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y Drive\EDI uploads\Williamson\GreatLakesRegion\"/>
    </mc:Choice>
  </mc:AlternateContent>
  <xr:revisionPtr revIDLastSave="0" documentId="13_ncr:1_{BF5D2465-E340-4FCA-A936-72A2D29FD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7" r:id="rId1"/>
    <sheet name="SiteNames" sheetId="6" r:id="rId2"/>
    <sheet name="OriginalData" sheetId="3" r:id="rId3"/>
    <sheet name="PastedData" sheetId="5" r:id="rId4"/>
    <sheet name="Analysis" sheetId="1" r:id="rId5"/>
    <sheet name="Database Entry" sheetId="4" r:id="rId6"/>
  </sheets>
  <definedNames>
    <definedName name="_xlnm._FilterDatabase" localSheetId="4" hidden="1">PastedData!$A$3:$K$423</definedName>
    <definedName name="_xlnm._FilterDatabase" localSheetId="2" hidden="1">OriginalData!$A$1:$AP$8326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U424" i="5"/>
  <c r="V424" i="5"/>
  <c r="W424" i="5"/>
  <c r="X424" i="5"/>
  <c r="Y424" i="5"/>
  <c r="Z424" i="5"/>
  <c r="AA424" i="5"/>
  <c r="AC424" i="5"/>
  <c r="AD424" i="5"/>
  <c r="AE424" i="5"/>
  <c r="AF424" i="5"/>
  <c r="AG424" i="5"/>
  <c r="AH424" i="5"/>
  <c r="AI424" i="5"/>
  <c r="U425" i="5"/>
  <c r="V425" i="5"/>
  <c r="W425" i="5"/>
  <c r="X425" i="5"/>
  <c r="Y425" i="5"/>
  <c r="Z425" i="5"/>
  <c r="AA425" i="5"/>
  <c r="AC425" i="5"/>
  <c r="AD425" i="5"/>
  <c r="AE425" i="5"/>
  <c r="AF425" i="5"/>
  <c r="AG425" i="5"/>
  <c r="AH425" i="5"/>
  <c r="AI425" i="5"/>
  <c r="U426" i="5"/>
  <c r="V426" i="5"/>
  <c r="W426" i="5"/>
  <c r="X426" i="5"/>
  <c r="Y426" i="5"/>
  <c r="Z426" i="5"/>
  <c r="AA426" i="5"/>
  <c r="AC426" i="5"/>
  <c r="AD426" i="5"/>
  <c r="AE426" i="5"/>
  <c r="AF426" i="5"/>
  <c r="AG426" i="5"/>
  <c r="AH426" i="5"/>
  <c r="AI426" i="5"/>
  <c r="U427" i="5"/>
  <c r="V427" i="5"/>
  <c r="W427" i="5"/>
  <c r="X427" i="5"/>
  <c r="Y427" i="5"/>
  <c r="Z427" i="5"/>
  <c r="AA427" i="5"/>
  <c r="AC427" i="5"/>
  <c r="AD427" i="5"/>
  <c r="AE427" i="5"/>
  <c r="AF427" i="5"/>
  <c r="AG427" i="5"/>
  <c r="AH427" i="5"/>
  <c r="AI427" i="5"/>
  <c r="U428" i="5"/>
  <c r="V428" i="5"/>
  <c r="W428" i="5"/>
  <c r="X428" i="5"/>
  <c r="Y428" i="5"/>
  <c r="Z428" i="5"/>
  <c r="AA428" i="5"/>
  <c r="AC428" i="5"/>
  <c r="AD428" i="5"/>
  <c r="AE428" i="5"/>
  <c r="AF428" i="5"/>
  <c r="AG428" i="5"/>
  <c r="AH428" i="5"/>
  <c r="AI428" i="5"/>
  <c r="U429" i="5"/>
  <c r="V429" i="5"/>
  <c r="W429" i="5"/>
  <c r="X429" i="5"/>
  <c r="Y429" i="5"/>
  <c r="Z429" i="5"/>
  <c r="AA429" i="5"/>
  <c r="AC429" i="5"/>
  <c r="AD429" i="5"/>
  <c r="AE429" i="5"/>
  <c r="AF429" i="5"/>
  <c r="AG429" i="5"/>
  <c r="AH429" i="5"/>
  <c r="AI429" i="5"/>
  <c r="U430" i="5"/>
  <c r="V430" i="5"/>
  <c r="W430" i="5"/>
  <c r="X430" i="5"/>
  <c r="Y430" i="5"/>
  <c r="Z430" i="5"/>
  <c r="AA430" i="5"/>
  <c r="AC430" i="5"/>
  <c r="AD430" i="5"/>
  <c r="AE430" i="5"/>
  <c r="AF430" i="5"/>
  <c r="AG430" i="5"/>
  <c r="AH430" i="5"/>
  <c r="AI430" i="5"/>
  <c r="U431" i="5"/>
  <c r="V431" i="5"/>
  <c r="W431" i="5"/>
  <c r="X431" i="5"/>
  <c r="Y431" i="5"/>
  <c r="Z431" i="5"/>
  <c r="AA431" i="5"/>
  <c r="AC431" i="5"/>
  <c r="AD431" i="5"/>
  <c r="AE431" i="5"/>
  <c r="AF431" i="5"/>
  <c r="AG431" i="5"/>
  <c r="AH431" i="5"/>
  <c r="AI431" i="5"/>
  <c r="U432" i="5"/>
  <c r="V432" i="5"/>
  <c r="W432" i="5"/>
  <c r="X432" i="5"/>
  <c r="Y432" i="5"/>
  <c r="Z432" i="5"/>
  <c r="AA432" i="5"/>
  <c r="AC432" i="5"/>
  <c r="AD432" i="5"/>
  <c r="AE432" i="5"/>
  <c r="AF432" i="5"/>
  <c r="AG432" i="5"/>
  <c r="AH432" i="5"/>
  <c r="AI432" i="5"/>
  <c r="U433" i="5"/>
  <c r="V433" i="5"/>
  <c r="W433" i="5"/>
  <c r="X433" i="5"/>
  <c r="Y433" i="5"/>
  <c r="Z433" i="5"/>
  <c r="AA433" i="5"/>
  <c r="AC433" i="5"/>
  <c r="AD433" i="5"/>
  <c r="AE433" i="5"/>
  <c r="AF433" i="5"/>
  <c r="AG433" i="5"/>
  <c r="AH433" i="5"/>
  <c r="AI433" i="5"/>
  <c r="U434" i="5"/>
  <c r="V434" i="5"/>
  <c r="W434" i="5"/>
  <c r="X434" i="5"/>
  <c r="Y434" i="5"/>
  <c r="Z434" i="5"/>
  <c r="AA434" i="5"/>
  <c r="AC434" i="5"/>
  <c r="AD434" i="5"/>
  <c r="AE434" i="5"/>
  <c r="AF434" i="5"/>
  <c r="AG434" i="5"/>
  <c r="AH434" i="5"/>
  <c r="AI434" i="5"/>
  <c r="U435" i="5"/>
  <c r="V435" i="5"/>
  <c r="W435" i="5"/>
  <c r="X435" i="5"/>
  <c r="Y435" i="5"/>
  <c r="Z435" i="5"/>
  <c r="AA435" i="5"/>
  <c r="AC435" i="5"/>
  <c r="AD435" i="5"/>
  <c r="AE435" i="5"/>
  <c r="AF435" i="5"/>
  <c r="AG435" i="5"/>
  <c r="AH435" i="5"/>
  <c r="AI435" i="5"/>
  <c r="U436" i="5"/>
  <c r="V436" i="5"/>
  <c r="W436" i="5"/>
  <c r="X436" i="5"/>
  <c r="Y436" i="5"/>
  <c r="Z436" i="5"/>
  <c r="AA436" i="5"/>
  <c r="AC436" i="5"/>
  <c r="AD436" i="5"/>
  <c r="AE436" i="5"/>
  <c r="AF436" i="5"/>
  <c r="AG436" i="5"/>
  <c r="AH436" i="5"/>
  <c r="AI436" i="5"/>
  <c r="U437" i="5"/>
  <c r="V437" i="5"/>
  <c r="W437" i="5"/>
  <c r="X437" i="5"/>
  <c r="Y437" i="5"/>
  <c r="Z437" i="5"/>
  <c r="AA437" i="5"/>
  <c r="AC437" i="5"/>
  <c r="AD437" i="5"/>
  <c r="AE437" i="5"/>
  <c r="AF437" i="5"/>
  <c r="AG437" i="5"/>
  <c r="AH437" i="5"/>
  <c r="AI437" i="5"/>
  <c r="U438" i="5"/>
  <c r="V438" i="5"/>
  <c r="W438" i="5"/>
  <c r="X438" i="5"/>
  <c r="Y438" i="5"/>
  <c r="Z438" i="5"/>
  <c r="AA438" i="5"/>
  <c r="AC438" i="5"/>
  <c r="AD438" i="5"/>
  <c r="AE438" i="5"/>
  <c r="AF438" i="5"/>
  <c r="AG438" i="5"/>
  <c r="AH438" i="5"/>
  <c r="AI438" i="5"/>
  <c r="U439" i="5"/>
  <c r="V439" i="5"/>
  <c r="W439" i="5"/>
  <c r="X439" i="5"/>
  <c r="Y439" i="5"/>
  <c r="Z439" i="5"/>
  <c r="AA439" i="5"/>
  <c r="AC439" i="5"/>
  <c r="AD439" i="5"/>
  <c r="AE439" i="5"/>
  <c r="AF439" i="5"/>
  <c r="AG439" i="5"/>
  <c r="AH439" i="5"/>
  <c r="AI439" i="5"/>
  <c r="U440" i="5"/>
  <c r="V440" i="5"/>
  <c r="W440" i="5"/>
  <c r="X440" i="5"/>
  <c r="Y440" i="5"/>
  <c r="Z440" i="5"/>
  <c r="AA440" i="5"/>
  <c r="AC440" i="5"/>
  <c r="AD440" i="5"/>
  <c r="AE440" i="5"/>
  <c r="AF440" i="5"/>
  <c r="AG440" i="5"/>
  <c r="AH440" i="5"/>
  <c r="AI440" i="5"/>
  <c r="U441" i="5"/>
  <c r="V441" i="5"/>
  <c r="W441" i="5"/>
  <c r="X441" i="5"/>
  <c r="Y441" i="5"/>
  <c r="Z441" i="5"/>
  <c r="AA441" i="5"/>
  <c r="AC441" i="5"/>
  <c r="AD441" i="5"/>
  <c r="AE441" i="5"/>
  <c r="AF441" i="5"/>
  <c r="AG441" i="5"/>
  <c r="AH441" i="5"/>
  <c r="AI441" i="5"/>
  <c r="U442" i="5"/>
  <c r="V442" i="5"/>
  <c r="W442" i="5"/>
  <c r="X442" i="5"/>
  <c r="Y442" i="5"/>
  <c r="Z442" i="5"/>
  <c r="AA442" i="5"/>
  <c r="AC442" i="5"/>
  <c r="AD442" i="5"/>
  <c r="AE442" i="5"/>
  <c r="AF442" i="5"/>
  <c r="AG442" i="5"/>
  <c r="AH442" i="5"/>
  <c r="AI442" i="5"/>
  <c r="U443" i="5"/>
  <c r="V443" i="5"/>
  <c r="W443" i="5"/>
  <c r="X443" i="5"/>
  <c r="Y443" i="5"/>
  <c r="Z443" i="5"/>
  <c r="AA443" i="5"/>
  <c r="AC443" i="5"/>
  <c r="AD443" i="5"/>
  <c r="AE443" i="5"/>
  <c r="AF443" i="5"/>
  <c r="AG443" i="5"/>
  <c r="AH443" i="5"/>
  <c r="AI443" i="5"/>
  <c r="U444" i="5"/>
  <c r="V444" i="5"/>
  <c r="W444" i="5"/>
  <c r="X444" i="5"/>
  <c r="Y444" i="5"/>
  <c r="Z444" i="5"/>
  <c r="AA444" i="5"/>
  <c r="AC444" i="5"/>
  <c r="AD444" i="5"/>
  <c r="AE444" i="5"/>
  <c r="AF444" i="5"/>
  <c r="AG444" i="5"/>
  <c r="AH444" i="5"/>
  <c r="AI444" i="5"/>
  <c r="U445" i="5"/>
  <c r="V445" i="5"/>
  <c r="W445" i="5"/>
  <c r="X445" i="5"/>
  <c r="Y445" i="5"/>
  <c r="Z445" i="5"/>
  <c r="AA445" i="5"/>
  <c r="AC445" i="5"/>
  <c r="AD445" i="5"/>
  <c r="AE445" i="5"/>
  <c r="AF445" i="5"/>
  <c r="AG445" i="5"/>
  <c r="AH445" i="5"/>
  <c r="AI445" i="5"/>
  <c r="U446" i="5"/>
  <c r="V446" i="5"/>
  <c r="W446" i="5"/>
  <c r="X446" i="5"/>
  <c r="Y446" i="5"/>
  <c r="Z446" i="5"/>
  <c r="AA446" i="5"/>
  <c r="AC446" i="5"/>
  <c r="AD446" i="5"/>
  <c r="AE446" i="5"/>
  <c r="AF446" i="5"/>
  <c r="AG446" i="5"/>
  <c r="AH446" i="5"/>
  <c r="AI446" i="5"/>
  <c r="U447" i="5"/>
  <c r="V447" i="5"/>
  <c r="W447" i="5"/>
  <c r="X447" i="5"/>
  <c r="Y447" i="5"/>
  <c r="Z447" i="5"/>
  <c r="AA447" i="5"/>
  <c r="AC447" i="5"/>
  <c r="AD447" i="5"/>
  <c r="AE447" i="5"/>
  <c r="AF447" i="5"/>
  <c r="AG447" i="5"/>
  <c r="AH447" i="5"/>
  <c r="AI447" i="5"/>
  <c r="U448" i="5"/>
  <c r="V448" i="5"/>
  <c r="W448" i="5"/>
  <c r="X448" i="5"/>
  <c r="Y448" i="5"/>
  <c r="Z448" i="5"/>
  <c r="AA448" i="5"/>
  <c r="AC448" i="5"/>
  <c r="AD448" i="5"/>
  <c r="AE448" i="5"/>
  <c r="AF448" i="5"/>
  <c r="AG448" i="5"/>
  <c r="AH448" i="5"/>
  <c r="AI448" i="5"/>
  <c r="U449" i="5"/>
  <c r="V449" i="5"/>
  <c r="W449" i="5"/>
  <c r="X449" i="5"/>
  <c r="Y449" i="5"/>
  <c r="Z449" i="5"/>
  <c r="AA449" i="5"/>
  <c r="AC449" i="5"/>
  <c r="AD449" i="5"/>
  <c r="AE449" i="5"/>
  <c r="AF449" i="5"/>
  <c r="AG449" i="5"/>
  <c r="AH449" i="5"/>
  <c r="AI449" i="5"/>
  <c r="U450" i="5"/>
  <c r="V450" i="5"/>
  <c r="W450" i="5"/>
  <c r="X450" i="5"/>
  <c r="Y450" i="5"/>
  <c r="Z450" i="5"/>
  <c r="AA450" i="5"/>
  <c r="AC450" i="5"/>
  <c r="AD450" i="5"/>
  <c r="AE450" i="5"/>
  <c r="AF450" i="5"/>
  <c r="AG450" i="5"/>
  <c r="AH450" i="5"/>
  <c r="AI450" i="5"/>
  <c r="U451" i="5"/>
  <c r="V451" i="5"/>
  <c r="W451" i="5"/>
  <c r="X451" i="5"/>
  <c r="Y451" i="5"/>
  <c r="Z451" i="5"/>
  <c r="AA451" i="5"/>
  <c r="AC451" i="5"/>
  <c r="AD451" i="5"/>
  <c r="AE451" i="5"/>
  <c r="AF451" i="5"/>
  <c r="AG451" i="5"/>
  <c r="AH451" i="5"/>
  <c r="AI451" i="5"/>
  <c r="U452" i="5"/>
  <c r="V452" i="5"/>
  <c r="W452" i="5"/>
  <c r="X452" i="5"/>
  <c r="Y452" i="5"/>
  <c r="Z452" i="5"/>
  <c r="AA452" i="5"/>
  <c r="AC452" i="5"/>
  <c r="AD452" i="5"/>
  <c r="AE452" i="5"/>
  <c r="AF452" i="5"/>
  <c r="AG452" i="5"/>
  <c r="AH452" i="5"/>
  <c r="AI452" i="5"/>
  <c r="U453" i="5"/>
  <c r="V453" i="5"/>
  <c r="W453" i="5"/>
  <c r="X453" i="5"/>
  <c r="Y453" i="5"/>
  <c r="Z453" i="5"/>
  <c r="AA453" i="5"/>
  <c r="AC453" i="5"/>
  <c r="AD453" i="5"/>
  <c r="AE453" i="5"/>
  <c r="AF453" i="5"/>
  <c r="AG453" i="5"/>
  <c r="AH453" i="5"/>
  <c r="AI453" i="5"/>
  <c r="U454" i="5"/>
  <c r="V454" i="5"/>
  <c r="W454" i="5"/>
  <c r="X454" i="5"/>
  <c r="Y454" i="5"/>
  <c r="Z454" i="5"/>
  <c r="AA454" i="5"/>
  <c r="AC454" i="5"/>
  <c r="AD454" i="5"/>
  <c r="AE454" i="5"/>
  <c r="AF454" i="5"/>
  <c r="AG454" i="5"/>
  <c r="AH454" i="5"/>
  <c r="AI454" i="5"/>
  <c r="U455" i="5"/>
  <c r="V455" i="5"/>
  <c r="W455" i="5"/>
  <c r="X455" i="5"/>
  <c r="Y455" i="5"/>
  <c r="Z455" i="5"/>
  <c r="AA455" i="5"/>
  <c r="AC455" i="5"/>
  <c r="AD455" i="5"/>
  <c r="AE455" i="5"/>
  <c r="AF455" i="5"/>
  <c r="AG455" i="5"/>
  <c r="AH455" i="5"/>
  <c r="AI455" i="5"/>
  <c r="U456" i="5"/>
  <c r="V456" i="5"/>
  <c r="W456" i="5"/>
  <c r="X456" i="5"/>
  <c r="Y456" i="5"/>
  <c r="Z456" i="5"/>
  <c r="AA456" i="5"/>
  <c r="AC456" i="5"/>
  <c r="AD456" i="5"/>
  <c r="AE456" i="5"/>
  <c r="AF456" i="5"/>
  <c r="AG456" i="5"/>
  <c r="AH456" i="5"/>
  <c r="AI456" i="5"/>
  <c r="U457" i="5"/>
  <c r="V457" i="5"/>
  <c r="W457" i="5"/>
  <c r="X457" i="5"/>
  <c r="Y457" i="5"/>
  <c r="Z457" i="5"/>
  <c r="AA457" i="5"/>
  <c r="AC457" i="5"/>
  <c r="AD457" i="5"/>
  <c r="AE457" i="5"/>
  <c r="AF457" i="5"/>
  <c r="AG457" i="5"/>
  <c r="AH457" i="5"/>
  <c r="AI457" i="5"/>
  <c r="U458" i="5"/>
  <c r="V458" i="5"/>
  <c r="W458" i="5"/>
  <c r="X458" i="5"/>
  <c r="Y458" i="5"/>
  <c r="Z458" i="5"/>
  <c r="AA458" i="5"/>
  <c r="AC458" i="5"/>
  <c r="AD458" i="5"/>
  <c r="AE458" i="5"/>
  <c r="AF458" i="5"/>
  <c r="AG458" i="5"/>
  <c r="AH458" i="5"/>
  <c r="AI458" i="5"/>
  <c r="U459" i="5"/>
  <c r="V459" i="5"/>
  <c r="W459" i="5"/>
  <c r="X459" i="5"/>
  <c r="Y459" i="5"/>
  <c r="Z459" i="5"/>
  <c r="AA459" i="5"/>
  <c r="AC459" i="5"/>
  <c r="AD459" i="5"/>
  <c r="AE459" i="5"/>
  <c r="AF459" i="5"/>
  <c r="AG459" i="5"/>
  <c r="AH459" i="5"/>
  <c r="AI459" i="5"/>
  <c r="U460" i="5"/>
  <c r="V460" i="5"/>
  <c r="W460" i="5"/>
  <c r="X460" i="5"/>
  <c r="Y460" i="5"/>
  <c r="Z460" i="5"/>
  <c r="AA460" i="5"/>
  <c r="AC460" i="5"/>
  <c r="AD460" i="5"/>
  <c r="AE460" i="5"/>
  <c r="AF460" i="5"/>
  <c r="AG460" i="5"/>
  <c r="AH460" i="5"/>
  <c r="AI460" i="5"/>
  <c r="U461" i="5"/>
  <c r="V461" i="5"/>
  <c r="W461" i="5"/>
  <c r="X461" i="5"/>
  <c r="Y461" i="5"/>
  <c r="Z461" i="5"/>
  <c r="AA461" i="5"/>
  <c r="AC461" i="5"/>
  <c r="AD461" i="5"/>
  <c r="AE461" i="5"/>
  <c r="AF461" i="5"/>
  <c r="AG461" i="5"/>
  <c r="AH461" i="5"/>
  <c r="AI461" i="5"/>
  <c r="U462" i="5"/>
  <c r="V462" i="5"/>
  <c r="W462" i="5"/>
  <c r="X462" i="5"/>
  <c r="Y462" i="5"/>
  <c r="Z462" i="5"/>
  <c r="AA462" i="5"/>
  <c r="AC462" i="5"/>
  <c r="AD462" i="5"/>
  <c r="AE462" i="5"/>
  <c r="AF462" i="5"/>
  <c r="AG462" i="5"/>
  <c r="AH462" i="5"/>
  <c r="AI462" i="5"/>
  <c r="U463" i="5"/>
  <c r="V463" i="5"/>
  <c r="W463" i="5"/>
  <c r="X463" i="5"/>
  <c r="Y463" i="5"/>
  <c r="Z463" i="5"/>
  <c r="AA463" i="5"/>
  <c r="AC463" i="5"/>
  <c r="AD463" i="5"/>
  <c r="AE463" i="5"/>
  <c r="AF463" i="5"/>
  <c r="AG463" i="5"/>
  <c r="AH463" i="5"/>
  <c r="AI463" i="5"/>
  <c r="U464" i="5"/>
  <c r="V464" i="5"/>
  <c r="W464" i="5"/>
  <c r="X464" i="5"/>
  <c r="Y464" i="5"/>
  <c r="Z464" i="5"/>
  <c r="AA464" i="5"/>
  <c r="AC464" i="5"/>
  <c r="AD464" i="5"/>
  <c r="AE464" i="5"/>
  <c r="AF464" i="5"/>
  <c r="AG464" i="5"/>
  <c r="AH464" i="5"/>
  <c r="AI464" i="5"/>
  <c r="U465" i="5"/>
  <c r="V465" i="5"/>
  <c r="W465" i="5"/>
  <c r="X465" i="5"/>
  <c r="Y465" i="5"/>
  <c r="Z465" i="5"/>
  <c r="AA465" i="5"/>
  <c r="AC465" i="5"/>
  <c r="AD465" i="5"/>
  <c r="AE465" i="5"/>
  <c r="AF465" i="5"/>
  <c r="AG465" i="5"/>
  <c r="AH465" i="5"/>
  <c r="AI465" i="5"/>
  <c r="U466" i="5"/>
  <c r="V466" i="5"/>
  <c r="W466" i="5"/>
  <c r="X466" i="5"/>
  <c r="Y466" i="5"/>
  <c r="Z466" i="5"/>
  <c r="AA466" i="5"/>
  <c r="AC466" i="5"/>
  <c r="AD466" i="5"/>
  <c r="AE466" i="5"/>
  <c r="AF466" i="5"/>
  <c r="AG466" i="5"/>
  <c r="AH466" i="5"/>
  <c r="AI466" i="5"/>
  <c r="U467" i="5"/>
  <c r="V467" i="5"/>
  <c r="W467" i="5"/>
  <c r="X467" i="5"/>
  <c r="Y467" i="5"/>
  <c r="Z467" i="5"/>
  <c r="AA467" i="5"/>
  <c r="AC467" i="5"/>
  <c r="AD467" i="5"/>
  <c r="AE467" i="5"/>
  <c r="AF467" i="5"/>
  <c r="AG467" i="5"/>
  <c r="AH467" i="5"/>
  <c r="AI467" i="5"/>
  <c r="U468" i="5"/>
  <c r="V468" i="5"/>
  <c r="W468" i="5"/>
  <c r="X468" i="5"/>
  <c r="Y468" i="5"/>
  <c r="Z468" i="5"/>
  <c r="AA468" i="5"/>
  <c r="AC468" i="5"/>
  <c r="AD468" i="5"/>
  <c r="AE468" i="5"/>
  <c r="AF468" i="5"/>
  <c r="AG468" i="5"/>
  <c r="AH468" i="5"/>
  <c r="AI468" i="5"/>
  <c r="U469" i="5"/>
  <c r="V469" i="5"/>
  <c r="W469" i="5"/>
  <c r="X469" i="5"/>
  <c r="Y469" i="5"/>
  <c r="Z469" i="5"/>
  <c r="AA469" i="5"/>
  <c r="AC469" i="5"/>
  <c r="AD469" i="5"/>
  <c r="AE469" i="5"/>
  <c r="AF469" i="5"/>
  <c r="AG469" i="5"/>
  <c r="AH469" i="5"/>
  <c r="AI469" i="5"/>
  <c r="U470" i="5"/>
  <c r="V470" i="5"/>
  <c r="W470" i="5"/>
  <c r="X470" i="5"/>
  <c r="Y470" i="5"/>
  <c r="Z470" i="5"/>
  <c r="AA470" i="5"/>
  <c r="AC470" i="5"/>
  <c r="AD470" i="5"/>
  <c r="AE470" i="5"/>
  <c r="AF470" i="5"/>
  <c r="AG470" i="5"/>
  <c r="AH470" i="5"/>
  <c r="AI470" i="5"/>
  <c r="U471" i="5"/>
  <c r="V471" i="5"/>
  <c r="W471" i="5"/>
  <c r="X471" i="5"/>
  <c r="Y471" i="5"/>
  <c r="Z471" i="5"/>
  <c r="AA471" i="5"/>
  <c r="AC471" i="5"/>
  <c r="AD471" i="5"/>
  <c r="AE471" i="5"/>
  <c r="AF471" i="5"/>
  <c r="AG471" i="5"/>
  <c r="AH471" i="5"/>
  <c r="AI471" i="5"/>
  <c r="U472" i="5"/>
  <c r="V472" i="5"/>
  <c r="W472" i="5"/>
  <c r="X472" i="5"/>
  <c r="Y472" i="5"/>
  <c r="Z472" i="5"/>
  <c r="AA472" i="5"/>
  <c r="AC472" i="5"/>
  <c r="AD472" i="5"/>
  <c r="AE472" i="5"/>
  <c r="AF472" i="5"/>
  <c r="AG472" i="5"/>
  <c r="AH472" i="5"/>
  <c r="AI472" i="5"/>
  <c r="U473" i="5"/>
  <c r="V473" i="5"/>
  <c r="W473" i="5"/>
  <c r="X473" i="5"/>
  <c r="Y473" i="5"/>
  <c r="Z473" i="5"/>
  <c r="AA473" i="5"/>
  <c r="AC473" i="5"/>
  <c r="AD473" i="5"/>
  <c r="AE473" i="5"/>
  <c r="AF473" i="5"/>
  <c r="AG473" i="5"/>
  <c r="AH473" i="5"/>
  <c r="AI473" i="5"/>
  <c r="U474" i="5"/>
  <c r="V474" i="5"/>
  <c r="W474" i="5"/>
  <c r="X474" i="5"/>
  <c r="Y474" i="5"/>
  <c r="Z474" i="5"/>
  <c r="AA474" i="5"/>
  <c r="AC474" i="5"/>
  <c r="AD474" i="5"/>
  <c r="AE474" i="5"/>
  <c r="AF474" i="5"/>
  <c r="AG474" i="5"/>
  <c r="AH474" i="5"/>
  <c r="AI474" i="5"/>
  <c r="U475" i="5"/>
  <c r="V475" i="5"/>
  <c r="W475" i="5"/>
  <c r="X475" i="5"/>
  <c r="Y475" i="5"/>
  <c r="Z475" i="5"/>
  <c r="AA475" i="5"/>
  <c r="AC475" i="5"/>
  <c r="AD475" i="5"/>
  <c r="AE475" i="5"/>
  <c r="AF475" i="5"/>
  <c r="AG475" i="5"/>
  <c r="AH475" i="5"/>
  <c r="AI475" i="5"/>
  <c r="U476" i="5"/>
  <c r="V476" i="5"/>
  <c r="W476" i="5"/>
  <c r="X476" i="5"/>
  <c r="Y476" i="5"/>
  <c r="Z476" i="5"/>
  <c r="AA476" i="5"/>
  <c r="AC476" i="5"/>
  <c r="AD476" i="5"/>
  <c r="AE476" i="5"/>
  <c r="AF476" i="5"/>
  <c r="AG476" i="5"/>
  <c r="AH476" i="5"/>
  <c r="AI476" i="5"/>
  <c r="U477" i="5"/>
  <c r="V477" i="5"/>
  <c r="W477" i="5"/>
  <c r="X477" i="5"/>
  <c r="Y477" i="5"/>
  <c r="Z477" i="5"/>
  <c r="AA477" i="5"/>
  <c r="AC477" i="5"/>
  <c r="AD477" i="5"/>
  <c r="AE477" i="5"/>
  <c r="AF477" i="5"/>
  <c r="AG477" i="5"/>
  <c r="AH477" i="5"/>
  <c r="AI477" i="5"/>
  <c r="U478" i="5"/>
  <c r="V478" i="5"/>
  <c r="W478" i="5"/>
  <c r="X478" i="5"/>
  <c r="Y478" i="5"/>
  <c r="Z478" i="5"/>
  <c r="AA478" i="5"/>
  <c r="AC478" i="5"/>
  <c r="AD478" i="5"/>
  <c r="AE478" i="5"/>
  <c r="AF478" i="5"/>
  <c r="AG478" i="5"/>
  <c r="AH478" i="5"/>
  <c r="AI478" i="5"/>
  <c r="U479" i="5"/>
  <c r="V479" i="5"/>
  <c r="W479" i="5"/>
  <c r="X479" i="5"/>
  <c r="Y479" i="5"/>
  <c r="Z479" i="5"/>
  <c r="AA479" i="5"/>
  <c r="AC479" i="5"/>
  <c r="AD479" i="5"/>
  <c r="AE479" i="5"/>
  <c r="AF479" i="5"/>
  <c r="AG479" i="5"/>
  <c r="AH479" i="5"/>
  <c r="AI479" i="5"/>
  <c r="U480" i="5"/>
  <c r="V480" i="5"/>
  <c r="W480" i="5"/>
  <c r="X480" i="5"/>
  <c r="Y480" i="5"/>
  <c r="Z480" i="5"/>
  <c r="AA480" i="5"/>
  <c r="AC480" i="5"/>
  <c r="AD480" i="5"/>
  <c r="AE480" i="5"/>
  <c r="AF480" i="5"/>
  <c r="AG480" i="5"/>
  <c r="AH480" i="5"/>
  <c r="AI480" i="5"/>
  <c r="U481" i="5"/>
  <c r="V481" i="5"/>
  <c r="W481" i="5"/>
  <c r="X481" i="5"/>
  <c r="Y481" i="5"/>
  <c r="Z481" i="5"/>
  <c r="AA481" i="5"/>
  <c r="AC481" i="5"/>
  <c r="AD481" i="5"/>
  <c r="AE481" i="5"/>
  <c r="AF481" i="5"/>
  <c r="AG481" i="5"/>
  <c r="AH481" i="5"/>
  <c r="AI481" i="5"/>
  <c r="U482" i="5"/>
  <c r="V482" i="5"/>
  <c r="W482" i="5"/>
  <c r="X482" i="5"/>
  <c r="Y482" i="5"/>
  <c r="Z482" i="5"/>
  <c r="AA482" i="5"/>
  <c r="AC482" i="5"/>
  <c r="AD482" i="5"/>
  <c r="AE482" i="5"/>
  <c r="AF482" i="5"/>
  <c r="AG482" i="5"/>
  <c r="AH482" i="5"/>
  <c r="AI482" i="5"/>
  <c r="U483" i="5"/>
  <c r="V483" i="5"/>
  <c r="W483" i="5"/>
  <c r="X483" i="5"/>
  <c r="Y483" i="5"/>
  <c r="Z483" i="5"/>
  <c r="AA483" i="5"/>
  <c r="AC483" i="5"/>
  <c r="AD483" i="5"/>
  <c r="AE483" i="5"/>
  <c r="AF483" i="5"/>
  <c r="AG483" i="5"/>
  <c r="AH483" i="5"/>
  <c r="AI483" i="5"/>
  <c r="U484" i="5"/>
  <c r="V484" i="5"/>
  <c r="W484" i="5"/>
  <c r="X484" i="5"/>
  <c r="Y484" i="5"/>
  <c r="Z484" i="5"/>
  <c r="AA484" i="5"/>
  <c r="AC484" i="5"/>
  <c r="AD484" i="5"/>
  <c r="AE484" i="5"/>
  <c r="AF484" i="5"/>
  <c r="AG484" i="5"/>
  <c r="AH484" i="5"/>
  <c r="AI484" i="5"/>
  <c r="U485" i="5"/>
  <c r="V485" i="5"/>
  <c r="W485" i="5"/>
  <c r="X485" i="5"/>
  <c r="Y485" i="5"/>
  <c r="Z485" i="5"/>
  <c r="AA485" i="5"/>
  <c r="AC485" i="5"/>
  <c r="AD485" i="5"/>
  <c r="AE485" i="5"/>
  <c r="AF485" i="5"/>
  <c r="AG485" i="5"/>
  <c r="AH485" i="5"/>
  <c r="AI485" i="5"/>
  <c r="U486" i="5"/>
  <c r="V486" i="5"/>
  <c r="W486" i="5"/>
  <c r="X486" i="5"/>
  <c r="Y486" i="5"/>
  <c r="Z486" i="5"/>
  <c r="AA486" i="5"/>
  <c r="AC486" i="5"/>
  <c r="AD486" i="5"/>
  <c r="AE486" i="5"/>
  <c r="AF486" i="5"/>
  <c r="AG486" i="5"/>
  <c r="AH486" i="5"/>
  <c r="AI486" i="5"/>
  <c r="U487" i="5"/>
  <c r="V487" i="5"/>
  <c r="W487" i="5"/>
  <c r="X487" i="5"/>
  <c r="Y487" i="5"/>
  <c r="Z487" i="5"/>
  <c r="AA487" i="5"/>
  <c r="AC487" i="5"/>
  <c r="AD487" i="5"/>
  <c r="AE487" i="5"/>
  <c r="AF487" i="5"/>
  <c r="AG487" i="5"/>
  <c r="AH487" i="5"/>
  <c r="AI487" i="5"/>
  <c r="U488" i="5"/>
  <c r="V488" i="5"/>
  <c r="W488" i="5"/>
  <c r="X488" i="5"/>
  <c r="Y488" i="5"/>
  <c r="Z488" i="5"/>
  <c r="AA488" i="5"/>
  <c r="AC488" i="5"/>
  <c r="AD488" i="5"/>
  <c r="AE488" i="5"/>
  <c r="AF488" i="5"/>
  <c r="AG488" i="5"/>
  <c r="AH488" i="5"/>
  <c r="AI488" i="5"/>
  <c r="U489" i="5"/>
  <c r="V489" i="5"/>
  <c r="W489" i="5"/>
  <c r="X489" i="5"/>
  <c r="Y489" i="5"/>
  <c r="Z489" i="5"/>
  <c r="AA489" i="5"/>
  <c r="AC489" i="5"/>
  <c r="AD489" i="5"/>
  <c r="AE489" i="5"/>
  <c r="AF489" i="5"/>
  <c r="AG489" i="5"/>
  <c r="AH489" i="5"/>
  <c r="AI489" i="5"/>
  <c r="U490" i="5"/>
  <c r="V490" i="5"/>
  <c r="W490" i="5"/>
  <c r="X490" i="5"/>
  <c r="Y490" i="5"/>
  <c r="Z490" i="5"/>
  <c r="AA490" i="5"/>
  <c r="AC490" i="5"/>
  <c r="AD490" i="5"/>
  <c r="AE490" i="5"/>
  <c r="AF490" i="5"/>
  <c r="AG490" i="5"/>
  <c r="AH490" i="5"/>
  <c r="AI490" i="5"/>
  <c r="U491" i="5"/>
  <c r="V491" i="5"/>
  <c r="W491" i="5"/>
  <c r="X491" i="5"/>
  <c r="Y491" i="5"/>
  <c r="Z491" i="5"/>
  <c r="AA491" i="5"/>
  <c r="AC491" i="5"/>
  <c r="AD491" i="5"/>
  <c r="AE491" i="5"/>
  <c r="AF491" i="5"/>
  <c r="AG491" i="5"/>
  <c r="AH491" i="5"/>
  <c r="AI491" i="5"/>
  <c r="U492" i="5"/>
  <c r="V492" i="5"/>
  <c r="W492" i="5"/>
  <c r="X492" i="5"/>
  <c r="Y492" i="5"/>
  <c r="Z492" i="5"/>
  <c r="AA492" i="5"/>
  <c r="AC492" i="5"/>
  <c r="AD492" i="5"/>
  <c r="AE492" i="5"/>
  <c r="AF492" i="5"/>
  <c r="AG492" i="5"/>
  <c r="AH492" i="5"/>
  <c r="AI492" i="5"/>
  <c r="U493" i="5"/>
  <c r="V493" i="5"/>
  <c r="W493" i="5"/>
  <c r="X493" i="5"/>
  <c r="Y493" i="5"/>
  <c r="Z493" i="5"/>
  <c r="AA493" i="5"/>
  <c r="AC493" i="5"/>
  <c r="AD493" i="5"/>
  <c r="AE493" i="5"/>
  <c r="AF493" i="5"/>
  <c r="AG493" i="5"/>
  <c r="AH493" i="5"/>
  <c r="AI493" i="5"/>
  <c r="U494" i="5"/>
  <c r="V494" i="5"/>
  <c r="W494" i="5"/>
  <c r="X494" i="5"/>
  <c r="Y494" i="5"/>
  <c r="Z494" i="5"/>
  <c r="AA494" i="5"/>
  <c r="AC494" i="5"/>
  <c r="AD494" i="5"/>
  <c r="AE494" i="5"/>
  <c r="AF494" i="5"/>
  <c r="AG494" i="5"/>
  <c r="AH494" i="5"/>
  <c r="AI494" i="5"/>
  <c r="U495" i="5"/>
  <c r="V495" i="5"/>
  <c r="W495" i="5"/>
  <c r="X495" i="5"/>
  <c r="Y495" i="5"/>
  <c r="Z495" i="5"/>
  <c r="AA495" i="5"/>
  <c r="AC495" i="5"/>
  <c r="AD495" i="5"/>
  <c r="AE495" i="5"/>
  <c r="AF495" i="5"/>
  <c r="AG495" i="5"/>
  <c r="AH495" i="5"/>
  <c r="AI495" i="5"/>
  <c r="U496" i="5"/>
  <c r="V496" i="5"/>
  <c r="W496" i="5"/>
  <c r="X496" i="5"/>
  <c r="Y496" i="5"/>
  <c r="Z496" i="5"/>
  <c r="AA496" i="5"/>
  <c r="AC496" i="5"/>
  <c r="AD496" i="5"/>
  <c r="AE496" i="5"/>
  <c r="AF496" i="5"/>
  <c r="AG496" i="5"/>
  <c r="AH496" i="5"/>
  <c r="AI496" i="5"/>
  <c r="U497" i="5"/>
  <c r="V497" i="5"/>
  <c r="W497" i="5"/>
  <c r="X497" i="5"/>
  <c r="Y497" i="5"/>
  <c r="Z497" i="5"/>
  <c r="AA497" i="5"/>
  <c r="AC497" i="5"/>
  <c r="AD497" i="5"/>
  <c r="AE497" i="5"/>
  <c r="AF497" i="5"/>
  <c r="AG497" i="5"/>
  <c r="AH497" i="5"/>
  <c r="AI497" i="5"/>
  <c r="U498" i="5"/>
  <c r="V498" i="5"/>
  <c r="W498" i="5"/>
  <c r="X498" i="5"/>
  <c r="Y498" i="5"/>
  <c r="Z498" i="5"/>
  <c r="AA498" i="5"/>
  <c r="AC498" i="5"/>
  <c r="AD498" i="5"/>
  <c r="AE498" i="5"/>
  <c r="AF498" i="5"/>
  <c r="AG498" i="5"/>
  <c r="AH498" i="5"/>
  <c r="AI498" i="5"/>
  <c r="U499" i="5"/>
  <c r="V499" i="5"/>
  <c r="W499" i="5"/>
  <c r="X499" i="5"/>
  <c r="Y499" i="5"/>
  <c r="Z499" i="5"/>
  <c r="AA499" i="5"/>
  <c r="AC499" i="5"/>
  <c r="AD499" i="5"/>
  <c r="AE499" i="5"/>
  <c r="AF499" i="5"/>
  <c r="AG499" i="5"/>
  <c r="AH499" i="5"/>
  <c r="AI499" i="5"/>
  <c r="U500" i="5"/>
  <c r="V500" i="5"/>
  <c r="W500" i="5"/>
  <c r="X500" i="5"/>
  <c r="Y500" i="5"/>
  <c r="Z500" i="5"/>
  <c r="AA500" i="5"/>
  <c r="AC500" i="5"/>
  <c r="AD500" i="5"/>
  <c r="AE500" i="5"/>
  <c r="AF500" i="5"/>
  <c r="AG500" i="5"/>
  <c r="AH500" i="5"/>
  <c r="AI500" i="5"/>
  <c r="U501" i="5"/>
  <c r="V501" i="5"/>
  <c r="W501" i="5"/>
  <c r="X501" i="5"/>
  <c r="Y501" i="5"/>
  <c r="Z501" i="5"/>
  <c r="AA501" i="5"/>
  <c r="AC501" i="5"/>
  <c r="AD501" i="5"/>
  <c r="AE501" i="5"/>
  <c r="AF501" i="5"/>
  <c r="AG501" i="5"/>
  <c r="AH501" i="5"/>
  <c r="AI501" i="5"/>
  <c r="U502" i="5"/>
  <c r="V502" i="5"/>
  <c r="W502" i="5"/>
  <c r="X502" i="5"/>
  <c r="Y502" i="5"/>
  <c r="Z502" i="5"/>
  <c r="AA502" i="5"/>
  <c r="AC502" i="5"/>
  <c r="AD502" i="5"/>
  <c r="AE502" i="5"/>
  <c r="AF502" i="5"/>
  <c r="AG502" i="5"/>
  <c r="AH502" i="5"/>
  <c r="AI502" i="5"/>
  <c r="U503" i="5"/>
  <c r="V503" i="5"/>
  <c r="W503" i="5"/>
  <c r="X503" i="5"/>
  <c r="Y503" i="5"/>
  <c r="Z503" i="5"/>
  <c r="AA503" i="5"/>
  <c r="AC503" i="5"/>
  <c r="AD503" i="5"/>
  <c r="AE503" i="5"/>
  <c r="AF503" i="5"/>
  <c r="AG503" i="5"/>
  <c r="AH503" i="5"/>
  <c r="AI503" i="5"/>
  <c r="U504" i="5"/>
  <c r="V504" i="5"/>
  <c r="W504" i="5"/>
  <c r="X504" i="5"/>
  <c r="Y504" i="5"/>
  <c r="Z504" i="5"/>
  <c r="AA504" i="5"/>
  <c r="AC504" i="5"/>
  <c r="AD504" i="5"/>
  <c r="AE504" i="5"/>
  <c r="AF504" i="5"/>
  <c r="AG504" i="5"/>
  <c r="AH504" i="5"/>
  <c r="AI504" i="5"/>
  <c r="U505" i="5"/>
  <c r="V505" i="5"/>
  <c r="W505" i="5"/>
  <c r="X505" i="5"/>
  <c r="Y505" i="5"/>
  <c r="Z505" i="5"/>
  <c r="AA505" i="5"/>
  <c r="AC505" i="5"/>
  <c r="AD505" i="5"/>
  <c r="AE505" i="5"/>
  <c r="AF505" i="5"/>
  <c r="AG505" i="5"/>
  <c r="AH505" i="5"/>
  <c r="AI505" i="5"/>
  <c r="U506" i="5"/>
  <c r="V506" i="5"/>
  <c r="W506" i="5"/>
  <c r="X506" i="5"/>
  <c r="Y506" i="5"/>
  <c r="Z506" i="5"/>
  <c r="AA506" i="5"/>
  <c r="AC506" i="5"/>
  <c r="AD506" i="5"/>
  <c r="AE506" i="5"/>
  <c r="AF506" i="5"/>
  <c r="AG506" i="5"/>
  <c r="AH506" i="5"/>
  <c r="AI506" i="5"/>
  <c r="U507" i="5"/>
  <c r="V507" i="5"/>
  <c r="W507" i="5"/>
  <c r="X507" i="5"/>
  <c r="Y507" i="5"/>
  <c r="Z507" i="5"/>
  <c r="AA507" i="5"/>
  <c r="AC507" i="5"/>
  <c r="AD507" i="5"/>
  <c r="AE507" i="5"/>
  <c r="AF507" i="5"/>
  <c r="AG507" i="5"/>
  <c r="AH507" i="5"/>
  <c r="AI507" i="5"/>
  <c r="U508" i="5"/>
  <c r="V508" i="5"/>
  <c r="W508" i="5"/>
  <c r="X508" i="5"/>
  <c r="Y508" i="5"/>
  <c r="Z508" i="5"/>
  <c r="AA508" i="5"/>
  <c r="AC508" i="5"/>
  <c r="AD508" i="5"/>
  <c r="AE508" i="5"/>
  <c r="AF508" i="5"/>
  <c r="AG508" i="5"/>
  <c r="AH508" i="5"/>
  <c r="AI508" i="5"/>
  <c r="U509" i="5"/>
  <c r="V509" i="5"/>
  <c r="W509" i="5"/>
  <c r="X509" i="5"/>
  <c r="Y509" i="5"/>
  <c r="Z509" i="5"/>
  <c r="AA509" i="5"/>
  <c r="AC509" i="5"/>
  <c r="AD509" i="5"/>
  <c r="AE509" i="5"/>
  <c r="AF509" i="5"/>
  <c r="AG509" i="5"/>
  <c r="AH509" i="5"/>
  <c r="AI509" i="5"/>
  <c r="U510" i="5"/>
  <c r="V510" i="5"/>
  <c r="W510" i="5"/>
  <c r="X510" i="5"/>
  <c r="Y510" i="5"/>
  <c r="Z510" i="5"/>
  <c r="AA510" i="5"/>
  <c r="AC510" i="5"/>
  <c r="AD510" i="5"/>
  <c r="AE510" i="5"/>
  <c r="AF510" i="5"/>
  <c r="AG510" i="5"/>
  <c r="AH510" i="5"/>
  <c r="AI510" i="5"/>
  <c r="U511" i="5"/>
  <c r="V511" i="5"/>
  <c r="W511" i="5"/>
  <c r="X511" i="5"/>
  <c r="Y511" i="5"/>
  <c r="Z511" i="5"/>
  <c r="AA511" i="5"/>
  <c r="AC511" i="5"/>
  <c r="AD511" i="5"/>
  <c r="AE511" i="5"/>
  <c r="AF511" i="5"/>
  <c r="AG511" i="5"/>
  <c r="AH511" i="5"/>
  <c r="AI511" i="5"/>
  <c r="U512" i="5"/>
  <c r="V512" i="5"/>
  <c r="W512" i="5"/>
  <c r="X512" i="5"/>
  <c r="Y512" i="5"/>
  <c r="Z512" i="5"/>
  <c r="AA512" i="5"/>
  <c r="AC512" i="5"/>
  <c r="AD512" i="5"/>
  <c r="AE512" i="5"/>
  <c r="AF512" i="5"/>
  <c r="AG512" i="5"/>
  <c r="AH512" i="5"/>
  <c r="AI512" i="5"/>
  <c r="U513" i="5"/>
  <c r="V513" i="5"/>
  <c r="W513" i="5"/>
  <c r="X513" i="5"/>
  <c r="Y513" i="5"/>
  <c r="Z513" i="5"/>
  <c r="AA513" i="5"/>
  <c r="AC513" i="5"/>
  <c r="AD513" i="5"/>
  <c r="AE513" i="5"/>
  <c r="AF513" i="5"/>
  <c r="AG513" i="5"/>
  <c r="AH513" i="5"/>
  <c r="AI513" i="5"/>
  <c r="U514" i="5"/>
  <c r="V514" i="5"/>
  <c r="W514" i="5"/>
  <c r="X514" i="5"/>
  <c r="Y514" i="5"/>
  <c r="Z514" i="5"/>
  <c r="AA514" i="5"/>
  <c r="AC514" i="5"/>
  <c r="AD514" i="5"/>
  <c r="AE514" i="5"/>
  <c r="AF514" i="5"/>
  <c r="AG514" i="5"/>
  <c r="AH514" i="5"/>
  <c r="AI514" i="5"/>
  <c r="U515" i="5"/>
  <c r="V515" i="5"/>
  <c r="W515" i="5"/>
  <c r="X515" i="5"/>
  <c r="Y515" i="5"/>
  <c r="Z515" i="5"/>
  <c r="AA515" i="5"/>
  <c r="AC515" i="5"/>
  <c r="AD515" i="5"/>
  <c r="AE515" i="5"/>
  <c r="AF515" i="5"/>
  <c r="AG515" i="5"/>
  <c r="AH515" i="5"/>
  <c r="AI515" i="5"/>
  <c r="U516" i="5"/>
  <c r="V516" i="5"/>
  <c r="W516" i="5"/>
  <c r="X516" i="5"/>
  <c r="Y516" i="5"/>
  <c r="Z516" i="5"/>
  <c r="AA516" i="5"/>
  <c r="AC516" i="5"/>
  <c r="AD516" i="5"/>
  <c r="AE516" i="5"/>
  <c r="AF516" i="5"/>
  <c r="AG516" i="5"/>
  <c r="AH516" i="5"/>
  <c r="AI516" i="5"/>
  <c r="U517" i="5"/>
  <c r="V517" i="5"/>
  <c r="W517" i="5"/>
  <c r="X517" i="5"/>
  <c r="Y517" i="5"/>
  <c r="Z517" i="5"/>
  <c r="AA517" i="5"/>
  <c r="AC517" i="5"/>
  <c r="AD517" i="5"/>
  <c r="AE517" i="5"/>
  <c r="AF517" i="5"/>
  <c r="AG517" i="5"/>
  <c r="AH517" i="5"/>
  <c r="AI517" i="5"/>
  <c r="U518" i="5"/>
  <c r="V518" i="5"/>
  <c r="W518" i="5"/>
  <c r="X518" i="5"/>
  <c r="Y518" i="5"/>
  <c r="Z518" i="5"/>
  <c r="AA518" i="5"/>
  <c r="AC518" i="5"/>
  <c r="AD518" i="5"/>
  <c r="AE518" i="5"/>
  <c r="AF518" i="5"/>
  <c r="AG518" i="5"/>
  <c r="AH518" i="5"/>
  <c r="AI518" i="5"/>
  <c r="U519" i="5"/>
  <c r="V519" i="5"/>
  <c r="W519" i="5"/>
  <c r="X519" i="5"/>
  <c r="Y519" i="5"/>
  <c r="Z519" i="5"/>
  <c r="AA519" i="5"/>
  <c r="AC519" i="5"/>
  <c r="AD519" i="5"/>
  <c r="AE519" i="5"/>
  <c r="AF519" i="5"/>
  <c r="AG519" i="5"/>
  <c r="AH519" i="5"/>
  <c r="AI519" i="5"/>
  <c r="U520" i="5"/>
  <c r="V520" i="5"/>
  <c r="W520" i="5"/>
  <c r="X520" i="5"/>
  <c r="Y520" i="5"/>
  <c r="Z520" i="5"/>
  <c r="AA520" i="5"/>
  <c r="AC520" i="5"/>
  <c r="AD520" i="5"/>
  <c r="AE520" i="5"/>
  <c r="AF520" i="5"/>
  <c r="AG520" i="5"/>
  <c r="AH520" i="5"/>
  <c r="AI520" i="5"/>
  <c r="U521" i="5"/>
  <c r="V521" i="5"/>
  <c r="W521" i="5"/>
  <c r="X521" i="5"/>
  <c r="Y521" i="5"/>
  <c r="Z521" i="5"/>
  <c r="AA521" i="5"/>
  <c r="AC521" i="5"/>
  <c r="AD521" i="5"/>
  <c r="AE521" i="5"/>
  <c r="AF521" i="5"/>
  <c r="AG521" i="5"/>
  <c r="AH521" i="5"/>
  <c r="AI521" i="5"/>
  <c r="U522" i="5"/>
  <c r="V522" i="5"/>
  <c r="W522" i="5"/>
  <c r="X522" i="5"/>
  <c r="Y522" i="5"/>
  <c r="Z522" i="5"/>
  <c r="AA522" i="5"/>
  <c r="AC522" i="5"/>
  <c r="AD522" i="5"/>
  <c r="AE522" i="5"/>
  <c r="AF522" i="5"/>
  <c r="AG522" i="5"/>
  <c r="AH522" i="5"/>
  <c r="AI522" i="5"/>
  <c r="U523" i="5"/>
  <c r="V523" i="5"/>
  <c r="W523" i="5"/>
  <c r="X523" i="5"/>
  <c r="Y523" i="5"/>
  <c r="Z523" i="5"/>
  <c r="AA523" i="5"/>
  <c r="AC523" i="5"/>
  <c r="AD523" i="5"/>
  <c r="AE523" i="5"/>
  <c r="AF523" i="5"/>
  <c r="AG523" i="5"/>
  <c r="AH523" i="5"/>
  <c r="AI523" i="5"/>
  <c r="U524" i="5"/>
  <c r="V524" i="5"/>
  <c r="W524" i="5"/>
  <c r="X524" i="5"/>
  <c r="Y524" i="5"/>
  <c r="Z524" i="5"/>
  <c r="AA524" i="5"/>
  <c r="AC524" i="5"/>
  <c r="AD524" i="5"/>
  <c r="AE524" i="5"/>
  <c r="AF524" i="5"/>
  <c r="AG524" i="5"/>
  <c r="AH524" i="5"/>
  <c r="AI524" i="5"/>
  <c r="U525" i="5"/>
  <c r="V525" i="5"/>
  <c r="W525" i="5"/>
  <c r="X525" i="5"/>
  <c r="Y525" i="5"/>
  <c r="Z525" i="5"/>
  <c r="AA525" i="5"/>
  <c r="AC525" i="5"/>
  <c r="AD525" i="5"/>
  <c r="AE525" i="5"/>
  <c r="AF525" i="5"/>
  <c r="AG525" i="5"/>
  <c r="AH525" i="5"/>
  <c r="AI525" i="5"/>
  <c r="U526" i="5"/>
  <c r="V526" i="5"/>
  <c r="W526" i="5"/>
  <c r="X526" i="5"/>
  <c r="Y526" i="5"/>
  <c r="Z526" i="5"/>
  <c r="AA526" i="5"/>
  <c r="AC526" i="5"/>
  <c r="AD526" i="5"/>
  <c r="AE526" i="5"/>
  <c r="AF526" i="5"/>
  <c r="AG526" i="5"/>
  <c r="AH526" i="5"/>
  <c r="AI526" i="5"/>
  <c r="U527" i="5"/>
  <c r="V527" i="5"/>
  <c r="W527" i="5"/>
  <c r="X527" i="5"/>
  <c r="Y527" i="5"/>
  <c r="Z527" i="5"/>
  <c r="AA527" i="5"/>
  <c r="AC527" i="5"/>
  <c r="AD527" i="5"/>
  <c r="AE527" i="5"/>
  <c r="AF527" i="5"/>
  <c r="AG527" i="5"/>
  <c r="AH527" i="5"/>
  <c r="AI527" i="5"/>
  <c r="U528" i="5"/>
  <c r="V528" i="5"/>
  <c r="W528" i="5"/>
  <c r="X528" i="5"/>
  <c r="Y528" i="5"/>
  <c r="Z528" i="5"/>
  <c r="AA528" i="5"/>
  <c r="AC528" i="5"/>
  <c r="AD528" i="5"/>
  <c r="AE528" i="5"/>
  <c r="AF528" i="5"/>
  <c r="AG528" i="5"/>
  <c r="AH528" i="5"/>
  <c r="AI528" i="5"/>
  <c r="U529" i="5"/>
  <c r="V529" i="5"/>
  <c r="W529" i="5"/>
  <c r="X529" i="5"/>
  <c r="Y529" i="5"/>
  <c r="Z529" i="5"/>
  <c r="AA529" i="5"/>
  <c r="AC529" i="5"/>
  <c r="AD529" i="5"/>
  <c r="AE529" i="5"/>
  <c r="AF529" i="5"/>
  <c r="AG529" i="5"/>
  <c r="AH529" i="5"/>
  <c r="AI529" i="5"/>
  <c r="U530" i="5"/>
  <c r="V530" i="5"/>
  <c r="W530" i="5"/>
  <c r="X530" i="5"/>
  <c r="Y530" i="5"/>
  <c r="Z530" i="5"/>
  <c r="AA530" i="5"/>
  <c r="AC530" i="5"/>
  <c r="AD530" i="5"/>
  <c r="AE530" i="5"/>
  <c r="AF530" i="5"/>
  <c r="AG530" i="5"/>
  <c r="AH530" i="5"/>
  <c r="AI530" i="5"/>
  <c r="U531" i="5"/>
  <c r="V531" i="5"/>
  <c r="W531" i="5"/>
  <c r="X531" i="5"/>
  <c r="Y531" i="5"/>
  <c r="Z531" i="5"/>
  <c r="AA531" i="5"/>
  <c r="AC531" i="5"/>
  <c r="AD531" i="5"/>
  <c r="AE531" i="5"/>
  <c r="AF531" i="5"/>
  <c r="AG531" i="5"/>
  <c r="AH531" i="5"/>
  <c r="AI531" i="5"/>
  <c r="U532" i="5"/>
  <c r="V532" i="5"/>
  <c r="W532" i="5"/>
  <c r="X532" i="5"/>
  <c r="Y532" i="5"/>
  <c r="Z532" i="5"/>
  <c r="AA532" i="5"/>
  <c r="AC532" i="5"/>
  <c r="AD532" i="5"/>
  <c r="AE532" i="5"/>
  <c r="AF532" i="5"/>
  <c r="AG532" i="5"/>
  <c r="AH532" i="5"/>
  <c r="AI532" i="5"/>
  <c r="U533" i="5"/>
  <c r="V533" i="5"/>
  <c r="W533" i="5"/>
  <c r="X533" i="5"/>
  <c r="Y533" i="5"/>
  <c r="Z533" i="5"/>
  <c r="AA533" i="5"/>
  <c r="AC533" i="5"/>
  <c r="AD533" i="5"/>
  <c r="AE533" i="5"/>
  <c r="AF533" i="5"/>
  <c r="AG533" i="5"/>
  <c r="AH533" i="5"/>
  <c r="AI533" i="5"/>
  <c r="U534" i="5"/>
  <c r="V534" i="5"/>
  <c r="W534" i="5"/>
  <c r="X534" i="5"/>
  <c r="Y534" i="5"/>
  <c r="Z534" i="5"/>
  <c r="AA534" i="5"/>
  <c r="AC534" i="5"/>
  <c r="AD534" i="5"/>
  <c r="AE534" i="5"/>
  <c r="AF534" i="5"/>
  <c r="AG534" i="5"/>
  <c r="AH534" i="5"/>
  <c r="AI534" i="5"/>
  <c r="U535" i="5"/>
  <c r="V535" i="5"/>
  <c r="W535" i="5"/>
  <c r="X535" i="5"/>
  <c r="Y535" i="5"/>
  <c r="Z535" i="5"/>
  <c r="AA535" i="5"/>
  <c r="AC535" i="5"/>
  <c r="AD535" i="5"/>
  <c r="AE535" i="5"/>
  <c r="AF535" i="5"/>
  <c r="AG535" i="5"/>
  <c r="AH535" i="5"/>
  <c r="AI535" i="5"/>
  <c r="U536" i="5"/>
  <c r="V536" i="5"/>
  <c r="W536" i="5"/>
  <c r="X536" i="5"/>
  <c r="Y536" i="5"/>
  <c r="Z536" i="5"/>
  <c r="AA536" i="5"/>
  <c r="AC536" i="5"/>
  <c r="AD536" i="5"/>
  <c r="AE536" i="5"/>
  <c r="AF536" i="5"/>
  <c r="AG536" i="5"/>
  <c r="AH536" i="5"/>
  <c r="AI536" i="5"/>
  <c r="U537" i="5"/>
  <c r="V537" i="5"/>
  <c r="W537" i="5"/>
  <c r="X537" i="5"/>
  <c r="Y537" i="5"/>
  <c r="Z537" i="5"/>
  <c r="AA537" i="5"/>
  <c r="AC537" i="5"/>
  <c r="AD537" i="5"/>
  <c r="AE537" i="5"/>
  <c r="AF537" i="5"/>
  <c r="AG537" i="5"/>
  <c r="AH537" i="5"/>
  <c r="AI537" i="5"/>
  <c r="U538" i="5"/>
  <c r="V538" i="5"/>
  <c r="W538" i="5"/>
  <c r="X538" i="5"/>
  <c r="Y538" i="5"/>
  <c r="Z538" i="5"/>
  <c r="AA538" i="5"/>
  <c r="AC538" i="5"/>
  <c r="AD538" i="5"/>
  <c r="AE538" i="5"/>
  <c r="AF538" i="5"/>
  <c r="AG538" i="5"/>
  <c r="AH538" i="5"/>
  <c r="AI538" i="5"/>
  <c r="U539" i="5"/>
  <c r="V539" i="5"/>
  <c r="W539" i="5"/>
  <c r="X539" i="5"/>
  <c r="Y539" i="5"/>
  <c r="Z539" i="5"/>
  <c r="AA539" i="5"/>
  <c r="AC539" i="5"/>
  <c r="AD539" i="5"/>
  <c r="AE539" i="5"/>
  <c r="AF539" i="5"/>
  <c r="AG539" i="5"/>
  <c r="AH539" i="5"/>
  <c r="AI539" i="5"/>
  <c r="U540" i="5"/>
  <c r="V540" i="5"/>
  <c r="W540" i="5"/>
  <c r="X540" i="5"/>
  <c r="Y540" i="5"/>
  <c r="Z540" i="5"/>
  <c r="AA540" i="5"/>
  <c r="AC540" i="5"/>
  <c r="AD540" i="5"/>
  <c r="AE540" i="5"/>
  <c r="AF540" i="5"/>
  <c r="AG540" i="5"/>
  <c r="AH540" i="5"/>
  <c r="AI540" i="5"/>
  <c r="U541" i="5"/>
  <c r="V541" i="5"/>
  <c r="W541" i="5"/>
  <c r="X541" i="5"/>
  <c r="Y541" i="5"/>
  <c r="Z541" i="5"/>
  <c r="AA541" i="5"/>
  <c r="AC541" i="5"/>
  <c r="AD541" i="5"/>
  <c r="AE541" i="5"/>
  <c r="AF541" i="5"/>
  <c r="AG541" i="5"/>
  <c r="AH541" i="5"/>
  <c r="AI541" i="5"/>
  <c r="U542" i="5"/>
  <c r="V542" i="5"/>
  <c r="W542" i="5"/>
  <c r="X542" i="5"/>
  <c r="Y542" i="5"/>
  <c r="Z542" i="5"/>
  <c r="AA542" i="5"/>
  <c r="AC542" i="5"/>
  <c r="AD542" i="5"/>
  <c r="AE542" i="5"/>
  <c r="AF542" i="5"/>
  <c r="AG542" i="5"/>
  <c r="AH542" i="5"/>
  <c r="AI542" i="5"/>
  <c r="U543" i="5"/>
  <c r="V543" i="5"/>
  <c r="W543" i="5"/>
  <c r="X543" i="5"/>
  <c r="Y543" i="5"/>
  <c r="Z543" i="5"/>
  <c r="AA543" i="5"/>
  <c r="AC543" i="5"/>
  <c r="AD543" i="5"/>
  <c r="AE543" i="5"/>
  <c r="AF543" i="5"/>
  <c r="AG543" i="5"/>
  <c r="AH543" i="5"/>
  <c r="AI543" i="5"/>
  <c r="U544" i="5"/>
  <c r="V544" i="5"/>
  <c r="W544" i="5"/>
  <c r="X544" i="5"/>
  <c r="Y544" i="5"/>
  <c r="Z544" i="5"/>
  <c r="AA544" i="5"/>
  <c r="AC544" i="5"/>
  <c r="AD544" i="5"/>
  <c r="AE544" i="5"/>
  <c r="AF544" i="5"/>
  <c r="AG544" i="5"/>
  <c r="AH544" i="5"/>
  <c r="AI544" i="5"/>
  <c r="U545" i="5"/>
  <c r="V545" i="5"/>
  <c r="W545" i="5"/>
  <c r="X545" i="5"/>
  <c r="Y545" i="5"/>
  <c r="Z545" i="5"/>
  <c r="AA545" i="5"/>
  <c r="AC545" i="5"/>
  <c r="AD545" i="5"/>
  <c r="AE545" i="5"/>
  <c r="AF545" i="5"/>
  <c r="AG545" i="5"/>
  <c r="AH545" i="5"/>
  <c r="AI545" i="5"/>
  <c r="U546" i="5"/>
  <c r="V546" i="5"/>
  <c r="W546" i="5"/>
  <c r="X546" i="5"/>
  <c r="Y546" i="5"/>
  <c r="Z546" i="5"/>
  <c r="AA546" i="5"/>
  <c r="AC546" i="5"/>
  <c r="AD546" i="5"/>
  <c r="AE546" i="5"/>
  <c r="AF546" i="5"/>
  <c r="AG546" i="5"/>
  <c r="AH546" i="5"/>
  <c r="AI546" i="5"/>
  <c r="U547" i="5"/>
  <c r="V547" i="5"/>
  <c r="W547" i="5"/>
  <c r="X547" i="5"/>
  <c r="Y547" i="5"/>
  <c r="Z547" i="5"/>
  <c r="AA547" i="5"/>
  <c r="AC547" i="5"/>
  <c r="AD547" i="5"/>
  <c r="AE547" i="5"/>
  <c r="AF547" i="5"/>
  <c r="AG547" i="5"/>
  <c r="AH547" i="5"/>
  <c r="AI547" i="5"/>
  <c r="U548" i="5"/>
  <c r="V548" i="5"/>
  <c r="W548" i="5"/>
  <c r="X548" i="5"/>
  <c r="Y548" i="5"/>
  <c r="Z548" i="5"/>
  <c r="AA548" i="5"/>
  <c r="AC548" i="5"/>
  <c r="AD548" i="5"/>
  <c r="AE548" i="5"/>
  <c r="AF548" i="5"/>
  <c r="AG548" i="5"/>
  <c r="AH548" i="5"/>
  <c r="AI548" i="5"/>
  <c r="U549" i="5"/>
  <c r="V549" i="5"/>
  <c r="W549" i="5"/>
  <c r="X549" i="5"/>
  <c r="Y549" i="5"/>
  <c r="Z549" i="5"/>
  <c r="AA549" i="5"/>
  <c r="AC549" i="5"/>
  <c r="AD549" i="5"/>
  <c r="AE549" i="5"/>
  <c r="AF549" i="5"/>
  <c r="AG549" i="5"/>
  <c r="AH549" i="5"/>
  <c r="AI549" i="5"/>
  <c r="U550" i="5"/>
  <c r="V550" i="5"/>
  <c r="W550" i="5"/>
  <c r="X550" i="5"/>
  <c r="Y550" i="5"/>
  <c r="Z550" i="5"/>
  <c r="AA550" i="5"/>
  <c r="AC550" i="5"/>
  <c r="AD550" i="5"/>
  <c r="AE550" i="5"/>
  <c r="AF550" i="5"/>
  <c r="AG550" i="5"/>
  <c r="AH550" i="5"/>
  <c r="AI550" i="5"/>
  <c r="U551" i="5"/>
  <c r="V551" i="5"/>
  <c r="W551" i="5"/>
  <c r="X551" i="5"/>
  <c r="Y551" i="5"/>
  <c r="Z551" i="5"/>
  <c r="AA551" i="5"/>
  <c r="AC551" i="5"/>
  <c r="AD551" i="5"/>
  <c r="AE551" i="5"/>
  <c r="AF551" i="5"/>
  <c r="AG551" i="5"/>
  <c r="AH551" i="5"/>
  <c r="AI551" i="5"/>
  <c r="U552" i="5"/>
  <c r="V552" i="5"/>
  <c r="W552" i="5"/>
  <c r="X552" i="5"/>
  <c r="Y552" i="5"/>
  <c r="Z552" i="5"/>
  <c r="AA552" i="5"/>
  <c r="AC552" i="5"/>
  <c r="AD552" i="5"/>
  <c r="AE552" i="5"/>
  <c r="AF552" i="5"/>
  <c r="AG552" i="5"/>
  <c r="AH552" i="5"/>
  <c r="AI552" i="5"/>
  <c r="U553" i="5"/>
  <c r="V553" i="5"/>
  <c r="W553" i="5"/>
  <c r="X553" i="5"/>
  <c r="Y553" i="5"/>
  <c r="Z553" i="5"/>
  <c r="AA553" i="5"/>
  <c r="AC553" i="5"/>
  <c r="AD553" i="5"/>
  <c r="AE553" i="5"/>
  <c r="AF553" i="5"/>
  <c r="AG553" i="5"/>
  <c r="AH553" i="5"/>
  <c r="AI553" i="5"/>
  <c r="U554" i="5"/>
  <c r="V554" i="5"/>
  <c r="W554" i="5"/>
  <c r="X554" i="5"/>
  <c r="Y554" i="5"/>
  <c r="Z554" i="5"/>
  <c r="AA554" i="5"/>
  <c r="AC554" i="5"/>
  <c r="AD554" i="5"/>
  <c r="AE554" i="5"/>
  <c r="AF554" i="5"/>
  <c r="AG554" i="5"/>
  <c r="AH554" i="5"/>
  <c r="AI554" i="5"/>
  <c r="U555" i="5"/>
  <c r="V555" i="5"/>
  <c r="W555" i="5"/>
  <c r="X555" i="5"/>
  <c r="Y555" i="5"/>
  <c r="Z555" i="5"/>
  <c r="AA555" i="5"/>
  <c r="AC555" i="5"/>
  <c r="AD555" i="5"/>
  <c r="AE555" i="5"/>
  <c r="AF555" i="5"/>
  <c r="AG555" i="5"/>
  <c r="AH555" i="5"/>
  <c r="AI555" i="5"/>
  <c r="U556" i="5"/>
  <c r="V556" i="5"/>
  <c r="W556" i="5"/>
  <c r="X556" i="5"/>
  <c r="Y556" i="5"/>
  <c r="Z556" i="5"/>
  <c r="AA556" i="5"/>
  <c r="AC556" i="5"/>
  <c r="AD556" i="5"/>
  <c r="AE556" i="5"/>
  <c r="AF556" i="5"/>
  <c r="AG556" i="5"/>
  <c r="AH556" i="5"/>
  <c r="AI556" i="5"/>
  <c r="U557" i="5"/>
  <c r="V557" i="5"/>
  <c r="W557" i="5"/>
  <c r="X557" i="5"/>
  <c r="Y557" i="5"/>
  <c r="Z557" i="5"/>
  <c r="AA557" i="5"/>
  <c r="AC557" i="5"/>
  <c r="AD557" i="5"/>
  <c r="AE557" i="5"/>
  <c r="AF557" i="5"/>
  <c r="AG557" i="5"/>
  <c r="AH557" i="5"/>
  <c r="AI557" i="5"/>
  <c r="U558" i="5"/>
  <c r="V558" i="5"/>
  <c r="W558" i="5"/>
  <c r="X558" i="5"/>
  <c r="Y558" i="5"/>
  <c r="Z558" i="5"/>
  <c r="AA558" i="5"/>
  <c r="AC558" i="5"/>
  <c r="AD558" i="5"/>
  <c r="AE558" i="5"/>
  <c r="AF558" i="5"/>
  <c r="AG558" i="5"/>
  <c r="AH558" i="5"/>
  <c r="AI558" i="5"/>
  <c r="U559" i="5"/>
  <c r="V559" i="5"/>
  <c r="W559" i="5"/>
  <c r="X559" i="5"/>
  <c r="Y559" i="5"/>
  <c r="Z559" i="5"/>
  <c r="AA559" i="5"/>
  <c r="AC559" i="5"/>
  <c r="AD559" i="5"/>
  <c r="AE559" i="5"/>
  <c r="AF559" i="5"/>
  <c r="AG559" i="5"/>
  <c r="AH559" i="5"/>
  <c r="AI559" i="5"/>
  <c r="U560" i="5"/>
  <c r="V560" i="5"/>
  <c r="W560" i="5"/>
  <c r="X560" i="5"/>
  <c r="Y560" i="5"/>
  <c r="Z560" i="5"/>
  <c r="AA560" i="5"/>
  <c r="AC560" i="5"/>
  <c r="AD560" i="5"/>
  <c r="AE560" i="5"/>
  <c r="AF560" i="5"/>
  <c r="AG560" i="5"/>
  <c r="AH560" i="5"/>
  <c r="AI560" i="5"/>
  <c r="U561" i="5"/>
  <c r="V561" i="5"/>
  <c r="W561" i="5"/>
  <c r="X561" i="5"/>
  <c r="Y561" i="5"/>
  <c r="Z561" i="5"/>
  <c r="AA561" i="5"/>
  <c r="AC561" i="5"/>
  <c r="AD561" i="5"/>
  <c r="AE561" i="5"/>
  <c r="AF561" i="5"/>
  <c r="AG561" i="5"/>
  <c r="AH561" i="5"/>
  <c r="AI561" i="5"/>
  <c r="U562" i="5"/>
  <c r="V562" i="5"/>
  <c r="W562" i="5"/>
  <c r="X562" i="5"/>
  <c r="Y562" i="5"/>
  <c r="Z562" i="5"/>
  <c r="AA562" i="5"/>
  <c r="AC562" i="5"/>
  <c r="AD562" i="5"/>
  <c r="AE562" i="5"/>
  <c r="AF562" i="5"/>
  <c r="AG562" i="5"/>
  <c r="AH562" i="5"/>
  <c r="AI562" i="5"/>
  <c r="U563" i="5"/>
  <c r="V563" i="5"/>
  <c r="W563" i="5"/>
  <c r="X563" i="5"/>
  <c r="Y563" i="5"/>
  <c r="Z563" i="5"/>
  <c r="AA563" i="5"/>
  <c r="AC563" i="5"/>
  <c r="AD563" i="5"/>
  <c r="AE563" i="5"/>
  <c r="AF563" i="5"/>
  <c r="AG563" i="5"/>
  <c r="AH563" i="5"/>
  <c r="AI563" i="5"/>
  <c r="U564" i="5"/>
  <c r="V564" i="5"/>
  <c r="W564" i="5"/>
  <c r="X564" i="5"/>
  <c r="Y564" i="5"/>
  <c r="Z564" i="5"/>
  <c r="AA564" i="5"/>
  <c r="AC564" i="5"/>
  <c r="AD564" i="5"/>
  <c r="AE564" i="5"/>
  <c r="AF564" i="5"/>
  <c r="AG564" i="5"/>
  <c r="AH564" i="5"/>
  <c r="AI564" i="5"/>
  <c r="U565" i="5"/>
  <c r="V565" i="5"/>
  <c r="W565" i="5"/>
  <c r="X565" i="5"/>
  <c r="Y565" i="5"/>
  <c r="Z565" i="5"/>
  <c r="AA565" i="5"/>
  <c r="AC565" i="5"/>
  <c r="AD565" i="5"/>
  <c r="AE565" i="5"/>
  <c r="AF565" i="5"/>
  <c r="AG565" i="5"/>
  <c r="AH565" i="5"/>
  <c r="AI565" i="5"/>
  <c r="U566" i="5"/>
  <c r="V566" i="5"/>
  <c r="W566" i="5"/>
  <c r="X566" i="5"/>
  <c r="Y566" i="5"/>
  <c r="Z566" i="5"/>
  <c r="AA566" i="5"/>
  <c r="AC566" i="5"/>
  <c r="AD566" i="5"/>
  <c r="AE566" i="5"/>
  <c r="AF566" i="5"/>
  <c r="AG566" i="5"/>
  <c r="AH566" i="5"/>
  <c r="AI566" i="5"/>
  <c r="U567" i="5"/>
  <c r="V567" i="5"/>
  <c r="W567" i="5"/>
  <c r="X567" i="5"/>
  <c r="Y567" i="5"/>
  <c r="Z567" i="5"/>
  <c r="AA567" i="5"/>
  <c r="AC567" i="5"/>
  <c r="AD567" i="5"/>
  <c r="AE567" i="5"/>
  <c r="AF567" i="5"/>
  <c r="AG567" i="5"/>
  <c r="AH567" i="5"/>
  <c r="AI567" i="5"/>
  <c r="U568" i="5"/>
  <c r="V568" i="5"/>
  <c r="W568" i="5"/>
  <c r="X568" i="5"/>
  <c r="Y568" i="5"/>
  <c r="Z568" i="5"/>
  <c r="AA568" i="5"/>
  <c r="AC568" i="5"/>
  <c r="AD568" i="5"/>
  <c r="AE568" i="5"/>
  <c r="AF568" i="5"/>
  <c r="AG568" i="5"/>
  <c r="AH568" i="5"/>
  <c r="AI568" i="5"/>
  <c r="U569" i="5"/>
  <c r="V569" i="5"/>
  <c r="W569" i="5"/>
  <c r="X569" i="5"/>
  <c r="Y569" i="5"/>
  <c r="Z569" i="5"/>
  <c r="AA569" i="5"/>
  <c r="AC569" i="5"/>
  <c r="AD569" i="5"/>
  <c r="AE569" i="5"/>
  <c r="AF569" i="5"/>
  <c r="AG569" i="5"/>
  <c r="AH569" i="5"/>
  <c r="AI569" i="5"/>
  <c r="U570" i="5"/>
  <c r="V570" i="5"/>
  <c r="W570" i="5"/>
  <c r="X570" i="5"/>
  <c r="Y570" i="5"/>
  <c r="Z570" i="5"/>
  <c r="AA570" i="5"/>
  <c r="AC570" i="5"/>
  <c r="AD570" i="5"/>
  <c r="AE570" i="5"/>
  <c r="AF570" i="5"/>
  <c r="AG570" i="5"/>
  <c r="AH570" i="5"/>
  <c r="AI570" i="5"/>
  <c r="U571" i="5"/>
  <c r="V571" i="5"/>
  <c r="W571" i="5"/>
  <c r="X571" i="5"/>
  <c r="Y571" i="5"/>
  <c r="Z571" i="5"/>
  <c r="AA571" i="5"/>
  <c r="AC571" i="5"/>
  <c r="AD571" i="5"/>
  <c r="AE571" i="5"/>
  <c r="AF571" i="5"/>
  <c r="AG571" i="5"/>
  <c r="AH571" i="5"/>
  <c r="AI571" i="5"/>
  <c r="U572" i="5"/>
  <c r="V572" i="5"/>
  <c r="W572" i="5"/>
  <c r="X572" i="5"/>
  <c r="Y572" i="5"/>
  <c r="Z572" i="5"/>
  <c r="AA572" i="5"/>
  <c r="AC572" i="5"/>
  <c r="AD572" i="5"/>
  <c r="AE572" i="5"/>
  <c r="AF572" i="5"/>
  <c r="AG572" i="5"/>
  <c r="AH572" i="5"/>
  <c r="AI572" i="5"/>
  <c r="U573" i="5"/>
  <c r="V573" i="5"/>
  <c r="W573" i="5"/>
  <c r="X573" i="5"/>
  <c r="Y573" i="5"/>
  <c r="Z573" i="5"/>
  <c r="AA573" i="5"/>
  <c r="AC573" i="5"/>
  <c r="AD573" i="5"/>
  <c r="AE573" i="5"/>
  <c r="AF573" i="5"/>
  <c r="AG573" i="5"/>
  <c r="AH573" i="5"/>
  <c r="AI573" i="5"/>
  <c r="U574" i="5"/>
  <c r="V574" i="5"/>
  <c r="W574" i="5"/>
  <c r="X574" i="5"/>
  <c r="Y574" i="5"/>
  <c r="Z574" i="5"/>
  <c r="AA574" i="5"/>
  <c r="AC574" i="5"/>
  <c r="AD574" i="5"/>
  <c r="AE574" i="5"/>
  <c r="AF574" i="5"/>
  <c r="AG574" i="5"/>
  <c r="AH574" i="5"/>
  <c r="AI574" i="5"/>
  <c r="U575" i="5"/>
  <c r="V575" i="5"/>
  <c r="W575" i="5"/>
  <c r="X575" i="5"/>
  <c r="Y575" i="5"/>
  <c r="Z575" i="5"/>
  <c r="AA575" i="5"/>
  <c r="AC575" i="5"/>
  <c r="AD575" i="5"/>
  <c r="AE575" i="5"/>
  <c r="AF575" i="5"/>
  <c r="AG575" i="5"/>
  <c r="AH575" i="5"/>
  <c r="AI575" i="5"/>
  <c r="U576" i="5"/>
  <c r="V576" i="5"/>
  <c r="W576" i="5"/>
  <c r="X576" i="5"/>
  <c r="Y576" i="5"/>
  <c r="Z576" i="5"/>
  <c r="AA576" i="5"/>
  <c r="AC576" i="5"/>
  <c r="AD576" i="5"/>
  <c r="AE576" i="5"/>
  <c r="AF576" i="5"/>
  <c r="AG576" i="5"/>
  <c r="AH576" i="5"/>
  <c r="AI576" i="5"/>
  <c r="U577" i="5"/>
  <c r="V577" i="5"/>
  <c r="W577" i="5"/>
  <c r="X577" i="5"/>
  <c r="Y577" i="5"/>
  <c r="Z577" i="5"/>
  <c r="AA577" i="5"/>
  <c r="AC577" i="5"/>
  <c r="AD577" i="5"/>
  <c r="AE577" i="5"/>
  <c r="AF577" i="5"/>
  <c r="AG577" i="5"/>
  <c r="AH577" i="5"/>
  <c r="AI577" i="5"/>
  <c r="U578" i="5"/>
  <c r="V578" i="5"/>
  <c r="W578" i="5"/>
  <c r="X578" i="5"/>
  <c r="Y578" i="5"/>
  <c r="Z578" i="5"/>
  <c r="AA578" i="5"/>
  <c r="AC578" i="5"/>
  <c r="AD578" i="5"/>
  <c r="AE578" i="5"/>
  <c r="AF578" i="5"/>
  <c r="AG578" i="5"/>
  <c r="AH578" i="5"/>
  <c r="AI578" i="5"/>
  <c r="U579" i="5"/>
  <c r="V579" i="5"/>
  <c r="W579" i="5"/>
  <c r="X579" i="5"/>
  <c r="Y579" i="5"/>
  <c r="Z579" i="5"/>
  <c r="AA579" i="5"/>
  <c r="AC579" i="5"/>
  <c r="AD579" i="5"/>
  <c r="AE579" i="5"/>
  <c r="AF579" i="5"/>
  <c r="AG579" i="5"/>
  <c r="AH579" i="5"/>
  <c r="AI579" i="5"/>
  <c r="U580" i="5"/>
  <c r="V580" i="5"/>
  <c r="W580" i="5"/>
  <c r="X580" i="5"/>
  <c r="Y580" i="5"/>
  <c r="Z580" i="5"/>
  <c r="AA580" i="5"/>
  <c r="AC580" i="5"/>
  <c r="AD580" i="5"/>
  <c r="AE580" i="5"/>
  <c r="AF580" i="5"/>
  <c r="AG580" i="5"/>
  <c r="AH580" i="5"/>
  <c r="AI580" i="5"/>
  <c r="U581" i="5"/>
  <c r="V581" i="5"/>
  <c r="W581" i="5"/>
  <c r="X581" i="5"/>
  <c r="Y581" i="5"/>
  <c r="Z581" i="5"/>
  <c r="AA581" i="5"/>
  <c r="AC581" i="5"/>
  <c r="AD581" i="5"/>
  <c r="AE581" i="5"/>
  <c r="AF581" i="5"/>
  <c r="AG581" i="5"/>
  <c r="AH581" i="5"/>
  <c r="AI581" i="5"/>
  <c r="U582" i="5"/>
  <c r="V582" i="5"/>
  <c r="W582" i="5"/>
  <c r="X582" i="5"/>
  <c r="Y582" i="5"/>
  <c r="Z582" i="5"/>
  <c r="AA582" i="5"/>
  <c r="AC582" i="5"/>
  <c r="AD582" i="5"/>
  <c r="AE582" i="5"/>
  <c r="AF582" i="5"/>
  <c r="AG582" i="5"/>
  <c r="AH582" i="5"/>
  <c r="AI582" i="5"/>
  <c r="U583" i="5"/>
  <c r="V583" i="5"/>
  <c r="W583" i="5"/>
  <c r="X583" i="5"/>
  <c r="Y583" i="5"/>
  <c r="Z583" i="5"/>
  <c r="AA583" i="5"/>
  <c r="AC583" i="5"/>
  <c r="AD583" i="5"/>
  <c r="AE583" i="5"/>
  <c r="AF583" i="5"/>
  <c r="AG583" i="5"/>
  <c r="AH583" i="5"/>
  <c r="AI583" i="5"/>
  <c r="U584" i="5"/>
  <c r="V584" i="5"/>
  <c r="W584" i="5"/>
  <c r="X584" i="5"/>
  <c r="Y584" i="5"/>
  <c r="Z584" i="5"/>
  <c r="AA584" i="5"/>
  <c r="AC584" i="5"/>
  <c r="AD584" i="5"/>
  <c r="AE584" i="5"/>
  <c r="AF584" i="5"/>
  <c r="AG584" i="5"/>
  <c r="AH584" i="5"/>
  <c r="AI584" i="5"/>
  <c r="U585" i="5"/>
  <c r="V585" i="5"/>
  <c r="W585" i="5"/>
  <c r="X585" i="5"/>
  <c r="Y585" i="5"/>
  <c r="Z585" i="5"/>
  <c r="AA585" i="5"/>
  <c r="AC585" i="5"/>
  <c r="AD585" i="5"/>
  <c r="AE585" i="5"/>
  <c r="AF585" i="5"/>
  <c r="AG585" i="5"/>
  <c r="AH585" i="5"/>
  <c r="AI585" i="5"/>
  <c r="U586" i="5"/>
  <c r="V586" i="5"/>
  <c r="W586" i="5"/>
  <c r="X586" i="5"/>
  <c r="Y586" i="5"/>
  <c r="Z586" i="5"/>
  <c r="AA586" i="5"/>
  <c r="AC586" i="5"/>
  <c r="AD586" i="5"/>
  <c r="AE586" i="5"/>
  <c r="AF586" i="5"/>
  <c r="AG586" i="5"/>
  <c r="AH586" i="5"/>
  <c r="AI586" i="5"/>
  <c r="U587" i="5"/>
  <c r="V587" i="5"/>
  <c r="W587" i="5"/>
  <c r="X587" i="5"/>
  <c r="Y587" i="5"/>
  <c r="Z587" i="5"/>
  <c r="AA587" i="5"/>
  <c r="AC587" i="5"/>
  <c r="AD587" i="5"/>
  <c r="AE587" i="5"/>
  <c r="AF587" i="5"/>
  <c r="AG587" i="5"/>
  <c r="AH587" i="5"/>
  <c r="AI587" i="5"/>
  <c r="U588" i="5"/>
  <c r="V588" i="5"/>
  <c r="W588" i="5"/>
  <c r="X588" i="5"/>
  <c r="Y588" i="5"/>
  <c r="Z588" i="5"/>
  <c r="AA588" i="5"/>
  <c r="AC588" i="5"/>
  <c r="AD588" i="5"/>
  <c r="AE588" i="5"/>
  <c r="AF588" i="5"/>
  <c r="AG588" i="5"/>
  <c r="AH588" i="5"/>
  <c r="AI588" i="5"/>
  <c r="U589" i="5"/>
  <c r="V589" i="5"/>
  <c r="W589" i="5"/>
  <c r="X589" i="5"/>
  <c r="Y589" i="5"/>
  <c r="Z589" i="5"/>
  <c r="AA589" i="5"/>
  <c r="AC589" i="5"/>
  <c r="AD589" i="5"/>
  <c r="AE589" i="5"/>
  <c r="AF589" i="5"/>
  <c r="AG589" i="5"/>
  <c r="AH589" i="5"/>
  <c r="AI589" i="5"/>
  <c r="U590" i="5"/>
  <c r="V590" i="5"/>
  <c r="W590" i="5"/>
  <c r="X590" i="5"/>
  <c r="Y590" i="5"/>
  <c r="Z590" i="5"/>
  <c r="AA590" i="5"/>
  <c r="AC590" i="5"/>
  <c r="AD590" i="5"/>
  <c r="AE590" i="5"/>
  <c r="AF590" i="5"/>
  <c r="AG590" i="5"/>
  <c r="AH590" i="5"/>
  <c r="AI590" i="5"/>
  <c r="U591" i="5"/>
  <c r="V591" i="5"/>
  <c r="W591" i="5"/>
  <c r="X591" i="5"/>
  <c r="Y591" i="5"/>
  <c r="Z591" i="5"/>
  <c r="AA591" i="5"/>
  <c r="AC591" i="5"/>
  <c r="AD591" i="5"/>
  <c r="AE591" i="5"/>
  <c r="AF591" i="5"/>
  <c r="AG591" i="5"/>
  <c r="AH591" i="5"/>
  <c r="AI591" i="5"/>
  <c r="U592" i="5"/>
  <c r="V592" i="5"/>
  <c r="W592" i="5"/>
  <c r="X592" i="5"/>
  <c r="Y592" i="5"/>
  <c r="Z592" i="5"/>
  <c r="AA592" i="5"/>
  <c r="AC592" i="5"/>
  <c r="AD592" i="5"/>
  <c r="AE592" i="5"/>
  <c r="AF592" i="5"/>
  <c r="AG592" i="5"/>
  <c r="AH592" i="5"/>
  <c r="AI592" i="5"/>
  <c r="U593" i="5"/>
  <c r="V593" i="5"/>
  <c r="W593" i="5"/>
  <c r="X593" i="5"/>
  <c r="Y593" i="5"/>
  <c r="Z593" i="5"/>
  <c r="AA593" i="5"/>
  <c r="AC593" i="5"/>
  <c r="AD593" i="5"/>
  <c r="AE593" i="5"/>
  <c r="AF593" i="5"/>
  <c r="AG593" i="5"/>
  <c r="AH593" i="5"/>
  <c r="AI593" i="5"/>
  <c r="U594" i="5"/>
  <c r="V594" i="5"/>
  <c r="W594" i="5"/>
  <c r="X594" i="5"/>
  <c r="Y594" i="5"/>
  <c r="Z594" i="5"/>
  <c r="AA594" i="5"/>
  <c r="AC594" i="5"/>
  <c r="AD594" i="5"/>
  <c r="AE594" i="5"/>
  <c r="AF594" i="5"/>
  <c r="AG594" i="5"/>
  <c r="AH594" i="5"/>
  <c r="AI594" i="5"/>
  <c r="U595" i="5"/>
  <c r="V595" i="5"/>
  <c r="W595" i="5"/>
  <c r="X595" i="5"/>
  <c r="Y595" i="5"/>
  <c r="Z595" i="5"/>
  <c r="AA595" i="5"/>
  <c r="AC595" i="5"/>
  <c r="AD595" i="5"/>
  <c r="AE595" i="5"/>
  <c r="AF595" i="5"/>
  <c r="AG595" i="5"/>
  <c r="AH595" i="5"/>
  <c r="AI595" i="5"/>
  <c r="U596" i="5"/>
  <c r="V596" i="5"/>
  <c r="W596" i="5"/>
  <c r="X596" i="5"/>
  <c r="Y596" i="5"/>
  <c r="Z596" i="5"/>
  <c r="AA596" i="5"/>
  <c r="AC596" i="5"/>
  <c r="AD596" i="5"/>
  <c r="AE596" i="5"/>
  <c r="AF596" i="5"/>
  <c r="AG596" i="5"/>
  <c r="AH596" i="5"/>
  <c r="AI596" i="5"/>
  <c r="U597" i="5"/>
  <c r="V597" i="5"/>
  <c r="W597" i="5"/>
  <c r="X597" i="5"/>
  <c r="Y597" i="5"/>
  <c r="Z597" i="5"/>
  <c r="AA597" i="5"/>
  <c r="AC597" i="5"/>
  <c r="AD597" i="5"/>
  <c r="AE597" i="5"/>
  <c r="AF597" i="5"/>
  <c r="AG597" i="5"/>
  <c r="AH597" i="5"/>
  <c r="AI597" i="5"/>
  <c r="U598" i="5"/>
  <c r="V598" i="5"/>
  <c r="W598" i="5"/>
  <c r="X598" i="5"/>
  <c r="Y598" i="5"/>
  <c r="Z598" i="5"/>
  <c r="AA598" i="5"/>
  <c r="AC598" i="5"/>
  <c r="AD598" i="5"/>
  <c r="AE598" i="5"/>
  <c r="AF598" i="5"/>
  <c r="AG598" i="5"/>
  <c r="AH598" i="5"/>
  <c r="AI598" i="5"/>
  <c r="U599" i="5"/>
  <c r="V599" i="5"/>
  <c r="W599" i="5"/>
  <c r="X599" i="5"/>
  <c r="Y599" i="5"/>
  <c r="Z599" i="5"/>
  <c r="AA599" i="5"/>
  <c r="AC599" i="5"/>
  <c r="AD599" i="5"/>
  <c r="AE599" i="5"/>
  <c r="AF599" i="5"/>
  <c r="AG599" i="5"/>
  <c r="AH599" i="5"/>
  <c r="AI599" i="5"/>
  <c r="U600" i="5"/>
  <c r="V600" i="5"/>
  <c r="W600" i="5"/>
  <c r="X600" i="5"/>
  <c r="Y600" i="5"/>
  <c r="Z600" i="5"/>
  <c r="AA600" i="5"/>
  <c r="AC600" i="5"/>
  <c r="AD600" i="5"/>
  <c r="AE600" i="5"/>
  <c r="AF600" i="5"/>
  <c r="AG600" i="5"/>
  <c r="AH600" i="5"/>
  <c r="AI600" i="5"/>
  <c r="U601" i="5"/>
  <c r="V601" i="5"/>
  <c r="W601" i="5"/>
  <c r="X601" i="5"/>
  <c r="Y601" i="5"/>
  <c r="Z601" i="5"/>
  <c r="AA601" i="5"/>
  <c r="AC601" i="5"/>
  <c r="AD601" i="5"/>
  <c r="AE601" i="5"/>
  <c r="AF601" i="5"/>
  <c r="AG601" i="5"/>
  <c r="AH601" i="5"/>
  <c r="AI601" i="5"/>
  <c r="U602" i="5"/>
  <c r="V602" i="5"/>
  <c r="W602" i="5"/>
  <c r="X602" i="5"/>
  <c r="Y602" i="5"/>
  <c r="Z602" i="5"/>
  <c r="AA602" i="5"/>
  <c r="AC602" i="5"/>
  <c r="AD602" i="5"/>
  <c r="AE602" i="5"/>
  <c r="AF602" i="5"/>
  <c r="AG602" i="5"/>
  <c r="AH602" i="5"/>
  <c r="AI602" i="5"/>
  <c r="U603" i="5"/>
  <c r="V603" i="5"/>
  <c r="W603" i="5"/>
  <c r="X603" i="5"/>
  <c r="Y603" i="5"/>
  <c r="Z603" i="5"/>
  <c r="AA603" i="5"/>
  <c r="AC603" i="5"/>
  <c r="AD603" i="5"/>
  <c r="AE603" i="5"/>
  <c r="AF603" i="5"/>
  <c r="AG603" i="5"/>
  <c r="AH603" i="5"/>
  <c r="AI603" i="5"/>
  <c r="U604" i="5"/>
  <c r="V604" i="5"/>
  <c r="W604" i="5"/>
  <c r="X604" i="5"/>
  <c r="Y604" i="5"/>
  <c r="Z604" i="5"/>
  <c r="AA604" i="5"/>
  <c r="AC604" i="5"/>
  <c r="AD604" i="5"/>
  <c r="AE604" i="5"/>
  <c r="AF604" i="5"/>
  <c r="AG604" i="5"/>
  <c r="AH604" i="5"/>
  <c r="AI604" i="5"/>
  <c r="U605" i="5"/>
  <c r="V605" i="5"/>
  <c r="W605" i="5"/>
  <c r="X605" i="5"/>
  <c r="Y605" i="5"/>
  <c r="Z605" i="5"/>
  <c r="AA605" i="5"/>
  <c r="AC605" i="5"/>
  <c r="AD605" i="5"/>
  <c r="AE605" i="5"/>
  <c r="AF605" i="5"/>
  <c r="AG605" i="5"/>
  <c r="AH605" i="5"/>
  <c r="AI605" i="5"/>
  <c r="U606" i="5"/>
  <c r="V606" i="5"/>
  <c r="W606" i="5"/>
  <c r="X606" i="5"/>
  <c r="Y606" i="5"/>
  <c r="Z606" i="5"/>
  <c r="AA606" i="5"/>
  <c r="AC606" i="5"/>
  <c r="AD606" i="5"/>
  <c r="AE606" i="5"/>
  <c r="AF606" i="5"/>
  <c r="AG606" i="5"/>
  <c r="AH606" i="5"/>
  <c r="AI606" i="5"/>
  <c r="U607" i="5"/>
  <c r="V607" i="5"/>
  <c r="W607" i="5"/>
  <c r="X607" i="5"/>
  <c r="Y607" i="5"/>
  <c r="Z607" i="5"/>
  <c r="AA607" i="5"/>
  <c r="AC607" i="5"/>
  <c r="AD607" i="5"/>
  <c r="AE607" i="5"/>
  <c r="AF607" i="5"/>
  <c r="AG607" i="5"/>
  <c r="AH607" i="5"/>
  <c r="AI607" i="5"/>
  <c r="U608" i="5"/>
  <c r="V608" i="5"/>
  <c r="W608" i="5"/>
  <c r="X608" i="5"/>
  <c r="Y608" i="5"/>
  <c r="Z608" i="5"/>
  <c r="AA608" i="5"/>
  <c r="AC608" i="5"/>
  <c r="AD608" i="5"/>
  <c r="AE608" i="5"/>
  <c r="AF608" i="5"/>
  <c r="AG608" i="5"/>
  <c r="AH608" i="5"/>
  <c r="AI608" i="5"/>
  <c r="U609" i="5"/>
  <c r="V609" i="5"/>
  <c r="W609" i="5"/>
  <c r="X609" i="5"/>
  <c r="Y609" i="5"/>
  <c r="Z609" i="5"/>
  <c r="AA609" i="5"/>
  <c r="AC609" i="5"/>
  <c r="AD609" i="5"/>
  <c r="AE609" i="5"/>
  <c r="AF609" i="5"/>
  <c r="AG609" i="5"/>
  <c r="AH609" i="5"/>
  <c r="AI609" i="5"/>
  <c r="U610" i="5"/>
  <c r="V610" i="5"/>
  <c r="W610" i="5"/>
  <c r="X610" i="5"/>
  <c r="Y610" i="5"/>
  <c r="Z610" i="5"/>
  <c r="AA610" i="5"/>
  <c r="AC610" i="5"/>
  <c r="AD610" i="5"/>
  <c r="AE610" i="5"/>
  <c r="AF610" i="5"/>
  <c r="AG610" i="5"/>
  <c r="AH610" i="5"/>
  <c r="AI610" i="5"/>
  <c r="U611" i="5"/>
  <c r="V611" i="5"/>
  <c r="W611" i="5"/>
  <c r="X611" i="5"/>
  <c r="Y611" i="5"/>
  <c r="Z611" i="5"/>
  <c r="AA611" i="5"/>
  <c r="AC611" i="5"/>
  <c r="AD611" i="5"/>
  <c r="AE611" i="5"/>
  <c r="AF611" i="5"/>
  <c r="AG611" i="5"/>
  <c r="AH611" i="5"/>
  <c r="AI611" i="5"/>
  <c r="U612" i="5"/>
  <c r="V612" i="5"/>
  <c r="W612" i="5"/>
  <c r="X612" i="5"/>
  <c r="Y612" i="5"/>
  <c r="Z612" i="5"/>
  <c r="AA612" i="5"/>
  <c r="AC612" i="5"/>
  <c r="AD612" i="5"/>
  <c r="AE612" i="5"/>
  <c r="AF612" i="5"/>
  <c r="AG612" i="5"/>
  <c r="AH612" i="5"/>
  <c r="AI612" i="5"/>
  <c r="U613" i="5"/>
  <c r="V613" i="5"/>
  <c r="W613" i="5"/>
  <c r="X613" i="5"/>
  <c r="Y613" i="5"/>
  <c r="Z613" i="5"/>
  <c r="AA613" i="5"/>
  <c r="AC613" i="5"/>
  <c r="AD613" i="5"/>
  <c r="AE613" i="5"/>
  <c r="AF613" i="5"/>
  <c r="AG613" i="5"/>
  <c r="AH613" i="5"/>
  <c r="AI613" i="5"/>
  <c r="U614" i="5"/>
  <c r="V614" i="5"/>
  <c r="W614" i="5"/>
  <c r="X614" i="5"/>
  <c r="Y614" i="5"/>
  <c r="Z614" i="5"/>
  <c r="AA614" i="5"/>
  <c r="AC614" i="5"/>
  <c r="AD614" i="5"/>
  <c r="AE614" i="5"/>
  <c r="AF614" i="5"/>
  <c r="AG614" i="5"/>
  <c r="AH614" i="5"/>
  <c r="AI614" i="5"/>
  <c r="U615" i="5"/>
  <c r="V615" i="5"/>
  <c r="W615" i="5"/>
  <c r="X615" i="5"/>
  <c r="Y615" i="5"/>
  <c r="Z615" i="5"/>
  <c r="AA615" i="5"/>
  <c r="AC615" i="5"/>
  <c r="AD615" i="5"/>
  <c r="AE615" i="5"/>
  <c r="AF615" i="5"/>
  <c r="AG615" i="5"/>
  <c r="AH615" i="5"/>
  <c r="AI615" i="5"/>
  <c r="U616" i="5"/>
  <c r="V616" i="5"/>
  <c r="W616" i="5"/>
  <c r="X616" i="5"/>
  <c r="Y616" i="5"/>
  <c r="Z616" i="5"/>
  <c r="AA616" i="5"/>
  <c r="AC616" i="5"/>
  <c r="AD616" i="5"/>
  <c r="AE616" i="5"/>
  <c r="AF616" i="5"/>
  <c r="AG616" i="5"/>
  <c r="AH616" i="5"/>
  <c r="AI616" i="5"/>
  <c r="U617" i="5"/>
  <c r="V617" i="5"/>
  <c r="W617" i="5"/>
  <c r="X617" i="5"/>
  <c r="Y617" i="5"/>
  <c r="Z617" i="5"/>
  <c r="AA617" i="5"/>
  <c r="AC617" i="5"/>
  <c r="AD617" i="5"/>
  <c r="AE617" i="5"/>
  <c r="AF617" i="5"/>
  <c r="AG617" i="5"/>
  <c r="AH617" i="5"/>
  <c r="AI617" i="5"/>
  <c r="U618" i="5"/>
  <c r="V618" i="5"/>
  <c r="W618" i="5"/>
  <c r="X618" i="5"/>
  <c r="Y618" i="5"/>
  <c r="Z618" i="5"/>
  <c r="AA618" i="5"/>
  <c r="AC618" i="5"/>
  <c r="AD618" i="5"/>
  <c r="AE618" i="5"/>
  <c r="AF618" i="5"/>
  <c r="AG618" i="5"/>
  <c r="AH618" i="5"/>
  <c r="AI618" i="5"/>
  <c r="U619" i="5"/>
  <c r="V619" i="5"/>
  <c r="W619" i="5"/>
  <c r="X619" i="5"/>
  <c r="Y619" i="5"/>
  <c r="Z619" i="5"/>
  <c r="AA619" i="5"/>
  <c r="AC619" i="5"/>
  <c r="AD619" i="5"/>
  <c r="AE619" i="5"/>
  <c r="AF619" i="5"/>
  <c r="AG619" i="5"/>
  <c r="AH619" i="5"/>
  <c r="AI619" i="5"/>
  <c r="U620" i="5"/>
  <c r="V620" i="5"/>
  <c r="W620" i="5"/>
  <c r="X620" i="5"/>
  <c r="Y620" i="5"/>
  <c r="Z620" i="5"/>
  <c r="AA620" i="5"/>
  <c r="AC620" i="5"/>
  <c r="AD620" i="5"/>
  <c r="AE620" i="5"/>
  <c r="AF620" i="5"/>
  <c r="AG620" i="5"/>
  <c r="AH620" i="5"/>
  <c r="AI620" i="5"/>
  <c r="U621" i="5"/>
  <c r="V621" i="5"/>
  <c r="W621" i="5"/>
  <c r="X621" i="5"/>
  <c r="Y621" i="5"/>
  <c r="Z621" i="5"/>
  <c r="AA621" i="5"/>
  <c r="AC621" i="5"/>
  <c r="AD621" i="5"/>
  <c r="AE621" i="5"/>
  <c r="AF621" i="5"/>
  <c r="AG621" i="5"/>
  <c r="AH621" i="5"/>
  <c r="AI621" i="5"/>
  <c r="U622" i="5"/>
  <c r="V622" i="5"/>
  <c r="W622" i="5"/>
  <c r="X622" i="5"/>
  <c r="Y622" i="5"/>
  <c r="Z622" i="5"/>
  <c r="AA622" i="5"/>
  <c r="AC622" i="5"/>
  <c r="AD622" i="5"/>
  <c r="AE622" i="5"/>
  <c r="AF622" i="5"/>
  <c r="AG622" i="5"/>
  <c r="AH622" i="5"/>
  <c r="AI622" i="5"/>
  <c r="U623" i="5"/>
  <c r="V623" i="5"/>
  <c r="W623" i="5"/>
  <c r="X623" i="5"/>
  <c r="Y623" i="5"/>
  <c r="Z623" i="5"/>
  <c r="AA623" i="5"/>
  <c r="AC623" i="5"/>
  <c r="AD623" i="5"/>
  <c r="AE623" i="5"/>
  <c r="AF623" i="5"/>
  <c r="AG623" i="5"/>
  <c r="AH623" i="5"/>
  <c r="AI623" i="5"/>
  <c r="U624" i="5"/>
  <c r="V624" i="5"/>
  <c r="W624" i="5"/>
  <c r="X624" i="5"/>
  <c r="Y624" i="5"/>
  <c r="Z624" i="5"/>
  <c r="AA624" i="5"/>
  <c r="AC624" i="5"/>
  <c r="AD624" i="5"/>
  <c r="AE624" i="5"/>
  <c r="AF624" i="5"/>
  <c r="AG624" i="5"/>
  <c r="AH624" i="5"/>
  <c r="AI624" i="5"/>
  <c r="U625" i="5"/>
  <c r="V625" i="5"/>
  <c r="W625" i="5"/>
  <c r="X625" i="5"/>
  <c r="Y625" i="5"/>
  <c r="Z625" i="5"/>
  <c r="AA625" i="5"/>
  <c r="AC625" i="5"/>
  <c r="AD625" i="5"/>
  <c r="AE625" i="5"/>
  <c r="AF625" i="5"/>
  <c r="AG625" i="5"/>
  <c r="AH625" i="5"/>
  <c r="AI625" i="5"/>
  <c r="U626" i="5"/>
  <c r="V626" i="5"/>
  <c r="W626" i="5"/>
  <c r="X626" i="5"/>
  <c r="Y626" i="5"/>
  <c r="Z626" i="5"/>
  <c r="AA626" i="5"/>
  <c r="AC626" i="5"/>
  <c r="AD626" i="5"/>
  <c r="AE626" i="5"/>
  <c r="AF626" i="5"/>
  <c r="AG626" i="5"/>
  <c r="AH626" i="5"/>
  <c r="AI626" i="5"/>
  <c r="U627" i="5"/>
  <c r="V627" i="5"/>
  <c r="W627" i="5"/>
  <c r="X627" i="5"/>
  <c r="Y627" i="5"/>
  <c r="Z627" i="5"/>
  <c r="AA627" i="5"/>
  <c r="AC627" i="5"/>
  <c r="AD627" i="5"/>
  <c r="AE627" i="5"/>
  <c r="AF627" i="5"/>
  <c r="AG627" i="5"/>
  <c r="AH627" i="5"/>
  <c r="AI627" i="5"/>
  <c r="U628" i="5"/>
  <c r="V628" i="5"/>
  <c r="W628" i="5"/>
  <c r="X628" i="5"/>
  <c r="Y628" i="5"/>
  <c r="Z628" i="5"/>
  <c r="AA628" i="5"/>
  <c r="AC628" i="5"/>
  <c r="AD628" i="5"/>
  <c r="AE628" i="5"/>
  <c r="AF628" i="5"/>
  <c r="AG628" i="5"/>
  <c r="AH628" i="5"/>
  <c r="AI628" i="5"/>
  <c r="U629" i="5"/>
  <c r="V629" i="5"/>
  <c r="W629" i="5"/>
  <c r="X629" i="5"/>
  <c r="Y629" i="5"/>
  <c r="Z629" i="5"/>
  <c r="AA629" i="5"/>
  <c r="AC629" i="5"/>
  <c r="AD629" i="5"/>
  <c r="AE629" i="5"/>
  <c r="AF629" i="5"/>
  <c r="AG629" i="5"/>
  <c r="AH629" i="5"/>
  <c r="AI629" i="5"/>
  <c r="U630" i="5"/>
  <c r="V630" i="5"/>
  <c r="W630" i="5"/>
  <c r="X630" i="5"/>
  <c r="Y630" i="5"/>
  <c r="Z630" i="5"/>
  <c r="AA630" i="5"/>
  <c r="AC630" i="5"/>
  <c r="AD630" i="5"/>
  <c r="AE630" i="5"/>
  <c r="AF630" i="5"/>
  <c r="AG630" i="5"/>
  <c r="AH630" i="5"/>
  <c r="AI630" i="5"/>
  <c r="U631" i="5"/>
  <c r="V631" i="5"/>
  <c r="W631" i="5"/>
  <c r="X631" i="5"/>
  <c r="Y631" i="5"/>
  <c r="Z631" i="5"/>
  <c r="AA631" i="5"/>
  <c r="AC631" i="5"/>
  <c r="AD631" i="5"/>
  <c r="AE631" i="5"/>
  <c r="AF631" i="5"/>
  <c r="AG631" i="5"/>
  <c r="AH631" i="5"/>
  <c r="AI631" i="5"/>
  <c r="U632" i="5"/>
  <c r="V632" i="5"/>
  <c r="W632" i="5"/>
  <c r="X632" i="5"/>
  <c r="Y632" i="5"/>
  <c r="Z632" i="5"/>
  <c r="AA632" i="5"/>
  <c r="AC632" i="5"/>
  <c r="AD632" i="5"/>
  <c r="AE632" i="5"/>
  <c r="AF632" i="5"/>
  <c r="AG632" i="5"/>
  <c r="AH632" i="5"/>
  <c r="AI632" i="5"/>
  <c r="U633" i="5"/>
  <c r="V633" i="5"/>
  <c r="W633" i="5"/>
  <c r="X633" i="5"/>
  <c r="Y633" i="5"/>
  <c r="Z633" i="5"/>
  <c r="AA633" i="5"/>
  <c r="AC633" i="5"/>
  <c r="AD633" i="5"/>
  <c r="AE633" i="5"/>
  <c r="AF633" i="5"/>
  <c r="AG633" i="5"/>
  <c r="AH633" i="5"/>
  <c r="AI633" i="5"/>
  <c r="U634" i="5"/>
  <c r="V634" i="5"/>
  <c r="W634" i="5"/>
  <c r="X634" i="5"/>
  <c r="Y634" i="5"/>
  <c r="Z634" i="5"/>
  <c r="AA634" i="5"/>
  <c r="AC634" i="5"/>
  <c r="AD634" i="5"/>
  <c r="AE634" i="5"/>
  <c r="AF634" i="5"/>
  <c r="AG634" i="5"/>
  <c r="AH634" i="5"/>
  <c r="AI634" i="5"/>
  <c r="U635" i="5"/>
  <c r="V635" i="5"/>
  <c r="W635" i="5"/>
  <c r="X635" i="5"/>
  <c r="Y635" i="5"/>
  <c r="Z635" i="5"/>
  <c r="AA635" i="5"/>
  <c r="AC635" i="5"/>
  <c r="AD635" i="5"/>
  <c r="AE635" i="5"/>
  <c r="AF635" i="5"/>
  <c r="AG635" i="5"/>
  <c r="AH635" i="5"/>
  <c r="AI635" i="5"/>
  <c r="U636" i="5"/>
  <c r="V636" i="5"/>
  <c r="W636" i="5"/>
  <c r="X636" i="5"/>
  <c r="Y636" i="5"/>
  <c r="Z636" i="5"/>
  <c r="AA636" i="5"/>
  <c r="AC636" i="5"/>
  <c r="AD636" i="5"/>
  <c r="AE636" i="5"/>
  <c r="AF636" i="5"/>
  <c r="AG636" i="5"/>
  <c r="AH636" i="5"/>
  <c r="AI636" i="5"/>
  <c r="U637" i="5"/>
  <c r="V637" i="5"/>
  <c r="W637" i="5"/>
  <c r="X637" i="5"/>
  <c r="Y637" i="5"/>
  <c r="Z637" i="5"/>
  <c r="AA637" i="5"/>
  <c r="AC637" i="5"/>
  <c r="AD637" i="5"/>
  <c r="AE637" i="5"/>
  <c r="AF637" i="5"/>
  <c r="AG637" i="5"/>
  <c r="AH637" i="5"/>
  <c r="AI637" i="5"/>
  <c r="U638" i="5"/>
  <c r="V638" i="5"/>
  <c r="W638" i="5"/>
  <c r="X638" i="5"/>
  <c r="Y638" i="5"/>
  <c r="Z638" i="5"/>
  <c r="AA638" i="5"/>
  <c r="AC638" i="5"/>
  <c r="AD638" i="5"/>
  <c r="AE638" i="5"/>
  <c r="AF638" i="5"/>
  <c r="AG638" i="5"/>
  <c r="AH638" i="5"/>
  <c r="AI638" i="5"/>
  <c r="U639" i="5"/>
  <c r="V639" i="5"/>
  <c r="W639" i="5"/>
  <c r="X639" i="5"/>
  <c r="Y639" i="5"/>
  <c r="Z639" i="5"/>
  <c r="AA639" i="5"/>
  <c r="AC639" i="5"/>
  <c r="AD639" i="5"/>
  <c r="AE639" i="5"/>
  <c r="AF639" i="5"/>
  <c r="AG639" i="5"/>
  <c r="AH639" i="5"/>
  <c r="AI639" i="5"/>
  <c r="U640" i="5"/>
  <c r="V640" i="5"/>
  <c r="W640" i="5"/>
  <c r="X640" i="5"/>
  <c r="Y640" i="5"/>
  <c r="Z640" i="5"/>
  <c r="AA640" i="5"/>
  <c r="AC640" i="5"/>
  <c r="AD640" i="5"/>
  <c r="AE640" i="5"/>
  <c r="AF640" i="5"/>
  <c r="AG640" i="5"/>
  <c r="AH640" i="5"/>
  <c r="AI640" i="5"/>
  <c r="U641" i="5"/>
  <c r="V641" i="5"/>
  <c r="W641" i="5"/>
  <c r="X641" i="5"/>
  <c r="Y641" i="5"/>
  <c r="Z641" i="5"/>
  <c r="AA641" i="5"/>
  <c r="AC641" i="5"/>
  <c r="AD641" i="5"/>
  <c r="AE641" i="5"/>
  <c r="AF641" i="5"/>
  <c r="AG641" i="5"/>
  <c r="AH641" i="5"/>
  <c r="AI641" i="5"/>
  <c r="U642" i="5"/>
  <c r="V642" i="5"/>
  <c r="W642" i="5"/>
  <c r="X642" i="5"/>
  <c r="Y642" i="5"/>
  <c r="Z642" i="5"/>
  <c r="AA642" i="5"/>
  <c r="AC642" i="5"/>
  <c r="AD642" i="5"/>
  <c r="AE642" i="5"/>
  <c r="AF642" i="5"/>
  <c r="AG642" i="5"/>
  <c r="AH642" i="5"/>
  <c r="AI642" i="5"/>
  <c r="U643" i="5"/>
  <c r="V643" i="5"/>
  <c r="W643" i="5"/>
  <c r="X643" i="5"/>
  <c r="Y643" i="5"/>
  <c r="Z643" i="5"/>
  <c r="AA643" i="5"/>
  <c r="AC643" i="5"/>
  <c r="AD643" i="5"/>
  <c r="AE643" i="5"/>
  <c r="AF643" i="5"/>
  <c r="AG643" i="5"/>
  <c r="AH643" i="5"/>
  <c r="AI643" i="5"/>
  <c r="U644" i="5"/>
  <c r="V644" i="5"/>
  <c r="W644" i="5"/>
  <c r="X644" i="5"/>
  <c r="Y644" i="5"/>
  <c r="Z644" i="5"/>
  <c r="AA644" i="5"/>
  <c r="AC644" i="5"/>
  <c r="AD644" i="5"/>
  <c r="AE644" i="5"/>
  <c r="AF644" i="5"/>
  <c r="AG644" i="5"/>
  <c r="AH644" i="5"/>
  <c r="AI644" i="5"/>
  <c r="U645" i="5"/>
  <c r="V645" i="5"/>
  <c r="W645" i="5"/>
  <c r="X645" i="5"/>
  <c r="Y645" i="5"/>
  <c r="Z645" i="5"/>
  <c r="AA645" i="5"/>
  <c r="AC645" i="5"/>
  <c r="AD645" i="5"/>
  <c r="AE645" i="5"/>
  <c r="AF645" i="5"/>
  <c r="AG645" i="5"/>
  <c r="AH645" i="5"/>
  <c r="AI645" i="5"/>
  <c r="U646" i="5"/>
  <c r="V646" i="5"/>
  <c r="W646" i="5"/>
  <c r="X646" i="5"/>
  <c r="Y646" i="5"/>
  <c r="Z646" i="5"/>
  <c r="AA646" i="5"/>
  <c r="AC646" i="5"/>
  <c r="AD646" i="5"/>
  <c r="AE646" i="5"/>
  <c r="AF646" i="5"/>
  <c r="AG646" i="5"/>
  <c r="AH646" i="5"/>
  <c r="AI646" i="5"/>
  <c r="U647" i="5"/>
  <c r="V647" i="5"/>
  <c r="W647" i="5"/>
  <c r="X647" i="5"/>
  <c r="Y647" i="5"/>
  <c r="Z647" i="5"/>
  <c r="AA647" i="5"/>
  <c r="AC647" i="5"/>
  <c r="AD647" i="5"/>
  <c r="AE647" i="5"/>
  <c r="AF647" i="5"/>
  <c r="AG647" i="5"/>
  <c r="AH647" i="5"/>
  <c r="AI647" i="5"/>
  <c r="U648" i="5"/>
  <c r="V648" i="5"/>
  <c r="W648" i="5"/>
  <c r="X648" i="5"/>
  <c r="Y648" i="5"/>
  <c r="Z648" i="5"/>
  <c r="AA648" i="5"/>
  <c r="AC648" i="5"/>
  <c r="AD648" i="5"/>
  <c r="AE648" i="5"/>
  <c r="AF648" i="5"/>
  <c r="AG648" i="5"/>
  <c r="AH648" i="5"/>
  <c r="AI648" i="5"/>
  <c r="U649" i="5"/>
  <c r="V649" i="5"/>
  <c r="W649" i="5"/>
  <c r="X649" i="5"/>
  <c r="Y649" i="5"/>
  <c r="Z649" i="5"/>
  <c r="AA649" i="5"/>
  <c r="AC649" i="5"/>
  <c r="AD649" i="5"/>
  <c r="AE649" i="5"/>
  <c r="AF649" i="5"/>
  <c r="AG649" i="5"/>
  <c r="AH649" i="5"/>
  <c r="AI649" i="5"/>
  <c r="U650" i="5"/>
  <c r="V650" i="5"/>
  <c r="W650" i="5"/>
  <c r="X650" i="5"/>
  <c r="Y650" i="5"/>
  <c r="Z650" i="5"/>
  <c r="AA650" i="5"/>
  <c r="AC650" i="5"/>
  <c r="AD650" i="5"/>
  <c r="AE650" i="5"/>
  <c r="AF650" i="5"/>
  <c r="AG650" i="5"/>
  <c r="AH650" i="5"/>
  <c r="AI650" i="5"/>
  <c r="U651" i="5"/>
  <c r="V651" i="5"/>
  <c r="W651" i="5"/>
  <c r="X651" i="5"/>
  <c r="Y651" i="5"/>
  <c r="Z651" i="5"/>
  <c r="AA651" i="5"/>
  <c r="AC651" i="5"/>
  <c r="AD651" i="5"/>
  <c r="AE651" i="5"/>
  <c r="AF651" i="5"/>
  <c r="AG651" i="5"/>
  <c r="AH651" i="5"/>
  <c r="AI651" i="5"/>
  <c r="U652" i="5"/>
  <c r="V652" i="5"/>
  <c r="W652" i="5"/>
  <c r="X652" i="5"/>
  <c r="Y652" i="5"/>
  <c r="Z652" i="5"/>
  <c r="AA652" i="5"/>
  <c r="AC652" i="5"/>
  <c r="AD652" i="5"/>
  <c r="AE652" i="5"/>
  <c r="AF652" i="5"/>
  <c r="AG652" i="5"/>
  <c r="AH652" i="5"/>
  <c r="AI652" i="5"/>
  <c r="U653" i="5"/>
  <c r="V653" i="5"/>
  <c r="W653" i="5"/>
  <c r="X653" i="5"/>
  <c r="Y653" i="5"/>
  <c r="Z653" i="5"/>
  <c r="AA653" i="5"/>
  <c r="AC653" i="5"/>
  <c r="AD653" i="5"/>
  <c r="AE653" i="5"/>
  <c r="AF653" i="5"/>
  <c r="AG653" i="5"/>
  <c r="AH653" i="5"/>
  <c r="AI653" i="5"/>
  <c r="U654" i="5"/>
  <c r="V654" i="5"/>
  <c r="W654" i="5"/>
  <c r="X654" i="5"/>
  <c r="Y654" i="5"/>
  <c r="Z654" i="5"/>
  <c r="AA654" i="5"/>
  <c r="AC654" i="5"/>
  <c r="AD654" i="5"/>
  <c r="AE654" i="5"/>
  <c r="AF654" i="5"/>
  <c r="AG654" i="5"/>
  <c r="AH654" i="5"/>
  <c r="AI654" i="5"/>
  <c r="U655" i="5"/>
  <c r="V655" i="5"/>
  <c r="W655" i="5"/>
  <c r="X655" i="5"/>
  <c r="Y655" i="5"/>
  <c r="Z655" i="5"/>
  <c r="AA655" i="5"/>
  <c r="AC655" i="5"/>
  <c r="AD655" i="5"/>
  <c r="AE655" i="5"/>
  <c r="AF655" i="5"/>
  <c r="AG655" i="5"/>
  <c r="AH655" i="5"/>
  <c r="AI655" i="5"/>
  <c r="U656" i="5"/>
  <c r="V656" i="5"/>
  <c r="W656" i="5"/>
  <c r="X656" i="5"/>
  <c r="Y656" i="5"/>
  <c r="Z656" i="5"/>
  <c r="AA656" i="5"/>
  <c r="AC656" i="5"/>
  <c r="AD656" i="5"/>
  <c r="AE656" i="5"/>
  <c r="AF656" i="5"/>
  <c r="AG656" i="5"/>
  <c r="AH656" i="5"/>
  <c r="AI656" i="5"/>
  <c r="U657" i="5"/>
  <c r="V657" i="5"/>
  <c r="W657" i="5"/>
  <c r="X657" i="5"/>
  <c r="Y657" i="5"/>
  <c r="Z657" i="5"/>
  <c r="AA657" i="5"/>
  <c r="AC657" i="5"/>
  <c r="AD657" i="5"/>
  <c r="AE657" i="5"/>
  <c r="AF657" i="5"/>
  <c r="AG657" i="5"/>
  <c r="AH657" i="5"/>
  <c r="AI657" i="5"/>
  <c r="U658" i="5"/>
  <c r="V658" i="5"/>
  <c r="W658" i="5"/>
  <c r="X658" i="5"/>
  <c r="Y658" i="5"/>
  <c r="Z658" i="5"/>
  <c r="AA658" i="5"/>
  <c r="AC658" i="5"/>
  <c r="AD658" i="5"/>
  <c r="AE658" i="5"/>
  <c r="AF658" i="5"/>
  <c r="AG658" i="5"/>
  <c r="AH658" i="5"/>
  <c r="AI658" i="5"/>
  <c r="U659" i="5"/>
  <c r="V659" i="5"/>
  <c r="W659" i="5"/>
  <c r="X659" i="5"/>
  <c r="Y659" i="5"/>
  <c r="Z659" i="5"/>
  <c r="AA659" i="5"/>
  <c r="AC659" i="5"/>
  <c r="AD659" i="5"/>
  <c r="AE659" i="5"/>
  <c r="AF659" i="5"/>
  <c r="AG659" i="5"/>
  <c r="AH659" i="5"/>
  <c r="AI659" i="5"/>
  <c r="U660" i="5"/>
  <c r="V660" i="5"/>
  <c r="W660" i="5"/>
  <c r="X660" i="5"/>
  <c r="Y660" i="5"/>
  <c r="Z660" i="5"/>
  <c r="AA660" i="5"/>
  <c r="AC660" i="5"/>
  <c r="AD660" i="5"/>
  <c r="AE660" i="5"/>
  <c r="AF660" i="5"/>
  <c r="AG660" i="5"/>
  <c r="AH660" i="5"/>
  <c r="AI660" i="5"/>
  <c r="U661" i="5"/>
  <c r="V661" i="5"/>
  <c r="W661" i="5"/>
  <c r="X661" i="5"/>
  <c r="Y661" i="5"/>
  <c r="Z661" i="5"/>
  <c r="AA661" i="5"/>
  <c r="AC661" i="5"/>
  <c r="AD661" i="5"/>
  <c r="AE661" i="5"/>
  <c r="AF661" i="5"/>
  <c r="AG661" i="5"/>
  <c r="AH661" i="5"/>
  <c r="AI661" i="5"/>
  <c r="U662" i="5"/>
  <c r="V662" i="5"/>
  <c r="W662" i="5"/>
  <c r="X662" i="5"/>
  <c r="Y662" i="5"/>
  <c r="Z662" i="5"/>
  <c r="AA662" i="5"/>
  <c r="AC662" i="5"/>
  <c r="AD662" i="5"/>
  <c r="AE662" i="5"/>
  <c r="AF662" i="5"/>
  <c r="AG662" i="5"/>
  <c r="AH662" i="5"/>
  <c r="AI662" i="5"/>
  <c r="U663" i="5"/>
  <c r="V663" i="5"/>
  <c r="W663" i="5"/>
  <c r="X663" i="5"/>
  <c r="Y663" i="5"/>
  <c r="Z663" i="5"/>
  <c r="AA663" i="5"/>
  <c r="AC663" i="5"/>
  <c r="AD663" i="5"/>
  <c r="AE663" i="5"/>
  <c r="AF663" i="5"/>
  <c r="AG663" i="5"/>
  <c r="AH663" i="5"/>
  <c r="AI663" i="5"/>
  <c r="U664" i="5"/>
  <c r="V664" i="5"/>
  <c r="W664" i="5"/>
  <c r="X664" i="5"/>
  <c r="Y664" i="5"/>
  <c r="Z664" i="5"/>
  <c r="AA664" i="5"/>
  <c r="AC664" i="5"/>
  <c r="AD664" i="5"/>
  <c r="AE664" i="5"/>
  <c r="AF664" i="5"/>
  <c r="AG664" i="5"/>
  <c r="AH664" i="5"/>
  <c r="AI664" i="5"/>
  <c r="U665" i="5"/>
  <c r="V665" i="5"/>
  <c r="W665" i="5"/>
  <c r="X665" i="5"/>
  <c r="Y665" i="5"/>
  <c r="Z665" i="5"/>
  <c r="AA665" i="5"/>
  <c r="AC665" i="5"/>
  <c r="AD665" i="5"/>
  <c r="AE665" i="5"/>
  <c r="AF665" i="5"/>
  <c r="AG665" i="5"/>
  <c r="AH665" i="5"/>
  <c r="AI665" i="5"/>
  <c r="U666" i="5"/>
  <c r="V666" i="5"/>
  <c r="W666" i="5"/>
  <c r="X666" i="5"/>
  <c r="Y666" i="5"/>
  <c r="Z666" i="5"/>
  <c r="AA666" i="5"/>
  <c r="AC666" i="5"/>
  <c r="AD666" i="5"/>
  <c r="AE666" i="5"/>
  <c r="AF666" i="5"/>
  <c r="AG666" i="5"/>
  <c r="AH666" i="5"/>
  <c r="AI666" i="5"/>
  <c r="U667" i="5"/>
  <c r="V667" i="5"/>
  <c r="W667" i="5"/>
  <c r="X667" i="5"/>
  <c r="Y667" i="5"/>
  <c r="Z667" i="5"/>
  <c r="AA667" i="5"/>
  <c r="AC667" i="5"/>
  <c r="AD667" i="5"/>
  <c r="AE667" i="5"/>
  <c r="AF667" i="5"/>
  <c r="AG667" i="5"/>
  <c r="AH667" i="5"/>
  <c r="AI667" i="5"/>
  <c r="U668" i="5"/>
  <c r="V668" i="5"/>
  <c r="W668" i="5"/>
  <c r="X668" i="5"/>
  <c r="Y668" i="5"/>
  <c r="Z668" i="5"/>
  <c r="AA668" i="5"/>
  <c r="AC668" i="5"/>
  <c r="AD668" i="5"/>
  <c r="AE668" i="5"/>
  <c r="AF668" i="5"/>
  <c r="AG668" i="5"/>
  <c r="AH668" i="5"/>
  <c r="AI668" i="5"/>
  <c r="U669" i="5"/>
  <c r="V669" i="5"/>
  <c r="W669" i="5"/>
  <c r="X669" i="5"/>
  <c r="Y669" i="5"/>
  <c r="Z669" i="5"/>
  <c r="AA669" i="5"/>
  <c r="AC669" i="5"/>
  <c r="AD669" i="5"/>
  <c r="AE669" i="5"/>
  <c r="AF669" i="5"/>
  <c r="AG669" i="5"/>
  <c r="AH669" i="5"/>
  <c r="AI669" i="5"/>
  <c r="U670" i="5"/>
  <c r="V670" i="5"/>
  <c r="W670" i="5"/>
  <c r="X670" i="5"/>
  <c r="Y670" i="5"/>
  <c r="Z670" i="5"/>
  <c r="AA670" i="5"/>
  <c r="AC670" i="5"/>
  <c r="AD670" i="5"/>
  <c r="AE670" i="5"/>
  <c r="AF670" i="5"/>
  <c r="AG670" i="5"/>
  <c r="AH670" i="5"/>
  <c r="AI670" i="5"/>
  <c r="U671" i="5"/>
  <c r="V671" i="5"/>
  <c r="W671" i="5"/>
  <c r="X671" i="5"/>
  <c r="Y671" i="5"/>
  <c r="Z671" i="5"/>
  <c r="AA671" i="5"/>
  <c r="AC671" i="5"/>
  <c r="AD671" i="5"/>
  <c r="AE671" i="5"/>
  <c r="AF671" i="5"/>
  <c r="AG671" i="5"/>
  <c r="AH671" i="5"/>
  <c r="AI671" i="5"/>
  <c r="U672" i="5"/>
  <c r="V672" i="5"/>
  <c r="W672" i="5"/>
  <c r="X672" i="5"/>
  <c r="Y672" i="5"/>
  <c r="Z672" i="5"/>
  <c r="AA672" i="5"/>
  <c r="AC672" i="5"/>
  <c r="AD672" i="5"/>
  <c r="AE672" i="5"/>
  <c r="AF672" i="5"/>
  <c r="AG672" i="5"/>
  <c r="AH672" i="5"/>
  <c r="AI672" i="5"/>
  <c r="U673" i="5"/>
  <c r="V673" i="5"/>
  <c r="W673" i="5"/>
  <c r="X673" i="5"/>
  <c r="Y673" i="5"/>
  <c r="Z673" i="5"/>
  <c r="AA673" i="5"/>
  <c r="AC673" i="5"/>
  <c r="AD673" i="5"/>
  <c r="AE673" i="5"/>
  <c r="AF673" i="5"/>
  <c r="AG673" i="5"/>
  <c r="AH673" i="5"/>
  <c r="AI673" i="5"/>
  <c r="U674" i="5"/>
  <c r="V674" i="5"/>
  <c r="W674" i="5"/>
  <c r="X674" i="5"/>
  <c r="Y674" i="5"/>
  <c r="Z674" i="5"/>
  <c r="AA674" i="5"/>
  <c r="AC674" i="5"/>
  <c r="AD674" i="5"/>
  <c r="AE674" i="5"/>
  <c r="AF674" i="5"/>
  <c r="AG674" i="5"/>
  <c r="AH674" i="5"/>
  <c r="AI674" i="5"/>
  <c r="U675" i="5"/>
  <c r="V675" i="5"/>
  <c r="W675" i="5"/>
  <c r="X675" i="5"/>
  <c r="Y675" i="5"/>
  <c r="Z675" i="5"/>
  <c r="AA675" i="5"/>
  <c r="AC675" i="5"/>
  <c r="AD675" i="5"/>
  <c r="AE675" i="5"/>
  <c r="AF675" i="5"/>
  <c r="AG675" i="5"/>
  <c r="AH675" i="5"/>
  <c r="AI675" i="5"/>
  <c r="U676" i="5"/>
  <c r="V676" i="5"/>
  <c r="W676" i="5"/>
  <c r="X676" i="5"/>
  <c r="Y676" i="5"/>
  <c r="Z676" i="5"/>
  <c r="AA676" i="5"/>
  <c r="AC676" i="5"/>
  <c r="AD676" i="5"/>
  <c r="AE676" i="5"/>
  <c r="AF676" i="5"/>
  <c r="AG676" i="5"/>
  <c r="AH676" i="5"/>
  <c r="AI676" i="5"/>
  <c r="U677" i="5"/>
  <c r="V677" i="5"/>
  <c r="W677" i="5"/>
  <c r="X677" i="5"/>
  <c r="Y677" i="5"/>
  <c r="Z677" i="5"/>
  <c r="AA677" i="5"/>
  <c r="AC677" i="5"/>
  <c r="AD677" i="5"/>
  <c r="AE677" i="5"/>
  <c r="AF677" i="5"/>
  <c r="AG677" i="5"/>
  <c r="AH677" i="5"/>
  <c r="AI677" i="5"/>
  <c r="U678" i="5"/>
  <c r="V678" i="5"/>
  <c r="W678" i="5"/>
  <c r="X678" i="5"/>
  <c r="Y678" i="5"/>
  <c r="Z678" i="5"/>
  <c r="AA678" i="5"/>
  <c r="AC678" i="5"/>
  <c r="AD678" i="5"/>
  <c r="AE678" i="5"/>
  <c r="AF678" i="5"/>
  <c r="AG678" i="5"/>
  <c r="AH678" i="5"/>
  <c r="AI678" i="5"/>
  <c r="U679" i="5"/>
  <c r="V679" i="5"/>
  <c r="W679" i="5"/>
  <c r="X679" i="5"/>
  <c r="Y679" i="5"/>
  <c r="Z679" i="5"/>
  <c r="AA679" i="5"/>
  <c r="AC679" i="5"/>
  <c r="AD679" i="5"/>
  <c r="AE679" i="5"/>
  <c r="AF679" i="5"/>
  <c r="AG679" i="5"/>
  <c r="AH679" i="5"/>
  <c r="AI679" i="5"/>
  <c r="U680" i="5"/>
  <c r="V680" i="5"/>
  <c r="W680" i="5"/>
  <c r="X680" i="5"/>
  <c r="Y680" i="5"/>
  <c r="Z680" i="5"/>
  <c r="AA680" i="5"/>
  <c r="AC680" i="5"/>
  <c r="AD680" i="5"/>
  <c r="AE680" i="5"/>
  <c r="AF680" i="5"/>
  <c r="AG680" i="5"/>
  <c r="AH680" i="5"/>
  <c r="AI680" i="5"/>
  <c r="U681" i="5"/>
  <c r="V681" i="5"/>
  <c r="W681" i="5"/>
  <c r="X681" i="5"/>
  <c r="Y681" i="5"/>
  <c r="Z681" i="5"/>
  <c r="AA681" i="5"/>
  <c r="AC681" i="5"/>
  <c r="AD681" i="5"/>
  <c r="AE681" i="5"/>
  <c r="AF681" i="5"/>
  <c r="AG681" i="5"/>
  <c r="AH681" i="5"/>
  <c r="AI681" i="5"/>
  <c r="U682" i="5"/>
  <c r="V682" i="5"/>
  <c r="W682" i="5"/>
  <c r="X682" i="5"/>
  <c r="Y682" i="5"/>
  <c r="Z682" i="5"/>
  <c r="AA682" i="5"/>
  <c r="AC682" i="5"/>
  <c r="AD682" i="5"/>
  <c r="AE682" i="5"/>
  <c r="AF682" i="5"/>
  <c r="AG682" i="5"/>
  <c r="AH682" i="5"/>
  <c r="AI682" i="5"/>
  <c r="U683" i="5"/>
  <c r="V683" i="5"/>
  <c r="W683" i="5"/>
  <c r="X683" i="5"/>
  <c r="Y683" i="5"/>
  <c r="Z683" i="5"/>
  <c r="AA683" i="5"/>
  <c r="AC683" i="5"/>
  <c r="AD683" i="5"/>
  <c r="AE683" i="5"/>
  <c r="AF683" i="5"/>
  <c r="AG683" i="5"/>
  <c r="AH683" i="5"/>
  <c r="AI683" i="5"/>
  <c r="U684" i="5"/>
  <c r="V684" i="5"/>
  <c r="W684" i="5"/>
  <c r="X684" i="5"/>
  <c r="Y684" i="5"/>
  <c r="Z684" i="5"/>
  <c r="AA684" i="5"/>
  <c r="AC684" i="5"/>
  <c r="AD684" i="5"/>
  <c r="AE684" i="5"/>
  <c r="AF684" i="5"/>
  <c r="AG684" i="5"/>
  <c r="AH684" i="5"/>
  <c r="AI684" i="5"/>
  <c r="U685" i="5"/>
  <c r="V685" i="5"/>
  <c r="W685" i="5"/>
  <c r="X685" i="5"/>
  <c r="Y685" i="5"/>
  <c r="Z685" i="5"/>
  <c r="AA685" i="5"/>
  <c r="AC685" i="5"/>
  <c r="AD685" i="5"/>
  <c r="AE685" i="5"/>
  <c r="AF685" i="5"/>
  <c r="AG685" i="5"/>
  <c r="AH685" i="5"/>
  <c r="AI685" i="5"/>
  <c r="U686" i="5"/>
  <c r="V686" i="5"/>
  <c r="W686" i="5"/>
  <c r="X686" i="5"/>
  <c r="Y686" i="5"/>
  <c r="Z686" i="5"/>
  <c r="AA686" i="5"/>
  <c r="AC686" i="5"/>
  <c r="AD686" i="5"/>
  <c r="AE686" i="5"/>
  <c r="AF686" i="5"/>
  <c r="AG686" i="5"/>
  <c r="AH686" i="5"/>
  <c r="AI686" i="5"/>
  <c r="U687" i="5"/>
  <c r="V687" i="5"/>
  <c r="W687" i="5"/>
  <c r="X687" i="5"/>
  <c r="Y687" i="5"/>
  <c r="Z687" i="5"/>
  <c r="AA687" i="5"/>
  <c r="AC687" i="5"/>
  <c r="AD687" i="5"/>
  <c r="AE687" i="5"/>
  <c r="AF687" i="5"/>
  <c r="AG687" i="5"/>
  <c r="AH687" i="5"/>
  <c r="AI687" i="5"/>
  <c r="U688" i="5"/>
  <c r="V688" i="5"/>
  <c r="W688" i="5"/>
  <c r="X688" i="5"/>
  <c r="Y688" i="5"/>
  <c r="Z688" i="5"/>
  <c r="AA688" i="5"/>
  <c r="AC688" i="5"/>
  <c r="AD688" i="5"/>
  <c r="AE688" i="5"/>
  <c r="AF688" i="5"/>
  <c r="AG688" i="5"/>
  <c r="AH688" i="5"/>
  <c r="AI688" i="5"/>
  <c r="U689" i="5"/>
  <c r="V689" i="5"/>
  <c r="W689" i="5"/>
  <c r="X689" i="5"/>
  <c r="Y689" i="5"/>
  <c r="Z689" i="5"/>
  <c r="AA689" i="5"/>
  <c r="AC689" i="5"/>
  <c r="AD689" i="5"/>
  <c r="AE689" i="5"/>
  <c r="AF689" i="5"/>
  <c r="AG689" i="5"/>
  <c r="AH689" i="5"/>
  <c r="AI689" i="5"/>
  <c r="U690" i="5"/>
  <c r="V690" i="5"/>
  <c r="W690" i="5"/>
  <c r="X690" i="5"/>
  <c r="Y690" i="5"/>
  <c r="Z690" i="5"/>
  <c r="AA690" i="5"/>
  <c r="AC690" i="5"/>
  <c r="AD690" i="5"/>
  <c r="AE690" i="5"/>
  <c r="AF690" i="5"/>
  <c r="AG690" i="5"/>
  <c r="AH690" i="5"/>
  <c r="AI690" i="5"/>
  <c r="U691" i="5"/>
  <c r="V691" i="5"/>
  <c r="W691" i="5"/>
  <c r="X691" i="5"/>
  <c r="Y691" i="5"/>
  <c r="Z691" i="5"/>
  <c r="AA691" i="5"/>
  <c r="AC691" i="5"/>
  <c r="AD691" i="5"/>
  <c r="AE691" i="5"/>
  <c r="AF691" i="5"/>
  <c r="AG691" i="5"/>
  <c r="AH691" i="5"/>
  <c r="AI691" i="5"/>
  <c r="U692" i="5"/>
  <c r="V692" i="5"/>
  <c r="W692" i="5"/>
  <c r="X692" i="5"/>
  <c r="Y692" i="5"/>
  <c r="Z692" i="5"/>
  <c r="AA692" i="5"/>
  <c r="AC692" i="5"/>
  <c r="AD692" i="5"/>
  <c r="AE692" i="5"/>
  <c r="AF692" i="5"/>
  <c r="AG692" i="5"/>
  <c r="AH692" i="5"/>
  <c r="AI692" i="5"/>
  <c r="U693" i="5"/>
  <c r="V693" i="5"/>
  <c r="W693" i="5"/>
  <c r="X693" i="5"/>
  <c r="Y693" i="5"/>
  <c r="Z693" i="5"/>
  <c r="AA693" i="5"/>
  <c r="AC693" i="5"/>
  <c r="AD693" i="5"/>
  <c r="AE693" i="5"/>
  <c r="AF693" i="5"/>
  <c r="AG693" i="5"/>
  <c r="AH693" i="5"/>
  <c r="AI693" i="5"/>
  <c r="U694" i="5"/>
  <c r="V694" i="5"/>
  <c r="W694" i="5"/>
  <c r="X694" i="5"/>
  <c r="Y694" i="5"/>
  <c r="Z694" i="5"/>
  <c r="AA694" i="5"/>
  <c r="AC694" i="5"/>
  <c r="AD694" i="5"/>
  <c r="AE694" i="5"/>
  <c r="AF694" i="5"/>
  <c r="AG694" i="5"/>
  <c r="AH694" i="5"/>
  <c r="AI694" i="5"/>
  <c r="U695" i="5"/>
  <c r="V695" i="5"/>
  <c r="W695" i="5"/>
  <c r="X695" i="5"/>
  <c r="Y695" i="5"/>
  <c r="Z695" i="5"/>
  <c r="AA695" i="5"/>
  <c r="AC695" i="5"/>
  <c r="AD695" i="5"/>
  <c r="AE695" i="5"/>
  <c r="AF695" i="5"/>
  <c r="AG695" i="5"/>
  <c r="AH695" i="5"/>
  <c r="AI695" i="5"/>
  <c r="U696" i="5"/>
  <c r="V696" i="5"/>
  <c r="W696" i="5"/>
  <c r="X696" i="5"/>
  <c r="Y696" i="5"/>
  <c r="Z696" i="5"/>
  <c r="AA696" i="5"/>
  <c r="AC696" i="5"/>
  <c r="AD696" i="5"/>
  <c r="AE696" i="5"/>
  <c r="AF696" i="5"/>
  <c r="AG696" i="5"/>
  <c r="AH696" i="5"/>
  <c r="AI696" i="5"/>
  <c r="U697" i="5"/>
  <c r="V697" i="5"/>
  <c r="W697" i="5"/>
  <c r="X697" i="5"/>
  <c r="Y697" i="5"/>
  <c r="Z697" i="5"/>
  <c r="AA697" i="5"/>
  <c r="AC697" i="5"/>
  <c r="AD697" i="5"/>
  <c r="AE697" i="5"/>
  <c r="AF697" i="5"/>
  <c r="AG697" i="5"/>
  <c r="AH697" i="5"/>
  <c r="AI697" i="5"/>
  <c r="U698" i="5"/>
  <c r="V698" i="5"/>
  <c r="W698" i="5"/>
  <c r="X698" i="5"/>
  <c r="Y698" i="5"/>
  <c r="Z698" i="5"/>
  <c r="AA698" i="5"/>
  <c r="AC698" i="5"/>
  <c r="AD698" i="5"/>
  <c r="AE698" i="5"/>
  <c r="AF698" i="5"/>
  <c r="AG698" i="5"/>
  <c r="AH698" i="5"/>
  <c r="AI698" i="5"/>
  <c r="U699" i="5"/>
  <c r="V699" i="5"/>
  <c r="W699" i="5"/>
  <c r="X699" i="5"/>
  <c r="Y699" i="5"/>
  <c r="Z699" i="5"/>
  <c r="AA699" i="5"/>
  <c r="AC699" i="5"/>
  <c r="AD699" i="5"/>
  <c r="AE699" i="5"/>
  <c r="AF699" i="5"/>
  <c r="AG699" i="5"/>
  <c r="AH699" i="5"/>
  <c r="AI699" i="5"/>
  <c r="U700" i="5"/>
  <c r="V700" i="5"/>
  <c r="W700" i="5"/>
  <c r="X700" i="5"/>
  <c r="Y700" i="5"/>
  <c r="Z700" i="5"/>
  <c r="AA700" i="5"/>
  <c r="AC700" i="5"/>
  <c r="AD700" i="5"/>
  <c r="AE700" i="5"/>
  <c r="AF700" i="5"/>
  <c r="AG700" i="5"/>
  <c r="AH700" i="5"/>
  <c r="AI700" i="5"/>
  <c r="U701" i="5"/>
  <c r="V701" i="5"/>
  <c r="W701" i="5"/>
  <c r="X701" i="5"/>
  <c r="Y701" i="5"/>
  <c r="Z701" i="5"/>
  <c r="AA701" i="5"/>
  <c r="AC701" i="5"/>
  <c r="AD701" i="5"/>
  <c r="AE701" i="5"/>
  <c r="AF701" i="5"/>
  <c r="AG701" i="5"/>
  <c r="AH701" i="5"/>
  <c r="AI701" i="5"/>
  <c r="U702" i="5"/>
  <c r="V702" i="5"/>
  <c r="W702" i="5"/>
  <c r="X702" i="5"/>
  <c r="Y702" i="5"/>
  <c r="Z702" i="5"/>
  <c r="AA702" i="5"/>
  <c r="AC702" i="5"/>
  <c r="AD702" i="5"/>
  <c r="AE702" i="5"/>
  <c r="AF702" i="5"/>
  <c r="AG702" i="5"/>
  <c r="AH702" i="5"/>
  <c r="AI702" i="5"/>
  <c r="U703" i="5"/>
  <c r="V703" i="5"/>
  <c r="W703" i="5"/>
  <c r="X703" i="5"/>
  <c r="Y703" i="5"/>
  <c r="Z703" i="5"/>
  <c r="AA703" i="5"/>
  <c r="AC703" i="5"/>
  <c r="AD703" i="5"/>
  <c r="AE703" i="5"/>
  <c r="AF703" i="5"/>
  <c r="AG703" i="5"/>
  <c r="AH703" i="5"/>
  <c r="AI703" i="5"/>
  <c r="U704" i="5"/>
  <c r="V704" i="5"/>
  <c r="W704" i="5"/>
  <c r="X704" i="5"/>
  <c r="Y704" i="5"/>
  <c r="Z704" i="5"/>
  <c r="AA704" i="5"/>
  <c r="AC704" i="5"/>
  <c r="AD704" i="5"/>
  <c r="AE704" i="5"/>
  <c r="AF704" i="5"/>
  <c r="AG704" i="5"/>
  <c r="AH704" i="5"/>
  <c r="AI704" i="5"/>
  <c r="U705" i="5"/>
  <c r="V705" i="5"/>
  <c r="W705" i="5"/>
  <c r="X705" i="5"/>
  <c r="Y705" i="5"/>
  <c r="Z705" i="5"/>
  <c r="AA705" i="5"/>
  <c r="AC705" i="5"/>
  <c r="AD705" i="5"/>
  <c r="AE705" i="5"/>
  <c r="AF705" i="5"/>
  <c r="AG705" i="5"/>
  <c r="AH705" i="5"/>
  <c r="AI705" i="5"/>
  <c r="U706" i="5"/>
  <c r="V706" i="5"/>
  <c r="W706" i="5"/>
  <c r="X706" i="5"/>
  <c r="Y706" i="5"/>
  <c r="Z706" i="5"/>
  <c r="AA706" i="5"/>
  <c r="AC706" i="5"/>
  <c r="AD706" i="5"/>
  <c r="AE706" i="5"/>
  <c r="AF706" i="5"/>
  <c r="AG706" i="5"/>
  <c r="AH706" i="5"/>
  <c r="AI706" i="5"/>
  <c r="U707" i="5"/>
  <c r="V707" i="5"/>
  <c r="W707" i="5"/>
  <c r="X707" i="5"/>
  <c r="Y707" i="5"/>
  <c r="Z707" i="5"/>
  <c r="AA707" i="5"/>
  <c r="AC707" i="5"/>
  <c r="AD707" i="5"/>
  <c r="AE707" i="5"/>
  <c r="AF707" i="5"/>
  <c r="AG707" i="5"/>
  <c r="AH707" i="5"/>
  <c r="AI707" i="5"/>
  <c r="U708" i="5"/>
  <c r="V708" i="5"/>
  <c r="W708" i="5"/>
  <c r="X708" i="5"/>
  <c r="Y708" i="5"/>
  <c r="Z708" i="5"/>
  <c r="AA708" i="5"/>
  <c r="AC708" i="5"/>
  <c r="AD708" i="5"/>
  <c r="AE708" i="5"/>
  <c r="AF708" i="5"/>
  <c r="AG708" i="5"/>
  <c r="AH708" i="5"/>
  <c r="AI708" i="5"/>
  <c r="U709" i="5"/>
  <c r="V709" i="5"/>
  <c r="W709" i="5"/>
  <c r="X709" i="5"/>
  <c r="Y709" i="5"/>
  <c r="Z709" i="5"/>
  <c r="AA709" i="5"/>
  <c r="AC709" i="5"/>
  <c r="AD709" i="5"/>
  <c r="AE709" i="5"/>
  <c r="AF709" i="5"/>
  <c r="AG709" i="5"/>
  <c r="AH709" i="5"/>
  <c r="AI709" i="5"/>
  <c r="U710" i="5"/>
  <c r="V710" i="5"/>
  <c r="W710" i="5"/>
  <c r="X710" i="5"/>
  <c r="Y710" i="5"/>
  <c r="Z710" i="5"/>
  <c r="AA710" i="5"/>
  <c r="AC710" i="5"/>
  <c r="AD710" i="5"/>
  <c r="AE710" i="5"/>
  <c r="AF710" i="5"/>
  <c r="AG710" i="5"/>
  <c r="AH710" i="5"/>
  <c r="AI710" i="5"/>
  <c r="U711" i="5"/>
  <c r="V711" i="5"/>
  <c r="W711" i="5"/>
  <c r="X711" i="5"/>
  <c r="Y711" i="5"/>
  <c r="Z711" i="5"/>
  <c r="AA711" i="5"/>
  <c r="AC711" i="5"/>
  <c r="AD711" i="5"/>
  <c r="AE711" i="5"/>
  <c r="AF711" i="5"/>
  <c r="AG711" i="5"/>
  <c r="AH711" i="5"/>
  <c r="AI711" i="5"/>
  <c r="U712" i="5"/>
  <c r="V712" i="5"/>
  <c r="W712" i="5"/>
  <c r="X712" i="5"/>
  <c r="Y712" i="5"/>
  <c r="Z712" i="5"/>
  <c r="AA712" i="5"/>
  <c r="AC712" i="5"/>
  <c r="AD712" i="5"/>
  <c r="AE712" i="5"/>
  <c r="AF712" i="5"/>
  <c r="AG712" i="5"/>
  <c r="AH712" i="5"/>
  <c r="AI712" i="5"/>
  <c r="U713" i="5"/>
  <c r="V713" i="5"/>
  <c r="W713" i="5"/>
  <c r="X713" i="5"/>
  <c r="Y713" i="5"/>
  <c r="Z713" i="5"/>
  <c r="AA713" i="5"/>
  <c r="AC713" i="5"/>
  <c r="AD713" i="5"/>
  <c r="AE713" i="5"/>
  <c r="AF713" i="5"/>
  <c r="AG713" i="5"/>
  <c r="AH713" i="5"/>
  <c r="AI713" i="5"/>
  <c r="U714" i="5"/>
  <c r="V714" i="5"/>
  <c r="W714" i="5"/>
  <c r="X714" i="5"/>
  <c r="Y714" i="5"/>
  <c r="Z714" i="5"/>
  <c r="AA714" i="5"/>
  <c r="AC714" i="5"/>
  <c r="AD714" i="5"/>
  <c r="AE714" i="5"/>
  <c r="AF714" i="5"/>
  <c r="AG714" i="5"/>
  <c r="AH714" i="5"/>
  <c r="AI714" i="5"/>
  <c r="U715" i="5"/>
  <c r="V715" i="5"/>
  <c r="W715" i="5"/>
  <c r="X715" i="5"/>
  <c r="Y715" i="5"/>
  <c r="Z715" i="5"/>
  <c r="AA715" i="5"/>
  <c r="AC715" i="5"/>
  <c r="AD715" i="5"/>
  <c r="AE715" i="5"/>
  <c r="AF715" i="5"/>
  <c r="AG715" i="5"/>
  <c r="AH715" i="5"/>
  <c r="AI715" i="5"/>
  <c r="U716" i="5"/>
  <c r="V716" i="5"/>
  <c r="W716" i="5"/>
  <c r="X716" i="5"/>
  <c r="Y716" i="5"/>
  <c r="Z716" i="5"/>
  <c r="AA716" i="5"/>
  <c r="AC716" i="5"/>
  <c r="AD716" i="5"/>
  <c r="AE716" i="5"/>
  <c r="AF716" i="5"/>
  <c r="AG716" i="5"/>
  <c r="AH716" i="5"/>
  <c r="AI716" i="5"/>
  <c r="U717" i="5"/>
  <c r="V717" i="5"/>
  <c r="W717" i="5"/>
  <c r="X717" i="5"/>
  <c r="Y717" i="5"/>
  <c r="Z717" i="5"/>
  <c r="AA717" i="5"/>
  <c r="AC717" i="5"/>
  <c r="AD717" i="5"/>
  <c r="AE717" i="5"/>
  <c r="AF717" i="5"/>
  <c r="AG717" i="5"/>
  <c r="AH717" i="5"/>
  <c r="AI717" i="5"/>
  <c r="U718" i="5"/>
  <c r="V718" i="5"/>
  <c r="W718" i="5"/>
  <c r="X718" i="5"/>
  <c r="Y718" i="5"/>
  <c r="Z718" i="5"/>
  <c r="AA718" i="5"/>
  <c r="AC718" i="5"/>
  <c r="AD718" i="5"/>
  <c r="AE718" i="5"/>
  <c r="AF718" i="5"/>
  <c r="AG718" i="5"/>
  <c r="AH718" i="5"/>
  <c r="AI718" i="5"/>
  <c r="U719" i="5"/>
  <c r="V719" i="5"/>
  <c r="W719" i="5"/>
  <c r="X719" i="5"/>
  <c r="Y719" i="5"/>
  <c r="Z719" i="5"/>
  <c r="AA719" i="5"/>
  <c r="AC719" i="5"/>
  <c r="AD719" i="5"/>
  <c r="AE719" i="5"/>
  <c r="AF719" i="5"/>
  <c r="AG719" i="5"/>
  <c r="AH719" i="5"/>
  <c r="AI719" i="5"/>
  <c r="U720" i="5"/>
  <c r="V720" i="5"/>
  <c r="W720" i="5"/>
  <c r="X720" i="5"/>
  <c r="Y720" i="5"/>
  <c r="Z720" i="5"/>
  <c r="AA720" i="5"/>
  <c r="AC720" i="5"/>
  <c r="AD720" i="5"/>
  <c r="AE720" i="5"/>
  <c r="AF720" i="5"/>
  <c r="AG720" i="5"/>
  <c r="AH720" i="5"/>
  <c r="AI720" i="5"/>
  <c r="U721" i="5"/>
  <c r="V721" i="5"/>
  <c r="W721" i="5"/>
  <c r="X721" i="5"/>
  <c r="Y721" i="5"/>
  <c r="Z721" i="5"/>
  <c r="AA721" i="5"/>
  <c r="AC721" i="5"/>
  <c r="AD721" i="5"/>
  <c r="AE721" i="5"/>
  <c r="AF721" i="5"/>
  <c r="AG721" i="5"/>
  <c r="AH721" i="5"/>
  <c r="AI721" i="5"/>
  <c r="U722" i="5"/>
  <c r="V722" i="5"/>
  <c r="W722" i="5"/>
  <c r="X722" i="5"/>
  <c r="Y722" i="5"/>
  <c r="Z722" i="5"/>
  <c r="AA722" i="5"/>
  <c r="AC722" i="5"/>
  <c r="AD722" i="5"/>
  <c r="AE722" i="5"/>
  <c r="AF722" i="5"/>
  <c r="AG722" i="5"/>
  <c r="AH722" i="5"/>
  <c r="AI722" i="5"/>
  <c r="U723" i="5"/>
  <c r="V723" i="5"/>
  <c r="W723" i="5"/>
  <c r="X723" i="5"/>
  <c r="Y723" i="5"/>
  <c r="Z723" i="5"/>
  <c r="AA723" i="5"/>
  <c r="AC723" i="5"/>
  <c r="AD723" i="5"/>
  <c r="AE723" i="5"/>
  <c r="AF723" i="5"/>
  <c r="AG723" i="5"/>
  <c r="AH723" i="5"/>
  <c r="AI723" i="5"/>
  <c r="U724" i="5"/>
  <c r="V724" i="5"/>
  <c r="W724" i="5"/>
  <c r="X724" i="5"/>
  <c r="Y724" i="5"/>
  <c r="Z724" i="5"/>
  <c r="AA724" i="5"/>
  <c r="AC724" i="5"/>
  <c r="AD724" i="5"/>
  <c r="AE724" i="5"/>
  <c r="AF724" i="5"/>
  <c r="AG724" i="5"/>
  <c r="AH724" i="5"/>
  <c r="AI724" i="5"/>
  <c r="U725" i="5"/>
  <c r="V725" i="5"/>
  <c r="W725" i="5"/>
  <c r="X725" i="5"/>
  <c r="Y725" i="5"/>
  <c r="Z725" i="5"/>
  <c r="AA725" i="5"/>
  <c r="AC725" i="5"/>
  <c r="AD725" i="5"/>
  <c r="AE725" i="5"/>
  <c r="AF725" i="5"/>
  <c r="AG725" i="5"/>
  <c r="AH725" i="5"/>
  <c r="AI725" i="5"/>
  <c r="U726" i="5"/>
  <c r="V726" i="5"/>
  <c r="W726" i="5"/>
  <c r="X726" i="5"/>
  <c r="Y726" i="5"/>
  <c r="Z726" i="5"/>
  <c r="AA726" i="5"/>
  <c r="AC726" i="5"/>
  <c r="AD726" i="5"/>
  <c r="AE726" i="5"/>
  <c r="AF726" i="5"/>
  <c r="AG726" i="5"/>
  <c r="AH726" i="5"/>
  <c r="AI726" i="5"/>
  <c r="U727" i="5"/>
  <c r="V727" i="5"/>
  <c r="W727" i="5"/>
  <c r="X727" i="5"/>
  <c r="Y727" i="5"/>
  <c r="Z727" i="5"/>
  <c r="AA727" i="5"/>
  <c r="AC727" i="5"/>
  <c r="AD727" i="5"/>
  <c r="AE727" i="5"/>
  <c r="AF727" i="5"/>
  <c r="AG727" i="5"/>
  <c r="AH727" i="5"/>
  <c r="AI727" i="5"/>
  <c r="U728" i="5"/>
  <c r="V728" i="5"/>
  <c r="W728" i="5"/>
  <c r="X728" i="5"/>
  <c r="Y728" i="5"/>
  <c r="Z728" i="5"/>
  <c r="AA728" i="5"/>
  <c r="AC728" i="5"/>
  <c r="AD728" i="5"/>
  <c r="AE728" i="5"/>
  <c r="AF728" i="5"/>
  <c r="AG728" i="5"/>
  <c r="AH728" i="5"/>
  <c r="AI728" i="5"/>
  <c r="U729" i="5"/>
  <c r="V729" i="5"/>
  <c r="W729" i="5"/>
  <c r="X729" i="5"/>
  <c r="Y729" i="5"/>
  <c r="Z729" i="5"/>
  <c r="AA729" i="5"/>
  <c r="AC729" i="5"/>
  <c r="AD729" i="5"/>
  <c r="AE729" i="5"/>
  <c r="AF729" i="5"/>
  <c r="AG729" i="5"/>
  <c r="AH729" i="5"/>
  <c r="AI729" i="5"/>
  <c r="U730" i="5"/>
  <c r="V730" i="5"/>
  <c r="W730" i="5"/>
  <c r="X730" i="5"/>
  <c r="Y730" i="5"/>
  <c r="Z730" i="5"/>
  <c r="AA730" i="5"/>
  <c r="AC730" i="5"/>
  <c r="AD730" i="5"/>
  <c r="AE730" i="5"/>
  <c r="AF730" i="5"/>
  <c r="AG730" i="5"/>
  <c r="AH730" i="5"/>
  <c r="AI730" i="5"/>
  <c r="U731" i="5"/>
  <c r="V731" i="5"/>
  <c r="W731" i="5"/>
  <c r="X731" i="5"/>
  <c r="Y731" i="5"/>
  <c r="Z731" i="5"/>
  <c r="AA731" i="5"/>
  <c r="AC731" i="5"/>
  <c r="AD731" i="5"/>
  <c r="AE731" i="5"/>
  <c r="AF731" i="5"/>
  <c r="AG731" i="5"/>
  <c r="AH731" i="5"/>
  <c r="AI731" i="5"/>
  <c r="U732" i="5"/>
  <c r="V732" i="5"/>
  <c r="W732" i="5"/>
  <c r="X732" i="5"/>
  <c r="Y732" i="5"/>
  <c r="Z732" i="5"/>
  <c r="AA732" i="5"/>
  <c r="AC732" i="5"/>
  <c r="AD732" i="5"/>
  <c r="AE732" i="5"/>
  <c r="AF732" i="5"/>
  <c r="AG732" i="5"/>
  <c r="AH732" i="5"/>
  <c r="AI732" i="5"/>
  <c r="U733" i="5"/>
  <c r="V733" i="5"/>
  <c r="W733" i="5"/>
  <c r="X733" i="5"/>
  <c r="Y733" i="5"/>
  <c r="Z733" i="5"/>
  <c r="AA733" i="5"/>
  <c r="AC733" i="5"/>
  <c r="AD733" i="5"/>
  <c r="AE733" i="5"/>
  <c r="AF733" i="5"/>
  <c r="AG733" i="5"/>
  <c r="AH733" i="5"/>
  <c r="AI733" i="5"/>
  <c r="U734" i="5"/>
  <c r="V734" i="5"/>
  <c r="W734" i="5"/>
  <c r="X734" i="5"/>
  <c r="Y734" i="5"/>
  <c r="Z734" i="5"/>
  <c r="AA734" i="5"/>
  <c r="AC734" i="5"/>
  <c r="AD734" i="5"/>
  <c r="AE734" i="5"/>
  <c r="AF734" i="5"/>
  <c r="AG734" i="5"/>
  <c r="AH734" i="5"/>
  <c r="AI734" i="5"/>
  <c r="U735" i="5"/>
  <c r="V735" i="5"/>
  <c r="W735" i="5"/>
  <c r="X735" i="5"/>
  <c r="Y735" i="5"/>
  <c r="Z735" i="5"/>
  <c r="AA735" i="5"/>
  <c r="AC735" i="5"/>
  <c r="AD735" i="5"/>
  <c r="AE735" i="5"/>
  <c r="AF735" i="5"/>
  <c r="AG735" i="5"/>
  <c r="AH735" i="5"/>
  <c r="AI735" i="5"/>
  <c r="U736" i="5"/>
  <c r="V736" i="5"/>
  <c r="W736" i="5"/>
  <c r="X736" i="5"/>
  <c r="Y736" i="5"/>
  <c r="Z736" i="5"/>
  <c r="AA736" i="5"/>
  <c r="AC736" i="5"/>
  <c r="AD736" i="5"/>
  <c r="AE736" i="5"/>
  <c r="AF736" i="5"/>
  <c r="AG736" i="5"/>
  <c r="AH736" i="5"/>
  <c r="AI736" i="5"/>
  <c r="U737" i="5"/>
  <c r="V737" i="5"/>
  <c r="W737" i="5"/>
  <c r="X737" i="5"/>
  <c r="Y737" i="5"/>
  <c r="Z737" i="5"/>
  <c r="AA737" i="5"/>
  <c r="AC737" i="5"/>
  <c r="AD737" i="5"/>
  <c r="AE737" i="5"/>
  <c r="AF737" i="5"/>
  <c r="AG737" i="5"/>
  <c r="AH737" i="5"/>
  <c r="AI737" i="5"/>
  <c r="U738" i="5"/>
  <c r="V738" i="5"/>
  <c r="W738" i="5"/>
  <c r="X738" i="5"/>
  <c r="Y738" i="5"/>
  <c r="Z738" i="5"/>
  <c r="AA738" i="5"/>
  <c r="AC738" i="5"/>
  <c r="AD738" i="5"/>
  <c r="AE738" i="5"/>
  <c r="AF738" i="5"/>
  <c r="AG738" i="5"/>
  <c r="AH738" i="5"/>
  <c r="AI738" i="5"/>
  <c r="U739" i="5"/>
  <c r="V739" i="5"/>
  <c r="W739" i="5"/>
  <c r="X739" i="5"/>
  <c r="Y739" i="5"/>
  <c r="Z739" i="5"/>
  <c r="AA739" i="5"/>
  <c r="AC739" i="5"/>
  <c r="AD739" i="5"/>
  <c r="AE739" i="5"/>
  <c r="AF739" i="5"/>
  <c r="AG739" i="5"/>
  <c r="AH739" i="5"/>
  <c r="AI739" i="5"/>
  <c r="U740" i="5"/>
  <c r="V740" i="5"/>
  <c r="W740" i="5"/>
  <c r="X740" i="5"/>
  <c r="Y740" i="5"/>
  <c r="Z740" i="5"/>
  <c r="AA740" i="5"/>
  <c r="AC740" i="5"/>
  <c r="AD740" i="5"/>
  <c r="AE740" i="5"/>
  <c r="AF740" i="5"/>
  <c r="AG740" i="5"/>
  <c r="AH740" i="5"/>
  <c r="AI740" i="5"/>
  <c r="U741" i="5"/>
  <c r="V741" i="5"/>
  <c r="W741" i="5"/>
  <c r="X741" i="5"/>
  <c r="Y741" i="5"/>
  <c r="Z741" i="5"/>
  <c r="AA741" i="5"/>
  <c r="AC741" i="5"/>
  <c r="AD741" i="5"/>
  <c r="AE741" i="5"/>
  <c r="AF741" i="5"/>
  <c r="AG741" i="5"/>
  <c r="AH741" i="5"/>
  <c r="AI741" i="5"/>
  <c r="U742" i="5"/>
  <c r="V742" i="5"/>
  <c r="W742" i="5"/>
  <c r="X742" i="5"/>
  <c r="Y742" i="5"/>
  <c r="Z742" i="5"/>
  <c r="AA742" i="5"/>
  <c r="AC742" i="5"/>
  <c r="AD742" i="5"/>
  <c r="AE742" i="5"/>
  <c r="AF742" i="5"/>
  <c r="AG742" i="5"/>
  <c r="AH742" i="5"/>
  <c r="AI742" i="5"/>
  <c r="U743" i="5"/>
  <c r="V743" i="5"/>
  <c r="W743" i="5"/>
  <c r="X743" i="5"/>
  <c r="Y743" i="5"/>
  <c r="Z743" i="5"/>
  <c r="AA743" i="5"/>
  <c r="AC743" i="5"/>
  <c r="AD743" i="5"/>
  <c r="AE743" i="5"/>
  <c r="AF743" i="5"/>
  <c r="AG743" i="5"/>
  <c r="AH743" i="5"/>
  <c r="AI743" i="5"/>
  <c r="U744" i="5"/>
  <c r="V744" i="5"/>
  <c r="W744" i="5"/>
  <c r="X744" i="5"/>
  <c r="Y744" i="5"/>
  <c r="Z744" i="5"/>
  <c r="AA744" i="5"/>
  <c r="AC744" i="5"/>
  <c r="AD744" i="5"/>
  <c r="AE744" i="5"/>
  <c r="AF744" i="5"/>
  <c r="AG744" i="5"/>
  <c r="AH744" i="5"/>
  <c r="AI744" i="5"/>
  <c r="U745" i="5"/>
  <c r="V745" i="5"/>
  <c r="W745" i="5"/>
  <c r="X745" i="5"/>
  <c r="Y745" i="5"/>
  <c r="Z745" i="5"/>
  <c r="AA745" i="5"/>
  <c r="AC745" i="5"/>
  <c r="AD745" i="5"/>
  <c r="AE745" i="5"/>
  <c r="AF745" i="5"/>
  <c r="AG745" i="5"/>
  <c r="AH745" i="5"/>
  <c r="AI745" i="5"/>
  <c r="U746" i="5"/>
  <c r="V746" i="5"/>
  <c r="W746" i="5"/>
  <c r="X746" i="5"/>
  <c r="Y746" i="5"/>
  <c r="Z746" i="5"/>
  <c r="AA746" i="5"/>
  <c r="AC746" i="5"/>
  <c r="AD746" i="5"/>
  <c r="AE746" i="5"/>
  <c r="AF746" i="5"/>
  <c r="AG746" i="5"/>
  <c r="AH746" i="5"/>
  <c r="AI746" i="5"/>
  <c r="U747" i="5"/>
  <c r="V747" i="5"/>
  <c r="W747" i="5"/>
  <c r="X747" i="5"/>
  <c r="Y747" i="5"/>
  <c r="Z747" i="5"/>
  <c r="AA747" i="5"/>
  <c r="AC747" i="5"/>
  <c r="AD747" i="5"/>
  <c r="AE747" i="5"/>
  <c r="AF747" i="5"/>
  <c r="AG747" i="5"/>
  <c r="AH747" i="5"/>
  <c r="AI747" i="5"/>
  <c r="U748" i="5"/>
  <c r="V748" i="5"/>
  <c r="W748" i="5"/>
  <c r="X748" i="5"/>
  <c r="Y748" i="5"/>
  <c r="Z748" i="5"/>
  <c r="AA748" i="5"/>
  <c r="AC748" i="5"/>
  <c r="AD748" i="5"/>
  <c r="AE748" i="5"/>
  <c r="AF748" i="5"/>
  <c r="AG748" i="5"/>
  <c r="AH748" i="5"/>
  <c r="AI748" i="5"/>
  <c r="U749" i="5"/>
  <c r="V749" i="5"/>
  <c r="W749" i="5"/>
  <c r="X749" i="5"/>
  <c r="Y749" i="5"/>
  <c r="Z749" i="5"/>
  <c r="AA749" i="5"/>
  <c r="AC749" i="5"/>
  <c r="AD749" i="5"/>
  <c r="AE749" i="5"/>
  <c r="AF749" i="5"/>
  <c r="AG749" i="5"/>
  <c r="AH749" i="5"/>
  <c r="AI749" i="5"/>
  <c r="U750" i="5"/>
  <c r="V750" i="5"/>
  <c r="W750" i="5"/>
  <c r="X750" i="5"/>
  <c r="Y750" i="5"/>
  <c r="Z750" i="5"/>
  <c r="AA750" i="5"/>
  <c r="AC750" i="5"/>
  <c r="AD750" i="5"/>
  <c r="AE750" i="5"/>
  <c r="AF750" i="5"/>
  <c r="AG750" i="5"/>
  <c r="AH750" i="5"/>
  <c r="AI750" i="5"/>
  <c r="U751" i="5"/>
  <c r="V751" i="5"/>
  <c r="W751" i="5"/>
  <c r="X751" i="5"/>
  <c r="Y751" i="5"/>
  <c r="Z751" i="5"/>
  <c r="AA751" i="5"/>
  <c r="AC751" i="5"/>
  <c r="AD751" i="5"/>
  <c r="AE751" i="5"/>
  <c r="AF751" i="5"/>
  <c r="AG751" i="5"/>
  <c r="AH751" i="5"/>
  <c r="AI751" i="5"/>
  <c r="U752" i="5"/>
  <c r="V752" i="5"/>
  <c r="W752" i="5"/>
  <c r="X752" i="5"/>
  <c r="Y752" i="5"/>
  <c r="Z752" i="5"/>
  <c r="AA752" i="5"/>
  <c r="AC752" i="5"/>
  <c r="AD752" i="5"/>
  <c r="AE752" i="5"/>
  <c r="AF752" i="5"/>
  <c r="AG752" i="5"/>
  <c r="AH752" i="5"/>
  <c r="AI752" i="5"/>
  <c r="U753" i="5"/>
  <c r="V753" i="5"/>
  <c r="W753" i="5"/>
  <c r="X753" i="5"/>
  <c r="Y753" i="5"/>
  <c r="Z753" i="5"/>
  <c r="AA753" i="5"/>
  <c r="AC753" i="5"/>
  <c r="AD753" i="5"/>
  <c r="AE753" i="5"/>
  <c r="AF753" i="5"/>
  <c r="AG753" i="5"/>
  <c r="AH753" i="5"/>
  <c r="AI753" i="5"/>
  <c r="U754" i="5"/>
  <c r="V754" i="5"/>
  <c r="W754" i="5"/>
  <c r="X754" i="5"/>
  <c r="Y754" i="5"/>
  <c r="Z754" i="5"/>
  <c r="AA754" i="5"/>
  <c r="AC754" i="5"/>
  <c r="AD754" i="5"/>
  <c r="AE754" i="5"/>
  <c r="AF754" i="5"/>
  <c r="AG754" i="5"/>
  <c r="AH754" i="5"/>
  <c r="AI754" i="5"/>
  <c r="U755" i="5"/>
  <c r="V755" i="5"/>
  <c r="W755" i="5"/>
  <c r="X755" i="5"/>
  <c r="Y755" i="5"/>
  <c r="Z755" i="5"/>
  <c r="AA755" i="5"/>
  <c r="AC755" i="5"/>
  <c r="AD755" i="5"/>
  <c r="AE755" i="5"/>
  <c r="AF755" i="5"/>
  <c r="AG755" i="5"/>
  <c r="AH755" i="5"/>
  <c r="AI755" i="5"/>
  <c r="U756" i="5"/>
  <c r="V756" i="5"/>
  <c r="W756" i="5"/>
  <c r="X756" i="5"/>
  <c r="Y756" i="5"/>
  <c r="Z756" i="5"/>
  <c r="AA756" i="5"/>
  <c r="AC756" i="5"/>
  <c r="AD756" i="5"/>
  <c r="AE756" i="5"/>
  <c r="AF756" i="5"/>
  <c r="AG756" i="5"/>
  <c r="AH756" i="5"/>
  <c r="AI756" i="5"/>
  <c r="U757" i="5"/>
  <c r="V757" i="5"/>
  <c r="W757" i="5"/>
  <c r="X757" i="5"/>
  <c r="Y757" i="5"/>
  <c r="Z757" i="5"/>
  <c r="AA757" i="5"/>
  <c r="AC757" i="5"/>
  <c r="AD757" i="5"/>
  <c r="AE757" i="5"/>
  <c r="AF757" i="5"/>
  <c r="AG757" i="5"/>
  <c r="AH757" i="5"/>
  <c r="AI757" i="5"/>
  <c r="U758" i="5"/>
  <c r="V758" i="5"/>
  <c r="W758" i="5"/>
  <c r="X758" i="5"/>
  <c r="Y758" i="5"/>
  <c r="Z758" i="5"/>
  <c r="AA758" i="5"/>
  <c r="AC758" i="5"/>
  <c r="AD758" i="5"/>
  <c r="AE758" i="5"/>
  <c r="AF758" i="5"/>
  <c r="AG758" i="5"/>
  <c r="AH758" i="5"/>
  <c r="AI758" i="5"/>
  <c r="U759" i="5"/>
  <c r="V759" i="5"/>
  <c r="W759" i="5"/>
  <c r="X759" i="5"/>
  <c r="Y759" i="5"/>
  <c r="Z759" i="5"/>
  <c r="AA759" i="5"/>
  <c r="AC759" i="5"/>
  <c r="AD759" i="5"/>
  <c r="AE759" i="5"/>
  <c r="AF759" i="5"/>
  <c r="AG759" i="5"/>
  <c r="AH759" i="5"/>
  <c r="AI759" i="5"/>
  <c r="U760" i="5"/>
  <c r="V760" i="5"/>
  <c r="W760" i="5"/>
  <c r="X760" i="5"/>
  <c r="Y760" i="5"/>
  <c r="Z760" i="5"/>
  <c r="AA760" i="5"/>
  <c r="AC760" i="5"/>
  <c r="AD760" i="5"/>
  <c r="AE760" i="5"/>
  <c r="AF760" i="5"/>
  <c r="AG760" i="5"/>
  <c r="AH760" i="5"/>
  <c r="AI760" i="5"/>
  <c r="U761" i="5"/>
  <c r="V761" i="5"/>
  <c r="W761" i="5"/>
  <c r="X761" i="5"/>
  <c r="Y761" i="5"/>
  <c r="Z761" i="5"/>
  <c r="AA761" i="5"/>
  <c r="AC761" i="5"/>
  <c r="AD761" i="5"/>
  <c r="AE761" i="5"/>
  <c r="AF761" i="5"/>
  <c r="AG761" i="5"/>
  <c r="AH761" i="5"/>
  <c r="AI761" i="5"/>
  <c r="U762" i="5"/>
  <c r="V762" i="5"/>
  <c r="W762" i="5"/>
  <c r="X762" i="5"/>
  <c r="Y762" i="5"/>
  <c r="Z762" i="5"/>
  <c r="AA762" i="5"/>
  <c r="AC762" i="5"/>
  <c r="AD762" i="5"/>
  <c r="AE762" i="5"/>
  <c r="AF762" i="5"/>
  <c r="AG762" i="5"/>
  <c r="AH762" i="5"/>
  <c r="AI762" i="5"/>
  <c r="U763" i="5"/>
  <c r="V763" i="5"/>
  <c r="W763" i="5"/>
  <c r="X763" i="5"/>
  <c r="Y763" i="5"/>
  <c r="Z763" i="5"/>
  <c r="AA763" i="5"/>
  <c r="AC763" i="5"/>
  <c r="AD763" i="5"/>
  <c r="AE763" i="5"/>
  <c r="AF763" i="5"/>
  <c r="AG763" i="5"/>
  <c r="AH763" i="5"/>
  <c r="AI763" i="5"/>
  <c r="U764" i="5"/>
  <c r="V764" i="5"/>
  <c r="W764" i="5"/>
  <c r="X764" i="5"/>
  <c r="Y764" i="5"/>
  <c r="Z764" i="5"/>
  <c r="AA764" i="5"/>
  <c r="AC764" i="5"/>
  <c r="AD764" i="5"/>
  <c r="AE764" i="5"/>
  <c r="AF764" i="5"/>
  <c r="AG764" i="5"/>
  <c r="AH764" i="5"/>
  <c r="AI764" i="5"/>
  <c r="U765" i="5"/>
  <c r="V765" i="5"/>
  <c r="W765" i="5"/>
  <c r="X765" i="5"/>
  <c r="Y765" i="5"/>
  <c r="Z765" i="5"/>
  <c r="AA765" i="5"/>
  <c r="AC765" i="5"/>
  <c r="AD765" i="5"/>
  <c r="AE765" i="5"/>
  <c r="AF765" i="5"/>
  <c r="AG765" i="5"/>
  <c r="AH765" i="5"/>
  <c r="AI765" i="5"/>
  <c r="U766" i="5"/>
  <c r="V766" i="5"/>
  <c r="W766" i="5"/>
  <c r="X766" i="5"/>
  <c r="Y766" i="5"/>
  <c r="Z766" i="5"/>
  <c r="AA766" i="5"/>
  <c r="AC766" i="5"/>
  <c r="AD766" i="5"/>
  <c r="AE766" i="5"/>
  <c r="AF766" i="5"/>
  <c r="AG766" i="5"/>
  <c r="AH766" i="5"/>
  <c r="AI766" i="5"/>
  <c r="U767" i="5"/>
  <c r="V767" i="5"/>
  <c r="W767" i="5"/>
  <c r="X767" i="5"/>
  <c r="Y767" i="5"/>
  <c r="Z767" i="5"/>
  <c r="AA767" i="5"/>
  <c r="AC767" i="5"/>
  <c r="AD767" i="5"/>
  <c r="AE767" i="5"/>
  <c r="AF767" i="5"/>
  <c r="AG767" i="5"/>
  <c r="AH767" i="5"/>
  <c r="AI767" i="5"/>
  <c r="U768" i="5"/>
  <c r="V768" i="5"/>
  <c r="W768" i="5"/>
  <c r="X768" i="5"/>
  <c r="Y768" i="5"/>
  <c r="Z768" i="5"/>
  <c r="AA768" i="5"/>
  <c r="AC768" i="5"/>
  <c r="AD768" i="5"/>
  <c r="AE768" i="5"/>
  <c r="AF768" i="5"/>
  <c r="AG768" i="5"/>
  <c r="AH768" i="5"/>
  <c r="AI768" i="5"/>
  <c r="U769" i="5"/>
  <c r="V769" i="5"/>
  <c r="W769" i="5"/>
  <c r="X769" i="5"/>
  <c r="Y769" i="5"/>
  <c r="Z769" i="5"/>
  <c r="AA769" i="5"/>
  <c r="AC769" i="5"/>
  <c r="AD769" i="5"/>
  <c r="AE769" i="5"/>
  <c r="AF769" i="5"/>
  <c r="AG769" i="5"/>
  <c r="AH769" i="5"/>
  <c r="AI769" i="5"/>
  <c r="U770" i="5"/>
  <c r="V770" i="5"/>
  <c r="W770" i="5"/>
  <c r="X770" i="5"/>
  <c r="Y770" i="5"/>
  <c r="Z770" i="5"/>
  <c r="AA770" i="5"/>
  <c r="AC770" i="5"/>
  <c r="AD770" i="5"/>
  <c r="AE770" i="5"/>
  <c r="AF770" i="5"/>
  <c r="AG770" i="5"/>
  <c r="AH770" i="5"/>
  <c r="AI770" i="5"/>
  <c r="U771" i="5"/>
  <c r="V771" i="5"/>
  <c r="W771" i="5"/>
  <c r="X771" i="5"/>
  <c r="Y771" i="5"/>
  <c r="Z771" i="5"/>
  <c r="AA771" i="5"/>
  <c r="AC771" i="5"/>
  <c r="AD771" i="5"/>
  <c r="AE771" i="5"/>
  <c r="AF771" i="5"/>
  <c r="AG771" i="5"/>
  <c r="AH771" i="5"/>
  <c r="AI771" i="5"/>
  <c r="U772" i="5"/>
  <c r="V772" i="5"/>
  <c r="W772" i="5"/>
  <c r="X772" i="5"/>
  <c r="Y772" i="5"/>
  <c r="Z772" i="5"/>
  <c r="AA772" i="5"/>
  <c r="AC772" i="5"/>
  <c r="AD772" i="5"/>
  <c r="AE772" i="5"/>
  <c r="AF772" i="5"/>
  <c r="AG772" i="5"/>
  <c r="AH772" i="5"/>
  <c r="AI772" i="5"/>
  <c r="U773" i="5"/>
  <c r="V773" i="5"/>
  <c r="W773" i="5"/>
  <c r="X773" i="5"/>
  <c r="Y773" i="5"/>
  <c r="Z773" i="5"/>
  <c r="AA773" i="5"/>
  <c r="AC773" i="5"/>
  <c r="AD773" i="5"/>
  <c r="AE773" i="5"/>
  <c r="AF773" i="5"/>
  <c r="AG773" i="5"/>
  <c r="AH773" i="5"/>
  <c r="AI773" i="5"/>
  <c r="U774" i="5"/>
  <c r="V774" i="5"/>
  <c r="W774" i="5"/>
  <c r="X774" i="5"/>
  <c r="Y774" i="5"/>
  <c r="Z774" i="5"/>
  <c r="AA774" i="5"/>
  <c r="AC774" i="5"/>
  <c r="AD774" i="5"/>
  <c r="AE774" i="5"/>
  <c r="AF774" i="5"/>
  <c r="AG774" i="5"/>
  <c r="AH774" i="5"/>
  <c r="AI774" i="5"/>
  <c r="U775" i="5"/>
  <c r="V775" i="5"/>
  <c r="W775" i="5"/>
  <c r="X775" i="5"/>
  <c r="Y775" i="5"/>
  <c r="Z775" i="5"/>
  <c r="AA775" i="5"/>
  <c r="AC775" i="5"/>
  <c r="AD775" i="5"/>
  <c r="AE775" i="5"/>
  <c r="AF775" i="5"/>
  <c r="AG775" i="5"/>
  <c r="AH775" i="5"/>
  <c r="AI775" i="5"/>
  <c r="U776" i="5"/>
  <c r="V776" i="5"/>
  <c r="W776" i="5"/>
  <c r="X776" i="5"/>
  <c r="Y776" i="5"/>
  <c r="Z776" i="5"/>
  <c r="AA776" i="5"/>
  <c r="AC776" i="5"/>
  <c r="AD776" i="5"/>
  <c r="AE776" i="5"/>
  <c r="AF776" i="5"/>
  <c r="AG776" i="5"/>
  <c r="AH776" i="5"/>
  <c r="AI776" i="5"/>
  <c r="U777" i="5"/>
  <c r="V777" i="5"/>
  <c r="W777" i="5"/>
  <c r="X777" i="5"/>
  <c r="Y777" i="5"/>
  <c r="Z777" i="5"/>
  <c r="AA777" i="5"/>
  <c r="AC777" i="5"/>
  <c r="AD777" i="5"/>
  <c r="AE777" i="5"/>
  <c r="AF777" i="5"/>
  <c r="AG777" i="5"/>
  <c r="AH777" i="5"/>
  <c r="AI777" i="5"/>
  <c r="U778" i="5"/>
  <c r="V778" i="5"/>
  <c r="W778" i="5"/>
  <c r="X778" i="5"/>
  <c r="Y778" i="5"/>
  <c r="Z778" i="5"/>
  <c r="AA778" i="5"/>
  <c r="AC778" i="5"/>
  <c r="AD778" i="5"/>
  <c r="AE778" i="5"/>
  <c r="AF778" i="5"/>
  <c r="AG778" i="5"/>
  <c r="AH778" i="5"/>
  <c r="AI778" i="5"/>
  <c r="U779" i="5"/>
  <c r="V779" i="5"/>
  <c r="W779" i="5"/>
  <c r="X779" i="5"/>
  <c r="Y779" i="5"/>
  <c r="Z779" i="5"/>
  <c r="AA779" i="5"/>
  <c r="AC779" i="5"/>
  <c r="AD779" i="5"/>
  <c r="AE779" i="5"/>
  <c r="AF779" i="5"/>
  <c r="AG779" i="5"/>
  <c r="AH779" i="5"/>
  <c r="AI779" i="5"/>
  <c r="U780" i="5"/>
  <c r="V780" i="5"/>
  <c r="W780" i="5"/>
  <c r="X780" i="5"/>
  <c r="Y780" i="5"/>
  <c r="Z780" i="5"/>
  <c r="AA780" i="5"/>
  <c r="AC780" i="5"/>
  <c r="AD780" i="5"/>
  <c r="AE780" i="5"/>
  <c r="AF780" i="5"/>
  <c r="AG780" i="5"/>
  <c r="AH780" i="5"/>
  <c r="AI780" i="5"/>
  <c r="U781" i="5"/>
  <c r="V781" i="5"/>
  <c r="W781" i="5"/>
  <c r="X781" i="5"/>
  <c r="Y781" i="5"/>
  <c r="Z781" i="5"/>
  <c r="AA781" i="5"/>
  <c r="AC781" i="5"/>
  <c r="AD781" i="5"/>
  <c r="AE781" i="5"/>
  <c r="AF781" i="5"/>
  <c r="AG781" i="5"/>
  <c r="AH781" i="5"/>
  <c r="AI781" i="5"/>
  <c r="U782" i="5"/>
  <c r="V782" i="5"/>
  <c r="W782" i="5"/>
  <c r="X782" i="5"/>
  <c r="Y782" i="5"/>
  <c r="Z782" i="5"/>
  <c r="AA782" i="5"/>
  <c r="AC782" i="5"/>
  <c r="AD782" i="5"/>
  <c r="AE782" i="5"/>
  <c r="AF782" i="5"/>
  <c r="AG782" i="5"/>
  <c r="AH782" i="5"/>
  <c r="AI782" i="5"/>
  <c r="U783" i="5"/>
  <c r="V783" i="5"/>
  <c r="W783" i="5"/>
  <c r="X783" i="5"/>
  <c r="Y783" i="5"/>
  <c r="Z783" i="5"/>
  <c r="AA783" i="5"/>
  <c r="AC783" i="5"/>
  <c r="AD783" i="5"/>
  <c r="AE783" i="5"/>
  <c r="AF783" i="5"/>
  <c r="AG783" i="5"/>
  <c r="AH783" i="5"/>
  <c r="AI783" i="5"/>
  <c r="G2" i="4" l="1"/>
  <c r="G3" i="4" s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H25" i="4" l="1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3" i="4"/>
  <c r="H4" i="4"/>
  <c r="H5" i="4"/>
  <c r="H6" i="4"/>
  <c r="H7" i="4"/>
  <c r="H8" i="4"/>
  <c r="H9" i="4"/>
  <c r="H2" i="4"/>
  <c r="B27" i="1" l="1"/>
  <c r="B44" i="4" l="1"/>
  <c r="U2" i="4" s="1"/>
  <c r="U5" i="4" l="1"/>
  <c r="B1" i="4"/>
  <c r="U20" i="4" l="1"/>
  <c r="U12" i="4"/>
  <c r="U4" i="4"/>
  <c r="U25" i="4"/>
  <c r="U17" i="4"/>
  <c r="U9" i="4"/>
  <c r="U19" i="4"/>
  <c r="U11" i="4"/>
  <c r="U3" i="4"/>
  <c r="U18" i="4"/>
  <c r="U10" i="4"/>
  <c r="U24" i="4"/>
  <c r="U16" i="4"/>
  <c r="U8" i="4"/>
  <c r="U23" i="4"/>
  <c r="U15" i="4"/>
  <c r="U7" i="4"/>
  <c r="U22" i="4"/>
  <c r="U14" i="4"/>
  <c r="U6" i="4"/>
  <c r="U21" i="4"/>
  <c r="U13" i="4"/>
  <c r="B42" i="4" l="1"/>
  <c r="T2" i="4" s="1"/>
  <c r="U416" i="5" l="1"/>
  <c r="V416" i="5"/>
  <c r="W416" i="5"/>
  <c r="X416" i="5"/>
  <c r="Y416" i="5"/>
  <c r="Z416" i="5"/>
  <c r="AA416" i="5"/>
  <c r="U417" i="5"/>
  <c r="V417" i="5"/>
  <c r="W417" i="5"/>
  <c r="X417" i="5"/>
  <c r="Y417" i="5"/>
  <c r="Z417" i="5"/>
  <c r="AA417" i="5"/>
  <c r="U418" i="5"/>
  <c r="V418" i="5"/>
  <c r="W418" i="5"/>
  <c r="X418" i="5"/>
  <c r="Y418" i="5"/>
  <c r="Z418" i="5"/>
  <c r="AA418" i="5"/>
  <c r="U419" i="5"/>
  <c r="V419" i="5"/>
  <c r="W419" i="5"/>
  <c r="X419" i="5"/>
  <c r="Y419" i="5"/>
  <c r="Z419" i="5"/>
  <c r="AA419" i="5"/>
  <c r="U420" i="5"/>
  <c r="V420" i="5"/>
  <c r="W420" i="5"/>
  <c r="X420" i="5"/>
  <c r="Y420" i="5"/>
  <c r="Z420" i="5"/>
  <c r="AA420" i="5"/>
  <c r="U421" i="5"/>
  <c r="V421" i="5"/>
  <c r="W421" i="5"/>
  <c r="X421" i="5"/>
  <c r="Y421" i="5"/>
  <c r="Z421" i="5"/>
  <c r="AA421" i="5"/>
  <c r="U422" i="5"/>
  <c r="V422" i="5"/>
  <c r="W422" i="5"/>
  <c r="X422" i="5"/>
  <c r="Y422" i="5"/>
  <c r="Z422" i="5"/>
  <c r="AA422" i="5"/>
  <c r="U423" i="5"/>
  <c r="V423" i="5"/>
  <c r="W423" i="5"/>
  <c r="X423" i="5"/>
  <c r="Y423" i="5"/>
  <c r="Z423" i="5"/>
  <c r="AA423" i="5"/>
  <c r="V4" i="5" l="1"/>
  <c r="AA5" i="5" l="1"/>
  <c r="AA6" i="5"/>
  <c r="AA7" i="5"/>
  <c r="AA8" i="5"/>
  <c r="AA9" i="5"/>
  <c r="AA10" i="5"/>
  <c r="AA11" i="5"/>
  <c r="AA13" i="5"/>
  <c r="AA14" i="5"/>
  <c r="AA15" i="5"/>
  <c r="AA16" i="5"/>
  <c r="AA17" i="5"/>
  <c r="AA18" i="5"/>
  <c r="AA19" i="5"/>
  <c r="AA21" i="5"/>
  <c r="AA22" i="5"/>
  <c r="AA23" i="5"/>
  <c r="AA24" i="5"/>
  <c r="AA25" i="5"/>
  <c r="AA26" i="5"/>
  <c r="AA27" i="5"/>
  <c r="AA29" i="5"/>
  <c r="AA30" i="5"/>
  <c r="AA31" i="5"/>
  <c r="AA32" i="5"/>
  <c r="AA33" i="5"/>
  <c r="AA34" i="5"/>
  <c r="AA35" i="5"/>
  <c r="AA37" i="5"/>
  <c r="AA38" i="5"/>
  <c r="AA39" i="5"/>
  <c r="AA40" i="5"/>
  <c r="AA41" i="5"/>
  <c r="AA42" i="5"/>
  <c r="AA43" i="5"/>
  <c r="AA45" i="5"/>
  <c r="AA46" i="5"/>
  <c r="AA47" i="5"/>
  <c r="AA48" i="5"/>
  <c r="AA49" i="5"/>
  <c r="AA50" i="5"/>
  <c r="AA51" i="5"/>
  <c r="AA53" i="5"/>
  <c r="AA54" i="5"/>
  <c r="AA55" i="5"/>
  <c r="AA56" i="5"/>
  <c r="AA57" i="5"/>
  <c r="AA58" i="5"/>
  <c r="AA59" i="5"/>
  <c r="AA61" i="5"/>
  <c r="AA62" i="5"/>
  <c r="AA63" i="5"/>
  <c r="AA64" i="5"/>
  <c r="AA65" i="5"/>
  <c r="AA66" i="5"/>
  <c r="AA67" i="5"/>
  <c r="AA69" i="5"/>
  <c r="AA70" i="5"/>
  <c r="AA71" i="5"/>
  <c r="AA72" i="5"/>
  <c r="AA73" i="5"/>
  <c r="AA74" i="5"/>
  <c r="AA75" i="5"/>
  <c r="AA77" i="5"/>
  <c r="AA78" i="5"/>
  <c r="AA79" i="5"/>
  <c r="AA80" i="5"/>
  <c r="AA81" i="5"/>
  <c r="AA82" i="5"/>
  <c r="AA83" i="5"/>
  <c r="AA85" i="5"/>
  <c r="AA86" i="5"/>
  <c r="AA87" i="5"/>
  <c r="AA88" i="5"/>
  <c r="AA89" i="5"/>
  <c r="AA90" i="5"/>
  <c r="AA91" i="5"/>
  <c r="AA93" i="5"/>
  <c r="AA94" i="5"/>
  <c r="AA95" i="5"/>
  <c r="AA96" i="5"/>
  <c r="AA97" i="5"/>
  <c r="AA98" i="5"/>
  <c r="AA99" i="5"/>
  <c r="AA101" i="5"/>
  <c r="AA102" i="5"/>
  <c r="AA103" i="5"/>
  <c r="AA104" i="5"/>
  <c r="AA105" i="5"/>
  <c r="AA106" i="5"/>
  <c r="AA107" i="5"/>
  <c r="AA109" i="5"/>
  <c r="AA110" i="5"/>
  <c r="AA111" i="5"/>
  <c r="AA112" i="5"/>
  <c r="AA113" i="5"/>
  <c r="AA114" i="5"/>
  <c r="AA115" i="5"/>
  <c r="AA117" i="5"/>
  <c r="AA118" i="5"/>
  <c r="AA119" i="5"/>
  <c r="AA120" i="5"/>
  <c r="AA121" i="5"/>
  <c r="AA122" i="5"/>
  <c r="AA123" i="5"/>
  <c r="AA125" i="5"/>
  <c r="AA126" i="5"/>
  <c r="AA127" i="5"/>
  <c r="AA128" i="5"/>
  <c r="AA129" i="5"/>
  <c r="AA130" i="5"/>
  <c r="AA131" i="5"/>
  <c r="AA133" i="5"/>
  <c r="AA134" i="5"/>
  <c r="AA135" i="5"/>
  <c r="AA136" i="5"/>
  <c r="AA137" i="5"/>
  <c r="AA138" i="5"/>
  <c r="AA139" i="5"/>
  <c r="AA141" i="5"/>
  <c r="AA142" i="5"/>
  <c r="AA143" i="5"/>
  <c r="AA144" i="5"/>
  <c r="AA145" i="5"/>
  <c r="AA146" i="5"/>
  <c r="AA147" i="5"/>
  <c r="AA149" i="5"/>
  <c r="AA150" i="5"/>
  <c r="AA151" i="5"/>
  <c r="AA152" i="5"/>
  <c r="AA153" i="5"/>
  <c r="AA154" i="5"/>
  <c r="AA155" i="5"/>
  <c r="AA157" i="5"/>
  <c r="AA158" i="5"/>
  <c r="AA159" i="5"/>
  <c r="AA160" i="5"/>
  <c r="AA161" i="5"/>
  <c r="AA162" i="5"/>
  <c r="AA163" i="5"/>
  <c r="AA165" i="5"/>
  <c r="AA166" i="5"/>
  <c r="AA167" i="5"/>
  <c r="AA168" i="5"/>
  <c r="AA169" i="5"/>
  <c r="AA170" i="5"/>
  <c r="AA171" i="5"/>
  <c r="AA173" i="5"/>
  <c r="AA174" i="5"/>
  <c r="AA175" i="5"/>
  <c r="AA176" i="5"/>
  <c r="AA177" i="5"/>
  <c r="AA178" i="5"/>
  <c r="AA179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4" i="5"/>
  <c r="AA195" i="5"/>
  <c r="AA197" i="5"/>
  <c r="AA198" i="5"/>
  <c r="AA199" i="5"/>
  <c r="AA200" i="5"/>
  <c r="AA201" i="5"/>
  <c r="AA202" i="5"/>
  <c r="AA203" i="5"/>
  <c r="AA205" i="5"/>
  <c r="AA206" i="5"/>
  <c r="AA207" i="5"/>
  <c r="AA208" i="5"/>
  <c r="AA209" i="5"/>
  <c r="AA210" i="5"/>
  <c r="AA211" i="5"/>
  <c r="AA213" i="5"/>
  <c r="AA214" i="5"/>
  <c r="AA215" i="5"/>
  <c r="AA216" i="5"/>
  <c r="AA217" i="5"/>
  <c r="AA218" i="5"/>
  <c r="AA219" i="5"/>
  <c r="AA221" i="5"/>
  <c r="AA222" i="5"/>
  <c r="AA223" i="5"/>
  <c r="AA224" i="5"/>
  <c r="AA225" i="5"/>
  <c r="AA226" i="5"/>
  <c r="AA227" i="5"/>
  <c r="AA229" i="5"/>
  <c r="AA230" i="5"/>
  <c r="AA231" i="5"/>
  <c r="AA232" i="5"/>
  <c r="AA233" i="5"/>
  <c r="AA234" i="5"/>
  <c r="AA235" i="5"/>
  <c r="AA237" i="5"/>
  <c r="AA238" i="5"/>
  <c r="AA239" i="5"/>
  <c r="AA240" i="5"/>
  <c r="AA241" i="5"/>
  <c r="AA242" i="5"/>
  <c r="AA243" i="5"/>
  <c r="AA245" i="5"/>
  <c r="AA246" i="5"/>
  <c r="AA247" i="5"/>
  <c r="AA248" i="5"/>
  <c r="AA249" i="5"/>
  <c r="AA250" i="5"/>
  <c r="AA251" i="5"/>
  <c r="AA253" i="5"/>
  <c r="AA254" i="5"/>
  <c r="AA255" i="5"/>
  <c r="AA256" i="5"/>
  <c r="AA257" i="5"/>
  <c r="AA258" i="5"/>
  <c r="AA259" i="5"/>
  <c r="AA261" i="5"/>
  <c r="AA262" i="5"/>
  <c r="AA263" i="5"/>
  <c r="AA264" i="5"/>
  <c r="AA265" i="5"/>
  <c r="AA266" i="5"/>
  <c r="AA267" i="5"/>
  <c r="AA269" i="5"/>
  <c r="AA270" i="5"/>
  <c r="AA271" i="5"/>
  <c r="AA272" i="5"/>
  <c r="AA273" i="5"/>
  <c r="AA274" i="5"/>
  <c r="AA275" i="5"/>
  <c r="AA277" i="5"/>
  <c r="AA278" i="5"/>
  <c r="AA279" i="5"/>
  <c r="AA280" i="5"/>
  <c r="AA281" i="5"/>
  <c r="AA282" i="5"/>
  <c r="AA283" i="5"/>
  <c r="AA285" i="5"/>
  <c r="AA286" i="5"/>
  <c r="AA287" i="5"/>
  <c r="AA288" i="5"/>
  <c r="AA289" i="5"/>
  <c r="AA290" i="5"/>
  <c r="AA291" i="5"/>
  <c r="AA293" i="5"/>
  <c r="AA294" i="5"/>
  <c r="AA295" i="5"/>
  <c r="AA296" i="5"/>
  <c r="AA297" i="5"/>
  <c r="AA298" i="5"/>
  <c r="AA299" i="5"/>
  <c r="AA301" i="5"/>
  <c r="AA302" i="5"/>
  <c r="AA303" i="5"/>
  <c r="AA304" i="5"/>
  <c r="AA305" i="5"/>
  <c r="AA306" i="5"/>
  <c r="AA307" i="5"/>
  <c r="AA309" i="5"/>
  <c r="AA310" i="5"/>
  <c r="AA311" i="5"/>
  <c r="AA312" i="5"/>
  <c r="AA313" i="5"/>
  <c r="AA314" i="5"/>
  <c r="AA315" i="5"/>
  <c r="AA317" i="5"/>
  <c r="AA318" i="5"/>
  <c r="AA319" i="5"/>
  <c r="AA320" i="5"/>
  <c r="AA321" i="5"/>
  <c r="AA322" i="5"/>
  <c r="AA323" i="5"/>
  <c r="AA325" i="5"/>
  <c r="AA326" i="5"/>
  <c r="AA327" i="5"/>
  <c r="AA328" i="5"/>
  <c r="AA329" i="5"/>
  <c r="AA330" i="5"/>
  <c r="AA331" i="5"/>
  <c r="AA333" i="5"/>
  <c r="AA334" i="5"/>
  <c r="AA335" i="5"/>
  <c r="AA336" i="5"/>
  <c r="AA337" i="5"/>
  <c r="AA338" i="5"/>
  <c r="AA339" i="5"/>
  <c r="AA341" i="5"/>
  <c r="AA342" i="5"/>
  <c r="AA343" i="5"/>
  <c r="AA344" i="5"/>
  <c r="AA345" i="5"/>
  <c r="AA346" i="5"/>
  <c r="AA347" i="5"/>
  <c r="AA349" i="5"/>
  <c r="AA350" i="5"/>
  <c r="AA351" i="5"/>
  <c r="AA352" i="5"/>
  <c r="AA353" i="5"/>
  <c r="AA354" i="5"/>
  <c r="AA355" i="5"/>
  <c r="AA357" i="5"/>
  <c r="AA358" i="5"/>
  <c r="AA359" i="5"/>
  <c r="AA360" i="5"/>
  <c r="AA361" i="5"/>
  <c r="AA362" i="5"/>
  <c r="AA363" i="5"/>
  <c r="AA365" i="5"/>
  <c r="AA366" i="5"/>
  <c r="AA367" i="5"/>
  <c r="AA368" i="5"/>
  <c r="AA369" i="5"/>
  <c r="AA370" i="5"/>
  <c r="AA371" i="5"/>
  <c r="AA373" i="5"/>
  <c r="AA374" i="5"/>
  <c r="AA375" i="5"/>
  <c r="AA376" i="5"/>
  <c r="AA377" i="5"/>
  <c r="AA378" i="5"/>
  <c r="AA379" i="5"/>
  <c r="AA381" i="5"/>
  <c r="AA382" i="5"/>
  <c r="AA383" i="5"/>
  <c r="AA384" i="5"/>
  <c r="AA385" i="5"/>
  <c r="AA386" i="5"/>
  <c r="AA387" i="5"/>
  <c r="AA389" i="5"/>
  <c r="AA390" i="5"/>
  <c r="AA391" i="5"/>
  <c r="AA392" i="5"/>
  <c r="AA393" i="5"/>
  <c r="AA394" i="5"/>
  <c r="AA395" i="5"/>
  <c r="AA397" i="5"/>
  <c r="AA398" i="5"/>
  <c r="AA399" i="5"/>
  <c r="AA400" i="5"/>
  <c r="AA401" i="5"/>
  <c r="AA402" i="5"/>
  <c r="AA403" i="5"/>
  <c r="AA405" i="5"/>
  <c r="AA406" i="5"/>
  <c r="AA407" i="5"/>
  <c r="AA408" i="5"/>
  <c r="AA409" i="5"/>
  <c r="AA410" i="5"/>
  <c r="AA411" i="5"/>
  <c r="AA413" i="5"/>
  <c r="AA414" i="5"/>
  <c r="AA415" i="5"/>
  <c r="AA4" i="5"/>
  <c r="Z5" i="5"/>
  <c r="Z6" i="5"/>
  <c r="Z7" i="5"/>
  <c r="Z9" i="5"/>
  <c r="Z10" i="5"/>
  <c r="Z11" i="5"/>
  <c r="Z12" i="5"/>
  <c r="Z13" i="5"/>
  <c r="Z14" i="5"/>
  <c r="Z15" i="5"/>
  <c r="Z17" i="5"/>
  <c r="Z18" i="5"/>
  <c r="Z19" i="5"/>
  <c r="Z20" i="5"/>
  <c r="Z21" i="5"/>
  <c r="Z22" i="5"/>
  <c r="Z23" i="5"/>
  <c r="Z25" i="5"/>
  <c r="Z26" i="5"/>
  <c r="Z27" i="5"/>
  <c r="Z28" i="5"/>
  <c r="Z29" i="5"/>
  <c r="Z30" i="5"/>
  <c r="Z31" i="5"/>
  <c r="Z33" i="5"/>
  <c r="Z34" i="5"/>
  <c r="Z35" i="5"/>
  <c r="Z36" i="5"/>
  <c r="Z37" i="5"/>
  <c r="Z38" i="5"/>
  <c r="Z39" i="5"/>
  <c r="Z41" i="5"/>
  <c r="Z42" i="5"/>
  <c r="Z43" i="5"/>
  <c r="Z44" i="5"/>
  <c r="Z45" i="5"/>
  <c r="Z46" i="5"/>
  <c r="Z47" i="5"/>
  <c r="Z49" i="5"/>
  <c r="Z50" i="5"/>
  <c r="Z51" i="5"/>
  <c r="Z52" i="5"/>
  <c r="Z53" i="5"/>
  <c r="Z54" i="5"/>
  <c r="Z55" i="5"/>
  <c r="Z57" i="5"/>
  <c r="Z58" i="5"/>
  <c r="Z59" i="5"/>
  <c r="Z60" i="5"/>
  <c r="Z61" i="5"/>
  <c r="Z62" i="5"/>
  <c r="Z63" i="5"/>
  <c r="Z65" i="5"/>
  <c r="Z66" i="5"/>
  <c r="Z67" i="5"/>
  <c r="Z68" i="5"/>
  <c r="Z69" i="5"/>
  <c r="Z70" i="5"/>
  <c r="Z71" i="5"/>
  <c r="Z73" i="5"/>
  <c r="Z74" i="5"/>
  <c r="Z75" i="5"/>
  <c r="Z76" i="5"/>
  <c r="Z77" i="5"/>
  <c r="Z78" i="5"/>
  <c r="Z79" i="5"/>
  <c r="Z81" i="5"/>
  <c r="Z82" i="5"/>
  <c r="Z83" i="5"/>
  <c r="Z84" i="5"/>
  <c r="Z85" i="5"/>
  <c r="Z86" i="5"/>
  <c r="Z87" i="5"/>
  <c r="Z89" i="5"/>
  <c r="Z90" i="5"/>
  <c r="Z91" i="5"/>
  <c r="Z92" i="5"/>
  <c r="Z93" i="5"/>
  <c r="Z94" i="5"/>
  <c r="Z95" i="5"/>
  <c r="Z97" i="5"/>
  <c r="Z98" i="5"/>
  <c r="Z99" i="5"/>
  <c r="Z100" i="5"/>
  <c r="Z101" i="5"/>
  <c r="Z102" i="5"/>
  <c r="Z103" i="5"/>
  <c r="Z105" i="5"/>
  <c r="Z106" i="5"/>
  <c r="Z107" i="5"/>
  <c r="Z108" i="5"/>
  <c r="Z109" i="5"/>
  <c r="Z110" i="5"/>
  <c r="Z111" i="5"/>
  <c r="Z113" i="5"/>
  <c r="Z114" i="5"/>
  <c r="Z115" i="5"/>
  <c r="Z116" i="5"/>
  <c r="Z117" i="5"/>
  <c r="Z118" i="5"/>
  <c r="Z119" i="5"/>
  <c r="Z121" i="5"/>
  <c r="Z122" i="5"/>
  <c r="Z123" i="5"/>
  <c r="Z124" i="5"/>
  <c r="Z125" i="5"/>
  <c r="Z126" i="5"/>
  <c r="Z127" i="5"/>
  <c r="Z129" i="5"/>
  <c r="Z130" i="5"/>
  <c r="Z131" i="5"/>
  <c r="Z132" i="5"/>
  <c r="Z133" i="5"/>
  <c r="Z134" i="5"/>
  <c r="Z135" i="5"/>
  <c r="Z137" i="5"/>
  <c r="Z138" i="5"/>
  <c r="Z139" i="5"/>
  <c r="Z140" i="5"/>
  <c r="Z141" i="5"/>
  <c r="Z142" i="5"/>
  <c r="Z143" i="5"/>
  <c r="Z145" i="5"/>
  <c r="Z146" i="5"/>
  <c r="Z147" i="5"/>
  <c r="Z148" i="5"/>
  <c r="Z149" i="5"/>
  <c r="Z150" i="5"/>
  <c r="Z151" i="5"/>
  <c r="Z153" i="5"/>
  <c r="Z154" i="5"/>
  <c r="Z155" i="5"/>
  <c r="Z156" i="5"/>
  <c r="Z157" i="5"/>
  <c r="Z158" i="5"/>
  <c r="Z159" i="5"/>
  <c r="Z161" i="5"/>
  <c r="Z162" i="5"/>
  <c r="Z163" i="5"/>
  <c r="Z164" i="5"/>
  <c r="Z165" i="5"/>
  <c r="Z166" i="5"/>
  <c r="Z167" i="5"/>
  <c r="Z169" i="5"/>
  <c r="Z170" i="5"/>
  <c r="Z171" i="5"/>
  <c r="Z172" i="5"/>
  <c r="Z173" i="5"/>
  <c r="Z174" i="5"/>
  <c r="Z175" i="5"/>
  <c r="Z177" i="5"/>
  <c r="Z178" i="5"/>
  <c r="Z179" i="5"/>
  <c r="Z180" i="5"/>
  <c r="Z181" i="5"/>
  <c r="Z182" i="5"/>
  <c r="Z183" i="5"/>
  <c r="Z185" i="5"/>
  <c r="Z186" i="5"/>
  <c r="Z187" i="5"/>
  <c r="Z188" i="5"/>
  <c r="Z189" i="5"/>
  <c r="Z190" i="5"/>
  <c r="Z191" i="5"/>
  <c r="Z193" i="5"/>
  <c r="Z194" i="5"/>
  <c r="Z195" i="5"/>
  <c r="Z196" i="5"/>
  <c r="Z197" i="5"/>
  <c r="Z198" i="5"/>
  <c r="Z199" i="5"/>
  <c r="Z201" i="5"/>
  <c r="Z202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3" i="5"/>
  <c r="Z225" i="5"/>
  <c r="Z226" i="5"/>
  <c r="Z227" i="5"/>
  <c r="Z228" i="5"/>
  <c r="Z229" i="5"/>
  <c r="Z230" i="5"/>
  <c r="Z231" i="5"/>
  <c r="Z233" i="5"/>
  <c r="Z234" i="5"/>
  <c r="Z235" i="5"/>
  <c r="Z236" i="5"/>
  <c r="Z237" i="5"/>
  <c r="Z238" i="5"/>
  <c r="Z239" i="5"/>
  <c r="Z241" i="5"/>
  <c r="Z242" i="5"/>
  <c r="Z243" i="5"/>
  <c r="Z244" i="5"/>
  <c r="Z245" i="5"/>
  <c r="Z246" i="5"/>
  <c r="Z247" i="5"/>
  <c r="Z249" i="5"/>
  <c r="Z250" i="5"/>
  <c r="Z251" i="5"/>
  <c r="Z252" i="5"/>
  <c r="Z253" i="5"/>
  <c r="Z254" i="5"/>
  <c r="Z255" i="5"/>
  <c r="Z257" i="5"/>
  <c r="Z258" i="5"/>
  <c r="Z259" i="5"/>
  <c r="Z260" i="5"/>
  <c r="Z261" i="5"/>
  <c r="Z262" i="5"/>
  <c r="Z263" i="5"/>
  <c r="Z265" i="5"/>
  <c r="Z266" i="5"/>
  <c r="Z267" i="5"/>
  <c r="Z268" i="5"/>
  <c r="Z269" i="5"/>
  <c r="Z270" i="5"/>
  <c r="Z271" i="5"/>
  <c r="Z273" i="5"/>
  <c r="Z274" i="5"/>
  <c r="Z275" i="5"/>
  <c r="Z276" i="5"/>
  <c r="Z277" i="5"/>
  <c r="Z278" i="5"/>
  <c r="Z279" i="5"/>
  <c r="Z281" i="5"/>
  <c r="Z282" i="5"/>
  <c r="Z283" i="5"/>
  <c r="Z284" i="5"/>
  <c r="Z285" i="5"/>
  <c r="Z286" i="5"/>
  <c r="Z287" i="5"/>
  <c r="Z289" i="5"/>
  <c r="Z290" i="5"/>
  <c r="Z291" i="5"/>
  <c r="Z292" i="5"/>
  <c r="Z293" i="5"/>
  <c r="Z294" i="5"/>
  <c r="Z295" i="5"/>
  <c r="Z297" i="5"/>
  <c r="Z298" i="5"/>
  <c r="Z299" i="5"/>
  <c r="Z300" i="5"/>
  <c r="Z301" i="5"/>
  <c r="Z302" i="5"/>
  <c r="Z303" i="5"/>
  <c r="Z305" i="5"/>
  <c r="Z306" i="5"/>
  <c r="Z307" i="5"/>
  <c r="Z308" i="5"/>
  <c r="Z309" i="5"/>
  <c r="Z310" i="5"/>
  <c r="Z311" i="5"/>
  <c r="Z313" i="5"/>
  <c r="Z314" i="5"/>
  <c r="Z315" i="5"/>
  <c r="Z316" i="5"/>
  <c r="Z317" i="5"/>
  <c r="Z318" i="5"/>
  <c r="Z319" i="5"/>
  <c r="Z321" i="5"/>
  <c r="Z322" i="5"/>
  <c r="Z323" i="5"/>
  <c r="Z324" i="5"/>
  <c r="Z325" i="5"/>
  <c r="Z326" i="5"/>
  <c r="Z327" i="5"/>
  <c r="Z329" i="5"/>
  <c r="Z330" i="5"/>
  <c r="Z331" i="5"/>
  <c r="Z332" i="5"/>
  <c r="Z333" i="5"/>
  <c r="Z334" i="5"/>
  <c r="Z335" i="5"/>
  <c r="Z337" i="5"/>
  <c r="Z338" i="5"/>
  <c r="Z339" i="5"/>
  <c r="Z340" i="5"/>
  <c r="Z341" i="5"/>
  <c r="Z342" i="5"/>
  <c r="Z343" i="5"/>
  <c r="Z345" i="5"/>
  <c r="Z346" i="5"/>
  <c r="Z347" i="5"/>
  <c r="Z348" i="5"/>
  <c r="Z349" i="5"/>
  <c r="Z350" i="5"/>
  <c r="Z351" i="5"/>
  <c r="Z353" i="5"/>
  <c r="Z354" i="5"/>
  <c r="Z355" i="5"/>
  <c r="Z356" i="5"/>
  <c r="Z357" i="5"/>
  <c r="Z358" i="5"/>
  <c r="Z359" i="5"/>
  <c r="Z361" i="5"/>
  <c r="Z362" i="5"/>
  <c r="Z363" i="5"/>
  <c r="Z364" i="5"/>
  <c r="Z365" i="5"/>
  <c r="Z366" i="5"/>
  <c r="Z367" i="5"/>
  <c r="Z369" i="5"/>
  <c r="Z370" i="5"/>
  <c r="Z371" i="5"/>
  <c r="Z372" i="5"/>
  <c r="Z373" i="5"/>
  <c r="Z374" i="5"/>
  <c r="Z375" i="5"/>
  <c r="Z377" i="5"/>
  <c r="Z378" i="5"/>
  <c r="Z379" i="5"/>
  <c r="Z380" i="5"/>
  <c r="Z381" i="5"/>
  <c r="Z382" i="5"/>
  <c r="Z383" i="5"/>
  <c r="Z385" i="5"/>
  <c r="Z386" i="5"/>
  <c r="Z387" i="5"/>
  <c r="Z388" i="5"/>
  <c r="Z389" i="5"/>
  <c r="Z390" i="5"/>
  <c r="Z391" i="5"/>
  <c r="Z393" i="5"/>
  <c r="Z394" i="5"/>
  <c r="Z395" i="5"/>
  <c r="Z396" i="5"/>
  <c r="Z397" i="5"/>
  <c r="Z398" i="5"/>
  <c r="Z399" i="5"/>
  <c r="Z401" i="5"/>
  <c r="Z402" i="5"/>
  <c r="Z403" i="5"/>
  <c r="Z404" i="5"/>
  <c r="Z405" i="5"/>
  <c r="Z406" i="5"/>
  <c r="Z407" i="5"/>
  <c r="Z409" i="5"/>
  <c r="Z410" i="5"/>
  <c r="Z411" i="5"/>
  <c r="Z412" i="5"/>
  <c r="Z413" i="5"/>
  <c r="Z414" i="5"/>
  <c r="Z415" i="5"/>
  <c r="Y5" i="5"/>
  <c r="Y6" i="5"/>
  <c r="Y7" i="5"/>
  <c r="Y8" i="5"/>
  <c r="Y9" i="5"/>
  <c r="Y10" i="5"/>
  <c r="Y11" i="5"/>
  <c r="Y13" i="5"/>
  <c r="Y14" i="5"/>
  <c r="Y15" i="5"/>
  <c r="Y16" i="5"/>
  <c r="Y17" i="5"/>
  <c r="Y18" i="5"/>
  <c r="Y19" i="5"/>
  <c r="Y21" i="5"/>
  <c r="Y22" i="5"/>
  <c r="Y23" i="5"/>
  <c r="Y24" i="5"/>
  <c r="Y25" i="5"/>
  <c r="Y26" i="5"/>
  <c r="Y27" i="5"/>
  <c r="Y29" i="5"/>
  <c r="Y30" i="5"/>
  <c r="Y31" i="5"/>
  <c r="Y32" i="5"/>
  <c r="Y33" i="5"/>
  <c r="Y34" i="5"/>
  <c r="Y35" i="5"/>
  <c r="Y37" i="5"/>
  <c r="Y38" i="5"/>
  <c r="Y39" i="5"/>
  <c r="Y40" i="5"/>
  <c r="Y41" i="5"/>
  <c r="Y42" i="5"/>
  <c r="Y43" i="5"/>
  <c r="Y45" i="5"/>
  <c r="Y46" i="5"/>
  <c r="Y47" i="5"/>
  <c r="Y48" i="5"/>
  <c r="Y49" i="5"/>
  <c r="Y50" i="5"/>
  <c r="Y51" i="5"/>
  <c r="Y53" i="5"/>
  <c r="Y54" i="5"/>
  <c r="Y55" i="5"/>
  <c r="Y56" i="5"/>
  <c r="Y57" i="5"/>
  <c r="Y58" i="5"/>
  <c r="Y59" i="5"/>
  <c r="Y61" i="5"/>
  <c r="Y62" i="5"/>
  <c r="Y63" i="5"/>
  <c r="Y64" i="5"/>
  <c r="Y65" i="5"/>
  <c r="Y66" i="5"/>
  <c r="Y67" i="5"/>
  <c r="Y69" i="5"/>
  <c r="Y70" i="5"/>
  <c r="Y71" i="5"/>
  <c r="Y72" i="5"/>
  <c r="Y73" i="5"/>
  <c r="Y74" i="5"/>
  <c r="Y75" i="5"/>
  <c r="Y77" i="5"/>
  <c r="Y78" i="5"/>
  <c r="Y79" i="5"/>
  <c r="Y80" i="5"/>
  <c r="Y81" i="5"/>
  <c r="Y82" i="5"/>
  <c r="Y83" i="5"/>
  <c r="Y85" i="5"/>
  <c r="Y86" i="5"/>
  <c r="Y87" i="5"/>
  <c r="Y88" i="5"/>
  <c r="Y89" i="5"/>
  <c r="Y90" i="5"/>
  <c r="Y91" i="5"/>
  <c r="Y93" i="5"/>
  <c r="Y94" i="5"/>
  <c r="Y95" i="5"/>
  <c r="Y96" i="5"/>
  <c r="Y97" i="5"/>
  <c r="Y98" i="5"/>
  <c r="Y99" i="5"/>
  <c r="Y101" i="5"/>
  <c r="Y102" i="5"/>
  <c r="Y103" i="5"/>
  <c r="Y104" i="5"/>
  <c r="Y105" i="5"/>
  <c r="Y106" i="5"/>
  <c r="Y107" i="5"/>
  <c r="Y109" i="5"/>
  <c r="Y110" i="5"/>
  <c r="Y111" i="5"/>
  <c r="Y112" i="5"/>
  <c r="Y113" i="5"/>
  <c r="Y114" i="5"/>
  <c r="Y115" i="5"/>
  <c r="Y117" i="5"/>
  <c r="Y118" i="5"/>
  <c r="Y119" i="5"/>
  <c r="Y120" i="5"/>
  <c r="Y121" i="5"/>
  <c r="Y122" i="5"/>
  <c r="Y123" i="5"/>
  <c r="Y125" i="5"/>
  <c r="Y126" i="5"/>
  <c r="Y127" i="5"/>
  <c r="Y128" i="5"/>
  <c r="Y129" i="5"/>
  <c r="Y130" i="5"/>
  <c r="Y131" i="5"/>
  <c r="Y133" i="5"/>
  <c r="Y134" i="5"/>
  <c r="Y135" i="5"/>
  <c r="Y136" i="5"/>
  <c r="Y137" i="5"/>
  <c r="Y138" i="5"/>
  <c r="Y139" i="5"/>
  <c r="Y141" i="5"/>
  <c r="Y142" i="5"/>
  <c r="Y143" i="5"/>
  <c r="Y144" i="5"/>
  <c r="Y145" i="5"/>
  <c r="Y146" i="5"/>
  <c r="Y147" i="5"/>
  <c r="Y149" i="5"/>
  <c r="Y150" i="5"/>
  <c r="Y151" i="5"/>
  <c r="Y152" i="5"/>
  <c r="Y153" i="5"/>
  <c r="Y154" i="5"/>
  <c r="Y155" i="5"/>
  <c r="Y157" i="5"/>
  <c r="Y158" i="5"/>
  <c r="Y159" i="5"/>
  <c r="Y160" i="5"/>
  <c r="Y161" i="5"/>
  <c r="Y162" i="5"/>
  <c r="Y163" i="5"/>
  <c r="Y165" i="5"/>
  <c r="Y166" i="5"/>
  <c r="Y167" i="5"/>
  <c r="Y168" i="5"/>
  <c r="Y169" i="5"/>
  <c r="Y170" i="5"/>
  <c r="Y171" i="5"/>
  <c r="Y173" i="5"/>
  <c r="Y174" i="5"/>
  <c r="Y175" i="5"/>
  <c r="Y176" i="5"/>
  <c r="Y177" i="5"/>
  <c r="Y178" i="5"/>
  <c r="Y179" i="5"/>
  <c r="Y181" i="5"/>
  <c r="Y182" i="5"/>
  <c r="Y183" i="5"/>
  <c r="Y184" i="5"/>
  <c r="Y185" i="5"/>
  <c r="Y186" i="5"/>
  <c r="Y187" i="5"/>
  <c r="Y189" i="5"/>
  <c r="Y190" i="5"/>
  <c r="Y191" i="5"/>
  <c r="Y192" i="5"/>
  <c r="Y193" i="5"/>
  <c r="Y194" i="5"/>
  <c r="Y195" i="5"/>
  <c r="Y197" i="5"/>
  <c r="Y198" i="5"/>
  <c r="Y199" i="5"/>
  <c r="Y200" i="5"/>
  <c r="Y201" i="5"/>
  <c r="Y202" i="5"/>
  <c r="Y203" i="5"/>
  <c r="Y205" i="5"/>
  <c r="Y206" i="5"/>
  <c r="Y207" i="5"/>
  <c r="Y208" i="5"/>
  <c r="Y209" i="5"/>
  <c r="Y210" i="5"/>
  <c r="Y211" i="5"/>
  <c r="Y213" i="5"/>
  <c r="Y214" i="5"/>
  <c r="Y215" i="5"/>
  <c r="Y216" i="5"/>
  <c r="Y217" i="5"/>
  <c r="Y218" i="5"/>
  <c r="Y219" i="5"/>
  <c r="Y221" i="5"/>
  <c r="Y222" i="5"/>
  <c r="Y223" i="5"/>
  <c r="Y224" i="5"/>
  <c r="Y225" i="5"/>
  <c r="Y226" i="5"/>
  <c r="Y227" i="5"/>
  <c r="Y229" i="5"/>
  <c r="Y230" i="5"/>
  <c r="Y231" i="5"/>
  <c r="Y232" i="5"/>
  <c r="Y233" i="5"/>
  <c r="Y234" i="5"/>
  <c r="Y235" i="5"/>
  <c r="Y237" i="5"/>
  <c r="Y238" i="5"/>
  <c r="Y239" i="5"/>
  <c r="Y240" i="5"/>
  <c r="Y241" i="5"/>
  <c r="Y242" i="5"/>
  <c r="Y243" i="5"/>
  <c r="Y245" i="5"/>
  <c r="Y246" i="5"/>
  <c r="Y247" i="5"/>
  <c r="Y248" i="5"/>
  <c r="Y249" i="5"/>
  <c r="Y250" i="5"/>
  <c r="Y251" i="5"/>
  <c r="Y253" i="5"/>
  <c r="Y254" i="5"/>
  <c r="Y255" i="5"/>
  <c r="Y256" i="5"/>
  <c r="Y257" i="5"/>
  <c r="Y258" i="5"/>
  <c r="Y259" i="5"/>
  <c r="Y261" i="5"/>
  <c r="Y262" i="5"/>
  <c r="Y263" i="5"/>
  <c r="Y264" i="5"/>
  <c r="Y265" i="5"/>
  <c r="Y266" i="5"/>
  <c r="Y267" i="5"/>
  <c r="Y269" i="5"/>
  <c r="Y270" i="5"/>
  <c r="Y271" i="5"/>
  <c r="Y272" i="5"/>
  <c r="Y273" i="5"/>
  <c r="Y274" i="5"/>
  <c r="Y275" i="5"/>
  <c r="Y277" i="5"/>
  <c r="Y278" i="5"/>
  <c r="Y279" i="5"/>
  <c r="Y280" i="5"/>
  <c r="Y281" i="5"/>
  <c r="Y282" i="5"/>
  <c r="Y283" i="5"/>
  <c r="Y285" i="5"/>
  <c r="Y286" i="5"/>
  <c r="Y287" i="5"/>
  <c r="Y288" i="5"/>
  <c r="Y289" i="5"/>
  <c r="Y290" i="5"/>
  <c r="Y291" i="5"/>
  <c r="Y293" i="5"/>
  <c r="Y294" i="5"/>
  <c r="Y295" i="5"/>
  <c r="Y296" i="5"/>
  <c r="Y297" i="5"/>
  <c r="Y298" i="5"/>
  <c r="Y299" i="5"/>
  <c r="Y301" i="5"/>
  <c r="Y302" i="5"/>
  <c r="Y303" i="5"/>
  <c r="Y304" i="5"/>
  <c r="Y305" i="5"/>
  <c r="Y306" i="5"/>
  <c r="Y307" i="5"/>
  <c r="Y309" i="5"/>
  <c r="Y310" i="5"/>
  <c r="Y311" i="5"/>
  <c r="Y312" i="5"/>
  <c r="Y313" i="5"/>
  <c r="Y314" i="5"/>
  <c r="Y315" i="5"/>
  <c r="Y317" i="5"/>
  <c r="Y318" i="5"/>
  <c r="Y319" i="5"/>
  <c r="Y320" i="5"/>
  <c r="Y321" i="5"/>
  <c r="Y322" i="5"/>
  <c r="Y323" i="5"/>
  <c r="Y325" i="5"/>
  <c r="Y326" i="5"/>
  <c r="Y327" i="5"/>
  <c r="Y328" i="5"/>
  <c r="Y329" i="5"/>
  <c r="Y330" i="5"/>
  <c r="Y331" i="5"/>
  <c r="Y333" i="5"/>
  <c r="Y334" i="5"/>
  <c r="Y335" i="5"/>
  <c r="Y336" i="5"/>
  <c r="Y337" i="5"/>
  <c r="Y338" i="5"/>
  <c r="Y339" i="5"/>
  <c r="Y341" i="5"/>
  <c r="Y342" i="5"/>
  <c r="Y343" i="5"/>
  <c r="Y344" i="5"/>
  <c r="Y345" i="5"/>
  <c r="Y346" i="5"/>
  <c r="Y347" i="5"/>
  <c r="Y349" i="5"/>
  <c r="Y350" i="5"/>
  <c r="Y351" i="5"/>
  <c r="Y352" i="5"/>
  <c r="Y353" i="5"/>
  <c r="Y354" i="5"/>
  <c r="Y355" i="5"/>
  <c r="Y357" i="5"/>
  <c r="Y358" i="5"/>
  <c r="Y359" i="5"/>
  <c r="Y360" i="5"/>
  <c r="Y361" i="5"/>
  <c r="Y362" i="5"/>
  <c r="Y363" i="5"/>
  <c r="Y365" i="5"/>
  <c r="Y366" i="5"/>
  <c r="Y367" i="5"/>
  <c r="Y368" i="5"/>
  <c r="Y369" i="5"/>
  <c r="Y370" i="5"/>
  <c r="Y371" i="5"/>
  <c r="Y373" i="5"/>
  <c r="Y374" i="5"/>
  <c r="Y375" i="5"/>
  <c r="Y376" i="5"/>
  <c r="Y377" i="5"/>
  <c r="Y378" i="5"/>
  <c r="Y379" i="5"/>
  <c r="Y381" i="5"/>
  <c r="Y382" i="5"/>
  <c r="Y383" i="5"/>
  <c r="Y384" i="5"/>
  <c r="Y385" i="5"/>
  <c r="Y386" i="5"/>
  <c r="Y387" i="5"/>
  <c r="Y389" i="5"/>
  <c r="Y390" i="5"/>
  <c r="Y391" i="5"/>
  <c r="Y392" i="5"/>
  <c r="Y393" i="5"/>
  <c r="Y394" i="5"/>
  <c r="Y395" i="5"/>
  <c r="Y397" i="5"/>
  <c r="Y398" i="5"/>
  <c r="Y399" i="5"/>
  <c r="Y400" i="5"/>
  <c r="Y401" i="5"/>
  <c r="Y402" i="5"/>
  <c r="Y403" i="5"/>
  <c r="Y405" i="5"/>
  <c r="Y406" i="5"/>
  <c r="Y407" i="5"/>
  <c r="Y408" i="5"/>
  <c r="Y409" i="5"/>
  <c r="Y410" i="5"/>
  <c r="Y411" i="5"/>
  <c r="Y413" i="5"/>
  <c r="Y414" i="5"/>
  <c r="Y415" i="5"/>
  <c r="Y4" i="5"/>
  <c r="X5" i="5"/>
  <c r="X6" i="5"/>
  <c r="X7" i="5"/>
  <c r="X9" i="5"/>
  <c r="X10" i="5"/>
  <c r="X11" i="5"/>
  <c r="X12" i="5"/>
  <c r="X13" i="5"/>
  <c r="X14" i="5"/>
  <c r="X15" i="5"/>
  <c r="X17" i="5"/>
  <c r="X18" i="5"/>
  <c r="X19" i="5"/>
  <c r="X20" i="5"/>
  <c r="X21" i="5"/>
  <c r="X22" i="5"/>
  <c r="X23" i="5"/>
  <c r="X25" i="5"/>
  <c r="X26" i="5"/>
  <c r="X27" i="5"/>
  <c r="X28" i="5"/>
  <c r="X29" i="5"/>
  <c r="X30" i="5"/>
  <c r="X31" i="5"/>
  <c r="X33" i="5"/>
  <c r="X34" i="5"/>
  <c r="X35" i="5"/>
  <c r="X36" i="5"/>
  <c r="X37" i="5"/>
  <c r="X38" i="5"/>
  <c r="X39" i="5"/>
  <c r="X41" i="5"/>
  <c r="X42" i="5"/>
  <c r="X43" i="5"/>
  <c r="X44" i="5"/>
  <c r="X45" i="5"/>
  <c r="X46" i="5"/>
  <c r="X47" i="5"/>
  <c r="X49" i="5"/>
  <c r="X50" i="5"/>
  <c r="X51" i="5"/>
  <c r="X52" i="5"/>
  <c r="X53" i="5"/>
  <c r="X54" i="5"/>
  <c r="X55" i="5"/>
  <c r="X57" i="5"/>
  <c r="X58" i="5"/>
  <c r="X59" i="5"/>
  <c r="X60" i="5"/>
  <c r="X61" i="5"/>
  <c r="X62" i="5"/>
  <c r="X63" i="5"/>
  <c r="X65" i="5"/>
  <c r="X66" i="5"/>
  <c r="X67" i="5"/>
  <c r="X68" i="5"/>
  <c r="X69" i="5"/>
  <c r="X70" i="5"/>
  <c r="X71" i="5"/>
  <c r="X73" i="5"/>
  <c r="X74" i="5"/>
  <c r="X75" i="5"/>
  <c r="X76" i="5"/>
  <c r="X77" i="5"/>
  <c r="X78" i="5"/>
  <c r="X79" i="5"/>
  <c r="X81" i="5"/>
  <c r="X82" i="5"/>
  <c r="X83" i="5"/>
  <c r="X84" i="5"/>
  <c r="X85" i="5"/>
  <c r="X86" i="5"/>
  <c r="X87" i="5"/>
  <c r="X89" i="5"/>
  <c r="X90" i="5"/>
  <c r="X91" i="5"/>
  <c r="X92" i="5"/>
  <c r="X93" i="5"/>
  <c r="X94" i="5"/>
  <c r="X95" i="5"/>
  <c r="X97" i="5"/>
  <c r="X98" i="5"/>
  <c r="X99" i="5"/>
  <c r="X100" i="5"/>
  <c r="X101" i="5"/>
  <c r="X102" i="5"/>
  <c r="X103" i="5"/>
  <c r="X105" i="5"/>
  <c r="X106" i="5"/>
  <c r="X107" i="5"/>
  <c r="X108" i="5"/>
  <c r="X109" i="5"/>
  <c r="X110" i="5"/>
  <c r="X111" i="5"/>
  <c r="X113" i="5"/>
  <c r="X114" i="5"/>
  <c r="X115" i="5"/>
  <c r="X116" i="5"/>
  <c r="X117" i="5"/>
  <c r="X118" i="5"/>
  <c r="X119" i="5"/>
  <c r="X121" i="5"/>
  <c r="X122" i="5"/>
  <c r="X123" i="5"/>
  <c r="X124" i="5"/>
  <c r="X125" i="5"/>
  <c r="X126" i="5"/>
  <c r="X127" i="5"/>
  <c r="X129" i="5"/>
  <c r="X130" i="5"/>
  <c r="X131" i="5"/>
  <c r="X132" i="5"/>
  <c r="X133" i="5"/>
  <c r="X134" i="5"/>
  <c r="X135" i="5"/>
  <c r="X137" i="5"/>
  <c r="X138" i="5"/>
  <c r="X139" i="5"/>
  <c r="X140" i="5"/>
  <c r="X141" i="5"/>
  <c r="X142" i="5"/>
  <c r="X143" i="5"/>
  <c r="X145" i="5"/>
  <c r="X146" i="5"/>
  <c r="X147" i="5"/>
  <c r="X148" i="5"/>
  <c r="X149" i="5"/>
  <c r="X150" i="5"/>
  <c r="X151" i="5"/>
  <c r="X153" i="5"/>
  <c r="X154" i="5"/>
  <c r="X155" i="5"/>
  <c r="X156" i="5"/>
  <c r="X157" i="5"/>
  <c r="X158" i="5"/>
  <c r="X159" i="5"/>
  <c r="X161" i="5"/>
  <c r="X162" i="5"/>
  <c r="X163" i="5"/>
  <c r="X164" i="5"/>
  <c r="X165" i="5"/>
  <c r="X166" i="5"/>
  <c r="X167" i="5"/>
  <c r="X169" i="5"/>
  <c r="X170" i="5"/>
  <c r="X171" i="5"/>
  <c r="X172" i="5"/>
  <c r="X173" i="5"/>
  <c r="X174" i="5"/>
  <c r="X175" i="5"/>
  <c r="X177" i="5"/>
  <c r="X178" i="5"/>
  <c r="X179" i="5"/>
  <c r="X180" i="5"/>
  <c r="X181" i="5"/>
  <c r="X182" i="5"/>
  <c r="X183" i="5"/>
  <c r="X185" i="5"/>
  <c r="X186" i="5"/>
  <c r="X187" i="5"/>
  <c r="X188" i="5"/>
  <c r="X189" i="5"/>
  <c r="X190" i="5"/>
  <c r="X191" i="5"/>
  <c r="X193" i="5"/>
  <c r="X194" i="5"/>
  <c r="X195" i="5"/>
  <c r="X196" i="5"/>
  <c r="X197" i="5"/>
  <c r="X198" i="5"/>
  <c r="X199" i="5"/>
  <c r="X201" i="5"/>
  <c r="X202" i="5"/>
  <c r="X203" i="5"/>
  <c r="X204" i="5"/>
  <c r="X205" i="5"/>
  <c r="X206" i="5"/>
  <c r="X207" i="5"/>
  <c r="X209" i="5"/>
  <c r="X210" i="5"/>
  <c r="X211" i="5"/>
  <c r="X212" i="5"/>
  <c r="X213" i="5"/>
  <c r="X214" i="5"/>
  <c r="X215" i="5"/>
  <c r="X217" i="5"/>
  <c r="X218" i="5"/>
  <c r="X219" i="5"/>
  <c r="X220" i="5"/>
  <c r="X221" i="5"/>
  <c r="X222" i="5"/>
  <c r="X223" i="5"/>
  <c r="X225" i="5"/>
  <c r="X226" i="5"/>
  <c r="X227" i="5"/>
  <c r="X228" i="5"/>
  <c r="X229" i="5"/>
  <c r="X230" i="5"/>
  <c r="X231" i="5"/>
  <c r="X233" i="5"/>
  <c r="X234" i="5"/>
  <c r="X235" i="5"/>
  <c r="X236" i="5"/>
  <c r="X237" i="5"/>
  <c r="X238" i="5"/>
  <c r="X239" i="5"/>
  <c r="X241" i="5"/>
  <c r="X242" i="5"/>
  <c r="X243" i="5"/>
  <c r="X244" i="5"/>
  <c r="X245" i="5"/>
  <c r="X246" i="5"/>
  <c r="X247" i="5"/>
  <c r="X249" i="5"/>
  <c r="X250" i="5"/>
  <c r="X251" i="5"/>
  <c r="X252" i="5"/>
  <c r="X253" i="5"/>
  <c r="X254" i="5"/>
  <c r="X255" i="5"/>
  <c r="X257" i="5"/>
  <c r="X258" i="5"/>
  <c r="X259" i="5"/>
  <c r="X260" i="5"/>
  <c r="X261" i="5"/>
  <c r="X262" i="5"/>
  <c r="X263" i="5"/>
  <c r="X265" i="5"/>
  <c r="X266" i="5"/>
  <c r="X267" i="5"/>
  <c r="X268" i="5"/>
  <c r="X269" i="5"/>
  <c r="X270" i="5"/>
  <c r="X271" i="5"/>
  <c r="X273" i="5"/>
  <c r="X274" i="5"/>
  <c r="X275" i="5"/>
  <c r="X276" i="5"/>
  <c r="X277" i="5"/>
  <c r="X278" i="5"/>
  <c r="X279" i="5"/>
  <c r="X281" i="5"/>
  <c r="X282" i="5"/>
  <c r="X283" i="5"/>
  <c r="X284" i="5"/>
  <c r="X285" i="5"/>
  <c r="X286" i="5"/>
  <c r="X287" i="5"/>
  <c r="X289" i="5"/>
  <c r="X290" i="5"/>
  <c r="X291" i="5"/>
  <c r="X292" i="5"/>
  <c r="X293" i="5"/>
  <c r="X294" i="5"/>
  <c r="X295" i="5"/>
  <c r="X297" i="5"/>
  <c r="X298" i="5"/>
  <c r="X299" i="5"/>
  <c r="X300" i="5"/>
  <c r="X301" i="5"/>
  <c r="X302" i="5"/>
  <c r="X303" i="5"/>
  <c r="X305" i="5"/>
  <c r="X306" i="5"/>
  <c r="X307" i="5"/>
  <c r="X308" i="5"/>
  <c r="X309" i="5"/>
  <c r="X310" i="5"/>
  <c r="X311" i="5"/>
  <c r="X313" i="5"/>
  <c r="X314" i="5"/>
  <c r="X315" i="5"/>
  <c r="X316" i="5"/>
  <c r="X317" i="5"/>
  <c r="X318" i="5"/>
  <c r="X319" i="5"/>
  <c r="X321" i="5"/>
  <c r="X322" i="5"/>
  <c r="X323" i="5"/>
  <c r="X324" i="5"/>
  <c r="X325" i="5"/>
  <c r="X326" i="5"/>
  <c r="X327" i="5"/>
  <c r="X329" i="5"/>
  <c r="X330" i="5"/>
  <c r="X331" i="5"/>
  <c r="X332" i="5"/>
  <c r="X333" i="5"/>
  <c r="X334" i="5"/>
  <c r="X335" i="5"/>
  <c r="X337" i="5"/>
  <c r="X338" i="5"/>
  <c r="X339" i="5"/>
  <c r="X340" i="5"/>
  <c r="X341" i="5"/>
  <c r="X342" i="5"/>
  <c r="X343" i="5"/>
  <c r="X345" i="5"/>
  <c r="X346" i="5"/>
  <c r="X347" i="5"/>
  <c r="X348" i="5"/>
  <c r="X349" i="5"/>
  <c r="X350" i="5"/>
  <c r="X351" i="5"/>
  <c r="X353" i="5"/>
  <c r="X354" i="5"/>
  <c r="X355" i="5"/>
  <c r="X356" i="5"/>
  <c r="X357" i="5"/>
  <c r="X358" i="5"/>
  <c r="X359" i="5"/>
  <c r="X361" i="5"/>
  <c r="X362" i="5"/>
  <c r="X363" i="5"/>
  <c r="X364" i="5"/>
  <c r="X365" i="5"/>
  <c r="X366" i="5"/>
  <c r="X367" i="5"/>
  <c r="X369" i="5"/>
  <c r="X370" i="5"/>
  <c r="X371" i="5"/>
  <c r="X372" i="5"/>
  <c r="X373" i="5"/>
  <c r="X374" i="5"/>
  <c r="X375" i="5"/>
  <c r="X377" i="5"/>
  <c r="X378" i="5"/>
  <c r="X379" i="5"/>
  <c r="X380" i="5"/>
  <c r="X381" i="5"/>
  <c r="X382" i="5"/>
  <c r="X383" i="5"/>
  <c r="X385" i="5"/>
  <c r="X386" i="5"/>
  <c r="X387" i="5"/>
  <c r="X388" i="5"/>
  <c r="X389" i="5"/>
  <c r="X390" i="5"/>
  <c r="X391" i="5"/>
  <c r="X393" i="5"/>
  <c r="X394" i="5"/>
  <c r="X395" i="5"/>
  <c r="X396" i="5"/>
  <c r="X397" i="5"/>
  <c r="X398" i="5"/>
  <c r="X399" i="5"/>
  <c r="X401" i="5"/>
  <c r="X402" i="5"/>
  <c r="X403" i="5"/>
  <c r="X404" i="5"/>
  <c r="X405" i="5"/>
  <c r="X406" i="5"/>
  <c r="X407" i="5"/>
  <c r="X409" i="5"/>
  <c r="X410" i="5"/>
  <c r="X411" i="5"/>
  <c r="X412" i="5"/>
  <c r="X413" i="5"/>
  <c r="X414" i="5"/>
  <c r="X415" i="5"/>
  <c r="W5" i="5"/>
  <c r="W6" i="5"/>
  <c r="W7" i="5"/>
  <c r="W8" i="5"/>
  <c r="W9" i="5"/>
  <c r="W10" i="5"/>
  <c r="W11" i="5"/>
  <c r="W13" i="5"/>
  <c r="W14" i="5"/>
  <c r="W15" i="5"/>
  <c r="W16" i="5"/>
  <c r="W17" i="5"/>
  <c r="W18" i="5"/>
  <c r="W19" i="5"/>
  <c r="W21" i="5"/>
  <c r="W22" i="5"/>
  <c r="W23" i="5"/>
  <c r="W24" i="5"/>
  <c r="W25" i="5"/>
  <c r="W26" i="5"/>
  <c r="W27" i="5"/>
  <c r="W29" i="5"/>
  <c r="W30" i="5"/>
  <c r="W31" i="5"/>
  <c r="W32" i="5"/>
  <c r="W33" i="5"/>
  <c r="W34" i="5"/>
  <c r="W35" i="5"/>
  <c r="W37" i="5"/>
  <c r="W38" i="5"/>
  <c r="W39" i="5"/>
  <c r="W40" i="5"/>
  <c r="W41" i="5"/>
  <c r="W42" i="5"/>
  <c r="W43" i="5"/>
  <c r="W45" i="5"/>
  <c r="W46" i="5"/>
  <c r="W47" i="5"/>
  <c r="W48" i="5"/>
  <c r="W49" i="5"/>
  <c r="W50" i="5"/>
  <c r="W51" i="5"/>
  <c r="W53" i="5"/>
  <c r="W54" i="5"/>
  <c r="W55" i="5"/>
  <c r="W56" i="5"/>
  <c r="W57" i="5"/>
  <c r="W58" i="5"/>
  <c r="W59" i="5"/>
  <c r="W61" i="5"/>
  <c r="W62" i="5"/>
  <c r="W63" i="5"/>
  <c r="W64" i="5"/>
  <c r="W65" i="5"/>
  <c r="W66" i="5"/>
  <c r="W67" i="5"/>
  <c r="W69" i="5"/>
  <c r="W70" i="5"/>
  <c r="W71" i="5"/>
  <c r="W72" i="5"/>
  <c r="W73" i="5"/>
  <c r="W74" i="5"/>
  <c r="W75" i="5"/>
  <c r="W77" i="5"/>
  <c r="W78" i="5"/>
  <c r="W79" i="5"/>
  <c r="W80" i="5"/>
  <c r="W81" i="5"/>
  <c r="W82" i="5"/>
  <c r="W83" i="5"/>
  <c r="W85" i="5"/>
  <c r="W86" i="5"/>
  <c r="W87" i="5"/>
  <c r="W88" i="5"/>
  <c r="W89" i="5"/>
  <c r="W90" i="5"/>
  <c r="W91" i="5"/>
  <c r="W93" i="5"/>
  <c r="W94" i="5"/>
  <c r="W95" i="5"/>
  <c r="W96" i="5"/>
  <c r="W97" i="5"/>
  <c r="W98" i="5"/>
  <c r="W99" i="5"/>
  <c r="W101" i="5"/>
  <c r="W102" i="5"/>
  <c r="W103" i="5"/>
  <c r="W104" i="5"/>
  <c r="W105" i="5"/>
  <c r="W106" i="5"/>
  <c r="W107" i="5"/>
  <c r="W109" i="5"/>
  <c r="W110" i="5"/>
  <c r="W111" i="5"/>
  <c r="W112" i="5"/>
  <c r="W113" i="5"/>
  <c r="W114" i="5"/>
  <c r="W115" i="5"/>
  <c r="W117" i="5"/>
  <c r="W118" i="5"/>
  <c r="W119" i="5"/>
  <c r="W120" i="5"/>
  <c r="W121" i="5"/>
  <c r="W122" i="5"/>
  <c r="W123" i="5"/>
  <c r="W125" i="5"/>
  <c r="W126" i="5"/>
  <c r="W127" i="5"/>
  <c r="W128" i="5"/>
  <c r="W129" i="5"/>
  <c r="W130" i="5"/>
  <c r="W131" i="5"/>
  <c r="W133" i="5"/>
  <c r="W134" i="5"/>
  <c r="W135" i="5"/>
  <c r="W136" i="5"/>
  <c r="W137" i="5"/>
  <c r="W138" i="5"/>
  <c r="W139" i="5"/>
  <c r="W141" i="5"/>
  <c r="W142" i="5"/>
  <c r="W143" i="5"/>
  <c r="W144" i="5"/>
  <c r="W145" i="5"/>
  <c r="W146" i="5"/>
  <c r="W147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5" i="5"/>
  <c r="W166" i="5"/>
  <c r="W167" i="5"/>
  <c r="W168" i="5"/>
  <c r="W169" i="5"/>
  <c r="W170" i="5"/>
  <c r="W171" i="5"/>
  <c r="W173" i="5"/>
  <c r="W174" i="5"/>
  <c r="W175" i="5"/>
  <c r="W176" i="5"/>
  <c r="W177" i="5"/>
  <c r="W178" i="5"/>
  <c r="W179" i="5"/>
  <c r="W181" i="5"/>
  <c r="W182" i="5"/>
  <c r="W183" i="5"/>
  <c r="W184" i="5"/>
  <c r="W185" i="5"/>
  <c r="W186" i="5"/>
  <c r="W187" i="5"/>
  <c r="W189" i="5"/>
  <c r="W190" i="5"/>
  <c r="W191" i="5"/>
  <c r="W192" i="5"/>
  <c r="W193" i="5"/>
  <c r="W194" i="5"/>
  <c r="W195" i="5"/>
  <c r="W197" i="5"/>
  <c r="W198" i="5"/>
  <c r="W199" i="5"/>
  <c r="W200" i="5"/>
  <c r="W201" i="5"/>
  <c r="W202" i="5"/>
  <c r="W203" i="5"/>
  <c r="W205" i="5"/>
  <c r="W206" i="5"/>
  <c r="W207" i="5"/>
  <c r="W208" i="5"/>
  <c r="W209" i="5"/>
  <c r="W210" i="5"/>
  <c r="W211" i="5"/>
  <c r="W213" i="5"/>
  <c r="W214" i="5"/>
  <c r="W215" i="5"/>
  <c r="W216" i="5"/>
  <c r="W217" i="5"/>
  <c r="W218" i="5"/>
  <c r="W219" i="5"/>
  <c r="W221" i="5"/>
  <c r="W222" i="5"/>
  <c r="W223" i="5"/>
  <c r="W224" i="5"/>
  <c r="W225" i="5"/>
  <c r="W226" i="5"/>
  <c r="W227" i="5"/>
  <c r="W229" i="5"/>
  <c r="W230" i="5"/>
  <c r="W231" i="5"/>
  <c r="W232" i="5"/>
  <c r="W233" i="5"/>
  <c r="W234" i="5"/>
  <c r="W235" i="5"/>
  <c r="W237" i="5"/>
  <c r="W238" i="5"/>
  <c r="W239" i="5"/>
  <c r="W240" i="5"/>
  <c r="W241" i="5"/>
  <c r="W242" i="5"/>
  <c r="W243" i="5"/>
  <c r="W245" i="5"/>
  <c r="W246" i="5"/>
  <c r="W247" i="5"/>
  <c r="W248" i="5"/>
  <c r="W249" i="5"/>
  <c r="W250" i="5"/>
  <c r="W251" i="5"/>
  <c r="W253" i="5"/>
  <c r="W254" i="5"/>
  <c r="W255" i="5"/>
  <c r="W256" i="5"/>
  <c r="W257" i="5"/>
  <c r="W258" i="5"/>
  <c r="W259" i="5"/>
  <c r="W261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5" i="5"/>
  <c r="W286" i="5"/>
  <c r="W287" i="5"/>
  <c r="W288" i="5"/>
  <c r="W289" i="5"/>
  <c r="W290" i="5"/>
  <c r="W291" i="5"/>
  <c r="W293" i="5"/>
  <c r="W294" i="5"/>
  <c r="W295" i="5"/>
  <c r="W296" i="5"/>
  <c r="W297" i="5"/>
  <c r="W298" i="5"/>
  <c r="W299" i="5"/>
  <c r="W301" i="5"/>
  <c r="W302" i="5"/>
  <c r="W303" i="5"/>
  <c r="W304" i="5"/>
  <c r="W305" i="5"/>
  <c r="W306" i="5"/>
  <c r="W307" i="5"/>
  <c r="W309" i="5"/>
  <c r="W310" i="5"/>
  <c r="W311" i="5"/>
  <c r="W312" i="5"/>
  <c r="W313" i="5"/>
  <c r="W314" i="5"/>
  <c r="W315" i="5"/>
  <c r="W317" i="5"/>
  <c r="W318" i="5"/>
  <c r="W319" i="5"/>
  <c r="W320" i="5"/>
  <c r="W321" i="5"/>
  <c r="W322" i="5"/>
  <c r="W323" i="5"/>
  <c r="W325" i="5"/>
  <c r="W326" i="5"/>
  <c r="W327" i="5"/>
  <c r="W328" i="5"/>
  <c r="W329" i="5"/>
  <c r="W330" i="5"/>
  <c r="W331" i="5"/>
  <c r="W333" i="5"/>
  <c r="W334" i="5"/>
  <c r="W335" i="5"/>
  <c r="W336" i="5"/>
  <c r="W337" i="5"/>
  <c r="W338" i="5"/>
  <c r="W339" i="5"/>
  <c r="W341" i="5"/>
  <c r="W342" i="5"/>
  <c r="W343" i="5"/>
  <c r="W344" i="5"/>
  <c r="W345" i="5"/>
  <c r="W346" i="5"/>
  <c r="W347" i="5"/>
  <c r="W349" i="5"/>
  <c r="W350" i="5"/>
  <c r="W351" i="5"/>
  <c r="W352" i="5"/>
  <c r="W353" i="5"/>
  <c r="W354" i="5"/>
  <c r="W355" i="5"/>
  <c r="W357" i="5"/>
  <c r="W358" i="5"/>
  <c r="W359" i="5"/>
  <c r="W360" i="5"/>
  <c r="W361" i="5"/>
  <c r="W362" i="5"/>
  <c r="W363" i="5"/>
  <c r="W365" i="5"/>
  <c r="W366" i="5"/>
  <c r="W367" i="5"/>
  <c r="W368" i="5"/>
  <c r="W369" i="5"/>
  <c r="W370" i="5"/>
  <c r="W371" i="5"/>
  <c r="W373" i="5"/>
  <c r="W374" i="5"/>
  <c r="W375" i="5"/>
  <c r="W376" i="5"/>
  <c r="W377" i="5"/>
  <c r="W378" i="5"/>
  <c r="W379" i="5"/>
  <c r="W381" i="5"/>
  <c r="W382" i="5"/>
  <c r="W383" i="5"/>
  <c r="W384" i="5"/>
  <c r="W385" i="5"/>
  <c r="W386" i="5"/>
  <c r="W387" i="5"/>
  <c r="W389" i="5"/>
  <c r="W390" i="5"/>
  <c r="W391" i="5"/>
  <c r="W392" i="5"/>
  <c r="W393" i="5"/>
  <c r="W394" i="5"/>
  <c r="W395" i="5"/>
  <c r="W397" i="5"/>
  <c r="W398" i="5"/>
  <c r="W399" i="5"/>
  <c r="W400" i="5"/>
  <c r="W401" i="5"/>
  <c r="W402" i="5"/>
  <c r="W403" i="5"/>
  <c r="W405" i="5"/>
  <c r="W406" i="5"/>
  <c r="W407" i="5"/>
  <c r="W408" i="5"/>
  <c r="W409" i="5"/>
  <c r="W410" i="5"/>
  <c r="W411" i="5"/>
  <c r="W413" i="5"/>
  <c r="W414" i="5"/>
  <c r="W415" i="5"/>
  <c r="W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U5" i="5"/>
  <c r="U6" i="5"/>
  <c r="U7" i="5"/>
  <c r="U9" i="5"/>
  <c r="U10" i="5"/>
  <c r="U11" i="5"/>
  <c r="U12" i="5"/>
  <c r="U13" i="5"/>
  <c r="U14" i="5"/>
  <c r="U15" i="5"/>
  <c r="U17" i="5"/>
  <c r="U18" i="5"/>
  <c r="U19" i="5"/>
  <c r="U20" i="5"/>
  <c r="U21" i="5"/>
  <c r="U22" i="5"/>
  <c r="U23" i="5"/>
  <c r="U25" i="5"/>
  <c r="U26" i="5"/>
  <c r="U27" i="5"/>
  <c r="U28" i="5"/>
  <c r="U29" i="5"/>
  <c r="U30" i="5"/>
  <c r="U31" i="5"/>
  <c r="U33" i="5"/>
  <c r="U34" i="5"/>
  <c r="U35" i="5"/>
  <c r="U36" i="5"/>
  <c r="U37" i="5"/>
  <c r="U38" i="5"/>
  <c r="U39" i="5"/>
  <c r="U41" i="5"/>
  <c r="U42" i="5"/>
  <c r="U43" i="5"/>
  <c r="U44" i="5"/>
  <c r="U45" i="5"/>
  <c r="U46" i="5"/>
  <c r="U47" i="5"/>
  <c r="U49" i="5"/>
  <c r="U50" i="5"/>
  <c r="U51" i="5"/>
  <c r="U52" i="5"/>
  <c r="U53" i="5"/>
  <c r="U54" i="5"/>
  <c r="U55" i="5"/>
  <c r="U57" i="5"/>
  <c r="U58" i="5"/>
  <c r="U59" i="5"/>
  <c r="U60" i="5"/>
  <c r="U61" i="5"/>
  <c r="U62" i="5"/>
  <c r="U63" i="5"/>
  <c r="U65" i="5"/>
  <c r="U66" i="5"/>
  <c r="U67" i="5"/>
  <c r="U68" i="5"/>
  <c r="U69" i="5"/>
  <c r="U70" i="5"/>
  <c r="U71" i="5"/>
  <c r="U73" i="5"/>
  <c r="U74" i="5"/>
  <c r="U75" i="5"/>
  <c r="U76" i="5"/>
  <c r="U77" i="5"/>
  <c r="U78" i="5"/>
  <c r="U79" i="5"/>
  <c r="U81" i="5"/>
  <c r="U82" i="5"/>
  <c r="U83" i="5"/>
  <c r="U84" i="5"/>
  <c r="U85" i="5"/>
  <c r="U86" i="5"/>
  <c r="U87" i="5"/>
  <c r="U89" i="5"/>
  <c r="U90" i="5"/>
  <c r="U91" i="5"/>
  <c r="U92" i="5"/>
  <c r="U93" i="5"/>
  <c r="U94" i="5"/>
  <c r="U95" i="5"/>
  <c r="U97" i="5"/>
  <c r="U98" i="5"/>
  <c r="U99" i="5"/>
  <c r="U100" i="5"/>
  <c r="U101" i="5"/>
  <c r="U102" i="5"/>
  <c r="U103" i="5"/>
  <c r="U105" i="5"/>
  <c r="U106" i="5"/>
  <c r="U107" i="5"/>
  <c r="U108" i="5"/>
  <c r="U109" i="5"/>
  <c r="U110" i="5"/>
  <c r="U111" i="5"/>
  <c r="U113" i="5"/>
  <c r="U114" i="5"/>
  <c r="U115" i="5"/>
  <c r="U116" i="5"/>
  <c r="U117" i="5"/>
  <c r="U118" i="5"/>
  <c r="U119" i="5"/>
  <c r="U121" i="5"/>
  <c r="U122" i="5"/>
  <c r="U123" i="5"/>
  <c r="U124" i="5"/>
  <c r="U125" i="5"/>
  <c r="U126" i="5"/>
  <c r="U127" i="5"/>
  <c r="U129" i="5"/>
  <c r="U130" i="5"/>
  <c r="U131" i="5"/>
  <c r="U132" i="5"/>
  <c r="U133" i="5"/>
  <c r="U134" i="5"/>
  <c r="U135" i="5"/>
  <c r="U137" i="5"/>
  <c r="U138" i="5"/>
  <c r="U139" i="5"/>
  <c r="U140" i="5"/>
  <c r="U141" i="5"/>
  <c r="U142" i="5"/>
  <c r="U143" i="5"/>
  <c r="U145" i="5"/>
  <c r="U146" i="5"/>
  <c r="U147" i="5"/>
  <c r="U148" i="5"/>
  <c r="U149" i="5"/>
  <c r="U150" i="5"/>
  <c r="U151" i="5"/>
  <c r="U153" i="5"/>
  <c r="U154" i="5"/>
  <c r="U155" i="5"/>
  <c r="U156" i="5"/>
  <c r="U157" i="5"/>
  <c r="U158" i="5"/>
  <c r="U159" i="5"/>
  <c r="U161" i="5"/>
  <c r="U162" i="5"/>
  <c r="U163" i="5"/>
  <c r="U164" i="5"/>
  <c r="U165" i="5"/>
  <c r="U166" i="5"/>
  <c r="U167" i="5"/>
  <c r="U169" i="5"/>
  <c r="U170" i="5"/>
  <c r="U171" i="5"/>
  <c r="U172" i="5"/>
  <c r="U173" i="5"/>
  <c r="U174" i="5"/>
  <c r="U175" i="5"/>
  <c r="U177" i="5"/>
  <c r="U178" i="5"/>
  <c r="U179" i="5"/>
  <c r="U180" i="5"/>
  <c r="U181" i="5"/>
  <c r="U182" i="5"/>
  <c r="U183" i="5"/>
  <c r="U185" i="5"/>
  <c r="U186" i="5"/>
  <c r="U187" i="5"/>
  <c r="U188" i="5"/>
  <c r="U189" i="5"/>
  <c r="U190" i="5"/>
  <c r="U191" i="5"/>
  <c r="U193" i="5"/>
  <c r="U194" i="5"/>
  <c r="U195" i="5"/>
  <c r="U196" i="5"/>
  <c r="U197" i="5"/>
  <c r="U198" i="5"/>
  <c r="U199" i="5"/>
  <c r="U201" i="5"/>
  <c r="U202" i="5"/>
  <c r="U203" i="5"/>
  <c r="U204" i="5"/>
  <c r="U205" i="5"/>
  <c r="U206" i="5"/>
  <c r="U207" i="5"/>
  <c r="U209" i="5"/>
  <c r="U210" i="5"/>
  <c r="U211" i="5"/>
  <c r="U212" i="5"/>
  <c r="U213" i="5"/>
  <c r="U214" i="5"/>
  <c r="U215" i="5"/>
  <c r="U217" i="5"/>
  <c r="U218" i="5"/>
  <c r="U219" i="5"/>
  <c r="U220" i="5"/>
  <c r="U221" i="5"/>
  <c r="U222" i="5"/>
  <c r="U223" i="5"/>
  <c r="U225" i="5"/>
  <c r="U226" i="5"/>
  <c r="U227" i="5"/>
  <c r="U228" i="5"/>
  <c r="U229" i="5"/>
  <c r="U230" i="5"/>
  <c r="U231" i="5"/>
  <c r="U233" i="5"/>
  <c r="U234" i="5"/>
  <c r="U235" i="5"/>
  <c r="U236" i="5"/>
  <c r="U237" i="5"/>
  <c r="U238" i="5"/>
  <c r="U239" i="5"/>
  <c r="U241" i="5"/>
  <c r="U242" i="5"/>
  <c r="U243" i="5"/>
  <c r="U244" i="5"/>
  <c r="U245" i="5"/>
  <c r="U246" i="5"/>
  <c r="U247" i="5"/>
  <c r="U249" i="5"/>
  <c r="U250" i="5"/>
  <c r="U251" i="5"/>
  <c r="U252" i="5"/>
  <c r="U253" i="5"/>
  <c r="U254" i="5"/>
  <c r="U255" i="5"/>
  <c r="U257" i="5"/>
  <c r="U258" i="5"/>
  <c r="U259" i="5"/>
  <c r="U260" i="5"/>
  <c r="U261" i="5"/>
  <c r="U262" i="5"/>
  <c r="U263" i="5"/>
  <c r="U265" i="5"/>
  <c r="U266" i="5"/>
  <c r="U267" i="5"/>
  <c r="U268" i="5"/>
  <c r="U269" i="5"/>
  <c r="U270" i="5"/>
  <c r="U271" i="5"/>
  <c r="U273" i="5"/>
  <c r="U274" i="5"/>
  <c r="U275" i="5"/>
  <c r="U276" i="5"/>
  <c r="U277" i="5"/>
  <c r="U278" i="5"/>
  <c r="U279" i="5"/>
  <c r="U281" i="5"/>
  <c r="U282" i="5"/>
  <c r="U283" i="5"/>
  <c r="U284" i="5"/>
  <c r="U285" i="5"/>
  <c r="U286" i="5"/>
  <c r="U287" i="5"/>
  <c r="U289" i="5"/>
  <c r="U290" i="5"/>
  <c r="U291" i="5"/>
  <c r="U292" i="5"/>
  <c r="U293" i="5"/>
  <c r="U294" i="5"/>
  <c r="U295" i="5"/>
  <c r="U297" i="5"/>
  <c r="U298" i="5"/>
  <c r="U299" i="5"/>
  <c r="U300" i="5"/>
  <c r="U301" i="5"/>
  <c r="U302" i="5"/>
  <c r="U303" i="5"/>
  <c r="U305" i="5"/>
  <c r="U306" i="5"/>
  <c r="U307" i="5"/>
  <c r="U308" i="5"/>
  <c r="U309" i="5"/>
  <c r="U310" i="5"/>
  <c r="U311" i="5"/>
  <c r="U313" i="5"/>
  <c r="U314" i="5"/>
  <c r="U315" i="5"/>
  <c r="U316" i="5"/>
  <c r="U317" i="5"/>
  <c r="U318" i="5"/>
  <c r="U319" i="5"/>
  <c r="U321" i="5"/>
  <c r="U322" i="5"/>
  <c r="U323" i="5"/>
  <c r="U324" i="5"/>
  <c r="U325" i="5"/>
  <c r="U326" i="5"/>
  <c r="U327" i="5"/>
  <c r="U329" i="5"/>
  <c r="U330" i="5"/>
  <c r="U331" i="5"/>
  <c r="U332" i="5"/>
  <c r="U333" i="5"/>
  <c r="U334" i="5"/>
  <c r="U335" i="5"/>
  <c r="U337" i="5"/>
  <c r="U338" i="5"/>
  <c r="U339" i="5"/>
  <c r="U340" i="5"/>
  <c r="U341" i="5"/>
  <c r="U342" i="5"/>
  <c r="U343" i="5"/>
  <c r="U345" i="5"/>
  <c r="U346" i="5"/>
  <c r="U347" i="5"/>
  <c r="U348" i="5"/>
  <c r="U349" i="5"/>
  <c r="U350" i="5"/>
  <c r="U351" i="5"/>
  <c r="U353" i="5"/>
  <c r="U354" i="5"/>
  <c r="U355" i="5"/>
  <c r="U356" i="5"/>
  <c r="U357" i="5"/>
  <c r="U358" i="5"/>
  <c r="U359" i="5"/>
  <c r="U361" i="5"/>
  <c r="U362" i="5"/>
  <c r="U363" i="5"/>
  <c r="U364" i="5"/>
  <c r="U365" i="5"/>
  <c r="U366" i="5"/>
  <c r="U367" i="5"/>
  <c r="U369" i="5"/>
  <c r="U370" i="5"/>
  <c r="U371" i="5"/>
  <c r="U372" i="5"/>
  <c r="U373" i="5"/>
  <c r="U374" i="5"/>
  <c r="U375" i="5"/>
  <c r="U377" i="5"/>
  <c r="U378" i="5"/>
  <c r="U379" i="5"/>
  <c r="U380" i="5"/>
  <c r="U381" i="5"/>
  <c r="U382" i="5"/>
  <c r="U383" i="5"/>
  <c r="U385" i="5"/>
  <c r="U386" i="5"/>
  <c r="U387" i="5"/>
  <c r="U388" i="5"/>
  <c r="U389" i="5"/>
  <c r="U390" i="5"/>
  <c r="U391" i="5"/>
  <c r="U393" i="5"/>
  <c r="U394" i="5"/>
  <c r="U395" i="5"/>
  <c r="U396" i="5"/>
  <c r="U397" i="5"/>
  <c r="U398" i="5"/>
  <c r="U399" i="5"/>
  <c r="U401" i="5"/>
  <c r="U402" i="5"/>
  <c r="U403" i="5"/>
  <c r="U404" i="5"/>
  <c r="U405" i="5"/>
  <c r="U406" i="5"/>
  <c r="U407" i="5"/>
  <c r="U409" i="5"/>
  <c r="U410" i="5"/>
  <c r="U411" i="5"/>
  <c r="U412" i="5"/>
  <c r="U413" i="5"/>
  <c r="U414" i="5"/>
  <c r="U415" i="5"/>
  <c r="E33" i="1" l="1"/>
  <c r="F33" i="1"/>
  <c r="J33" i="1"/>
  <c r="H33" i="1"/>
  <c r="U4" i="5"/>
  <c r="U408" i="5"/>
  <c r="U400" i="5"/>
  <c r="U392" i="5"/>
  <c r="U384" i="5"/>
  <c r="U376" i="5"/>
  <c r="U368" i="5"/>
  <c r="U360" i="5"/>
  <c r="U352" i="5"/>
  <c r="U344" i="5"/>
  <c r="U336" i="5"/>
  <c r="U328" i="5"/>
  <c r="U320" i="5"/>
  <c r="U312" i="5"/>
  <c r="U304" i="5"/>
  <c r="U296" i="5"/>
  <c r="U288" i="5"/>
  <c r="U280" i="5"/>
  <c r="U272" i="5"/>
  <c r="U264" i="5"/>
  <c r="U256" i="5"/>
  <c r="U248" i="5"/>
  <c r="U240" i="5"/>
  <c r="U232" i="5"/>
  <c r="U224" i="5"/>
  <c r="U216" i="5"/>
  <c r="U208" i="5"/>
  <c r="U200" i="5"/>
  <c r="U192" i="5"/>
  <c r="U184" i="5"/>
  <c r="U176" i="5"/>
  <c r="U168" i="5"/>
  <c r="U160" i="5"/>
  <c r="U152" i="5"/>
  <c r="U144" i="5"/>
  <c r="U136" i="5"/>
  <c r="U128" i="5"/>
  <c r="U120" i="5"/>
  <c r="U112" i="5"/>
  <c r="U104" i="5"/>
  <c r="U96" i="5"/>
  <c r="U88" i="5"/>
  <c r="U80" i="5"/>
  <c r="U72" i="5"/>
  <c r="U64" i="5"/>
  <c r="D33" i="1" s="1"/>
  <c r="U56" i="5"/>
  <c r="U48" i="5"/>
  <c r="U40" i="5"/>
  <c r="U32" i="5"/>
  <c r="U24" i="5"/>
  <c r="U16" i="5"/>
  <c r="U8" i="5"/>
  <c r="W412" i="5"/>
  <c r="W404" i="5"/>
  <c r="W396" i="5"/>
  <c r="W388" i="5"/>
  <c r="W380" i="5"/>
  <c r="W372" i="5"/>
  <c r="W364" i="5"/>
  <c r="W356" i="5"/>
  <c r="W348" i="5"/>
  <c r="W340" i="5"/>
  <c r="W332" i="5"/>
  <c r="W324" i="5"/>
  <c r="W316" i="5"/>
  <c r="W308" i="5"/>
  <c r="W300" i="5"/>
  <c r="W292" i="5"/>
  <c r="W284" i="5"/>
  <c r="W276" i="5"/>
  <c r="W268" i="5"/>
  <c r="W260" i="5"/>
  <c r="W252" i="5"/>
  <c r="W244" i="5"/>
  <c r="W236" i="5"/>
  <c r="W228" i="5"/>
  <c r="W220" i="5"/>
  <c r="W212" i="5"/>
  <c r="W204" i="5"/>
  <c r="W196" i="5"/>
  <c r="W188" i="5"/>
  <c r="W180" i="5"/>
  <c r="W172" i="5"/>
  <c r="W164" i="5"/>
  <c r="W156" i="5"/>
  <c r="W148" i="5"/>
  <c r="W140" i="5"/>
  <c r="W132" i="5"/>
  <c r="W124" i="5"/>
  <c r="W116" i="5"/>
  <c r="W108" i="5"/>
  <c r="W100" i="5"/>
  <c r="W92" i="5"/>
  <c r="W84" i="5"/>
  <c r="W76" i="5"/>
  <c r="W68" i="5"/>
  <c r="W60" i="5"/>
  <c r="W52" i="5"/>
  <c r="W44" i="5"/>
  <c r="W36" i="5"/>
  <c r="W28" i="5"/>
  <c r="W20" i="5"/>
  <c r="W12" i="5"/>
  <c r="X4" i="5"/>
  <c r="X408" i="5"/>
  <c r="X400" i="5"/>
  <c r="X392" i="5"/>
  <c r="X384" i="5"/>
  <c r="X376" i="5"/>
  <c r="X368" i="5"/>
  <c r="X360" i="5"/>
  <c r="X352" i="5"/>
  <c r="X344" i="5"/>
  <c r="X336" i="5"/>
  <c r="X328" i="5"/>
  <c r="X320" i="5"/>
  <c r="X312" i="5"/>
  <c r="X304" i="5"/>
  <c r="X296" i="5"/>
  <c r="X288" i="5"/>
  <c r="X280" i="5"/>
  <c r="X272" i="5"/>
  <c r="X264" i="5"/>
  <c r="X256" i="5"/>
  <c r="X248" i="5"/>
  <c r="X240" i="5"/>
  <c r="X232" i="5"/>
  <c r="X224" i="5"/>
  <c r="X216" i="5"/>
  <c r="X208" i="5"/>
  <c r="X200" i="5"/>
  <c r="X192" i="5"/>
  <c r="X184" i="5"/>
  <c r="X176" i="5"/>
  <c r="X168" i="5"/>
  <c r="X160" i="5"/>
  <c r="X152" i="5"/>
  <c r="X144" i="5"/>
  <c r="X136" i="5"/>
  <c r="X128" i="5"/>
  <c r="X120" i="5"/>
  <c r="X112" i="5"/>
  <c r="X104" i="5"/>
  <c r="X96" i="5"/>
  <c r="X88" i="5"/>
  <c r="X80" i="5"/>
  <c r="X72" i="5"/>
  <c r="X64" i="5"/>
  <c r="G33" i="1" s="1"/>
  <c r="X56" i="5"/>
  <c r="X48" i="5"/>
  <c r="X40" i="5"/>
  <c r="X32" i="5"/>
  <c r="X24" i="5"/>
  <c r="X16" i="5"/>
  <c r="X8" i="5"/>
  <c r="Y412" i="5"/>
  <c r="Y404" i="5"/>
  <c r="Y396" i="5"/>
  <c r="Y388" i="5"/>
  <c r="Y380" i="5"/>
  <c r="Y372" i="5"/>
  <c r="Y364" i="5"/>
  <c r="Y356" i="5"/>
  <c r="Y348" i="5"/>
  <c r="Y340" i="5"/>
  <c r="Y332" i="5"/>
  <c r="Y324" i="5"/>
  <c r="Y316" i="5"/>
  <c r="Y308" i="5"/>
  <c r="Y300" i="5"/>
  <c r="Y292" i="5"/>
  <c r="Y284" i="5"/>
  <c r="Y276" i="5"/>
  <c r="Y268" i="5"/>
  <c r="Y260" i="5"/>
  <c r="Y252" i="5"/>
  <c r="Y244" i="5"/>
  <c r="Y236" i="5"/>
  <c r="Y228" i="5"/>
  <c r="Y220" i="5"/>
  <c r="Y212" i="5"/>
  <c r="Y204" i="5"/>
  <c r="Y196" i="5"/>
  <c r="Y188" i="5"/>
  <c r="Y180" i="5"/>
  <c r="Y172" i="5"/>
  <c r="Y164" i="5"/>
  <c r="Y156" i="5"/>
  <c r="Y148" i="5"/>
  <c r="Y140" i="5"/>
  <c r="Y132" i="5"/>
  <c r="Y124" i="5"/>
  <c r="Y116" i="5"/>
  <c r="Y108" i="5"/>
  <c r="Y100" i="5"/>
  <c r="Y92" i="5"/>
  <c r="Y84" i="5"/>
  <c r="Y76" i="5"/>
  <c r="Y68" i="5"/>
  <c r="Y60" i="5"/>
  <c r="Y52" i="5"/>
  <c r="Y44" i="5"/>
  <c r="Y36" i="5"/>
  <c r="Y28" i="5"/>
  <c r="Y20" i="5"/>
  <c r="Y12" i="5"/>
  <c r="Z4" i="5"/>
  <c r="Z408" i="5"/>
  <c r="Z400" i="5"/>
  <c r="Z392" i="5"/>
  <c r="Z384" i="5"/>
  <c r="Z376" i="5"/>
  <c r="Z368" i="5"/>
  <c r="Z360" i="5"/>
  <c r="Z352" i="5"/>
  <c r="Z344" i="5"/>
  <c r="Z336" i="5"/>
  <c r="Z328" i="5"/>
  <c r="Z320" i="5"/>
  <c r="Z312" i="5"/>
  <c r="Z304" i="5"/>
  <c r="Z296" i="5"/>
  <c r="Z288" i="5"/>
  <c r="Z280" i="5"/>
  <c r="Z272" i="5"/>
  <c r="Z264" i="5"/>
  <c r="Z256" i="5"/>
  <c r="Z248" i="5"/>
  <c r="Z240" i="5"/>
  <c r="Z232" i="5"/>
  <c r="Z224" i="5"/>
  <c r="Z216" i="5"/>
  <c r="Z208" i="5"/>
  <c r="Z200" i="5"/>
  <c r="Z192" i="5"/>
  <c r="Z184" i="5"/>
  <c r="Z176" i="5"/>
  <c r="Z168" i="5"/>
  <c r="Z160" i="5"/>
  <c r="Z152" i="5"/>
  <c r="Z144" i="5"/>
  <c r="Z136" i="5"/>
  <c r="Z128" i="5"/>
  <c r="Z120" i="5"/>
  <c r="Z112" i="5"/>
  <c r="Z104" i="5"/>
  <c r="Z96" i="5"/>
  <c r="Z88" i="5"/>
  <c r="Z80" i="5"/>
  <c r="Z72" i="5"/>
  <c r="Z64" i="5"/>
  <c r="I33" i="1" s="1"/>
  <c r="Z56" i="5"/>
  <c r="Z48" i="5"/>
  <c r="Z40" i="5"/>
  <c r="Z32" i="5"/>
  <c r="Z24" i="5"/>
  <c r="Z16" i="5"/>
  <c r="Z8" i="5"/>
  <c r="AA412" i="5"/>
  <c r="AA404" i="5"/>
  <c r="AA396" i="5"/>
  <c r="AA388" i="5"/>
  <c r="AA380" i="5"/>
  <c r="AA372" i="5"/>
  <c r="AA364" i="5"/>
  <c r="AA356" i="5"/>
  <c r="AA348" i="5"/>
  <c r="AA340" i="5"/>
  <c r="AA332" i="5"/>
  <c r="AA324" i="5"/>
  <c r="AA316" i="5"/>
  <c r="AA308" i="5"/>
  <c r="AA300" i="5"/>
  <c r="AA292" i="5"/>
  <c r="AA284" i="5"/>
  <c r="AA276" i="5"/>
  <c r="AA268" i="5"/>
  <c r="AA260" i="5"/>
  <c r="AA252" i="5"/>
  <c r="AA244" i="5"/>
  <c r="AA236" i="5"/>
  <c r="AA228" i="5"/>
  <c r="AA220" i="5"/>
  <c r="AA212" i="5"/>
  <c r="AA204" i="5"/>
  <c r="AA196" i="5"/>
  <c r="AA188" i="5"/>
  <c r="AA180" i="5"/>
  <c r="AA172" i="5"/>
  <c r="AA164" i="5"/>
  <c r="AA156" i="5"/>
  <c r="AA148" i="5"/>
  <c r="AA140" i="5"/>
  <c r="AA132" i="5"/>
  <c r="AA124" i="5"/>
  <c r="AA116" i="5"/>
  <c r="AA108" i="5"/>
  <c r="AA100" i="5"/>
  <c r="AA92" i="5"/>
  <c r="AA84" i="5"/>
  <c r="AA76" i="5"/>
  <c r="AA68" i="5"/>
  <c r="AA60" i="5"/>
  <c r="AA52" i="5"/>
  <c r="AA44" i="5"/>
  <c r="AA36" i="5"/>
  <c r="AA28" i="5"/>
  <c r="AA20" i="5"/>
  <c r="AA12" i="5"/>
  <c r="B43" i="4" l="1"/>
  <c r="A41" i="4" l="1"/>
  <c r="A39" i="4"/>
  <c r="A38" i="4"/>
  <c r="A36" i="4"/>
  <c r="A35" i="4"/>
  <c r="A33" i="4"/>
  <c r="A32" i="4"/>
  <c r="A30" i="4"/>
  <c r="A29" i="4"/>
  <c r="A27" i="4"/>
  <c r="A26" i="4"/>
  <c r="A24" i="4"/>
  <c r="A23" i="4"/>
  <c r="A21" i="4"/>
  <c r="A20" i="4"/>
  <c r="A19" i="4"/>
  <c r="A18" i="4"/>
  <c r="A12" i="4"/>
  <c r="A13" i="4"/>
  <c r="A14" i="4"/>
  <c r="A15" i="4"/>
  <c r="A16" i="4"/>
  <c r="A17" i="4"/>
  <c r="A11" i="4"/>
  <c r="U9" i="1" l="1"/>
  <c r="T9" i="1"/>
  <c r="S9" i="1"/>
  <c r="R9" i="1"/>
  <c r="Q9" i="1"/>
  <c r="P9" i="1"/>
  <c r="U8" i="1"/>
  <c r="T8" i="1"/>
  <c r="S8" i="1"/>
  <c r="R8" i="1"/>
  <c r="Q8" i="1"/>
  <c r="P8" i="1"/>
  <c r="O8" i="1"/>
  <c r="O9" i="1"/>
  <c r="Q24" i="4" l="1"/>
  <c r="Q22" i="4"/>
  <c r="K21" i="4"/>
  <c r="P21" i="4"/>
  <c r="R21" i="4"/>
  <c r="T21" i="4"/>
  <c r="AC21" i="4"/>
  <c r="AD21" i="4"/>
  <c r="AE21" i="4"/>
  <c r="AF21" i="4"/>
  <c r="K22" i="4"/>
  <c r="P22" i="4"/>
  <c r="R22" i="4"/>
  <c r="T22" i="4"/>
  <c r="AC22" i="4"/>
  <c r="AD22" i="4"/>
  <c r="AE22" i="4"/>
  <c r="AF22" i="4"/>
  <c r="K23" i="4"/>
  <c r="P23" i="4"/>
  <c r="R23" i="4"/>
  <c r="T23" i="4"/>
  <c r="AC23" i="4"/>
  <c r="AD23" i="4"/>
  <c r="AE23" i="4"/>
  <c r="AF23" i="4"/>
  <c r="K24" i="4"/>
  <c r="P24" i="4"/>
  <c r="R24" i="4"/>
  <c r="T24" i="4"/>
  <c r="AC24" i="4"/>
  <c r="AD24" i="4"/>
  <c r="AE24" i="4"/>
  <c r="AF24" i="4"/>
  <c r="K25" i="4"/>
  <c r="P25" i="4"/>
  <c r="R25" i="4"/>
  <c r="T25" i="4"/>
  <c r="AC25" i="4"/>
  <c r="AD25" i="4"/>
  <c r="AE25" i="4"/>
  <c r="AF25" i="4"/>
  <c r="Q20" i="4"/>
  <c r="Q18" i="4"/>
  <c r="Q16" i="4"/>
  <c r="Q14" i="4"/>
  <c r="Q12" i="4"/>
  <c r="K3" i="4"/>
  <c r="P3" i="4"/>
  <c r="R3" i="4"/>
  <c r="T3" i="4"/>
  <c r="AC3" i="4"/>
  <c r="AD3" i="4"/>
  <c r="AE3" i="4"/>
  <c r="AF3" i="4"/>
  <c r="K4" i="4"/>
  <c r="P4" i="4"/>
  <c r="R4" i="4"/>
  <c r="T4" i="4"/>
  <c r="AC4" i="4"/>
  <c r="AD4" i="4"/>
  <c r="AE4" i="4"/>
  <c r="AF4" i="4"/>
  <c r="K5" i="4"/>
  <c r="P5" i="4"/>
  <c r="R5" i="4"/>
  <c r="T5" i="4"/>
  <c r="AC5" i="4"/>
  <c r="AD5" i="4"/>
  <c r="AE5" i="4"/>
  <c r="AF5" i="4"/>
  <c r="K6" i="4"/>
  <c r="P6" i="4"/>
  <c r="R6" i="4"/>
  <c r="T6" i="4"/>
  <c r="AC6" i="4"/>
  <c r="AD6" i="4"/>
  <c r="AE6" i="4"/>
  <c r="AF6" i="4"/>
  <c r="K7" i="4"/>
  <c r="P7" i="4"/>
  <c r="R7" i="4"/>
  <c r="T7" i="4"/>
  <c r="AC7" i="4"/>
  <c r="AD7" i="4"/>
  <c r="AE7" i="4"/>
  <c r="AF7" i="4"/>
  <c r="K8" i="4"/>
  <c r="P8" i="4"/>
  <c r="R8" i="4"/>
  <c r="T8" i="4"/>
  <c r="AC8" i="4"/>
  <c r="AD8" i="4"/>
  <c r="AE8" i="4"/>
  <c r="AF8" i="4"/>
  <c r="K9" i="4"/>
  <c r="P9" i="4"/>
  <c r="R9" i="4"/>
  <c r="T9" i="4"/>
  <c r="AC9" i="4"/>
  <c r="AD9" i="4"/>
  <c r="AE9" i="4"/>
  <c r="AF9" i="4"/>
  <c r="K10" i="4"/>
  <c r="P10" i="4"/>
  <c r="R10" i="4"/>
  <c r="T10" i="4"/>
  <c r="AC10" i="4"/>
  <c r="AD10" i="4"/>
  <c r="AE10" i="4"/>
  <c r="AF10" i="4"/>
  <c r="K11" i="4"/>
  <c r="P11" i="4"/>
  <c r="R11" i="4"/>
  <c r="T11" i="4"/>
  <c r="AC11" i="4"/>
  <c r="AD11" i="4"/>
  <c r="AE11" i="4"/>
  <c r="AF11" i="4"/>
  <c r="K12" i="4"/>
  <c r="P12" i="4"/>
  <c r="R12" i="4"/>
  <c r="T12" i="4"/>
  <c r="AC12" i="4"/>
  <c r="AD12" i="4"/>
  <c r="AE12" i="4"/>
  <c r="AF12" i="4"/>
  <c r="K13" i="4"/>
  <c r="P13" i="4"/>
  <c r="R13" i="4"/>
  <c r="T13" i="4"/>
  <c r="AC13" i="4"/>
  <c r="AD13" i="4"/>
  <c r="AE13" i="4"/>
  <c r="AF13" i="4"/>
  <c r="K14" i="4"/>
  <c r="P14" i="4"/>
  <c r="R14" i="4"/>
  <c r="T14" i="4"/>
  <c r="AC14" i="4"/>
  <c r="AD14" i="4"/>
  <c r="AE14" i="4"/>
  <c r="AF14" i="4"/>
  <c r="K15" i="4"/>
  <c r="P15" i="4"/>
  <c r="R15" i="4"/>
  <c r="T15" i="4"/>
  <c r="AC15" i="4"/>
  <c r="AD15" i="4"/>
  <c r="AE15" i="4"/>
  <c r="AF15" i="4"/>
  <c r="K16" i="4"/>
  <c r="P16" i="4"/>
  <c r="R16" i="4"/>
  <c r="T16" i="4"/>
  <c r="AC16" i="4"/>
  <c r="AD16" i="4"/>
  <c r="AE16" i="4"/>
  <c r="AF16" i="4"/>
  <c r="K17" i="4"/>
  <c r="P17" i="4"/>
  <c r="R17" i="4"/>
  <c r="T17" i="4"/>
  <c r="AC17" i="4"/>
  <c r="AD17" i="4"/>
  <c r="AE17" i="4"/>
  <c r="AF17" i="4"/>
  <c r="K18" i="4"/>
  <c r="P18" i="4"/>
  <c r="R18" i="4"/>
  <c r="T18" i="4"/>
  <c r="AC18" i="4"/>
  <c r="AD18" i="4"/>
  <c r="AE18" i="4"/>
  <c r="AF18" i="4"/>
  <c r="K19" i="4"/>
  <c r="P19" i="4"/>
  <c r="R19" i="4"/>
  <c r="T19" i="4"/>
  <c r="AC19" i="4"/>
  <c r="AD19" i="4"/>
  <c r="AE19" i="4"/>
  <c r="AF19" i="4"/>
  <c r="K20" i="4"/>
  <c r="P20" i="4"/>
  <c r="R20" i="4"/>
  <c r="T20" i="4"/>
  <c r="AC20" i="4"/>
  <c r="AD20" i="4"/>
  <c r="AE20" i="4"/>
  <c r="AF20" i="4"/>
  <c r="AF2" i="4"/>
  <c r="AE2" i="4"/>
  <c r="AD2" i="4"/>
  <c r="AC2" i="4"/>
  <c r="R2" i="4"/>
  <c r="P2" i="4"/>
  <c r="K2" i="4"/>
  <c r="B2" i="4" l="1"/>
  <c r="B3" i="4" s="1"/>
  <c r="B4" i="4"/>
  <c r="J2" i="4" s="1"/>
  <c r="J11" i="4" l="1"/>
  <c r="J19" i="4"/>
  <c r="J22" i="4"/>
  <c r="J4" i="4"/>
  <c r="J12" i="4"/>
  <c r="J20" i="4"/>
  <c r="J5" i="4"/>
  <c r="J7" i="4"/>
  <c r="J15" i="4"/>
  <c r="J23" i="4"/>
  <c r="J14" i="4"/>
  <c r="J8" i="4"/>
  <c r="J16" i="4"/>
  <c r="J24" i="4"/>
  <c r="J21" i="4"/>
  <c r="J9" i="4"/>
  <c r="J17" i="4"/>
  <c r="J25" i="4"/>
  <c r="J13" i="4"/>
  <c r="J10" i="4"/>
  <c r="J18" i="4"/>
  <c r="J3" i="4"/>
  <c r="J6" i="4"/>
  <c r="M3" i="4"/>
  <c r="Y3" i="4" s="1" a="1"/>
  <c r="Y3" i="4" s="1"/>
  <c r="M4" i="4"/>
  <c r="Y4" i="4" s="1" a="1"/>
  <c r="Y4" i="4" s="1"/>
  <c r="M12" i="4"/>
  <c r="Y12" i="4" s="1" a="1"/>
  <c r="Y12" i="4" s="1"/>
  <c r="M20" i="4"/>
  <c r="Y20" i="4" s="1" a="1"/>
  <c r="Y20" i="4" s="1"/>
  <c r="M5" i="4"/>
  <c r="Y5" i="4" s="1" a="1"/>
  <c r="Y5" i="4" s="1"/>
  <c r="M13" i="4"/>
  <c r="Y13" i="4" s="1" a="1"/>
  <c r="Y13" i="4" s="1"/>
  <c r="M21" i="4"/>
  <c r="Y21" i="4" s="1" a="1"/>
  <c r="Y21" i="4" s="1"/>
  <c r="M11" i="4"/>
  <c r="Y11" i="4" s="1" a="1"/>
  <c r="Y11" i="4" s="1"/>
  <c r="M6" i="4"/>
  <c r="Y6" i="4" s="1" a="1"/>
  <c r="Y6" i="4" s="1"/>
  <c r="M14" i="4"/>
  <c r="Y14" i="4" s="1" a="1"/>
  <c r="Y14" i="4" s="1"/>
  <c r="M22" i="4"/>
  <c r="Y22" i="4" s="1" a="1"/>
  <c r="Y22" i="4" s="1"/>
  <c r="M19" i="4"/>
  <c r="Y19" i="4" s="1" a="1"/>
  <c r="Y19" i="4" s="1"/>
  <c r="M7" i="4"/>
  <c r="Y7" i="4" s="1" a="1"/>
  <c r="Y7" i="4" s="1"/>
  <c r="M15" i="4"/>
  <c r="Y15" i="4" s="1" a="1"/>
  <c r="Y15" i="4" s="1"/>
  <c r="M23" i="4"/>
  <c r="Y23" i="4" s="1" a="1"/>
  <c r="Y23" i="4" s="1"/>
  <c r="M2" i="4"/>
  <c r="Y2" i="4" s="1" a="1"/>
  <c r="Y2" i="4" s="1"/>
  <c r="M8" i="4"/>
  <c r="Y8" i="4" s="1" a="1"/>
  <c r="Y8" i="4" s="1"/>
  <c r="M16" i="4"/>
  <c r="Y16" i="4" s="1" a="1"/>
  <c r="Y16" i="4" s="1"/>
  <c r="M24" i="4"/>
  <c r="Y24" i="4" s="1" a="1"/>
  <c r="Y24" i="4" s="1"/>
  <c r="M18" i="4"/>
  <c r="Y18" i="4" s="1" a="1"/>
  <c r="Y18" i="4" s="1"/>
  <c r="M9" i="4"/>
  <c r="Y9" i="4" s="1" a="1"/>
  <c r="Y9" i="4" s="1"/>
  <c r="M17" i="4"/>
  <c r="Y17" i="4" s="1" a="1"/>
  <c r="Y17" i="4" s="1"/>
  <c r="M25" i="4"/>
  <c r="Y25" i="4" s="1" a="1"/>
  <c r="Y25" i="4" s="1"/>
  <c r="M10" i="4"/>
  <c r="Y10" i="4" s="1" a="1"/>
  <c r="Y10" i="4" s="1"/>
  <c r="AC5" i="5"/>
  <c r="AD5" i="5"/>
  <c r="AE5" i="5"/>
  <c r="AF5" i="5"/>
  <c r="AG5" i="5"/>
  <c r="AH5" i="5"/>
  <c r="AI5" i="5"/>
  <c r="AC6" i="5"/>
  <c r="AD6" i="5"/>
  <c r="AE6" i="5"/>
  <c r="AF6" i="5"/>
  <c r="AG6" i="5"/>
  <c r="AH6" i="5"/>
  <c r="AI6" i="5"/>
  <c r="AC7" i="5"/>
  <c r="AD7" i="5"/>
  <c r="AE7" i="5"/>
  <c r="AF7" i="5"/>
  <c r="AG7" i="5"/>
  <c r="AH7" i="5"/>
  <c r="AI7" i="5"/>
  <c r="AC8" i="5"/>
  <c r="AD8" i="5"/>
  <c r="AE8" i="5"/>
  <c r="AF8" i="5"/>
  <c r="AG8" i="5"/>
  <c r="AH8" i="5"/>
  <c r="AI8" i="5"/>
  <c r="AC9" i="5"/>
  <c r="AD9" i="5"/>
  <c r="AE9" i="5"/>
  <c r="AF9" i="5"/>
  <c r="AG9" i="5"/>
  <c r="AH9" i="5"/>
  <c r="AI9" i="5"/>
  <c r="AC10" i="5"/>
  <c r="AD10" i="5"/>
  <c r="AE10" i="5"/>
  <c r="AF10" i="5"/>
  <c r="AG10" i="5"/>
  <c r="AH10" i="5"/>
  <c r="AI10" i="5"/>
  <c r="AC11" i="5"/>
  <c r="AD11" i="5"/>
  <c r="AE11" i="5"/>
  <c r="AF11" i="5"/>
  <c r="AG11" i="5"/>
  <c r="AH11" i="5"/>
  <c r="AI11" i="5"/>
  <c r="AC12" i="5"/>
  <c r="AD12" i="5"/>
  <c r="AE12" i="5"/>
  <c r="AF12" i="5"/>
  <c r="AG12" i="5"/>
  <c r="AH12" i="5"/>
  <c r="AI12" i="5"/>
  <c r="AC13" i="5"/>
  <c r="AD13" i="5"/>
  <c r="AE13" i="5"/>
  <c r="AF13" i="5"/>
  <c r="AG13" i="5"/>
  <c r="AH13" i="5"/>
  <c r="AI13" i="5"/>
  <c r="AC14" i="5"/>
  <c r="AD14" i="5"/>
  <c r="AE14" i="5"/>
  <c r="AF14" i="5"/>
  <c r="AG14" i="5"/>
  <c r="AH14" i="5"/>
  <c r="AI14" i="5"/>
  <c r="AC15" i="5"/>
  <c r="AD15" i="5"/>
  <c r="AE15" i="5"/>
  <c r="AF15" i="5"/>
  <c r="AG15" i="5"/>
  <c r="AH15" i="5"/>
  <c r="AI15" i="5"/>
  <c r="AC16" i="5"/>
  <c r="AD16" i="5"/>
  <c r="AE16" i="5"/>
  <c r="AF16" i="5"/>
  <c r="AG16" i="5"/>
  <c r="AH16" i="5"/>
  <c r="AI16" i="5"/>
  <c r="AC17" i="5"/>
  <c r="AD17" i="5"/>
  <c r="AE17" i="5"/>
  <c r="AF17" i="5"/>
  <c r="AG17" i="5"/>
  <c r="AH17" i="5"/>
  <c r="AI17" i="5"/>
  <c r="AC18" i="5"/>
  <c r="AD18" i="5"/>
  <c r="AE18" i="5"/>
  <c r="AF18" i="5"/>
  <c r="AG18" i="5"/>
  <c r="AH18" i="5"/>
  <c r="AI18" i="5"/>
  <c r="AC19" i="5"/>
  <c r="AD19" i="5"/>
  <c r="AE19" i="5"/>
  <c r="AF19" i="5"/>
  <c r="AG19" i="5"/>
  <c r="AH19" i="5"/>
  <c r="AI19" i="5"/>
  <c r="AC20" i="5"/>
  <c r="AD20" i="5"/>
  <c r="AE20" i="5"/>
  <c r="AF20" i="5"/>
  <c r="AG20" i="5"/>
  <c r="AH20" i="5"/>
  <c r="AI20" i="5"/>
  <c r="AC21" i="5"/>
  <c r="AD21" i="5"/>
  <c r="AE21" i="5"/>
  <c r="AF21" i="5"/>
  <c r="AG21" i="5"/>
  <c r="AH21" i="5"/>
  <c r="AI21" i="5"/>
  <c r="AC22" i="5"/>
  <c r="AD22" i="5"/>
  <c r="AE22" i="5"/>
  <c r="AF22" i="5"/>
  <c r="AG22" i="5"/>
  <c r="AH22" i="5"/>
  <c r="AI22" i="5"/>
  <c r="AC23" i="5"/>
  <c r="AD23" i="5"/>
  <c r="AE23" i="5"/>
  <c r="AF23" i="5"/>
  <c r="AG23" i="5"/>
  <c r="AH23" i="5"/>
  <c r="AI23" i="5"/>
  <c r="AC24" i="5"/>
  <c r="AD24" i="5"/>
  <c r="AE24" i="5"/>
  <c r="AF24" i="5"/>
  <c r="AG24" i="5"/>
  <c r="AH24" i="5"/>
  <c r="AI24" i="5"/>
  <c r="AC25" i="5"/>
  <c r="AD25" i="5"/>
  <c r="AE25" i="5"/>
  <c r="AF25" i="5"/>
  <c r="AG25" i="5"/>
  <c r="AH25" i="5"/>
  <c r="AI25" i="5"/>
  <c r="AC26" i="5"/>
  <c r="AD26" i="5"/>
  <c r="AE26" i="5"/>
  <c r="AF26" i="5"/>
  <c r="AG26" i="5"/>
  <c r="AH26" i="5"/>
  <c r="AI26" i="5"/>
  <c r="AC27" i="5"/>
  <c r="AD27" i="5"/>
  <c r="AE27" i="5"/>
  <c r="AF27" i="5"/>
  <c r="AG27" i="5"/>
  <c r="AH27" i="5"/>
  <c r="AI27" i="5"/>
  <c r="AC28" i="5"/>
  <c r="AD28" i="5"/>
  <c r="AE28" i="5"/>
  <c r="AF28" i="5"/>
  <c r="AG28" i="5"/>
  <c r="AH28" i="5"/>
  <c r="AI28" i="5"/>
  <c r="AC29" i="5"/>
  <c r="AD29" i="5"/>
  <c r="AE29" i="5"/>
  <c r="AF29" i="5"/>
  <c r="AG29" i="5"/>
  <c r="AH29" i="5"/>
  <c r="AI29" i="5"/>
  <c r="AC30" i="5"/>
  <c r="AD30" i="5"/>
  <c r="AE30" i="5"/>
  <c r="AF30" i="5"/>
  <c r="AG30" i="5"/>
  <c r="AH30" i="5"/>
  <c r="AI30" i="5"/>
  <c r="AC31" i="5"/>
  <c r="AD31" i="5"/>
  <c r="AE31" i="5"/>
  <c r="AF31" i="5"/>
  <c r="AG31" i="5"/>
  <c r="AH31" i="5"/>
  <c r="AI31" i="5"/>
  <c r="AC32" i="5"/>
  <c r="AD32" i="5"/>
  <c r="AE32" i="5"/>
  <c r="AF32" i="5"/>
  <c r="AG32" i="5"/>
  <c r="AH32" i="5"/>
  <c r="AI32" i="5"/>
  <c r="AC33" i="5"/>
  <c r="AD33" i="5"/>
  <c r="AE33" i="5"/>
  <c r="AF33" i="5"/>
  <c r="AG33" i="5"/>
  <c r="AH33" i="5"/>
  <c r="AI33" i="5"/>
  <c r="AC34" i="5"/>
  <c r="AD34" i="5"/>
  <c r="AE34" i="5"/>
  <c r="AF34" i="5"/>
  <c r="AG34" i="5"/>
  <c r="AH34" i="5"/>
  <c r="AI34" i="5"/>
  <c r="AC35" i="5"/>
  <c r="AD35" i="5"/>
  <c r="AE35" i="5"/>
  <c r="AF35" i="5"/>
  <c r="AG35" i="5"/>
  <c r="AH35" i="5"/>
  <c r="AI35" i="5"/>
  <c r="AC36" i="5"/>
  <c r="AD36" i="5"/>
  <c r="AE36" i="5"/>
  <c r="AF36" i="5"/>
  <c r="AG36" i="5"/>
  <c r="AH36" i="5"/>
  <c r="AI36" i="5"/>
  <c r="AC37" i="5"/>
  <c r="AD37" i="5"/>
  <c r="AE37" i="5"/>
  <c r="AF37" i="5"/>
  <c r="AG37" i="5"/>
  <c r="AH37" i="5"/>
  <c r="AI37" i="5"/>
  <c r="AC38" i="5"/>
  <c r="AD38" i="5"/>
  <c r="AE38" i="5"/>
  <c r="AF38" i="5"/>
  <c r="AG38" i="5"/>
  <c r="AH38" i="5"/>
  <c r="AI38" i="5"/>
  <c r="AC39" i="5"/>
  <c r="AD39" i="5"/>
  <c r="AE39" i="5"/>
  <c r="AF39" i="5"/>
  <c r="AG39" i="5"/>
  <c r="AH39" i="5"/>
  <c r="AI39" i="5"/>
  <c r="AC40" i="5"/>
  <c r="AD40" i="5"/>
  <c r="AE40" i="5"/>
  <c r="AF40" i="5"/>
  <c r="AG40" i="5"/>
  <c r="AH40" i="5"/>
  <c r="AI40" i="5"/>
  <c r="AC41" i="5"/>
  <c r="AD41" i="5"/>
  <c r="AE41" i="5"/>
  <c r="AF41" i="5"/>
  <c r="AG41" i="5"/>
  <c r="AH41" i="5"/>
  <c r="AI41" i="5"/>
  <c r="AC42" i="5"/>
  <c r="AD42" i="5"/>
  <c r="AE42" i="5"/>
  <c r="AF42" i="5"/>
  <c r="AG42" i="5"/>
  <c r="AH42" i="5"/>
  <c r="AI42" i="5"/>
  <c r="AC43" i="5"/>
  <c r="AD43" i="5"/>
  <c r="AE43" i="5"/>
  <c r="AF43" i="5"/>
  <c r="AG43" i="5"/>
  <c r="AH43" i="5"/>
  <c r="AI43" i="5"/>
  <c r="AC44" i="5"/>
  <c r="AD44" i="5"/>
  <c r="AE44" i="5"/>
  <c r="AF44" i="5"/>
  <c r="AG44" i="5"/>
  <c r="AH44" i="5"/>
  <c r="AI44" i="5"/>
  <c r="AC45" i="5"/>
  <c r="AD45" i="5"/>
  <c r="AE45" i="5"/>
  <c r="AF45" i="5"/>
  <c r="AG45" i="5"/>
  <c r="AH45" i="5"/>
  <c r="AI45" i="5"/>
  <c r="AC46" i="5"/>
  <c r="AD46" i="5"/>
  <c r="AE46" i="5"/>
  <c r="AF46" i="5"/>
  <c r="AG46" i="5"/>
  <c r="AH46" i="5"/>
  <c r="AI46" i="5"/>
  <c r="AC47" i="5"/>
  <c r="AD47" i="5"/>
  <c r="AE47" i="5"/>
  <c r="AF47" i="5"/>
  <c r="AG47" i="5"/>
  <c r="AH47" i="5"/>
  <c r="AI47" i="5"/>
  <c r="AC48" i="5"/>
  <c r="AD48" i="5"/>
  <c r="AE48" i="5"/>
  <c r="AF48" i="5"/>
  <c r="AG48" i="5"/>
  <c r="AH48" i="5"/>
  <c r="AI48" i="5"/>
  <c r="AC49" i="5"/>
  <c r="AD49" i="5"/>
  <c r="AE49" i="5"/>
  <c r="AF49" i="5"/>
  <c r="AG49" i="5"/>
  <c r="AH49" i="5"/>
  <c r="AI49" i="5"/>
  <c r="AC50" i="5"/>
  <c r="AD50" i="5"/>
  <c r="AE50" i="5"/>
  <c r="AF50" i="5"/>
  <c r="AG50" i="5"/>
  <c r="AH50" i="5"/>
  <c r="AI50" i="5"/>
  <c r="AC51" i="5"/>
  <c r="AD51" i="5"/>
  <c r="AE51" i="5"/>
  <c r="AF51" i="5"/>
  <c r="AG51" i="5"/>
  <c r="AH51" i="5"/>
  <c r="AI51" i="5"/>
  <c r="AC52" i="5"/>
  <c r="AD52" i="5"/>
  <c r="AE52" i="5"/>
  <c r="AF52" i="5"/>
  <c r="AG52" i="5"/>
  <c r="AH52" i="5"/>
  <c r="AI52" i="5"/>
  <c r="AC53" i="5"/>
  <c r="AD53" i="5"/>
  <c r="AE53" i="5"/>
  <c r="AF53" i="5"/>
  <c r="AG53" i="5"/>
  <c r="AH53" i="5"/>
  <c r="AI53" i="5"/>
  <c r="AC54" i="5"/>
  <c r="AD54" i="5"/>
  <c r="AE54" i="5"/>
  <c r="AF54" i="5"/>
  <c r="AG54" i="5"/>
  <c r="AH54" i="5"/>
  <c r="AI54" i="5"/>
  <c r="AC55" i="5"/>
  <c r="AD55" i="5"/>
  <c r="AE55" i="5"/>
  <c r="AF55" i="5"/>
  <c r="AG55" i="5"/>
  <c r="AH55" i="5"/>
  <c r="AI55" i="5"/>
  <c r="AC56" i="5"/>
  <c r="AD56" i="5"/>
  <c r="AE56" i="5"/>
  <c r="AF56" i="5"/>
  <c r="AG56" i="5"/>
  <c r="AH56" i="5"/>
  <c r="AI56" i="5"/>
  <c r="AC57" i="5"/>
  <c r="AD57" i="5"/>
  <c r="AE57" i="5"/>
  <c r="AF57" i="5"/>
  <c r="AG57" i="5"/>
  <c r="AH57" i="5"/>
  <c r="AI57" i="5"/>
  <c r="AC58" i="5"/>
  <c r="AD58" i="5"/>
  <c r="AE58" i="5"/>
  <c r="AF58" i="5"/>
  <c r="AG58" i="5"/>
  <c r="AH58" i="5"/>
  <c r="AI58" i="5"/>
  <c r="AC59" i="5"/>
  <c r="AD59" i="5"/>
  <c r="AE59" i="5"/>
  <c r="AF59" i="5"/>
  <c r="AG59" i="5"/>
  <c r="AH59" i="5"/>
  <c r="AI59" i="5"/>
  <c r="AC60" i="5"/>
  <c r="AD60" i="5"/>
  <c r="AE60" i="5"/>
  <c r="AF60" i="5"/>
  <c r="AG60" i="5"/>
  <c r="AH60" i="5"/>
  <c r="AI60" i="5"/>
  <c r="AC61" i="5"/>
  <c r="AD61" i="5"/>
  <c r="AE61" i="5"/>
  <c r="AF61" i="5"/>
  <c r="AG61" i="5"/>
  <c r="AH61" i="5"/>
  <c r="AI61" i="5"/>
  <c r="AC62" i="5"/>
  <c r="AD62" i="5"/>
  <c r="AE62" i="5"/>
  <c r="AF62" i="5"/>
  <c r="AG62" i="5"/>
  <c r="AH62" i="5"/>
  <c r="AI62" i="5"/>
  <c r="AC63" i="5"/>
  <c r="AD63" i="5"/>
  <c r="AE63" i="5"/>
  <c r="AF63" i="5"/>
  <c r="AG63" i="5"/>
  <c r="AH63" i="5"/>
  <c r="AI63" i="5"/>
  <c r="AC64" i="5"/>
  <c r="AD64" i="5"/>
  <c r="AE64" i="5"/>
  <c r="AF64" i="5"/>
  <c r="AG64" i="5"/>
  <c r="AH64" i="5"/>
  <c r="AI64" i="5"/>
  <c r="AC65" i="5"/>
  <c r="AD65" i="5"/>
  <c r="AE65" i="5"/>
  <c r="AF65" i="5"/>
  <c r="AG65" i="5"/>
  <c r="AH65" i="5"/>
  <c r="AI65" i="5"/>
  <c r="AC66" i="5"/>
  <c r="AD66" i="5"/>
  <c r="AE66" i="5"/>
  <c r="AF66" i="5"/>
  <c r="AG66" i="5"/>
  <c r="AH66" i="5"/>
  <c r="AI66" i="5"/>
  <c r="AC67" i="5"/>
  <c r="AD67" i="5"/>
  <c r="AE67" i="5"/>
  <c r="AF67" i="5"/>
  <c r="AG67" i="5"/>
  <c r="AH67" i="5"/>
  <c r="AI67" i="5"/>
  <c r="AC68" i="5"/>
  <c r="AD68" i="5"/>
  <c r="AE68" i="5"/>
  <c r="AF68" i="5"/>
  <c r="AG68" i="5"/>
  <c r="AH68" i="5"/>
  <c r="AI68" i="5"/>
  <c r="AC69" i="5"/>
  <c r="AD69" i="5"/>
  <c r="AE69" i="5"/>
  <c r="AF69" i="5"/>
  <c r="AG69" i="5"/>
  <c r="AH69" i="5"/>
  <c r="AI69" i="5"/>
  <c r="AC70" i="5"/>
  <c r="AD70" i="5"/>
  <c r="AE70" i="5"/>
  <c r="AF70" i="5"/>
  <c r="AG70" i="5"/>
  <c r="AH70" i="5"/>
  <c r="AI70" i="5"/>
  <c r="AC71" i="5"/>
  <c r="AD71" i="5"/>
  <c r="AE71" i="5"/>
  <c r="AF71" i="5"/>
  <c r="AG71" i="5"/>
  <c r="AH71" i="5"/>
  <c r="AI71" i="5"/>
  <c r="AC72" i="5"/>
  <c r="AD72" i="5"/>
  <c r="AE72" i="5"/>
  <c r="AF72" i="5"/>
  <c r="AG72" i="5"/>
  <c r="AH72" i="5"/>
  <c r="AI72" i="5"/>
  <c r="AC73" i="5"/>
  <c r="AD73" i="5"/>
  <c r="AE73" i="5"/>
  <c r="AF73" i="5"/>
  <c r="AG73" i="5"/>
  <c r="AH73" i="5"/>
  <c r="AI73" i="5"/>
  <c r="AC74" i="5"/>
  <c r="AD74" i="5"/>
  <c r="AE74" i="5"/>
  <c r="AF74" i="5"/>
  <c r="AG74" i="5"/>
  <c r="AH74" i="5"/>
  <c r="AI74" i="5"/>
  <c r="AC75" i="5"/>
  <c r="AD75" i="5"/>
  <c r="AE75" i="5"/>
  <c r="AF75" i="5"/>
  <c r="AG75" i="5"/>
  <c r="AH75" i="5"/>
  <c r="AI75" i="5"/>
  <c r="AC76" i="5"/>
  <c r="AD76" i="5"/>
  <c r="AE76" i="5"/>
  <c r="AF76" i="5"/>
  <c r="AG76" i="5"/>
  <c r="AH76" i="5"/>
  <c r="AI76" i="5"/>
  <c r="AC77" i="5"/>
  <c r="AD77" i="5"/>
  <c r="AE77" i="5"/>
  <c r="AF77" i="5"/>
  <c r="AG77" i="5"/>
  <c r="AH77" i="5"/>
  <c r="AI77" i="5"/>
  <c r="AC78" i="5"/>
  <c r="AD78" i="5"/>
  <c r="AE78" i="5"/>
  <c r="AF78" i="5"/>
  <c r="AG78" i="5"/>
  <c r="AH78" i="5"/>
  <c r="AI78" i="5"/>
  <c r="AC79" i="5"/>
  <c r="AD79" i="5"/>
  <c r="AE79" i="5"/>
  <c r="AF79" i="5"/>
  <c r="AG79" i="5"/>
  <c r="AH79" i="5"/>
  <c r="AI79" i="5"/>
  <c r="AC80" i="5"/>
  <c r="AD80" i="5"/>
  <c r="AE80" i="5"/>
  <c r="AF80" i="5"/>
  <c r="AG80" i="5"/>
  <c r="AH80" i="5"/>
  <c r="AI80" i="5"/>
  <c r="AC81" i="5"/>
  <c r="AD81" i="5"/>
  <c r="AE81" i="5"/>
  <c r="AF81" i="5"/>
  <c r="AG81" i="5"/>
  <c r="AH81" i="5"/>
  <c r="AI81" i="5"/>
  <c r="AC82" i="5"/>
  <c r="AD82" i="5"/>
  <c r="AE82" i="5"/>
  <c r="AF82" i="5"/>
  <c r="AG82" i="5"/>
  <c r="AH82" i="5"/>
  <c r="AI82" i="5"/>
  <c r="AC83" i="5"/>
  <c r="AD83" i="5"/>
  <c r="AE83" i="5"/>
  <c r="AF83" i="5"/>
  <c r="AG83" i="5"/>
  <c r="AH83" i="5"/>
  <c r="AI83" i="5"/>
  <c r="AC84" i="5"/>
  <c r="AD84" i="5"/>
  <c r="AE84" i="5"/>
  <c r="AF84" i="5"/>
  <c r="AG84" i="5"/>
  <c r="AH84" i="5"/>
  <c r="AI84" i="5"/>
  <c r="AC85" i="5"/>
  <c r="AD85" i="5"/>
  <c r="AE85" i="5"/>
  <c r="AF85" i="5"/>
  <c r="AG85" i="5"/>
  <c r="AH85" i="5"/>
  <c r="AI85" i="5"/>
  <c r="AC86" i="5"/>
  <c r="AD86" i="5"/>
  <c r="AE86" i="5"/>
  <c r="AF86" i="5"/>
  <c r="AG86" i="5"/>
  <c r="AH86" i="5"/>
  <c r="AI86" i="5"/>
  <c r="AC87" i="5"/>
  <c r="AD87" i="5"/>
  <c r="AE87" i="5"/>
  <c r="AF87" i="5"/>
  <c r="AG87" i="5"/>
  <c r="AH87" i="5"/>
  <c r="AI87" i="5"/>
  <c r="AC88" i="5"/>
  <c r="AD88" i="5"/>
  <c r="AE88" i="5"/>
  <c r="AF88" i="5"/>
  <c r="AG88" i="5"/>
  <c r="AH88" i="5"/>
  <c r="AI88" i="5"/>
  <c r="AC89" i="5"/>
  <c r="AD89" i="5"/>
  <c r="AE89" i="5"/>
  <c r="AF89" i="5"/>
  <c r="AG89" i="5"/>
  <c r="AH89" i="5"/>
  <c r="AI89" i="5"/>
  <c r="AC90" i="5"/>
  <c r="AD90" i="5"/>
  <c r="AE90" i="5"/>
  <c r="AF90" i="5"/>
  <c r="AG90" i="5"/>
  <c r="AH90" i="5"/>
  <c r="AI90" i="5"/>
  <c r="AC91" i="5"/>
  <c r="AD91" i="5"/>
  <c r="AE91" i="5"/>
  <c r="AF91" i="5"/>
  <c r="AG91" i="5"/>
  <c r="AH91" i="5"/>
  <c r="AI91" i="5"/>
  <c r="AC92" i="5"/>
  <c r="AD92" i="5"/>
  <c r="AE92" i="5"/>
  <c r="AF92" i="5"/>
  <c r="AG92" i="5"/>
  <c r="AH92" i="5"/>
  <c r="AI92" i="5"/>
  <c r="AC93" i="5"/>
  <c r="AD93" i="5"/>
  <c r="AE93" i="5"/>
  <c r="AF93" i="5"/>
  <c r="AG93" i="5"/>
  <c r="AH93" i="5"/>
  <c r="AI93" i="5"/>
  <c r="AC94" i="5"/>
  <c r="AD94" i="5"/>
  <c r="AE94" i="5"/>
  <c r="AF94" i="5"/>
  <c r="AG94" i="5"/>
  <c r="AH94" i="5"/>
  <c r="AI94" i="5"/>
  <c r="AC95" i="5"/>
  <c r="AD95" i="5"/>
  <c r="AE95" i="5"/>
  <c r="AF95" i="5"/>
  <c r="AG95" i="5"/>
  <c r="AH95" i="5"/>
  <c r="AI95" i="5"/>
  <c r="AC96" i="5"/>
  <c r="AD96" i="5"/>
  <c r="AE96" i="5"/>
  <c r="AF96" i="5"/>
  <c r="AG96" i="5"/>
  <c r="AH96" i="5"/>
  <c r="AI96" i="5"/>
  <c r="AC97" i="5"/>
  <c r="AD97" i="5"/>
  <c r="AE97" i="5"/>
  <c r="AF97" i="5"/>
  <c r="AG97" i="5"/>
  <c r="AH97" i="5"/>
  <c r="AI97" i="5"/>
  <c r="AC98" i="5"/>
  <c r="AD98" i="5"/>
  <c r="AE98" i="5"/>
  <c r="AF98" i="5"/>
  <c r="AG98" i="5"/>
  <c r="AH98" i="5"/>
  <c r="AI98" i="5"/>
  <c r="AC99" i="5"/>
  <c r="AD99" i="5"/>
  <c r="AE99" i="5"/>
  <c r="AF99" i="5"/>
  <c r="AG99" i="5"/>
  <c r="AH99" i="5"/>
  <c r="AI99" i="5"/>
  <c r="AC100" i="5"/>
  <c r="AD100" i="5"/>
  <c r="AE100" i="5"/>
  <c r="AF100" i="5"/>
  <c r="AG100" i="5"/>
  <c r="AH100" i="5"/>
  <c r="AI100" i="5"/>
  <c r="AC101" i="5"/>
  <c r="AD101" i="5"/>
  <c r="AE101" i="5"/>
  <c r="AF101" i="5"/>
  <c r="AG101" i="5"/>
  <c r="AH101" i="5"/>
  <c r="AI101" i="5"/>
  <c r="AC102" i="5"/>
  <c r="AD102" i="5"/>
  <c r="AE102" i="5"/>
  <c r="AF102" i="5"/>
  <c r="AG102" i="5"/>
  <c r="AH102" i="5"/>
  <c r="AI102" i="5"/>
  <c r="AC103" i="5"/>
  <c r="AD103" i="5"/>
  <c r="AE103" i="5"/>
  <c r="AF103" i="5"/>
  <c r="AG103" i="5"/>
  <c r="AH103" i="5"/>
  <c r="AI103" i="5"/>
  <c r="AC104" i="5"/>
  <c r="AD104" i="5"/>
  <c r="AE104" i="5"/>
  <c r="AF104" i="5"/>
  <c r="AG104" i="5"/>
  <c r="AH104" i="5"/>
  <c r="AI104" i="5"/>
  <c r="AC105" i="5"/>
  <c r="AD105" i="5"/>
  <c r="AE105" i="5"/>
  <c r="AF105" i="5"/>
  <c r="AG105" i="5"/>
  <c r="AH105" i="5"/>
  <c r="AI105" i="5"/>
  <c r="AC106" i="5"/>
  <c r="AD106" i="5"/>
  <c r="AE106" i="5"/>
  <c r="AF106" i="5"/>
  <c r="AG106" i="5"/>
  <c r="AH106" i="5"/>
  <c r="AI106" i="5"/>
  <c r="AC107" i="5"/>
  <c r="AD107" i="5"/>
  <c r="AE107" i="5"/>
  <c r="AF107" i="5"/>
  <c r="AG107" i="5"/>
  <c r="AH107" i="5"/>
  <c r="AI107" i="5"/>
  <c r="AC108" i="5"/>
  <c r="AD108" i="5"/>
  <c r="AE108" i="5"/>
  <c r="AF108" i="5"/>
  <c r="AG108" i="5"/>
  <c r="AH108" i="5"/>
  <c r="AI108" i="5"/>
  <c r="AC109" i="5"/>
  <c r="AD109" i="5"/>
  <c r="AE109" i="5"/>
  <c r="AF109" i="5"/>
  <c r="AG109" i="5"/>
  <c r="AH109" i="5"/>
  <c r="AI109" i="5"/>
  <c r="AC110" i="5"/>
  <c r="AD110" i="5"/>
  <c r="AE110" i="5"/>
  <c r="AF110" i="5"/>
  <c r="AG110" i="5"/>
  <c r="AH110" i="5"/>
  <c r="AI110" i="5"/>
  <c r="AC111" i="5"/>
  <c r="AD111" i="5"/>
  <c r="AE111" i="5"/>
  <c r="AF111" i="5"/>
  <c r="AG111" i="5"/>
  <c r="AH111" i="5"/>
  <c r="AI111" i="5"/>
  <c r="AC112" i="5"/>
  <c r="AD112" i="5"/>
  <c r="AE112" i="5"/>
  <c r="AF112" i="5"/>
  <c r="AG112" i="5"/>
  <c r="AH112" i="5"/>
  <c r="AI112" i="5"/>
  <c r="AC113" i="5"/>
  <c r="AD113" i="5"/>
  <c r="AE113" i="5"/>
  <c r="AF113" i="5"/>
  <c r="AG113" i="5"/>
  <c r="AH113" i="5"/>
  <c r="AI113" i="5"/>
  <c r="AC114" i="5"/>
  <c r="AD114" i="5"/>
  <c r="AE114" i="5"/>
  <c r="AF114" i="5"/>
  <c r="AG114" i="5"/>
  <c r="AH114" i="5"/>
  <c r="AI114" i="5"/>
  <c r="AC115" i="5"/>
  <c r="AD115" i="5"/>
  <c r="AE115" i="5"/>
  <c r="AF115" i="5"/>
  <c r="AG115" i="5"/>
  <c r="AH115" i="5"/>
  <c r="AI115" i="5"/>
  <c r="AC116" i="5"/>
  <c r="AD116" i="5"/>
  <c r="AE116" i="5"/>
  <c r="AF116" i="5"/>
  <c r="AG116" i="5"/>
  <c r="AH116" i="5"/>
  <c r="AI116" i="5"/>
  <c r="AC117" i="5"/>
  <c r="AD117" i="5"/>
  <c r="AE117" i="5"/>
  <c r="AF117" i="5"/>
  <c r="AG117" i="5"/>
  <c r="AH117" i="5"/>
  <c r="AI117" i="5"/>
  <c r="AC118" i="5"/>
  <c r="AD118" i="5"/>
  <c r="AE118" i="5"/>
  <c r="AF118" i="5"/>
  <c r="AG118" i="5"/>
  <c r="AH118" i="5"/>
  <c r="AI118" i="5"/>
  <c r="AC119" i="5"/>
  <c r="AD119" i="5"/>
  <c r="AE119" i="5"/>
  <c r="AF119" i="5"/>
  <c r="AG119" i="5"/>
  <c r="AH119" i="5"/>
  <c r="AI119" i="5"/>
  <c r="AC120" i="5"/>
  <c r="AD120" i="5"/>
  <c r="AE120" i="5"/>
  <c r="AF120" i="5"/>
  <c r="AG120" i="5"/>
  <c r="AH120" i="5"/>
  <c r="AI120" i="5"/>
  <c r="AC121" i="5"/>
  <c r="AD121" i="5"/>
  <c r="AE121" i="5"/>
  <c r="AF121" i="5"/>
  <c r="AG121" i="5"/>
  <c r="AH121" i="5"/>
  <c r="AI121" i="5"/>
  <c r="AC122" i="5"/>
  <c r="AD122" i="5"/>
  <c r="AE122" i="5"/>
  <c r="AF122" i="5"/>
  <c r="AG122" i="5"/>
  <c r="AH122" i="5"/>
  <c r="AI122" i="5"/>
  <c r="AC123" i="5"/>
  <c r="AD123" i="5"/>
  <c r="AE123" i="5"/>
  <c r="AF123" i="5"/>
  <c r="AG123" i="5"/>
  <c r="AH123" i="5"/>
  <c r="AI123" i="5"/>
  <c r="AC124" i="5"/>
  <c r="AD124" i="5"/>
  <c r="AE124" i="5"/>
  <c r="AF124" i="5"/>
  <c r="AG124" i="5"/>
  <c r="AH124" i="5"/>
  <c r="AI124" i="5"/>
  <c r="AC125" i="5"/>
  <c r="AD125" i="5"/>
  <c r="AE125" i="5"/>
  <c r="AF125" i="5"/>
  <c r="AG125" i="5"/>
  <c r="AH125" i="5"/>
  <c r="AI125" i="5"/>
  <c r="AC126" i="5"/>
  <c r="AD126" i="5"/>
  <c r="AE126" i="5"/>
  <c r="AF126" i="5"/>
  <c r="AG126" i="5"/>
  <c r="AH126" i="5"/>
  <c r="AI126" i="5"/>
  <c r="AC127" i="5"/>
  <c r="AD127" i="5"/>
  <c r="AE127" i="5"/>
  <c r="AF127" i="5"/>
  <c r="AG127" i="5"/>
  <c r="AH127" i="5"/>
  <c r="AI127" i="5"/>
  <c r="AC128" i="5"/>
  <c r="AD128" i="5"/>
  <c r="AE128" i="5"/>
  <c r="AF128" i="5"/>
  <c r="AG128" i="5"/>
  <c r="AH128" i="5"/>
  <c r="AI128" i="5"/>
  <c r="AC129" i="5"/>
  <c r="AD129" i="5"/>
  <c r="AE129" i="5"/>
  <c r="AF129" i="5"/>
  <c r="AG129" i="5"/>
  <c r="AH129" i="5"/>
  <c r="AI129" i="5"/>
  <c r="AC130" i="5"/>
  <c r="AD130" i="5"/>
  <c r="AE130" i="5"/>
  <c r="AF130" i="5"/>
  <c r="AG130" i="5"/>
  <c r="AH130" i="5"/>
  <c r="AI130" i="5"/>
  <c r="AC131" i="5"/>
  <c r="AD131" i="5"/>
  <c r="AE131" i="5"/>
  <c r="AF131" i="5"/>
  <c r="AG131" i="5"/>
  <c r="AH131" i="5"/>
  <c r="AI131" i="5"/>
  <c r="AC132" i="5"/>
  <c r="AD132" i="5"/>
  <c r="AE132" i="5"/>
  <c r="AF132" i="5"/>
  <c r="AG132" i="5"/>
  <c r="AH132" i="5"/>
  <c r="AI132" i="5"/>
  <c r="AC133" i="5"/>
  <c r="AD133" i="5"/>
  <c r="AE133" i="5"/>
  <c r="AF133" i="5"/>
  <c r="AG133" i="5"/>
  <c r="AH133" i="5"/>
  <c r="AI133" i="5"/>
  <c r="AC134" i="5"/>
  <c r="AD134" i="5"/>
  <c r="AE134" i="5"/>
  <c r="AF134" i="5"/>
  <c r="AG134" i="5"/>
  <c r="AH134" i="5"/>
  <c r="AI134" i="5"/>
  <c r="AC135" i="5"/>
  <c r="AD135" i="5"/>
  <c r="AE135" i="5"/>
  <c r="AF135" i="5"/>
  <c r="AG135" i="5"/>
  <c r="AH135" i="5"/>
  <c r="AI135" i="5"/>
  <c r="AC136" i="5"/>
  <c r="AD136" i="5"/>
  <c r="AE136" i="5"/>
  <c r="AF136" i="5"/>
  <c r="AG136" i="5"/>
  <c r="AH136" i="5"/>
  <c r="AI136" i="5"/>
  <c r="AC137" i="5"/>
  <c r="AD137" i="5"/>
  <c r="AE137" i="5"/>
  <c r="AF137" i="5"/>
  <c r="AG137" i="5"/>
  <c r="AH137" i="5"/>
  <c r="AI137" i="5"/>
  <c r="AC138" i="5"/>
  <c r="AD138" i="5"/>
  <c r="AE138" i="5"/>
  <c r="AF138" i="5"/>
  <c r="AG138" i="5"/>
  <c r="AH138" i="5"/>
  <c r="AI138" i="5"/>
  <c r="AC139" i="5"/>
  <c r="AD139" i="5"/>
  <c r="AE139" i="5"/>
  <c r="AF139" i="5"/>
  <c r="AG139" i="5"/>
  <c r="AH139" i="5"/>
  <c r="AI139" i="5"/>
  <c r="AC140" i="5"/>
  <c r="AD140" i="5"/>
  <c r="AE140" i="5"/>
  <c r="AF140" i="5"/>
  <c r="AG140" i="5"/>
  <c r="AH140" i="5"/>
  <c r="AI140" i="5"/>
  <c r="AC141" i="5"/>
  <c r="AD141" i="5"/>
  <c r="AE141" i="5"/>
  <c r="AF141" i="5"/>
  <c r="AG141" i="5"/>
  <c r="AH141" i="5"/>
  <c r="AI141" i="5"/>
  <c r="AC142" i="5"/>
  <c r="AD142" i="5"/>
  <c r="AE142" i="5"/>
  <c r="AF142" i="5"/>
  <c r="AG142" i="5"/>
  <c r="AH142" i="5"/>
  <c r="AI142" i="5"/>
  <c r="AC143" i="5"/>
  <c r="AD143" i="5"/>
  <c r="AE143" i="5"/>
  <c r="AF143" i="5"/>
  <c r="AG143" i="5"/>
  <c r="AH143" i="5"/>
  <c r="AI143" i="5"/>
  <c r="AC144" i="5"/>
  <c r="AD144" i="5"/>
  <c r="AE144" i="5"/>
  <c r="AF144" i="5"/>
  <c r="AG144" i="5"/>
  <c r="AH144" i="5"/>
  <c r="AI144" i="5"/>
  <c r="AC145" i="5"/>
  <c r="AD145" i="5"/>
  <c r="AE145" i="5"/>
  <c r="AF145" i="5"/>
  <c r="AG145" i="5"/>
  <c r="AH145" i="5"/>
  <c r="AI145" i="5"/>
  <c r="AC146" i="5"/>
  <c r="AD146" i="5"/>
  <c r="AE146" i="5"/>
  <c r="AF146" i="5"/>
  <c r="AG146" i="5"/>
  <c r="AH146" i="5"/>
  <c r="AI146" i="5"/>
  <c r="AC147" i="5"/>
  <c r="AD147" i="5"/>
  <c r="AE147" i="5"/>
  <c r="AF147" i="5"/>
  <c r="AG147" i="5"/>
  <c r="AH147" i="5"/>
  <c r="AI147" i="5"/>
  <c r="AC148" i="5"/>
  <c r="AD148" i="5"/>
  <c r="AE148" i="5"/>
  <c r="AF148" i="5"/>
  <c r="AG148" i="5"/>
  <c r="AH148" i="5"/>
  <c r="AI148" i="5"/>
  <c r="AC149" i="5"/>
  <c r="AD149" i="5"/>
  <c r="AE149" i="5"/>
  <c r="AF149" i="5"/>
  <c r="AG149" i="5"/>
  <c r="AH149" i="5"/>
  <c r="AI149" i="5"/>
  <c r="AC150" i="5"/>
  <c r="AD150" i="5"/>
  <c r="AE150" i="5"/>
  <c r="AF150" i="5"/>
  <c r="AG150" i="5"/>
  <c r="AH150" i="5"/>
  <c r="AI150" i="5"/>
  <c r="AC151" i="5"/>
  <c r="AD151" i="5"/>
  <c r="AE151" i="5"/>
  <c r="AF151" i="5"/>
  <c r="AG151" i="5"/>
  <c r="AH151" i="5"/>
  <c r="AI151" i="5"/>
  <c r="AC152" i="5"/>
  <c r="AD152" i="5"/>
  <c r="AE152" i="5"/>
  <c r="AF152" i="5"/>
  <c r="AG152" i="5"/>
  <c r="AH152" i="5"/>
  <c r="AI152" i="5"/>
  <c r="AC153" i="5"/>
  <c r="AD153" i="5"/>
  <c r="AE153" i="5"/>
  <c r="AF153" i="5"/>
  <c r="AG153" i="5"/>
  <c r="AH153" i="5"/>
  <c r="AI153" i="5"/>
  <c r="AC154" i="5"/>
  <c r="AD154" i="5"/>
  <c r="AE154" i="5"/>
  <c r="AF154" i="5"/>
  <c r="AG154" i="5"/>
  <c r="AH154" i="5"/>
  <c r="AI154" i="5"/>
  <c r="AC155" i="5"/>
  <c r="AD155" i="5"/>
  <c r="AE155" i="5"/>
  <c r="AF155" i="5"/>
  <c r="AG155" i="5"/>
  <c r="AH155" i="5"/>
  <c r="AI155" i="5"/>
  <c r="AC156" i="5"/>
  <c r="AD156" i="5"/>
  <c r="AE156" i="5"/>
  <c r="AF156" i="5"/>
  <c r="AG156" i="5"/>
  <c r="AH156" i="5"/>
  <c r="AI156" i="5"/>
  <c r="AC157" i="5"/>
  <c r="AD157" i="5"/>
  <c r="AE157" i="5"/>
  <c r="AF157" i="5"/>
  <c r="AG157" i="5"/>
  <c r="AH157" i="5"/>
  <c r="AI157" i="5"/>
  <c r="AC158" i="5"/>
  <c r="AD158" i="5"/>
  <c r="AE158" i="5"/>
  <c r="AF158" i="5"/>
  <c r="AG158" i="5"/>
  <c r="AH158" i="5"/>
  <c r="AI158" i="5"/>
  <c r="AC159" i="5"/>
  <c r="AD159" i="5"/>
  <c r="AE159" i="5"/>
  <c r="AF159" i="5"/>
  <c r="AG159" i="5"/>
  <c r="AH159" i="5"/>
  <c r="AI159" i="5"/>
  <c r="AC160" i="5"/>
  <c r="AD160" i="5"/>
  <c r="AE160" i="5"/>
  <c r="AF160" i="5"/>
  <c r="AG160" i="5"/>
  <c r="AH160" i="5"/>
  <c r="AI160" i="5"/>
  <c r="AC161" i="5"/>
  <c r="AD161" i="5"/>
  <c r="AE161" i="5"/>
  <c r="AF161" i="5"/>
  <c r="AG161" i="5"/>
  <c r="AH161" i="5"/>
  <c r="AI161" i="5"/>
  <c r="AC162" i="5"/>
  <c r="AD162" i="5"/>
  <c r="AE162" i="5"/>
  <c r="AF162" i="5"/>
  <c r="AG162" i="5"/>
  <c r="AH162" i="5"/>
  <c r="AI162" i="5"/>
  <c r="AC163" i="5"/>
  <c r="AD163" i="5"/>
  <c r="AE163" i="5"/>
  <c r="AF163" i="5"/>
  <c r="AG163" i="5"/>
  <c r="AH163" i="5"/>
  <c r="AI163" i="5"/>
  <c r="AC164" i="5"/>
  <c r="AD164" i="5"/>
  <c r="AE164" i="5"/>
  <c r="AF164" i="5"/>
  <c r="AG164" i="5"/>
  <c r="AH164" i="5"/>
  <c r="AI164" i="5"/>
  <c r="AC165" i="5"/>
  <c r="AD165" i="5"/>
  <c r="AE165" i="5"/>
  <c r="AF165" i="5"/>
  <c r="AG165" i="5"/>
  <c r="AH165" i="5"/>
  <c r="AI165" i="5"/>
  <c r="AC166" i="5"/>
  <c r="AD166" i="5"/>
  <c r="AE166" i="5"/>
  <c r="AF166" i="5"/>
  <c r="AG166" i="5"/>
  <c r="AH166" i="5"/>
  <c r="AI166" i="5"/>
  <c r="AC167" i="5"/>
  <c r="AD167" i="5"/>
  <c r="AE167" i="5"/>
  <c r="AF167" i="5"/>
  <c r="AG167" i="5"/>
  <c r="AH167" i="5"/>
  <c r="AI167" i="5"/>
  <c r="AC168" i="5"/>
  <c r="AD168" i="5"/>
  <c r="AE168" i="5"/>
  <c r="AF168" i="5"/>
  <c r="AG168" i="5"/>
  <c r="AH168" i="5"/>
  <c r="AI168" i="5"/>
  <c r="AC169" i="5"/>
  <c r="AD169" i="5"/>
  <c r="AE169" i="5"/>
  <c r="AF169" i="5"/>
  <c r="AG169" i="5"/>
  <c r="AH169" i="5"/>
  <c r="AI169" i="5"/>
  <c r="AC170" i="5"/>
  <c r="AD170" i="5"/>
  <c r="AE170" i="5"/>
  <c r="AF170" i="5"/>
  <c r="AG170" i="5"/>
  <c r="AH170" i="5"/>
  <c r="AI170" i="5"/>
  <c r="AC171" i="5"/>
  <c r="AD171" i="5"/>
  <c r="AE171" i="5"/>
  <c r="AF171" i="5"/>
  <c r="AG171" i="5"/>
  <c r="AH171" i="5"/>
  <c r="AI171" i="5"/>
  <c r="AC172" i="5"/>
  <c r="AD172" i="5"/>
  <c r="AE172" i="5"/>
  <c r="AF172" i="5"/>
  <c r="AG172" i="5"/>
  <c r="AH172" i="5"/>
  <c r="AI172" i="5"/>
  <c r="AC173" i="5"/>
  <c r="AD173" i="5"/>
  <c r="AE173" i="5"/>
  <c r="AF173" i="5"/>
  <c r="AG173" i="5"/>
  <c r="AH173" i="5"/>
  <c r="AI173" i="5"/>
  <c r="AC174" i="5"/>
  <c r="AD174" i="5"/>
  <c r="AE174" i="5"/>
  <c r="AF174" i="5"/>
  <c r="AG174" i="5"/>
  <c r="AH174" i="5"/>
  <c r="AI174" i="5"/>
  <c r="AC175" i="5"/>
  <c r="AD175" i="5"/>
  <c r="AE175" i="5"/>
  <c r="AF175" i="5"/>
  <c r="AG175" i="5"/>
  <c r="AH175" i="5"/>
  <c r="AI175" i="5"/>
  <c r="AC176" i="5"/>
  <c r="AD176" i="5"/>
  <c r="AE176" i="5"/>
  <c r="AF176" i="5"/>
  <c r="AG176" i="5"/>
  <c r="AH176" i="5"/>
  <c r="AI176" i="5"/>
  <c r="AC177" i="5"/>
  <c r="AD177" i="5"/>
  <c r="AE177" i="5"/>
  <c r="AF177" i="5"/>
  <c r="AG177" i="5"/>
  <c r="AH177" i="5"/>
  <c r="AI177" i="5"/>
  <c r="AC178" i="5"/>
  <c r="AD178" i="5"/>
  <c r="AE178" i="5"/>
  <c r="AF178" i="5"/>
  <c r="AG178" i="5"/>
  <c r="AH178" i="5"/>
  <c r="AI178" i="5"/>
  <c r="AC179" i="5"/>
  <c r="AD179" i="5"/>
  <c r="AE179" i="5"/>
  <c r="AF179" i="5"/>
  <c r="AG179" i="5"/>
  <c r="AH179" i="5"/>
  <c r="AI179" i="5"/>
  <c r="AC180" i="5"/>
  <c r="AD180" i="5"/>
  <c r="AE180" i="5"/>
  <c r="AF180" i="5"/>
  <c r="AG180" i="5"/>
  <c r="AH180" i="5"/>
  <c r="AI180" i="5"/>
  <c r="AC181" i="5"/>
  <c r="AD181" i="5"/>
  <c r="AE181" i="5"/>
  <c r="AF181" i="5"/>
  <c r="AG181" i="5"/>
  <c r="AH181" i="5"/>
  <c r="AI181" i="5"/>
  <c r="AC182" i="5"/>
  <c r="AD182" i="5"/>
  <c r="AE182" i="5"/>
  <c r="AF182" i="5"/>
  <c r="AG182" i="5"/>
  <c r="AH182" i="5"/>
  <c r="AI182" i="5"/>
  <c r="AC183" i="5"/>
  <c r="AD183" i="5"/>
  <c r="AE183" i="5"/>
  <c r="AF183" i="5"/>
  <c r="AG183" i="5"/>
  <c r="AH183" i="5"/>
  <c r="AI183" i="5"/>
  <c r="AC184" i="5"/>
  <c r="AD184" i="5"/>
  <c r="AE184" i="5"/>
  <c r="AF184" i="5"/>
  <c r="AG184" i="5"/>
  <c r="AH184" i="5"/>
  <c r="AI184" i="5"/>
  <c r="AC185" i="5"/>
  <c r="AD185" i="5"/>
  <c r="AE185" i="5"/>
  <c r="AF185" i="5"/>
  <c r="AG185" i="5"/>
  <c r="AH185" i="5"/>
  <c r="AI185" i="5"/>
  <c r="AC186" i="5"/>
  <c r="AD186" i="5"/>
  <c r="AE186" i="5"/>
  <c r="AF186" i="5"/>
  <c r="AG186" i="5"/>
  <c r="AH186" i="5"/>
  <c r="AI186" i="5"/>
  <c r="AC187" i="5"/>
  <c r="AD187" i="5"/>
  <c r="AE187" i="5"/>
  <c r="AF187" i="5"/>
  <c r="AG187" i="5"/>
  <c r="AH187" i="5"/>
  <c r="AI187" i="5"/>
  <c r="AC188" i="5"/>
  <c r="AD188" i="5"/>
  <c r="AE188" i="5"/>
  <c r="AF188" i="5"/>
  <c r="AG188" i="5"/>
  <c r="AH188" i="5"/>
  <c r="AI188" i="5"/>
  <c r="AC189" i="5"/>
  <c r="AD189" i="5"/>
  <c r="AE189" i="5"/>
  <c r="AF189" i="5"/>
  <c r="AG189" i="5"/>
  <c r="AH189" i="5"/>
  <c r="AI189" i="5"/>
  <c r="AC190" i="5"/>
  <c r="AD190" i="5"/>
  <c r="AE190" i="5"/>
  <c r="AF190" i="5"/>
  <c r="AG190" i="5"/>
  <c r="AH190" i="5"/>
  <c r="AI190" i="5"/>
  <c r="AC191" i="5"/>
  <c r="AD191" i="5"/>
  <c r="AE191" i="5"/>
  <c r="AF191" i="5"/>
  <c r="AG191" i="5"/>
  <c r="AH191" i="5"/>
  <c r="AI191" i="5"/>
  <c r="AC192" i="5"/>
  <c r="AD192" i="5"/>
  <c r="AE192" i="5"/>
  <c r="AF192" i="5"/>
  <c r="AG192" i="5"/>
  <c r="AH192" i="5"/>
  <c r="AI192" i="5"/>
  <c r="AC193" i="5"/>
  <c r="AD193" i="5"/>
  <c r="AE193" i="5"/>
  <c r="AF193" i="5"/>
  <c r="AG193" i="5"/>
  <c r="AH193" i="5"/>
  <c r="AI193" i="5"/>
  <c r="AC194" i="5"/>
  <c r="AD194" i="5"/>
  <c r="AE194" i="5"/>
  <c r="AF194" i="5"/>
  <c r="AG194" i="5"/>
  <c r="AH194" i="5"/>
  <c r="AI194" i="5"/>
  <c r="AC195" i="5"/>
  <c r="AD195" i="5"/>
  <c r="AE195" i="5"/>
  <c r="AF195" i="5"/>
  <c r="AG195" i="5"/>
  <c r="AH195" i="5"/>
  <c r="AI195" i="5"/>
  <c r="AC196" i="5"/>
  <c r="AD196" i="5"/>
  <c r="AE196" i="5"/>
  <c r="AF196" i="5"/>
  <c r="AG196" i="5"/>
  <c r="AH196" i="5"/>
  <c r="AI196" i="5"/>
  <c r="AC197" i="5"/>
  <c r="AD197" i="5"/>
  <c r="AE197" i="5"/>
  <c r="AF197" i="5"/>
  <c r="AG197" i="5"/>
  <c r="AH197" i="5"/>
  <c r="AI197" i="5"/>
  <c r="AC198" i="5"/>
  <c r="AD198" i="5"/>
  <c r="AE198" i="5"/>
  <c r="AF198" i="5"/>
  <c r="AG198" i="5"/>
  <c r="AH198" i="5"/>
  <c r="AI198" i="5"/>
  <c r="AC199" i="5"/>
  <c r="AD199" i="5"/>
  <c r="AE199" i="5"/>
  <c r="AF199" i="5"/>
  <c r="AG199" i="5"/>
  <c r="AH199" i="5"/>
  <c r="AI199" i="5"/>
  <c r="AC200" i="5"/>
  <c r="AD200" i="5"/>
  <c r="AE200" i="5"/>
  <c r="AF200" i="5"/>
  <c r="AG200" i="5"/>
  <c r="AH200" i="5"/>
  <c r="AI200" i="5"/>
  <c r="AC201" i="5"/>
  <c r="AD201" i="5"/>
  <c r="AE201" i="5"/>
  <c r="AF201" i="5"/>
  <c r="AG201" i="5"/>
  <c r="AH201" i="5"/>
  <c r="AI201" i="5"/>
  <c r="AC202" i="5"/>
  <c r="AD202" i="5"/>
  <c r="AE202" i="5"/>
  <c r="AF202" i="5"/>
  <c r="AG202" i="5"/>
  <c r="AH202" i="5"/>
  <c r="AI202" i="5"/>
  <c r="AC203" i="5"/>
  <c r="AD203" i="5"/>
  <c r="AE203" i="5"/>
  <c r="AF203" i="5"/>
  <c r="AG203" i="5"/>
  <c r="AH203" i="5"/>
  <c r="AI203" i="5"/>
  <c r="AC204" i="5"/>
  <c r="AD204" i="5"/>
  <c r="AE204" i="5"/>
  <c r="AF204" i="5"/>
  <c r="AG204" i="5"/>
  <c r="AH204" i="5"/>
  <c r="AI204" i="5"/>
  <c r="AC205" i="5"/>
  <c r="AD205" i="5"/>
  <c r="AE205" i="5"/>
  <c r="AF205" i="5"/>
  <c r="AG205" i="5"/>
  <c r="AH205" i="5"/>
  <c r="AI205" i="5"/>
  <c r="AC206" i="5"/>
  <c r="AD206" i="5"/>
  <c r="AE206" i="5"/>
  <c r="AF206" i="5"/>
  <c r="AG206" i="5"/>
  <c r="AH206" i="5"/>
  <c r="AI206" i="5"/>
  <c r="AC207" i="5"/>
  <c r="AD207" i="5"/>
  <c r="AE207" i="5"/>
  <c r="AF207" i="5"/>
  <c r="AG207" i="5"/>
  <c r="AH207" i="5"/>
  <c r="AI207" i="5"/>
  <c r="AC208" i="5"/>
  <c r="AD208" i="5"/>
  <c r="AE208" i="5"/>
  <c r="AF208" i="5"/>
  <c r="AG208" i="5"/>
  <c r="AH208" i="5"/>
  <c r="AI208" i="5"/>
  <c r="AC209" i="5"/>
  <c r="AD209" i="5"/>
  <c r="AE209" i="5"/>
  <c r="AF209" i="5"/>
  <c r="AG209" i="5"/>
  <c r="AH209" i="5"/>
  <c r="AI209" i="5"/>
  <c r="AC210" i="5"/>
  <c r="AD210" i="5"/>
  <c r="AE210" i="5"/>
  <c r="AF210" i="5"/>
  <c r="AG210" i="5"/>
  <c r="AH210" i="5"/>
  <c r="AI210" i="5"/>
  <c r="AC211" i="5"/>
  <c r="AD211" i="5"/>
  <c r="AE211" i="5"/>
  <c r="AF211" i="5"/>
  <c r="AG211" i="5"/>
  <c r="AH211" i="5"/>
  <c r="AI211" i="5"/>
  <c r="AC212" i="5"/>
  <c r="AD212" i="5"/>
  <c r="AE212" i="5"/>
  <c r="AF212" i="5"/>
  <c r="AG212" i="5"/>
  <c r="AH212" i="5"/>
  <c r="AI212" i="5"/>
  <c r="AC213" i="5"/>
  <c r="AD213" i="5"/>
  <c r="AE213" i="5"/>
  <c r="AF213" i="5"/>
  <c r="AG213" i="5"/>
  <c r="AH213" i="5"/>
  <c r="AI213" i="5"/>
  <c r="AC214" i="5"/>
  <c r="AD214" i="5"/>
  <c r="AE214" i="5"/>
  <c r="AF214" i="5"/>
  <c r="AG214" i="5"/>
  <c r="AH214" i="5"/>
  <c r="AI214" i="5"/>
  <c r="AC215" i="5"/>
  <c r="AD215" i="5"/>
  <c r="AE215" i="5"/>
  <c r="AF215" i="5"/>
  <c r="AG215" i="5"/>
  <c r="AH215" i="5"/>
  <c r="AI215" i="5"/>
  <c r="AC216" i="5"/>
  <c r="AD216" i="5"/>
  <c r="AE216" i="5"/>
  <c r="AF216" i="5"/>
  <c r="AG216" i="5"/>
  <c r="AH216" i="5"/>
  <c r="AI216" i="5"/>
  <c r="AC217" i="5"/>
  <c r="AD217" i="5"/>
  <c r="AE217" i="5"/>
  <c r="AF217" i="5"/>
  <c r="AG217" i="5"/>
  <c r="AH217" i="5"/>
  <c r="AI217" i="5"/>
  <c r="AC218" i="5"/>
  <c r="AD218" i="5"/>
  <c r="AE218" i="5"/>
  <c r="AF218" i="5"/>
  <c r="AG218" i="5"/>
  <c r="AH218" i="5"/>
  <c r="AI218" i="5"/>
  <c r="AC219" i="5"/>
  <c r="AD219" i="5"/>
  <c r="AE219" i="5"/>
  <c r="AF219" i="5"/>
  <c r="AG219" i="5"/>
  <c r="AH219" i="5"/>
  <c r="AI219" i="5"/>
  <c r="AC220" i="5"/>
  <c r="AD220" i="5"/>
  <c r="AE220" i="5"/>
  <c r="AF220" i="5"/>
  <c r="AG220" i="5"/>
  <c r="AH220" i="5"/>
  <c r="AI220" i="5"/>
  <c r="AC221" i="5"/>
  <c r="AD221" i="5"/>
  <c r="AE221" i="5"/>
  <c r="AF221" i="5"/>
  <c r="AG221" i="5"/>
  <c r="AH221" i="5"/>
  <c r="AI221" i="5"/>
  <c r="AC222" i="5"/>
  <c r="AD222" i="5"/>
  <c r="AE222" i="5"/>
  <c r="AF222" i="5"/>
  <c r="AG222" i="5"/>
  <c r="AH222" i="5"/>
  <c r="AI222" i="5"/>
  <c r="AC223" i="5"/>
  <c r="AD223" i="5"/>
  <c r="AE223" i="5"/>
  <c r="AF223" i="5"/>
  <c r="AG223" i="5"/>
  <c r="AH223" i="5"/>
  <c r="AI223" i="5"/>
  <c r="AC224" i="5"/>
  <c r="AD224" i="5"/>
  <c r="AE224" i="5"/>
  <c r="AF224" i="5"/>
  <c r="AG224" i="5"/>
  <c r="AH224" i="5"/>
  <c r="AI224" i="5"/>
  <c r="AC225" i="5"/>
  <c r="AD225" i="5"/>
  <c r="AE225" i="5"/>
  <c r="AF225" i="5"/>
  <c r="AG225" i="5"/>
  <c r="AH225" i="5"/>
  <c r="AI225" i="5"/>
  <c r="AC226" i="5"/>
  <c r="AD226" i="5"/>
  <c r="AE226" i="5"/>
  <c r="AF226" i="5"/>
  <c r="AG226" i="5"/>
  <c r="AH226" i="5"/>
  <c r="AI226" i="5"/>
  <c r="AC227" i="5"/>
  <c r="AD227" i="5"/>
  <c r="AE227" i="5"/>
  <c r="AF227" i="5"/>
  <c r="AG227" i="5"/>
  <c r="AH227" i="5"/>
  <c r="AI227" i="5"/>
  <c r="AC228" i="5"/>
  <c r="AD228" i="5"/>
  <c r="AE228" i="5"/>
  <c r="AF228" i="5"/>
  <c r="AG228" i="5"/>
  <c r="AH228" i="5"/>
  <c r="AI228" i="5"/>
  <c r="AC229" i="5"/>
  <c r="AD229" i="5"/>
  <c r="AE229" i="5"/>
  <c r="AF229" i="5"/>
  <c r="AG229" i="5"/>
  <c r="AH229" i="5"/>
  <c r="AI229" i="5"/>
  <c r="AC230" i="5"/>
  <c r="AD230" i="5"/>
  <c r="AE230" i="5"/>
  <c r="AF230" i="5"/>
  <c r="AG230" i="5"/>
  <c r="AH230" i="5"/>
  <c r="AI230" i="5"/>
  <c r="AC231" i="5"/>
  <c r="AD231" i="5"/>
  <c r="AE231" i="5"/>
  <c r="AF231" i="5"/>
  <c r="AG231" i="5"/>
  <c r="AH231" i="5"/>
  <c r="AI231" i="5"/>
  <c r="AC232" i="5"/>
  <c r="AD232" i="5"/>
  <c r="AE232" i="5"/>
  <c r="AF232" i="5"/>
  <c r="AG232" i="5"/>
  <c r="AH232" i="5"/>
  <c r="AI232" i="5"/>
  <c r="AC233" i="5"/>
  <c r="AD233" i="5"/>
  <c r="AE233" i="5"/>
  <c r="AF233" i="5"/>
  <c r="AG233" i="5"/>
  <c r="AH233" i="5"/>
  <c r="AI233" i="5"/>
  <c r="AC234" i="5"/>
  <c r="AD234" i="5"/>
  <c r="AE234" i="5"/>
  <c r="AF234" i="5"/>
  <c r="AG234" i="5"/>
  <c r="AH234" i="5"/>
  <c r="AI234" i="5"/>
  <c r="AC235" i="5"/>
  <c r="AD235" i="5"/>
  <c r="AE235" i="5"/>
  <c r="AF235" i="5"/>
  <c r="AG235" i="5"/>
  <c r="AH235" i="5"/>
  <c r="AI235" i="5"/>
  <c r="AC236" i="5"/>
  <c r="AD236" i="5"/>
  <c r="AE236" i="5"/>
  <c r="AF236" i="5"/>
  <c r="AG236" i="5"/>
  <c r="AH236" i="5"/>
  <c r="AI236" i="5"/>
  <c r="AC237" i="5"/>
  <c r="AD237" i="5"/>
  <c r="AE237" i="5"/>
  <c r="AF237" i="5"/>
  <c r="AG237" i="5"/>
  <c r="AH237" i="5"/>
  <c r="AI237" i="5"/>
  <c r="AC238" i="5"/>
  <c r="AD238" i="5"/>
  <c r="AE238" i="5"/>
  <c r="AF238" i="5"/>
  <c r="AG238" i="5"/>
  <c r="AH238" i="5"/>
  <c r="AI238" i="5"/>
  <c r="AC239" i="5"/>
  <c r="AD239" i="5"/>
  <c r="AE239" i="5"/>
  <c r="AF239" i="5"/>
  <c r="AG239" i="5"/>
  <c r="AH239" i="5"/>
  <c r="AI239" i="5"/>
  <c r="AC240" i="5"/>
  <c r="AD240" i="5"/>
  <c r="AE240" i="5"/>
  <c r="AF240" i="5"/>
  <c r="AG240" i="5"/>
  <c r="AH240" i="5"/>
  <c r="AI240" i="5"/>
  <c r="AC241" i="5"/>
  <c r="AD241" i="5"/>
  <c r="AE241" i="5"/>
  <c r="AF241" i="5"/>
  <c r="AG241" i="5"/>
  <c r="AH241" i="5"/>
  <c r="AI241" i="5"/>
  <c r="AC242" i="5"/>
  <c r="AD242" i="5"/>
  <c r="AE242" i="5"/>
  <c r="AF242" i="5"/>
  <c r="AG242" i="5"/>
  <c r="AH242" i="5"/>
  <c r="AI242" i="5"/>
  <c r="AC243" i="5"/>
  <c r="AD243" i="5"/>
  <c r="AE243" i="5"/>
  <c r="AF243" i="5"/>
  <c r="AG243" i="5"/>
  <c r="AH243" i="5"/>
  <c r="AI243" i="5"/>
  <c r="AC244" i="5"/>
  <c r="AD244" i="5"/>
  <c r="AE244" i="5"/>
  <c r="AF244" i="5"/>
  <c r="AG244" i="5"/>
  <c r="AH244" i="5"/>
  <c r="AI244" i="5"/>
  <c r="AC245" i="5"/>
  <c r="AD245" i="5"/>
  <c r="AE245" i="5"/>
  <c r="AF245" i="5"/>
  <c r="AG245" i="5"/>
  <c r="AH245" i="5"/>
  <c r="AI245" i="5"/>
  <c r="AC246" i="5"/>
  <c r="AD246" i="5"/>
  <c r="AE246" i="5"/>
  <c r="AF246" i="5"/>
  <c r="AG246" i="5"/>
  <c r="AH246" i="5"/>
  <c r="AI246" i="5"/>
  <c r="AC247" i="5"/>
  <c r="AD247" i="5"/>
  <c r="AE247" i="5"/>
  <c r="AF247" i="5"/>
  <c r="AG247" i="5"/>
  <c r="AH247" i="5"/>
  <c r="AI247" i="5"/>
  <c r="AC248" i="5"/>
  <c r="AD248" i="5"/>
  <c r="AE248" i="5"/>
  <c r="AF248" i="5"/>
  <c r="AG248" i="5"/>
  <c r="AH248" i="5"/>
  <c r="AI248" i="5"/>
  <c r="AC249" i="5"/>
  <c r="AD249" i="5"/>
  <c r="AE249" i="5"/>
  <c r="AF249" i="5"/>
  <c r="AG249" i="5"/>
  <c r="AH249" i="5"/>
  <c r="AI249" i="5"/>
  <c r="AC250" i="5"/>
  <c r="AD250" i="5"/>
  <c r="AE250" i="5"/>
  <c r="AF250" i="5"/>
  <c r="AG250" i="5"/>
  <c r="AH250" i="5"/>
  <c r="AI250" i="5"/>
  <c r="AC251" i="5"/>
  <c r="AD251" i="5"/>
  <c r="AE251" i="5"/>
  <c r="AF251" i="5"/>
  <c r="AG251" i="5"/>
  <c r="AH251" i="5"/>
  <c r="AI251" i="5"/>
  <c r="AC252" i="5"/>
  <c r="AD252" i="5"/>
  <c r="AE252" i="5"/>
  <c r="AF252" i="5"/>
  <c r="AG252" i="5"/>
  <c r="AH252" i="5"/>
  <c r="AI252" i="5"/>
  <c r="AC253" i="5"/>
  <c r="AD253" i="5"/>
  <c r="AE253" i="5"/>
  <c r="AF253" i="5"/>
  <c r="AG253" i="5"/>
  <c r="AH253" i="5"/>
  <c r="AI253" i="5"/>
  <c r="AC254" i="5"/>
  <c r="AD254" i="5"/>
  <c r="AE254" i="5"/>
  <c r="AF254" i="5"/>
  <c r="AG254" i="5"/>
  <c r="AH254" i="5"/>
  <c r="AI254" i="5"/>
  <c r="AC255" i="5"/>
  <c r="AD255" i="5"/>
  <c r="AE255" i="5"/>
  <c r="AF255" i="5"/>
  <c r="AG255" i="5"/>
  <c r="AH255" i="5"/>
  <c r="AI255" i="5"/>
  <c r="AC256" i="5"/>
  <c r="AD256" i="5"/>
  <c r="AE256" i="5"/>
  <c r="AF256" i="5"/>
  <c r="AG256" i="5"/>
  <c r="AH256" i="5"/>
  <c r="AI256" i="5"/>
  <c r="AC257" i="5"/>
  <c r="AD257" i="5"/>
  <c r="AE257" i="5"/>
  <c r="AF257" i="5"/>
  <c r="AG257" i="5"/>
  <c r="AH257" i="5"/>
  <c r="AI257" i="5"/>
  <c r="AC258" i="5"/>
  <c r="AD258" i="5"/>
  <c r="AE258" i="5"/>
  <c r="AF258" i="5"/>
  <c r="AG258" i="5"/>
  <c r="AH258" i="5"/>
  <c r="AI258" i="5"/>
  <c r="AC259" i="5"/>
  <c r="AD259" i="5"/>
  <c r="AE259" i="5"/>
  <c r="AF259" i="5"/>
  <c r="AG259" i="5"/>
  <c r="AH259" i="5"/>
  <c r="AI259" i="5"/>
  <c r="AC260" i="5"/>
  <c r="AD260" i="5"/>
  <c r="AE260" i="5"/>
  <c r="AF260" i="5"/>
  <c r="AG260" i="5"/>
  <c r="AH260" i="5"/>
  <c r="AI260" i="5"/>
  <c r="AC261" i="5"/>
  <c r="AD261" i="5"/>
  <c r="AE261" i="5"/>
  <c r="AF261" i="5"/>
  <c r="AG261" i="5"/>
  <c r="AH261" i="5"/>
  <c r="AI261" i="5"/>
  <c r="AC262" i="5"/>
  <c r="AD262" i="5"/>
  <c r="AE262" i="5"/>
  <c r="AF262" i="5"/>
  <c r="AG262" i="5"/>
  <c r="AH262" i="5"/>
  <c r="AI262" i="5"/>
  <c r="AC263" i="5"/>
  <c r="AD263" i="5"/>
  <c r="AE263" i="5"/>
  <c r="AF263" i="5"/>
  <c r="AG263" i="5"/>
  <c r="AH263" i="5"/>
  <c r="AI263" i="5"/>
  <c r="AC264" i="5"/>
  <c r="AD264" i="5"/>
  <c r="AE264" i="5"/>
  <c r="AF264" i="5"/>
  <c r="AG264" i="5"/>
  <c r="AH264" i="5"/>
  <c r="AI264" i="5"/>
  <c r="AC265" i="5"/>
  <c r="AD265" i="5"/>
  <c r="AE265" i="5"/>
  <c r="AF265" i="5"/>
  <c r="AG265" i="5"/>
  <c r="AH265" i="5"/>
  <c r="AI265" i="5"/>
  <c r="AC266" i="5"/>
  <c r="AD266" i="5"/>
  <c r="AE266" i="5"/>
  <c r="AF266" i="5"/>
  <c r="AG266" i="5"/>
  <c r="AH266" i="5"/>
  <c r="AI266" i="5"/>
  <c r="AC267" i="5"/>
  <c r="AD267" i="5"/>
  <c r="AE267" i="5"/>
  <c r="AF267" i="5"/>
  <c r="AG267" i="5"/>
  <c r="AH267" i="5"/>
  <c r="AI267" i="5"/>
  <c r="AC268" i="5"/>
  <c r="AD268" i="5"/>
  <c r="AE268" i="5"/>
  <c r="AF268" i="5"/>
  <c r="AG268" i="5"/>
  <c r="AH268" i="5"/>
  <c r="AI268" i="5"/>
  <c r="AC269" i="5"/>
  <c r="AD269" i="5"/>
  <c r="AE269" i="5"/>
  <c r="AF269" i="5"/>
  <c r="AG269" i="5"/>
  <c r="AH269" i="5"/>
  <c r="AI269" i="5"/>
  <c r="AC270" i="5"/>
  <c r="AD270" i="5"/>
  <c r="AE270" i="5"/>
  <c r="AF270" i="5"/>
  <c r="AG270" i="5"/>
  <c r="AH270" i="5"/>
  <c r="AI270" i="5"/>
  <c r="AC271" i="5"/>
  <c r="AD271" i="5"/>
  <c r="AE271" i="5"/>
  <c r="AF271" i="5"/>
  <c r="AG271" i="5"/>
  <c r="AH271" i="5"/>
  <c r="AI271" i="5"/>
  <c r="AC272" i="5"/>
  <c r="AD272" i="5"/>
  <c r="AE272" i="5"/>
  <c r="AF272" i="5"/>
  <c r="AG272" i="5"/>
  <c r="AH272" i="5"/>
  <c r="AI272" i="5"/>
  <c r="AC273" i="5"/>
  <c r="AD273" i="5"/>
  <c r="AE273" i="5"/>
  <c r="AF273" i="5"/>
  <c r="AG273" i="5"/>
  <c r="AH273" i="5"/>
  <c r="AI273" i="5"/>
  <c r="AC274" i="5"/>
  <c r="AD274" i="5"/>
  <c r="AE274" i="5"/>
  <c r="AF274" i="5"/>
  <c r="AG274" i="5"/>
  <c r="AH274" i="5"/>
  <c r="AI274" i="5"/>
  <c r="AC275" i="5"/>
  <c r="AD275" i="5"/>
  <c r="AE275" i="5"/>
  <c r="AF275" i="5"/>
  <c r="AG275" i="5"/>
  <c r="AH275" i="5"/>
  <c r="AI275" i="5"/>
  <c r="AC276" i="5"/>
  <c r="AD276" i="5"/>
  <c r="AE276" i="5"/>
  <c r="AF276" i="5"/>
  <c r="AG276" i="5"/>
  <c r="AH276" i="5"/>
  <c r="AI276" i="5"/>
  <c r="AC277" i="5"/>
  <c r="AD277" i="5"/>
  <c r="AE277" i="5"/>
  <c r="AF277" i="5"/>
  <c r="AG277" i="5"/>
  <c r="AH277" i="5"/>
  <c r="AI277" i="5"/>
  <c r="AC278" i="5"/>
  <c r="AD278" i="5"/>
  <c r="AE278" i="5"/>
  <c r="AF278" i="5"/>
  <c r="AG278" i="5"/>
  <c r="AH278" i="5"/>
  <c r="AI278" i="5"/>
  <c r="AC279" i="5"/>
  <c r="AD279" i="5"/>
  <c r="AE279" i="5"/>
  <c r="AF279" i="5"/>
  <c r="AG279" i="5"/>
  <c r="AH279" i="5"/>
  <c r="AI279" i="5"/>
  <c r="AC280" i="5"/>
  <c r="AD280" i="5"/>
  <c r="AE280" i="5"/>
  <c r="AF280" i="5"/>
  <c r="AG280" i="5"/>
  <c r="AH280" i="5"/>
  <c r="AI280" i="5"/>
  <c r="AC281" i="5"/>
  <c r="AD281" i="5"/>
  <c r="AE281" i="5"/>
  <c r="AF281" i="5"/>
  <c r="AG281" i="5"/>
  <c r="AH281" i="5"/>
  <c r="AI281" i="5"/>
  <c r="AC282" i="5"/>
  <c r="AD282" i="5"/>
  <c r="AE282" i="5"/>
  <c r="AF282" i="5"/>
  <c r="AG282" i="5"/>
  <c r="AH282" i="5"/>
  <c r="AI282" i="5"/>
  <c r="AC283" i="5"/>
  <c r="AD283" i="5"/>
  <c r="AE283" i="5"/>
  <c r="AF283" i="5"/>
  <c r="AG283" i="5"/>
  <c r="AH283" i="5"/>
  <c r="AI283" i="5"/>
  <c r="AC284" i="5"/>
  <c r="AD284" i="5"/>
  <c r="AE284" i="5"/>
  <c r="AF284" i="5"/>
  <c r="AG284" i="5"/>
  <c r="AH284" i="5"/>
  <c r="AI284" i="5"/>
  <c r="AC285" i="5"/>
  <c r="AD285" i="5"/>
  <c r="AE285" i="5"/>
  <c r="AF285" i="5"/>
  <c r="AG285" i="5"/>
  <c r="AH285" i="5"/>
  <c r="AI285" i="5"/>
  <c r="AC286" i="5"/>
  <c r="AD286" i="5"/>
  <c r="AE286" i="5"/>
  <c r="AF286" i="5"/>
  <c r="AG286" i="5"/>
  <c r="AH286" i="5"/>
  <c r="AI286" i="5"/>
  <c r="AC287" i="5"/>
  <c r="AD287" i="5"/>
  <c r="AE287" i="5"/>
  <c r="AF287" i="5"/>
  <c r="AG287" i="5"/>
  <c r="AH287" i="5"/>
  <c r="AI287" i="5"/>
  <c r="AC288" i="5"/>
  <c r="AD288" i="5"/>
  <c r="AE288" i="5"/>
  <c r="AF288" i="5"/>
  <c r="AG288" i="5"/>
  <c r="AH288" i="5"/>
  <c r="AI288" i="5"/>
  <c r="AC289" i="5"/>
  <c r="AD289" i="5"/>
  <c r="AE289" i="5"/>
  <c r="AF289" i="5"/>
  <c r="AG289" i="5"/>
  <c r="AH289" i="5"/>
  <c r="AI289" i="5"/>
  <c r="AC290" i="5"/>
  <c r="AD290" i="5"/>
  <c r="AE290" i="5"/>
  <c r="AF290" i="5"/>
  <c r="AG290" i="5"/>
  <c r="AH290" i="5"/>
  <c r="AI290" i="5"/>
  <c r="AC291" i="5"/>
  <c r="AD291" i="5"/>
  <c r="AE291" i="5"/>
  <c r="AF291" i="5"/>
  <c r="AG291" i="5"/>
  <c r="AH291" i="5"/>
  <c r="AI291" i="5"/>
  <c r="AC292" i="5"/>
  <c r="AD292" i="5"/>
  <c r="AE292" i="5"/>
  <c r="AF292" i="5"/>
  <c r="AG292" i="5"/>
  <c r="AH292" i="5"/>
  <c r="AI292" i="5"/>
  <c r="AC293" i="5"/>
  <c r="AD293" i="5"/>
  <c r="AE293" i="5"/>
  <c r="AF293" i="5"/>
  <c r="AG293" i="5"/>
  <c r="AH293" i="5"/>
  <c r="AI293" i="5"/>
  <c r="AC294" i="5"/>
  <c r="AD294" i="5"/>
  <c r="AE294" i="5"/>
  <c r="AF294" i="5"/>
  <c r="AG294" i="5"/>
  <c r="AH294" i="5"/>
  <c r="AI294" i="5"/>
  <c r="AC295" i="5"/>
  <c r="AD295" i="5"/>
  <c r="AE295" i="5"/>
  <c r="AF295" i="5"/>
  <c r="AG295" i="5"/>
  <c r="AH295" i="5"/>
  <c r="AI295" i="5"/>
  <c r="AC296" i="5"/>
  <c r="AD296" i="5"/>
  <c r="AE296" i="5"/>
  <c r="AF296" i="5"/>
  <c r="AG296" i="5"/>
  <c r="AH296" i="5"/>
  <c r="AI296" i="5"/>
  <c r="AC297" i="5"/>
  <c r="AD297" i="5"/>
  <c r="AE297" i="5"/>
  <c r="AF297" i="5"/>
  <c r="AG297" i="5"/>
  <c r="AH297" i="5"/>
  <c r="AI297" i="5"/>
  <c r="AC298" i="5"/>
  <c r="AD298" i="5"/>
  <c r="AE298" i="5"/>
  <c r="AF298" i="5"/>
  <c r="AG298" i="5"/>
  <c r="AH298" i="5"/>
  <c r="AI298" i="5"/>
  <c r="AC299" i="5"/>
  <c r="AD299" i="5"/>
  <c r="AE299" i="5"/>
  <c r="AF299" i="5"/>
  <c r="AG299" i="5"/>
  <c r="AH299" i="5"/>
  <c r="AI299" i="5"/>
  <c r="AC300" i="5"/>
  <c r="AD300" i="5"/>
  <c r="AE300" i="5"/>
  <c r="AF300" i="5"/>
  <c r="AG300" i="5"/>
  <c r="AH300" i="5"/>
  <c r="AI300" i="5"/>
  <c r="AC301" i="5"/>
  <c r="AD301" i="5"/>
  <c r="AE301" i="5"/>
  <c r="AF301" i="5"/>
  <c r="AG301" i="5"/>
  <c r="AH301" i="5"/>
  <c r="AI301" i="5"/>
  <c r="AC302" i="5"/>
  <c r="AD302" i="5"/>
  <c r="AE302" i="5"/>
  <c r="AF302" i="5"/>
  <c r="AG302" i="5"/>
  <c r="AH302" i="5"/>
  <c r="AI302" i="5"/>
  <c r="AC303" i="5"/>
  <c r="AD303" i="5"/>
  <c r="AE303" i="5"/>
  <c r="AF303" i="5"/>
  <c r="AG303" i="5"/>
  <c r="AH303" i="5"/>
  <c r="AI303" i="5"/>
  <c r="AC304" i="5"/>
  <c r="AD304" i="5"/>
  <c r="AE304" i="5"/>
  <c r="AF304" i="5"/>
  <c r="AG304" i="5"/>
  <c r="AH304" i="5"/>
  <c r="AI304" i="5"/>
  <c r="AC305" i="5"/>
  <c r="AD305" i="5"/>
  <c r="AE305" i="5"/>
  <c r="AF305" i="5"/>
  <c r="AG305" i="5"/>
  <c r="AH305" i="5"/>
  <c r="AI305" i="5"/>
  <c r="AC306" i="5"/>
  <c r="AD306" i="5"/>
  <c r="AE306" i="5"/>
  <c r="AF306" i="5"/>
  <c r="AG306" i="5"/>
  <c r="AH306" i="5"/>
  <c r="AI306" i="5"/>
  <c r="AC307" i="5"/>
  <c r="AD307" i="5"/>
  <c r="AE307" i="5"/>
  <c r="AF307" i="5"/>
  <c r="AG307" i="5"/>
  <c r="AH307" i="5"/>
  <c r="AI307" i="5"/>
  <c r="AC308" i="5"/>
  <c r="AD308" i="5"/>
  <c r="AE308" i="5"/>
  <c r="AF308" i="5"/>
  <c r="AG308" i="5"/>
  <c r="AH308" i="5"/>
  <c r="AI308" i="5"/>
  <c r="AC309" i="5"/>
  <c r="AD309" i="5"/>
  <c r="AE309" i="5"/>
  <c r="AF309" i="5"/>
  <c r="AG309" i="5"/>
  <c r="AH309" i="5"/>
  <c r="AI309" i="5"/>
  <c r="AC310" i="5"/>
  <c r="AD310" i="5"/>
  <c r="AE310" i="5"/>
  <c r="AF310" i="5"/>
  <c r="AG310" i="5"/>
  <c r="AH310" i="5"/>
  <c r="AI310" i="5"/>
  <c r="AC311" i="5"/>
  <c r="AD311" i="5"/>
  <c r="AE311" i="5"/>
  <c r="AF311" i="5"/>
  <c r="AG311" i="5"/>
  <c r="AH311" i="5"/>
  <c r="AI311" i="5"/>
  <c r="AC312" i="5"/>
  <c r="AD312" i="5"/>
  <c r="AE312" i="5"/>
  <c r="AF312" i="5"/>
  <c r="AG312" i="5"/>
  <c r="AH312" i="5"/>
  <c r="AI312" i="5"/>
  <c r="AC313" i="5"/>
  <c r="AD313" i="5"/>
  <c r="AE313" i="5"/>
  <c r="AF313" i="5"/>
  <c r="AG313" i="5"/>
  <c r="AH313" i="5"/>
  <c r="AI313" i="5"/>
  <c r="AC314" i="5"/>
  <c r="AD314" i="5"/>
  <c r="AE314" i="5"/>
  <c r="AF314" i="5"/>
  <c r="AG314" i="5"/>
  <c r="AH314" i="5"/>
  <c r="AI314" i="5"/>
  <c r="AC315" i="5"/>
  <c r="AD315" i="5"/>
  <c r="AE315" i="5"/>
  <c r="AF315" i="5"/>
  <c r="AG315" i="5"/>
  <c r="AH315" i="5"/>
  <c r="AI315" i="5"/>
  <c r="AC316" i="5"/>
  <c r="AD316" i="5"/>
  <c r="AE316" i="5"/>
  <c r="AF316" i="5"/>
  <c r="AG316" i="5"/>
  <c r="AH316" i="5"/>
  <c r="AI316" i="5"/>
  <c r="AC317" i="5"/>
  <c r="AD317" i="5"/>
  <c r="AE317" i="5"/>
  <c r="AF317" i="5"/>
  <c r="AG317" i="5"/>
  <c r="AH317" i="5"/>
  <c r="AI317" i="5"/>
  <c r="AC318" i="5"/>
  <c r="AD318" i="5"/>
  <c r="AE318" i="5"/>
  <c r="AF318" i="5"/>
  <c r="AG318" i="5"/>
  <c r="AH318" i="5"/>
  <c r="AI318" i="5"/>
  <c r="AC319" i="5"/>
  <c r="AD319" i="5"/>
  <c r="AE319" i="5"/>
  <c r="AF319" i="5"/>
  <c r="AG319" i="5"/>
  <c r="AH319" i="5"/>
  <c r="AI319" i="5"/>
  <c r="AC320" i="5"/>
  <c r="AD320" i="5"/>
  <c r="AE320" i="5"/>
  <c r="AF320" i="5"/>
  <c r="AG320" i="5"/>
  <c r="AH320" i="5"/>
  <c r="AI320" i="5"/>
  <c r="AC321" i="5"/>
  <c r="AD321" i="5"/>
  <c r="AE321" i="5"/>
  <c r="AF321" i="5"/>
  <c r="AG321" i="5"/>
  <c r="AH321" i="5"/>
  <c r="AI321" i="5"/>
  <c r="AC322" i="5"/>
  <c r="AD322" i="5"/>
  <c r="AE322" i="5"/>
  <c r="AF322" i="5"/>
  <c r="AG322" i="5"/>
  <c r="AH322" i="5"/>
  <c r="AI322" i="5"/>
  <c r="AC323" i="5"/>
  <c r="AD323" i="5"/>
  <c r="AE323" i="5"/>
  <c r="AF323" i="5"/>
  <c r="AG323" i="5"/>
  <c r="AH323" i="5"/>
  <c r="AI323" i="5"/>
  <c r="AC324" i="5"/>
  <c r="AD324" i="5"/>
  <c r="AE324" i="5"/>
  <c r="AF324" i="5"/>
  <c r="AG324" i="5"/>
  <c r="AH324" i="5"/>
  <c r="AI324" i="5"/>
  <c r="AC325" i="5"/>
  <c r="AD325" i="5"/>
  <c r="AE325" i="5"/>
  <c r="AF325" i="5"/>
  <c r="AG325" i="5"/>
  <c r="AH325" i="5"/>
  <c r="AI325" i="5"/>
  <c r="AC326" i="5"/>
  <c r="AD326" i="5"/>
  <c r="AE326" i="5"/>
  <c r="AF326" i="5"/>
  <c r="AG326" i="5"/>
  <c r="AH326" i="5"/>
  <c r="AI326" i="5"/>
  <c r="AC327" i="5"/>
  <c r="AD327" i="5"/>
  <c r="AE327" i="5"/>
  <c r="AF327" i="5"/>
  <c r="AG327" i="5"/>
  <c r="AH327" i="5"/>
  <c r="AI327" i="5"/>
  <c r="AC328" i="5"/>
  <c r="AD328" i="5"/>
  <c r="AE328" i="5"/>
  <c r="AF328" i="5"/>
  <c r="AG328" i="5"/>
  <c r="AH328" i="5"/>
  <c r="AI328" i="5"/>
  <c r="AC329" i="5"/>
  <c r="AD329" i="5"/>
  <c r="AE329" i="5"/>
  <c r="AF329" i="5"/>
  <c r="AG329" i="5"/>
  <c r="AH329" i="5"/>
  <c r="AI329" i="5"/>
  <c r="AC330" i="5"/>
  <c r="AD330" i="5"/>
  <c r="AE330" i="5"/>
  <c r="AF330" i="5"/>
  <c r="AG330" i="5"/>
  <c r="AH330" i="5"/>
  <c r="AI330" i="5"/>
  <c r="AC331" i="5"/>
  <c r="AD331" i="5"/>
  <c r="AE331" i="5"/>
  <c r="AF331" i="5"/>
  <c r="AG331" i="5"/>
  <c r="AH331" i="5"/>
  <c r="AI331" i="5"/>
  <c r="AC332" i="5"/>
  <c r="AD332" i="5"/>
  <c r="AE332" i="5"/>
  <c r="AF332" i="5"/>
  <c r="AG332" i="5"/>
  <c r="AH332" i="5"/>
  <c r="AI332" i="5"/>
  <c r="AC333" i="5"/>
  <c r="AD333" i="5"/>
  <c r="AE333" i="5"/>
  <c r="AF333" i="5"/>
  <c r="AG333" i="5"/>
  <c r="AH333" i="5"/>
  <c r="AI333" i="5"/>
  <c r="AC334" i="5"/>
  <c r="AD334" i="5"/>
  <c r="AE334" i="5"/>
  <c r="AF334" i="5"/>
  <c r="AG334" i="5"/>
  <c r="AH334" i="5"/>
  <c r="AI334" i="5"/>
  <c r="AC335" i="5"/>
  <c r="AD335" i="5"/>
  <c r="AE335" i="5"/>
  <c r="AF335" i="5"/>
  <c r="AG335" i="5"/>
  <c r="AH335" i="5"/>
  <c r="AI335" i="5"/>
  <c r="AC336" i="5"/>
  <c r="AD336" i="5"/>
  <c r="AE336" i="5"/>
  <c r="AF336" i="5"/>
  <c r="AG336" i="5"/>
  <c r="AH336" i="5"/>
  <c r="AI336" i="5"/>
  <c r="AC337" i="5"/>
  <c r="AD337" i="5"/>
  <c r="AE337" i="5"/>
  <c r="AF337" i="5"/>
  <c r="AG337" i="5"/>
  <c r="AH337" i="5"/>
  <c r="AI337" i="5"/>
  <c r="AC338" i="5"/>
  <c r="AD338" i="5"/>
  <c r="AE338" i="5"/>
  <c r="AF338" i="5"/>
  <c r="AG338" i="5"/>
  <c r="AH338" i="5"/>
  <c r="AI338" i="5"/>
  <c r="AC339" i="5"/>
  <c r="AD339" i="5"/>
  <c r="AE339" i="5"/>
  <c r="AF339" i="5"/>
  <c r="AG339" i="5"/>
  <c r="AH339" i="5"/>
  <c r="AI339" i="5"/>
  <c r="AC340" i="5"/>
  <c r="AD340" i="5"/>
  <c r="AE340" i="5"/>
  <c r="AF340" i="5"/>
  <c r="AG340" i="5"/>
  <c r="AH340" i="5"/>
  <c r="AI340" i="5"/>
  <c r="AC341" i="5"/>
  <c r="AD341" i="5"/>
  <c r="AE341" i="5"/>
  <c r="AF341" i="5"/>
  <c r="AG341" i="5"/>
  <c r="AH341" i="5"/>
  <c r="AI341" i="5"/>
  <c r="AC342" i="5"/>
  <c r="AD342" i="5"/>
  <c r="AE342" i="5"/>
  <c r="AF342" i="5"/>
  <c r="AG342" i="5"/>
  <c r="AH342" i="5"/>
  <c r="AI342" i="5"/>
  <c r="AC343" i="5"/>
  <c r="AD343" i="5"/>
  <c r="AE343" i="5"/>
  <c r="AF343" i="5"/>
  <c r="AG343" i="5"/>
  <c r="AH343" i="5"/>
  <c r="AI343" i="5"/>
  <c r="AC344" i="5"/>
  <c r="AD344" i="5"/>
  <c r="AE344" i="5"/>
  <c r="AF344" i="5"/>
  <c r="AG344" i="5"/>
  <c r="AH344" i="5"/>
  <c r="AI344" i="5"/>
  <c r="AC345" i="5"/>
  <c r="AD345" i="5"/>
  <c r="AE345" i="5"/>
  <c r="AF345" i="5"/>
  <c r="AG345" i="5"/>
  <c r="AH345" i="5"/>
  <c r="AI345" i="5"/>
  <c r="AC346" i="5"/>
  <c r="AD346" i="5"/>
  <c r="AE346" i="5"/>
  <c r="AF346" i="5"/>
  <c r="AG346" i="5"/>
  <c r="AH346" i="5"/>
  <c r="AI346" i="5"/>
  <c r="AC347" i="5"/>
  <c r="AD347" i="5"/>
  <c r="AE347" i="5"/>
  <c r="AF347" i="5"/>
  <c r="AG347" i="5"/>
  <c r="AH347" i="5"/>
  <c r="AI347" i="5"/>
  <c r="AC348" i="5"/>
  <c r="AD348" i="5"/>
  <c r="AE348" i="5"/>
  <c r="AF348" i="5"/>
  <c r="AG348" i="5"/>
  <c r="AH348" i="5"/>
  <c r="AI348" i="5"/>
  <c r="AC349" i="5"/>
  <c r="AD349" i="5"/>
  <c r="AE349" i="5"/>
  <c r="AF349" i="5"/>
  <c r="AG349" i="5"/>
  <c r="AH349" i="5"/>
  <c r="AI349" i="5"/>
  <c r="AC350" i="5"/>
  <c r="AD350" i="5"/>
  <c r="AE350" i="5"/>
  <c r="AF350" i="5"/>
  <c r="AG350" i="5"/>
  <c r="AH350" i="5"/>
  <c r="AI350" i="5"/>
  <c r="AC351" i="5"/>
  <c r="AD351" i="5"/>
  <c r="AE351" i="5"/>
  <c r="AF351" i="5"/>
  <c r="AG351" i="5"/>
  <c r="AH351" i="5"/>
  <c r="AI351" i="5"/>
  <c r="AC352" i="5"/>
  <c r="AD352" i="5"/>
  <c r="AE352" i="5"/>
  <c r="AF352" i="5"/>
  <c r="AG352" i="5"/>
  <c r="AH352" i="5"/>
  <c r="AI352" i="5"/>
  <c r="AC353" i="5"/>
  <c r="AD353" i="5"/>
  <c r="AE353" i="5"/>
  <c r="AF353" i="5"/>
  <c r="AG353" i="5"/>
  <c r="AH353" i="5"/>
  <c r="AI353" i="5"/>
  <c r="AC354" i="5"/>
  <c r="AD354" i="5"/>
  <c r="AE354" i="5"/>
  <c r="AF354" i="5"/>
  <c r="AG354" i="5"/>
  <c r="AH354" i="5"/>
  <c r="AI354" i="5"/>
  <c r="AC355" i="5"/>
  <c r="AD355" i="5"/>
  <c r="AE355" i="5"/>
  <c r="AF355" i="5"/>
  <c r="AG355" i="5"/>
  <c r="AH355" i="5"/>
  <c r="AI355" i="5"/>
  <c r="AC356" i="5"/>
  <c r="AD356" i="5"/>
  <c r="AE356" i="5"/>
  <c r="AF356" i="5"/>
  <c r="AG356" i="5"/>
  <c r="AH356" i="5"/>
  <c r="AI356" i="5"/>
  <c r="AC357" i="5"/>
  <c r="AD357" i="5"/>
  <c r="AE357" i="5"/>
  <c r="AF357" i="5"/>
  <c r="AG357" i="5"/>
  <c r="AH357" i="5"/>
  <c r="AI357" i="5"/>
  <c r="AC358" i="5"/>
  <c r="AD358" i="5"/>
  <c r="AE358" i="5"/>
  <c r="AF358" i="5"/>
  <c r="AG358" i="5"/>
  <c r="AH358" i="5"/>
  <c r="AI358" i="5"/>
  <c r="AC359" i="5"/>
  <c r="AD359" i="5"/>
  <c r="AE359" i="5"/>
  <c r="AF359" i="5"/>
  <c r="AG359" i="5"/>
  <c r="AH359" i="5"/>
  <c r="AI359" i="5"/>
  <c r="AC360" i="5"/>
  <c r="AD360" i="5"/>
  <c r="AE360" i="5"/>
  <c r="AF360" i="5"/>
  <c r="AG360" i="5"/>
  <c r="AH360" i="5"/>
  <c r="AI360" i="5"/>
  <c r="AC361" i="5"/>
  <c r="AD361" i="5"/>
  <c r="AE361" i="5"/>
  <c r="AF361" i="5"/>
  <c r="AG361" i="5"/>
  <c r="AH361" i="5"/>
  <c r="AI361" i="5"/>
  <c r="AC362" i="5"/>
  <c r="AD362" i="5"/>
  <c r="AE362" i="5"/>
  <c r="AF362" i="5"/>
  <c r="AG362" i="5"/>
  <c r="AH362" i="5"/>
  <c r="AI362" i="5"/>
  <c r="AC363" i="5"/>
  <c r="AD363" i="5"/>
  <c r="AE363" i="5"/>
  <c r="AF363" i="5"/>
  <c r="AG363" i="5"/>
  <c r="AH363" i="5"/>
  <c r="AI363" i="5"/>
  <c r="AC364" i="5"/>
  <c r="AD364" i="5"/>
  <c r="AE364" i="5"/>
  <c r="AF364" i="5"/>
  <c r="AG364" i="5"/>
  <c r="AH364" i="5"/>
  <c r="AI364" i="5"/>
  <c r="AC365" i="5"/>
  <c r="AD365" i="5"/>
  <c r="AE365" i="5"/>
  <c r="AF365" i="5"/>
  <c r="AG365" i="5"/>
  <c r="AH365" i="5"/>
  <c r="AI365" i="5"/>
  <c r="AC366" i="5"/>
  <c r="AD366" i="5"/>
  <c r="AE366" i="5"/>
  <c r="AF366" i="5"/>
  <c r="AG366" i="5"/>
  <c r="AH366" i="5"/>
  <c r="AI366" i="5"/>
  <c r="AC367" i="5"/>
  <c r="AD367" i="5"/>
  <c r="AE367" i="5"/>
  <c r="AF367" i="5"/>
  <c r="AG367" i="5"/>
  <c r="AH367" i="5"/>
  <c r="AI367" i="5"/>
  <c r="AC368" i="5"/>
  <c r="AD368" i="5"/>
  <c r="AE368" i="5"/>
  <c r="AF368" i="5"/>
  <c r="AG368" i="5"/>
  <c r="AH368" i="5"/>
  <c r="AI368" i="5"/>
  <c r="AC369" i="5"/>
  <c r="AD369" i="5"/>
  <c r="AE369" i="5"/>
  <c r="AF369" i="5"/>
  <c r="AG369" i="5"/>
  <c r="AH369" i="5"/>
  <c r="AI369" i="5"/>
  <c r="AC370" i="5"/>
  <c r="AD370" i="5"/>
  <c r="AE370" i="5"/>
  <c r="AF370" i="5"/>
  <c r="AG370" i="5"/>
  <c r="AH370" i="5"/>
  <c r="AI370" i="5"/>
  <c r="AC371" i="5"/>
  <c r="AD371" i="5"/>
  <c r="AE371" i="5"/>
  <c r="AF371" i="5"/>
  <c r="AG371" i="5"/>
  <c r="AH371" i="5"/>
  <c r="AI371" i="5"/>
  <c r="AC372" i="5"/>
  <c r="AD372" i="5"/>
  <c r="AE372" i="5"/>
  <c r="AF372" i="5"/>
  <c r="AG372" i="5"/>
  <c r="AH372" i="5"/>
  <c r="AI372" i="5"/>
  <c r="AC373" i="5"/>
  <c r="AD373" i="5"/>
  <c r="AE373" i="5"/>
  <c r="AF373" i="5"/>
  <c r="AG373" i="5"/>
  <c r="AH373" i="5"/>
  <c r="AI373" i="5"/>
  <c r="AC374" i="5"/>
  <c r="AD374" i="5"/>
  <c r="AE374" i="5"/>
  <c r="AF374" i="5"/>
  <c r="AG374" i="5"/>
  <c r="AH374" i="5"/>
  <c r="AI374" i="5"/>
  <c r="AC375" i="5"/>
  <c r="AD375" i="5"/>
  <c r="AE375" i="5"/>
  <c r="AF375" i="5"/>
  <c r="AG375" i="5"/>
  <c r="AH375" i="5"/>
  <c r="AI375" i="5"/>
  <c r="AC376" i="5"/>
  <c r="AD376" i="5"/>
  <c r="AE376" i="5"/>
  <c r="AF376" i="5"/>
  <c r="AG376" i="5"/>
  <c r="AH376" i="5"/>
  <c r="AI376" i="5"/>
  <c r="AC377" i="5"/>
  <c r="AD377" i="5"/>
  <c r="AE377" i="5"/>
  <c r="AF377" i="5"/>
  <c r="AG377" i="5"/>
  <c r="AH377" i="5"/>
  <c r="AI377" i="5"/>
  <c r="AC378" i="5"/>
  <c r="AD378" i="5"/>
  <c r="AE378" i="5"/>
  <c r="AF378" i="5"/>
  <c r="AG378" i="5"/>
  <c r="AH378" i="5"/>
  <c r="AI378" i="5"/>
  <c r="AC379" i="5"/>
  <c r="AD379" i="5"/>
  <c r="AE379" i="5"/>
  <c r="AF379" i="5"/>
  <c r="AG379" i="5"/>
  <c r="AH379" i="5"/>
  <c r="AI379" i="5"/>
  <c r="AC380" i="5"/>
  <c r="AD380" i="5"/>
  <c r="AE380" i="5"/>
  <c r="AF380" i="5"/>
  <c r="AG380" i="5"/>
  <c r="AH380" i="5"/>
  <c r="AI380" i="5"/>
  <c r="AC381" i="5"/>
  <c r="AD381" i="5"/>
  <c r="AE381" i="5"/>
  <c r="AF381" i="5"/>
  <c r="AG381" i="5"/>
  <c r="AH381" i="5"/>
  <c r="AI381" i="5"/>
  <c r="AC382" i="5"/>
  <c r="AD382" i="5"/>
  <c r="AE382" i="5"/>
  <c r="AF382" i="5"/>
  <c r="AG382" i="5"/>
  <c r="AH382" i="5"/>
  <c r="AI382" i="5"/>
  <c r="AC383" i="5"/>
  <c r="AD383" i="5"/>
  <c r="AE383" i="5"/>
  <c r="AF383" i="5"/>
  <c r="AG383" i="5"/>
  <c r="AH383" i="5"/>
  <c r="AI383" i="5"/>
  <c r="AC384" i="5"/>
  <c r="AD384" i="5"/>
  <c r="AE384" i="5"/>
  <c r="AF384" i="5"/>
  <c r="AG384" i="5"/>
  <c r="AH384" i="5"/>
  <c r="AI384" i="5"/>
  <c r="AC385" i="5"/>
  <c r="AD385" i="5"/>
  <c r="AE385" i="5"/>
  <c r="AF385" i="5"/>
  <c r="AG385" i="5"/>
  <c r="AH385" i="5"/>
  <c r="AI385" i="5"/>
  <c r="AC386" i="5"/>
  <c r="AD386" i="5"/>
  <c r="AE386" i="5"/>
  <c r="AF386" i="5"/>
  <c r="AG386" i="5"/>
  <c r="AH386" i="5"/>
  <c r="AI386" i="5"/>
  <c r="AC387" i="5"/>
  <c r="AD387" i="5"/>
  <c r="AE387" i="5"/>
  <c r="AF387" i="5"/>
  <c r="AG387" i="5"/>
  <c r="AH387" i="5"/>
  <c r="AI387" i="5"/>
  <c r="AC388" i="5"/>
  <c r="AD388" i="5"/>
  <c r="AE388" i="5"/>
  <c r="AF388" i="5"/>
  <c r="AG388" i="5"/>
  <c r="AH388" i="5"/>
  <c r="AI388" i="5"/>
  <c r="AC389" i="5"/>
  <c r="AD389" i="5"/>
  <c r="AE389" i="5"/>
  <c r="AF389" i="5"/>
  <c r="AG389" i="5"/>
  <c r="AH389" i="5"/>
  <c r="AI389" i="5"/>
  <c r="AC390" i="5"/>
  <c r="AD390" i="5"/>
  <c r="AE390" i="5"/>
  <c r="AF390" i="5"/>
  <c r="AG390" i="5"/>
  <c r="AH390" i="5"/>
  <c r="AI390" i="5"/>
  <c r="AC391" i="5"/>
  <c r="AD391" i="5"/>
  <c r="AE391" i="5"/>
  <c r="AF391" i="5"/>
  <c r="AG391" i="5"/>
  <c r="AH391" i="5"/>
  <c r="AI391" i="5"/>
  <c r="AC392" i="5"/>
  <c r="AD392" i="5"/>
  <c r="AE392" i="5"/>
  <c r="AF392" i="5"/>
  <c r="AG392" i="5"/>
  <c r="AH392" i="5"/>
  <c r="AI392" i="5"/>
  <c r="AC393" i="5"/>
  <c r="AD393" i="5"/>
  <c r="AE393" i="5"/>
  <c r="AF393" i="5"/>
  <c r="AG393" i="5"/>
  <c r="AH393" i="5"/>
  <c r="AI393" i="5"/>
  <c r="AC394" i="5"/>
  <c r="AD394" i="5"/>
  <c r="AE394" i="5"/>
  <c r="AF394" i="5"/>
  <c r="AG394" i="5"/>
  <c r="AH394" i="5"/>
  <c r="AI394" i="5"/>
  <c r="AC395" i="5"/>
  <c r="AD395" i="5"/>
  <c r="AE395" i="5"/>
  <c r="AF395" i="5"/>
  <c r="AG395" i="5"/>
  <c r="AH395" i="5"/>
  <c r="AI395" i="5"/>
  <c r="AC396" i="5"/>
  <c r="AD396" i="5"/>
  <c r="AE396" i="5"/>
  <c r="AF396" i="5"/>
  <c r="AG396" i="5"/>
  <c r="AH396" i="5"/>
  <c r="AI396" i="5"/>
  <c r="AC397" i="5"/>
  <c r="AD397" i="5"/>
  <c r="AE397" i="5"/>
  <c r="AF397" i="5"/>
  <c r="AG397" i="5"/>
  <c r="AH397" i="5"/>
  <c r="AI397" i="5"/>
  <c r="AC398" i="5"/>
  <c r="AD398" i="5"/>
  <c r="AE398" i="5"/>
  <c r="AF398" i="5"/>
  <c r="AG398" i="5"/>
  <c r="AH398" i="5"/>
  <c r="AI398" i="5"/>
  <c r="AC399" i="5"/>
  <c r="AD399" i="5"/>
  <c r="AE399" i="5"/>
  <c r="AF399" i="5"/>
  <c r="AG399" i="5"/>
  <c r="AH399" i="5"/>
  <c r="AI399" i="5"/>
  <c r="AC400" i="5"/>
  <c r="AD400" i="5"/>
  <c r="AE400" i="5"/>
  <c r="AF400" i="5"/>
  <c r="AG400" i="5"/>
  <c r="AH400" i="5"/>
  <c r="AI400" i="5"/>
  <c r="AC401" i="5"/>
  <c r="AD401" i="5"/>
  <c r="AE401" i="5"/>
  <c r="AF401" i="5"/>
  <c r="AG401" i="5"/>
  <c r="AH401" i="5"/>
  <c r="AI401" i="5"/>
  <c r="AC402" i="5"/>
  <c r="AD402" i="5"/>
  <c r="AE402" i="5"/>
  <c r="AF402" i="5"/>
  <c r="AG402" i="5"/>
  <c r="AH402" i="5"/>
  <c r="AI402" i="5"/>
  <c r="AC403" i="5"/>
  <c r="AD403" i="5"/>
  <c r="AE403" i="5"/>
  <c r="AF403" i="5"/>
  <c r="AG403" i="5"/>
  <c r="AH403" i="5"/>
  <c r="AI403" i="5"/>
  <c r="AC404" i="5"/>
  <c r="AD404" i="5"/>
  <c r="AE404" i="5"/>
  <c r="AF404" i="5"/>
  <c r="AG404" i="5"/>
  <c r="AH404" i="5"/>
  <c r="AI404" i="5"/>
  <c r="AC405" i="5"/>
  <c r="AD405" i="5"/>
  <c r="AE405" i="5"/>
  <c r="AF405" i="5"/>
  <c r="AG405" i="5"/>
  <c r="AH405" i="5"/>
  <c r="AI405" i="5"/>
  <c r="AC406" i="5"/>
  <c r="AD406" i="5"/>
  <c r="AE406" i="5"/>
  <c r="AF406" i="5"/>
  <c r="AG406" i="5"/>
  <c r="AH406" i="5"/>
  <c r="AI406" i="5"/>
  <c r="AC407" i="5"/>
  <c r="AD407" i="5"/>
  <c r="AE407" i="5"/>
  <c r="AF407" i="5"/>
  <c r="AG407" i="5"/>
  <c r="AH407" i="5"/>
  <c r="AI407" i="5"/>
  <c r="AC408" i="5"/>
  <c r="AD408" i="5"/>
  <c r="AE408" i="5"/>
  <c r="AF408" i="5"/>
  <c r="AG408" i="5"/>
  <c r="AH408" i="5"/>
  <c r="AI408" i="5"/>
  <c r="AC409" i="5"/>
  <c r="AD409" i="5"/>
  <c r="AE409" i="5"/>
  <c r="AF409" i="5"/>
  <c r="AG409" i="5"/>
  <c r="AH409" i="5"/>
  <c r="AI409" i="5"/>
  <c r="AC410" i="5"/>
  <c r="AD410" i="5"/>
  <c r="AE410" i="5"/>
  <c r="AF410" i="5"/>
  <c r="AG410" i="5"/>
  <c r="AH410" i="5"/>
  <c r="AI410" i="5"/>
  <c r="AC411" i="5"/>
  <c r="AD411" i="5"/>
  <c r="AE411" i="5"/>
  <c r="AF411" i="5"/>
  <c r="AG411" i="5"/>
  <c r="AH411" i="5"/>
  <c r="AI411" i="5"/>
  <c r="AC412" i="5"/>
  <c r="AD412" i="5"/>
  <c r="AE412" i="5"/>
  <c r="AF412" i="5"/>
  <c r="AG412" i="5"/>
  <c r="AH412" i="5"/>
  <c r="AI412" i="5"/>
  <c r="AC413" i="5"/>
  <c r="AD413" i="5"/>
  <c r="AE413" i="5"/>
  <c r="AF413" i="5"/>
  <c r="AG413" i="5"/>
  <c r="AH413" i="5"/>
  <c r="AI413" i="5"/>
  <c r="AC414" i="5"/>
  <c r="AD414" i="5"/>
  <c r="AE414" i="5"/>
  <c r="AF414" i="5"/>
  <c r="AG414" i="5"/>
  <c r="AH414" i="5"/>
  <c r="AI414" i="5"/>
  <c r="AC415" i="5"/>
  <c r="AD415" i="5"/>
  <c r="AE415" i="5"/>
  <c r="AF415" i="5"/>
  <c r="AG415" i="5"/>
  <c r="AH415" i="5"/>
  <c r="AI415" i="5"/>
  <c r="AC416" i="5"/>
  <c r="AD416" i="5"/>
  <c r="AE416" i="5"/>
  <c r="AF416" i="5"/>
  <c r="AG416" i="5"/>
  <c r="AH416" i="5"/>
  <c r="AI416" i="5"/>
  <c r="AC417" i="5"/>
  <c r="AD417" i="5"/>
  <c r="AE417" i="5"/>
  <c r="AF417" i="5"/>
  <c r="AG417" i="5"/>
  <c r="AH417" i="5"/>
  <c r="AI417" i="5"/>
  <c r="AC418" i="5"/>
  <c r="AD418" i="5"/>
  <c r="AE418" i="5"/>
  <c r="AF418" i="5"/>
  <c r="AG418" i="5"/>
  <c r="AH418" i="5"/>
  <c r="AI418" i="5"/>
  <c r="AC419" i="5"/>
  <c r="AD419" i="5"/>
  <c r="AE419" i="5"/>
  <c r="AF419" i="5"/>
  <c r="AG419" i="5"/>
  <c r="AH419" i="5"/>
  <c r="AI419" i="5"/>
  <c r="AC420" i="5"/>
  <c r="AD420" i="5"/>
  <c r="AE420" i="5"/>
  <c r="AF420" i="5"/>
  <c r="AG420" i="5"/>
  <c r="AH420" i="5"/>
  <c r="AI420" i="5"/>
  <c r="AC421" i="5"/>
  <c r="AD421" i="5"/>
  <c r="AE421" i="5"/>
  <c r="AF421" i="5"/>
  <c r="AG421" i="5"/>
  <c r="AH421" i="5"/>
  <c r="AI421" i="5"/>
  <c r="AC422" i="5"/>
  <c r="AD422" i="5"/>
  <c r="AE422" i="5"/>
  <c r="AF422" i="5"/>
  <c r="AG422" i="5"/>
  <c r="AH422" i="5"/>
  <c r="AI422" i="5"/>
  <c r="AC423" i="5"/>
  <c r="AD423" i="5"/>
  <c r="AE423" i="5"/>
  <c r="AF423" i="5"/>
  <c r="AG423" i="5"/>
  <c r="AH423" i="5"/>
  <c r="AI423" i="5"/>
  <c r="AD4" i="5"/>
  <c r="AE4" i="5"/>
  <c r="AF4" i="5"/>
  <c r="AG4" i="5"/>
  <c r="AH4" i="5"/>
  <c r="AI4" i="5"/>
  <c r="AD3" i="5"/>
  <c r="AE3" i="5"/>
  <c r="AF3" i="5"/>
  <c r="AG3" i="5"/>
  <c r="AH3" i="5"/>
  <c r="AI3" i="5"/>
  <c r="AC4" i="5"/>
  <c r="AC3" i="5"/>
  <c r="Z10" i="4" l="1" a="1"/>
  <c r="Z10" i="4" s="1"/>
  <c r="AA10" i="4" a="1"/>
  <c r="AA10" i="4" s="1"/>
  <c r="AA2" i="4" a="1"/>
  <c r="AA2" i="4" s="1"/>
  <c r="Z2" i="4" a="1"/>
  <c r="Z2" i="4" s="1"/>
  <c r="Z11" i="4" a="1"/>
  <c r="Z11" i="4" s="1"/>
  <c r="AA11" i="4" a="1"/>
  <c r="AA11" i="4" s="1"/>
  <c r="AA25" i="4" a="1"/>
  <c r="AA25" i="4" s="1"/>
  <c r="Z25" i="4" a="1"/>
  <c r="Z25" i="4" s="1"/>
  <c r="Z23" i="4" a="1"/>
  <c r="Z23" i="4" s="1"/>
  <c r="AA23" i="4" a="1"/>
  <c r="AA23" i="4" s="1"/>
  <c r="Z21" i="4" a="1"/>
  <c r="Z21" i="4" s="1"/>
  <c r="AA21" i="4" a="1"/>
  <c r="AA21" i="4" s="1"/>
  <c r="Z17" i="4" a="1"/>
  <c r="Z17" i="4" s="1"/>
  <c r="AA17" i="4" a="1"/>
  <c r="AA17" i="4" s="1"/>
  <c r="AA15" i="4" a="1"/>
  <c r="AA15" i="4" s="1"/>
  <c r="Z15" i="4" a="1"/>
  <c r="Z15" i="4" s="1"/>
  <c r="Z13" i="4" a="1"/>
  <c r="Z13" i="4" s="1"/>
  <c r="AA13" i="4" a="1"/>
  <c r="AA13" i="4" s="1"/>
  <c r="Z9" i="4" a="1"/>
  <c r="Z9" i="4" s="1"/>
  <c r="AA9" i="4" a="1"/>
  <c r="AA9" i="4" s="1"/>
  <c r="Z7" i="4" a="1"/>
  <c r="Z7" i="4" s="1"/>
  <c r="AA7" i="4" a="1"/>
  <c r="AA7" i="4" s="1"/>
  <c r="Z5" i="4" a="1"/>
  <c r="Z5" i="4" s="1"/>
  <c r="AA5" i="4" a="1"/>
  <c r="AA5" i="4" s="1"/>
  <c r="Z18" i="4" a="1"/>
  <c r="Z18" i="4" s="1"/>
  <c r="AA18" i="4" a="1"/>
  <c r="AA18" i="4" s="1"/>
  <c r="Z19" i="4" a="1"/>
  <c r="Z19" i="4" s="1"/>
  <c r="AA19" i="4" a="1"/>
  <c r="AA19" i="4" s="1"/>
  <c r="Z20" i="4" a="1"/>
  <c r="Z20" i="4" s="1"/>
  <c r="AA20" i="4" a="1"/>
  <c r="AA20" i="4" s="1"/>
  <c r="Z24" i="4" a="1"/>
  <c r="Z24" i="4" s="1"/>
  <c r="AA24" i="4" a="1"/>
  <c r="AA24" i="4" s="1"/>
  <c r="Z22" i="4" a="1"/>
  <c r="Z22" i="4" s="1"/>
  <c r="AA22" i="4" a="1"/>
  <c r="AA22" i="4" s="1"/>
  <c r="AA12" i="4" a="1"/>
  <c r="AA12" i="4" s="1"/>
  <c r="Z12" i="4" a="1"/>
  <c r="Z12" i="4" s="1"/>
  <c r="Z16" i="4" a="1"/>
  <c r="Z16" i="4" s="1"/>
  <c r="AA16" i="4" a="1"/>
  <c r="AA16" i="4" s="1"/>
  <c r="Z14" i="4" a="1"/>
  <c r="Z14" i="4" s="1"/>
  <c r="AA14" i="4" a="1"/>
  <c r="AA14" i="4" s="1"/>
  <c r="Z4" i="4" a="1"/>
  <c r="Z4" i="4" s="1"/>
  <c r="AA4" i="4" a="1"/>
  <c r="AA4" i="4" s="1"/>
  <c r="Z8" i="4" a="1"/>
  <c r="Z8" i="4" s="1"/>
  <c r="AA8" i="4" a="1"/>
  <c r="AA8" i="4" s="1"/>
  <c r="Z6" i="4" a="1"/>
  <c r="Z6" i="4" s="1"/>
  <c r="AA6" i="4" a="1"/>
  <c r="AA6" i="4" s="1"/>
  <c r="AA3" i="4" a="1"/>
  <c r="AA3" i="4" s="1"/>
  <c r="Z3" i="4" a="1"/>
  <c r="Z3" i="4" s="1"/>
  <c r="AM19" i="1"/>
  <c r="U1" i="5"/>
  <c r="V3" i="5"/>
  <c r="W3" i="5"/>
  <c r="X3" i="5"/>
  <c r="Y3" i="5"/>
  <c r="Z3" i="5"/>
  <c r="AA3" i="5"/>
  <c r="U3" i="5"/>
  <c r="B19" i="4" l="1"/>
  <c r="I10" i="4" s="1"/>
  <c r="B18" i="4"/>
  <c r="I9" i="4" l="1"/>
  <c r="N17" i="1"/>
  <c r="E27" i="1" l="1" a="1"/>
  <c r="E27" i="1" s="1"/>
  <c r="B53" i="1"/>
  <c r="AK20" i="1"/>
  <c r="B424" i="5" l="1"/>
  <c r="B428" i="5"/>
  <c r="B432" i="5"/>
  <c r="B436" i="5"/>
  <c r="B440" i="5"/>
  <c r="B444" i="5"/>
  <c r="B448" i="5"/>
  <c r="B452" i="5"/>
  <c r="B456" i="5"/>
  <c r="B460" i="5"/>
  <c r="B464" i="5"/>
  <c r="B468" i="5"/>
  <c r="B472" i="5"/>
  <c r="B476" i="5"/>
  <c r="B480" i="5"/>
  <c r="B484" i="5"/>
  <c r="B488" i="5"/>
  <c r="B492" i="5"/>
  <c r="B496" i="5"/>
  <c r="B500" i="5"/>
  <c r="B504" i="5"/>
  <c r="B508" i="5"/>
  <c r="B512" i="5"/>
  <c r="B516" i="5"/>
  <c r="B520" i="5"/>
  <c r="B524" i="5"/>
  <c r="B528" i="5"/>
  <c r="B532" i="5"/>
  <c r="B536" i="5"/>
  <c r="B540" i="5"/>
  <c r="B544" i="5"/>
  <c r="B548" i="5"/>
  <c r="B552" i="5"/>
  <c r="B556" i="5"/>
  <c r="B560" i="5"/>
  <c r="B564" i="5"/>
  <c r="B568" i="5"/>
  <c r="B572" i="5"/>
  <c r="B576" i="5"/>
  <c r="B580" i="5"/>
  <c r="B584" i="5"/>
  <c r="B588" i="5"/>
  <c r="B592" i="5"/>
  <c r="B596" i="5"/>
  <c r="B600" i="5"/>
  <c r="B604" i="5"/>
  <c r="B608" i="5"/>
  <c r="B612" i="5"/>
  <c r="B616" i="5"/>
  <c r="B620" i="5"/>
  <c r="B624" i="5"/>
  <c r="B628" i="5"/>
  <c r="B632" i="5"/>
  <c r="B636" i="5"/>
  <c r="B640" i="5"/>
  <c r="B644" i="5"/>
  <c r="B648" i="5"/>
  <c r="B652" i="5"/>
  <c r="B656" i="5"/>
  <c r="B660" i="5"/>
  <c r="B664" i="5"/>
  <c r="B668" i="5"/>
  <c r="B672" i="5"/>
  <c r="B676" i="5"/>
  <c r="B680" i="5"/>
  <c r="B684" i="5"/>
  <c r="B688" i="5"/>
  <c r="B692" i="5"/>
  <c r="B696" i="5"/>
  <c r="B700" i="5"/>
  <c r="B704" i="5"/>
  <c r="B708" i="5"/>
  <c r="B712" i="5"/>
  <c r="B716" i="5"/>
  <c r="B720" i="5"/>
  <c r="B724" i="5"/>
  <c r="B728" i="5"/>
  <c r="B732" i="5"/>
  <c r="B736" i="5"/>
  <c r="B740" i="5"/>
  <c r="B744" i="5"/>
  <c r="B425" i="5"/>
  <c r="B429" i="5"/>
  <c r="B433" i="5"/>
  <c r="B437" i="5"/>
  <c r="B441" i="5"/>
  <c r="B445" i="5"/>
  <c r="B449" i="5"/>
  <c r="B453" i="5"/>
  <c r="B457" i="5"/>
  <c r="B461" i="5"/>
  <c r="B465" i="5"/>
  <c r="B469" i="5"/>
  <c r="B473" i="5"/>
  <c r="B477" i="5"/>
  <c r="B481" i="5"/>
  <c r="B485" i="5"/>
  <c r="B489" i="5"/>
  <c r="B493" i="5"/>
  <c r="B497" i="5"/>
  <c r="B501" i="5"/>
  <c r="B505" i="5"/>
  <c r="B509" i="5"/>
  <c r="B513" i="5"/>
  <c r="B517" i="5"/>
  <c r="B521" i="5"/>
  <c r="B525" i="5"/>
  <c r="B529" i="5"/>
  <c r="B533" i="5"/>
  <c r="B537" i="5"/>
  <c r="B541" i="5"/>
  <c r="B545" i="5"/>
  <c r="B549" i="5"/>
  <c r="B553" i="5"/>
  <c r="B557" i="5"/>
  <c r="B561" i="5"/>
  <c r="B565" i="5"/>
  <c r="B569" i="5"/>
  <c r="B573" i="5"/>
  <c r="B577" i="5"/>
  <c r="B581" i="5"/>
  <c r="B585" i="5"/>
  <c r="B589" i="5"/>
  <c r="B593" i="5"/>
  <c r="B597" i="5"/>
  <c r="B601" i="5"/>
  <c r="B605" i="5"/>
  <c r="B609" i="5"/>
  <c r="B613" i="5"/>
  <c r="B617" i="5"/>
  <c r="B621" i="5"/>
  <c r="B625" i="5"/>
  <c r="B629" i="5"/>
  <c r="B633" i="5"/>
  <c r="B637" i="5"/>
  <c r="B641" i="5"/>
  <c r="B645" i="5"/>
  <c r="B649" i="5"/>
  <c r="B653" i="5"/>
  <c r="B657" i="5"/>
  <c r="B661" i="5"/>
  <c r="B665" i="5"/>
  <c r="B669" i="5"/>
  <c r="B673" i="5"/>
  <c r="B677" i="5"/>
  <c r="B681" i="5"/>
  <c r="B685" i="5"/>
  <c r="B689" i="5"/>
  <c r="B693" i="5"/>
  <c r="B697" i="5"/>
  <c r="B701" i="5"/>
  <c r="B705" i="5"/>
  <c r="B709" i="5"/>
  <c r="B713" i="5"/>
  <c r="B717" i="5"/>
  <c r="B721" i="5"/>
  <c r="B725" i="5"/>
  <c r="B729" i="5"/>
  <c r="B733" i="5"/>
  <c r="B737" i="5"/>
  <c r="B741" i="5"/>
  <c r="B745" i="5"/>
  <c r="B749" i="5"/>
  <c r="B753" i="5"/>
  <c r="B757" i="5"/>
  <c r="B761" i="5"/>
  <c r="B426" i="5"/>
  <c r="B430" i="5"/>
  <c r="B434" i="5"/>
  <c r="B438" i="5"/>
  <c r="B442" i="5"/>
  <c r="B446" i="5"/>
  <c r="B450" i="5"/>
  <c r="B454" i="5"/>
  <c r="B458" i="5"/>
  <c r="B462" i="5"/>
  <c r="B466" i="5"/>
  <c r="B470" i="5"/>
  <c r="B474" i="5"/>
  <c r="B478" i="5"/>
  <c r="B482" i="5"/>
  <c r="B486" i="5"/>
  <c r="B490" i="5"/>
  <c r="B494" i="5"/>
  <c r="B498" i="5"/>
  <c r="B502" i="5"/>
  <c r="B506" i="5"/>
  <c r="B510" i="5"/>
  <c r="B514" i="5"/>
  <c r="B518" i="5"/>
  <c r="B522" i="5"/>
  <c r="B526" i="5"/>
  <c r="B530" i="5"/>
  <c r="B534" i="5"/>
  <c r="B538" i="5"/>
  <c r="B542" i="5"/>
  <c r="B546" i="5"/>
  <c r="B550" i="5"/>
  <c r="B554" i="5"/>
  <c r="B558" i="5"/>
  <c r="B562" i="5"/>
  <c r="B566" i="5"/>
  <c r="B570" i="5"/>
  <c r="B574" i="5"/>
  <c r="B578" i="5"/>
  <c r="B582" i="5"/>
  <c r="B586" i="5"/>
  <c r="B590" i="5"/>
  <c r="B594" i="5"/>
  <c r="B598" i="5"/>
  <c r="B602" i="5"/>
  <c r="B606" i="5"/>
  <c r="B610" i="5"/>
  <c r="B614" i="5"/>
  <c r="B618" i="5"/>
  <c r="B622" i="5"/>
  <c r="B626" i="5"/>
  <c r="B630" i="5"/>
  <c r="B634" i="5"/>
  <c r="B638" i="5"/>
  <c r="B642" i="5"/>
  <c r="B646" i="5"/>
  <c r="B650" i="5"/>
  <c r="B654" i="5"/>
  <c r="B658" i="5"/>
  <c r="B662" i="5"/>
  <c r="B666" i="5"/>
  <c r="B670" i="5"/>
  <c r="B674" i="5"/>
  <c r="B678" i="5"/>
  <c r="B682" i="5"/>
  <c r="B686" i="5"/>
  <c r="B690" i="5"/>
  <c r="B694" i="5"/>
  <c r="B698" i="5"/>
  <c r="B702" i="5"/>
  <c r="B706" i="5"/>
  <c r="B710" i="5"/>
  <c r="B714" i="5"/>
  <c r="B718" i="5"/>
  <c r="B722" i="5"/>
  <c r="B726" i="5"/>
  <c r="B730" i="5"/>
  <c r="B734" i="5"/>
  <c r="B738" i="5"/>
  <c r="B742" i="5"/>
  <c r="B746" i="5"/>
  <c r="B750" i="5"/>
  <c r="B427" i="5"/>
  <c r="B443" i="5"/>
  <c r="B459" i="5"/>
  <c r="B475" i="5"/>
  <c r="B491" i="5"/>
  <c r="B507" i="5"/>
  <c r="B523" i="5"/>
  <c r="B539" i="5"/>
  <c r="B555" i="5"/>
  <c r="B571" i="5"/>
  <c r="B587" i="5"/>
  <c r="B603" i="5"/>
  <c r="B619" i="5"/>
  <c r="B635" i="5"/>
  <c r="B651" i="5"/>
  <c r="B667" i="5"/>
  <c r="B683" i="5"/>
  <c r="B699" i="5"/>
  <c r="B715" i="5"/>
  <c r="B731" i="5"/>
  <c r="B747" i="5"/>
  <c r="B754" i="5"/>
  <c r="B759" i="5"/>
  <c r="B764" i="5"/>
  <c r="B768" i="5"/>
  <c r="B772" i="5"/>
  <c r="B776" i="5"/>
  <c r="B780" i="5"/>
  <c r="B431" i="5"/>
  <c r="B447" i="5"/>
  <c r="B463" i="5"/>
  <c r="B479" i="5"/>
  <c r="B495" i="5"/>
  <c r="B511" i="5"/>
  <c r="B527" i="5"/>
  <c r="B543" i="5"/>
  <c r="B559" i="5"/>
  <c r="B575" i="5"/>
  <c r="B591" i="5"/>
  <c r="B607" i="5"/>
  <c r="B623" i="5"/>
  <c r="B639" i="5"/>
  <c r="B655" i="5"/>
  <c r="B671" i="5"/>
  <c r="B687" i="5"/>
  <c r="B703" i="5"/>
  <c r="B719" i="5"/>
  <c r="B735" i="5"/>
  <c r="B748" i="5"/>
  <c r="B755" i="5"/>
  <c r="B760" i="5"/>
  <c r="B765" i="5"/>
  <c r="B769" i="5"/>
  <c r="B773" i="5"/>
  <c r="B777" i="5"/>
  <c r="B781" i="5"/>
  <c r="B435" i="5"/>
  <c r="B451" i="5"/>
  <c r="B467" i="5"/>
  <c r="B483" i="5"/>
  <c r="B499" i="5"/>
  <c r="B515" i="5"/>
  <c r="B531" i="5"/>
  <c r="B547" i="5"/>
  <c r="B563" i="5"/>
  <c r="B579" i="5"/>
  <c r="B595" i="5"/>
  <c r="B611" i="5"/>
  <c r="B627" i="5"/>
  <c r="B643" i="5"/>
  <c r="B659" i="5"/>
  <c r="B675" i="5"/>
  <c r="B691" i="5"/>
  <c r="B707" i="5"/>
  <c r="B723" i="5"/>
  <c r="B739" i="5"/>
  <c r="B751" i="5"/>
  <c r="B756" i="5"/>
  <c r="B762" i="5"/>
  <c r="B766" i="5"/>
  <c r="B770" i="5"/>
  <c r="B774" i="5"/>
  <c r="B778" i="5"/>
  <c r="B782" i="5"/>
  <c r="B439" i="5"/>
  <c r="B455" i="5"/>
  <c r="B471" i="5"/>
  <c r="B487" i="5"/>
  <c r="B503" i="5"/>
  <c r="B519" i="5"/>
  <c r="B535" i="5"/>
  <c r="B551" i="5"/>
  <c r="B567" i="5"/>
  <c r="B583" i="5"/>
  <c r="B599" i="5"/>
  <c r="B615" i="5"/>
  <c r="B631" i="5"/>
  <c r="B647" i="5"/>
  <c r="B663" i="5"/>
  <c r="B679" i="5"/>
  <c r="B695" i="5"/>
  <c r="B711" i="5"/>
  <c r="B727" i="5"/>
  <c r="B743" i="5"/>
  <c r="B752" i="5"/>
  <c r="B758" i="5"/>
  <c r="B763" i="5"/>
  <c r="B767" i="5"/>
  <c r="B771" i="5"/>
  <c r="B775" i="5"/>
  <c r="B779" i="5"/>
  <c r="B783" i="5"/>
  <c r="R18" i="1"/>
  <c r="P18" i="1"/>
  <c r="T18" i="1"/>
  <c r="Q18" i="1"/>
  <c r="S18" i="1"/>
  <c r="U18" i="1"/>
  <c r="O18" i="1" a="1"/>
  <c r="O18" i="1" s="1"/>
  <c r="AM20" i="1"/>
  <c r="AO20" i="1"/>
  <c r="AN20" i="1"/>
  <c r="AP20" i="1"/>
  <c r="AQ20" i="1"/>
  <c r="AR20" i="1"/>
  <c r="AS20" i="1"/>
  <c r="AT20" i="1"/>
  <c r="B423" i="5"/>
  <c r="B415" i="5"/>
  <c r="B407" i="5"/>
  <c r="B399" i="5"/>
  <c r="B391" i="5"/>
  <c r="B383" i="5"/>
  <c r="B375" i="5"/>
  <c r="B367" i="5"/>
  <c r="B359" i="5"/>
  <c r="B351" i="5"/>
  <c r="B343" i="5"/>
  <c r="B335" i="5"/>
  <c r="B327" i="5"/>
  <c r="B319" i="5"/>
  <c r="B311" i="5"/>
  <c r="B303" i="5"/>
  <c r="B295" i="5"/>
  <c r="B287" i="5"/>
  <c r="B279" i="5"/>
  <c r="B271" i="5"/>
  <c r="B263" i="5"/>
  <c r="B255" i="5"/>
  <c r="B247" i="5"/>
  <c r="B239" i="5"/>
  <c r="B231" i="5"/>
  <c r="B223" i="5"/>
  <c r="B215" i="5"/>
  <c r="B207" i="5"/>
  <c r="B199" i="5"/>
  <c r="B191" i="5"/>
  <c r="B183" i="5"/>
  <c r="B175" i="5"/>
  <c r="B167" i="5"/>
  <c r="B159" i="5"/>
  <c r="B151" i="5"/>
  <c r="B143" i="5"/>
  <c r="B135" i="5"/>
  <c r="B127" i="5"/>
  <c r="B119" i="5"/>
  <c r="B111" i="5"/>
  <c r="B103" i="5"/>
  <c r="B95" i="5"/>
  <c r="B87" i="5"/>
  <c r="B79" i="5"/>
  <c r="B71" i="5"/>
  <c r="B63" i="5"/>
  <c r="B55" i="5"/>
  <c r="B47" i="5"/>
  <c r="B39" i="5"/>
  <c r="B31" i="5"/>
  <c r="B23" i="5"/>
  <c r="B15" i="5"/>
  <c r="B7" i="5"/>
  <c r="B422" i="5"/>
  <c r="B406" i="5"/>
  <c r="B398" i="5"/>
  <c r="B390" i="5"/>
  <c r="B382" i="5"/>
  <c r="B374" i="5"/>
  <c r="B358" i="5"/>
  <c r="B342" i="5"/>
  <c r="B326" i="5"/>
  <c r="B310" i="5"/>
  <c r="B294" i="5"/>
  <c r="B278" i="5"/>
  <c r="B262" i="5"/>
  <c r="B246" i="5"/>
  <c r="B230" i="5"/>
  <c r="B214" i="5"/>
  <c r="B198" i="5"/>
  <c r="B182" i="5"/>
  <c r="B174" i="5"/>
  <c r="B158" i="5"/>
  <c r="B142" i="5"/>
  <c r="B126" i="5"/>
  <c r="B110" i="5"/>
  <c r="B94" i="5"/>
  <c r="B86" i="5"/>
  <c r="B70" i="5"/>
  <c r="B62" i="5"/>
  <c r="B46" i="5"/>
  <c r="B414" i="5"/>
  <c r="B366" i="5"/>
  <c r="B350" i="5"/>
  <c r="B334" i="5"/>
  <c r="B318" i="5"/>
  <c r="B302" i="5"/>
  <c r="B286" i="5"/>
  <c r="B270" i="5"/>
  <c r="B254" i="5"/>
  <c r="B238" i="5"/>
  <c r="B222" i="5"/>
  <c r="B206" i="5"/>
  <c r="B190" i="5"/>
  <c r="B166" i="5"/>
  <c r="B150" i="5"/>
  <c r="B134" i="5"/>
  <c r="B118" i="5"/>
  <c r="B102" i="5"/>
  <c r="B78" i="5"/>
  <c r="B54" i="5"/>
  <c r="B421" i="5"/>
  <c r="B413" i="5"/>
  <c r="B405" i="5"/>
  <c r="B397" i="5"/>
  <c r="B389" i="5"/>
  <c r="B381" i="5"/>
  <c r="B373" i="5"/>
  <c r="B365" i="5"/>
  <c r="B357" i="5"/>
  <c r="B349" i="5"/>
  <c r="B341" i="5"/>
  <c r="B333" i="5"/>
  <c r="B325" i="5"/>
  <c r="B317" i="5"/>
  <c r="B309" i="5"/>
  <c r="B301" i="5"/>
  <c r="B293" i="5"/>
  <c r="B285" i="5"/>
  <c r="B277" i="5"/>
  <c r="B269" i="5"/>
  <c r="B261" i="5"/>
  <c r="B253" i="5"/>
  <c r="B245" i="5"/>
  <c r="B237" i="5"/>
  <c r="B229" i="5"/>
  <c r="B221" i="5"/>
  <c r="B213" i="5"/>
  <c r="B205" i="5"/>
  <c r="B197" i="5"/>
  <c r="B189" i="5"/>
  <c r="B181" i="5"/>
  <c r="B173" i="5"/>
  <c r="B165" i="5"/>
  <c r="B157" i="5"/>
  <c r="B149" i="5"/>
  <c r="B141" i="5"/>
  <c r="B133" i="5"/>
  <c r="B125" i="5"/>
  <c r="B117" i="5"/>
  <c r="B109" i="5"/>
  <c r="B101" i="5"/>
  <c r="B93" i="5"/>
  <c r="B85" i="5"/>
  <c r="B77" i="5"/>
  <c r="B69" i="5"/>
  <c r="B61" i="5"/>
  <c r="B53" i="5"/>
  <c r="B45" i="5"/>
  <c r="B37" i="5"/>
  <c r="B29" i="5"/>
  <c r="B21" i="5"/>
  <c r="B13" i="5"/>
  <c r="B5" i="5"/>
  <c r="B83" i="5"/>
  <c r="B43" i="5"/>
  <c r="B19" i="5"/>
  <c r="B420" i="5"/>
  <c r="B412" i="5"/>
  <c r="B404" i="5"/>
  <c r="B396" i="5"/>
  <c r="B388" i="5"/>
  <c r="B380" i="5"/>
  <c r="B372" i="5"/>
  <c r="B364" i="5"/>
  <c r="B356" i="5"/>
  <c r="B348" i="5"/>
  <c r="B340" i="5"/>
  <c r="B332" i="5"/>
  <c r="B324" i="5"/>
  <c r="B316" i="5"/>
  <c r="B308" i="5"/>
  <c r="B300" i="5"/>
  <c r="B292" i="5"/>
  <c r="B284" i="5"/>
  <c r="B276" i="5"/>
  <c r="B268" i="5"/>
  <c r="B260" i="5"/>
  <c r="B252" i="5"/>
  <c r="B244" i="5"/>
  <c r="B236" i="5"/>
  <c r="B228" i="5"/>
  <c r="B220" i="5"/>
  <c r="B212" i="5"/>
  <c r="B204" i="5"/>
  <c r="B196" i="5"/>
  <c r="B188" i="5"/>
  <c r="B180" i="5"/>
  <c r="B172" i="5"/>
  <c r="B164" i="5"/>
  <c r="B156" i="5"/>
  <c r="B148" i="5"/>
  <c r="B140" i="5"/>
  <c r="B132" i="5"/>
  <c r="B124" i="5"/>
  <c r="B116" i="5"/>
  <c r="B108" i="5"/>
  <c r="B100" i="5"/>
  <c r="B92" i="5"/>
  <c r="B84" i="5"/>
  <c r="B76" i="5"/>
  <c r="B68" i="5"/>
  <c r="B60" i="5"/>
  <c r="B52" i="5"/>
  <c r="B44" i="5"/>
  <c r="B36" i="5"/>
  <c r="B28" i="5"/>
  <c r="B20" i="5"/>
  <c r="B12" i="5"/>
  <c r="B4" i="5"/>
  <c r="B419" i="5"/>
  <c r="B403" i="5"/>
  <c r="B395" i="5"/>
  <c r="B387" i="5"/>
  <c r="B371" i="5"/>
  <c r="B363" i="5"/>
  <c r="B347" i="5"/>
  <c r="B323" i="5"/>
  <c r="B307" i="5"/>
  <c r="B291" i="5"/>
  <c r="B275" i="5"/>
  <c r="B259" i="5"/>
  <c r="B243" i="5"/>
  <c r="B227" i="5"/>
  <c r="B211" i="5"/>
  <c r="B203" i="5"/>
  <c r="B187" i="5"/>
  <c r="B179" i="5"/>
  <c r="B163" i="5"/>
  <c r="B147" i="5"/>
  <c r="B131" i="5"/>
  <c r="B115" i="5"/>
  <c r="B99" i="5"/>
  <c r="B75" i="5"/>
  <c r="B67" i="5"/>
  <c r="B51" i="5"/>
  <c r="B27" i="5"/>
  <c r="B11" i="5"/>
  <c r="B411" i="5"/>
  <c r="B379" i="5"/>
  <c r="B355" i="5"/>
  <c r="B339" i="5"/>
  <c r="B331" i="5"/>
  <c r="B315" i="5"/>
  <c r="B299" i="5"/>
  <c r="B283" i="5"/>
  <c r="B267" i="5"/>
  <c r="B251" i="5"/>
  <c r="B235" i="5"/>
  <c r="B219" i="5"/>
  <c r="B195" i="5"/>
  <c r="B171" i="5"/>
  <c r="B155" i="5"/>
  <c r="B139" i="5"/>
  <c r="B123" i="5"/>
  <c r="B107" i="5"/>
  <c r="B91" i="5"/>
  <c r="B59" i="5"/>
  <c r="B35" i="5"/>
  <c r="B417" i="5"/>
  <c r="B409" i="5"/>
  <c r="B401" i="5"/>
  <c r="B393" i="5"/>
  <c r="B385" i="5"/>
  <c r="B377" i="5"/>
  <c r="B369" i="5"/>
  <c r="B361" i="5"/>
  <c r="B353" i="5"/>
  <c r="B345" i="5"/>
  <c r="B337" i="5"/>
  <c r="B329" i="5"/>
  <c r="B321" i="5"/>
  <c r="B313" i="5"/>
  <c r="B305" i="5"/>
  <c r="B297" i="5"/>
  <c r="B289" i="5"/>
  <c r="B281" i="5"/>
  <c r="B273" i="5"/>
  <c r="B265" i="5"/>
  <c r="B257" i="5"/>
  <c r="B249" i="5"/>
  <c r="B241" i="5"/>
  <c r="B233" i="5"/>
  <c r="B225" i="5"/>
  <c r="B217" i="5"/>
  <c r="B209" i="5"/>
  <c r="B201" i="5"/>
  <c r="B193" i="5"/>
  <c r="B185" i="5"/>
  <c r="B177" i="5"/>
  <c r="B169" i="5"/>
  <c r="B161" i="5"/>
  <c r="B153" i="5"/>
  <c r="B145" i="5"/>
  <c r="B137" i="5"/>
  <c r="B129" i="5"/>
  <c r="B121" i="5"/>
  <c r="B113" i="5"/>
  <c r="B105" i="5"/>
  <c r="B97" i="5"/>
  <c r="B89" i="5"/>
  <c r="B81" i="5"/>
  <c r="B73" i="5"/>
  <c r="B65" i="5"/>
  <c r="B57" i="5"/>
  <c r="B49" i="5"/>
  <c r="B41" i="5"/>
  <c r="B33" i="5"/>
  <c r="B25" i="5"/>
  <c r="B17" i="5"/>
  <c r="B9" i="5"/>
  <c r="B416" i="5"/>
  <c r="B408" i="5"/>
  <c r="B400" i="5"/>
  <c r="B392" i="5"/>
  <c r="B384" i="5"/>
  <c r="B376" i="5"/>
  <c r="B368" i="5"/>
  <c r="B360" i="5"/>
  <c r="B352" i="5"/>
  <c r="B344" i="5"/>
  <c r="B336" i="5"/>
  <c r="B328" i="5"/>
  <c r="B320" i="5"/>
  <c r="B312" i="5"/>
  <c r="B304" i="5"/>
  <c r="B296" i="5"/>
  <c r="B288" i="5"/>
  <c r="B280" i="5"/>
  <c r="B272" i="5"/>
  <c r="B264" i="5"/>
  <c r="B256" i="5"/>
  <c r="B248" i="5"/>
  <c r="B240" i="5"/>
  <c r="B232" i="5"/>
  <c r="B224" i="5"/>
  <c r="B216" i="5"/>
  <c r="B208" i="5"/>
  <c r="B200" i="5"/>
  <c r="B192" i="5"/>
  <c r="B184" i="5"/>
  <c r="B176" i="5"/>
  <c r="B168" i="5"/>
  <c r="B160" i="5"/>
  <c r="B402" i="5"/>
  <c r="B338" i="5"/>
  <c r="B274" i="5"/>
  <c r="B210" i="5"/>
  <c r="B152" i="5"/>
  <c r="B120" i="5"/>
  <c r="B88" i="5"/>
  <c r="B56" i="5"/>
  <c r="B30" i="5"/>
  <c r="B8" i="5"/>
  <c r="B144" i="5"/>
  <c r="B48" i="5"/>
  <c r="B242" i="5"/>
  <c r="B72" i="5"/>
  <c r="B234" i="5"/>
  <c r="B98" i="5"/>
  <c r="B354" i="5"/>
  <c r="B64" i="5"/>
  <c r="B282" i="5"/>
  <c r="B122" i="5"/>
  <c r="B32" i="5"/>
  <c r="B394" i="5"/>
  <c r="B330" i="5"/>
  <c r="B266" i="5"/>
  <c r="B202" i="5"/>
  <c r="B146" i="5"/>
  <c r="B114" i="5"/>
  <c r="B82" i="5"/>
  <c r="B50" i="5"/>
  <c r="B26" i="5"/>
  <c r="B6" i="5"/>
  <c r="B386" i="5"/>
  <c r="B322" i="5"/>
  <c r="B258" i="5"/>
  <c r="B194" i="5"/>
  <c r="B112" i="5"/>
  <c r="B80" i="5"/>
  <c r="B24" i="5"/>
  <c r="B178" i="5"/>
  <c r="B104" i="5"/>
  <c r="B18" i="5"/>
  <c r="B362" i="5"/>
  <c r="B170" i="5"/>
  <c r="B38" i="5"/>
  <c r="B418" i="5"/>
  <c r="B226" i="5"/>
  <c r="B128" i="5"/>
  <c r="B34" i="5"/>
  <c r="B410" i="5"/>
  <c r="B154" i="5"/>
  <c r="B58" i="5"/>
  <c r="B378" i="5"/>
  <c r="B314" i="5"/>
  <c r="B250" i="5"/>
  <c r="B186" i="5"/>
  <c r="B138" i="5"/>
  <c r="B106" i="5"/>
  <c r="B74" i="5"/>
  <c r="B42" i="5"/>
  <c r="B22" i="5"/>
  <c r="B370" i="5"/>
  <c r="B306" i="5"/>
  <c r="B136" i="5"/>
  <c r="B40" i="5"/>
  <c r="B298" i="5"/>
  <c r="B130" i="5"/>
  <c r="B66" i="5"/>
  <c r="B16" i="5"/>
  <c r="B290" i="5"/>
  <c r="B162" i="5"/>
  <c r="B96" i="5"/>
  <c r="B14" i="5"/>
  <c r="B346" i="5"/>
  <c r="B218" i="5"/>
  <c r="B90" i="5"/>
  <c r="B10" i="5"/>
  <c r="AK21" i="1"/>
  <c r="U17" i="1"/>
  <c r="T17" i="1"/>
  <c r="S17" i="1"/>
  <c r="R17" i="1"/>
  <c r="Q17" i="1"/>
  <c r="P17" i="1"/>
  <c r="O17" i="1"/>
  <c r="AS15" i="1" l="1" a="1"/>
  <c r="AS15" i="1" s="1"/>
  <c r="AS11" i="1" a="1"/>
  <c r="AS11" i="1" s="1"/>
  <c r="AR11" i="1" a="1"/>
  <c r="AR11" i="1" s="1"/>
  <c r="AR15" i="1" a="1"/>
  <c r="AR15" i="1" s="1"/>
  <c r="AO11" i="1" a="1"/>
  <c r="AO11" i="1" s="1"/>
  <c r="AO15" i="1" a="1"/>
  <c r="AO15" i="1" s="1"/>
  <c r="AN11" i="1" a="1"/>
  <c r="AN11" i="1" s="1"/>
  <c r="AN15" i="1" a="1"/>
  <c r="AN15" i="1" s="1"/>
  <c r="AQ15" i="1" a="1"/>
  <c r="AQ15" i="1" s="1"/>
  <c r="AQ11" i="1" a="1"/>
  <c r="AQ11" i="1" s="1"/>
  <c r="AT15" i="1" a="1"/>
  <c r="AT15" i="1" s="1"/>
  <c r="AT11" i="1" a="1"/>
  <c r="AT11" i="1" s="1"/>
  <c r="AP11" i="1" a="1"/>
  <c r="AP11" i="1" s="1"/>
  <c r="AP15" i="1" a="1"/>
  <c r="AP15" i="1" s="1"/>
  <c r="AL20" i="1"/>
  <c r="R3" i="1" s="1"/>
  <c r="AM21" i="1"/>
  <c r="Q19" i="1"/>
  <c r="R19" i="1"/>
  <c r="S19" i="1"/>
  <c r="T19" i="1"/>
  <c r="U19" i="1"/>
  <c r="P19" i="1"/>
  <c r="O19" i="1" a="1"/>
  <c r="O19" i="1" s="1"/>
  <c r="AT21" i="1"/>
  <c r="AN21" i="1"/>
  <c r="AO21" i="1"/>
  <c r="AP21" i="1"/>
  <c r="AQ21" i="1"/>
  <c r="AR21" i="1"/>
  <c r="AS21" i="1"/>
  <c r="AK22" i="1"/>
  <c r="U3" i="1" l="1"/>
  <c r="P3" i="1"/>
  <c r="T3" i="1"/>
  <c r="O3" i="1"/>
  <c r="Q3" i="1"/>
  <c r="S3" i="1"/>
  <c r="AM22" i="1"/>
  <c r="T20" i="1"/>
  <c r="U20" i="1"/>
  <c r="Q20" i="1"/>
  <c r="R20" i="1"/>
  <c r="S20" i="1"/>
  <c r="P20" i="1"/>
  <c r="O20" i="1" a="1"/>
  <c r="O20" i="1" s="1"/>
  <c r="AN22" i="1"/>
  <c r="AO22" i="1"/>
  <c r="AP22" i="1"/>
  <c r="AQ22" i="1"/>
  <c r="AR22" i="1"/>
  <c r="AS22" i="1"/>
  <c r="AT22" i="1"/>
  <c r="AK23" i="1"/>
  <c r="P21" i="1" s="1" a="1"/>
  <c r="P21" i="1" s="1"/>
  <c r="AM23" i="1" l="1"/>
  <c r="Q21" i="1"/>
  <c r="R21" i="1"/>
  <c r="S21" i="1"/>
  <c r="T21" i="1"/>
  <c r="U21" i="1"/>
  <c r="O21" i="1" a="1"/>
  <c r="O21" i="1" s="1"/>
  <c r="AN23" i="1"/>
  <c r="AO23" i="1"/>
  <c r="AP23" i="1"/>
  <c r="AQ23" i="1"/>
  <c r="AR23" i="1"/>
  <c r="AS23" i="1"/>
  <c r="AT23" i="1"/>
  <c r="AK24" i="1"/>
  <c r="AM24" i="1" l="1"/>
  <c r="R22" i="1"/>
  <c r="S22" i="1"/>
  <c r="T22" i="1"/>
  <c r="U22" i="1"/>
  <c r="Q22" i="1"/>
  <c r="P22" i="1"/>
  <c r="O22" i="1" a="1"/>
  <c r="O22" i="1" s="1"/>
  <c r="AO24" i="1"/>
  <c r="AP24" i="1"/>
  <c r="AQ24" i="1"/>
  <c r="AR24" i="1"/>
  <c r="AS24" i="1"/>
  <c r="AT24" i="1"/>
  <c r="AN24" i="1"/>
  <c r="AK25" i="1"/>
  <c r="AM25" i="1" l="1"/>
  <c r="U23" i="1"/>
  <c r="Q23" i="1"/>
  <c r="R23" i="1"/>
  <c r="S23" i="1"/>
  <c r="T23" i="1"/>
  <c r="P23" i="1"/>
  <c r="O23" i="1" a="1"/>
  <c r="O23" i="1" s="1"/>
  <c r="AP25" i="1"/>
  <c r="AQ25" i="1"/>
  <c r="AR25" i="1"/>
  <c r="AS25" i="1"/>
  <c r="AT25" i="1"/>
  <c r="AN25" i="1"/>
  <c r="AO25" i="1"/>
  <c r="AK26" i="1"/>
  <c r="AM26" i="1" l="1"/>
  <c r="Q24" i="1"/>
  <c r="R24" i="1"/>
  <c r="S24" i="1"/>
  <c r="T24" i="1"/>
  <c r="U24" i="1"/>
  <c r="P24" i="1"/>
  <c r="O24" i="1" a="1"/>
  <c r="O24" i="1" s="1"/>
  <c r="AQ26" i="1"/>
  <c r="AR26" i="1"/>
  <c r="AS26" i="1"/>
  <c r="AT26" i="1"/>
  <c r="AN26" i="1"/>
  <c r="AO26" i="1"/>
  <c r="AP26" i="1"/>
  <c r="AK27" i="1"/>
  <c r="AM27" i="1" l="1"/>
  <c r="S25" i="1"/>
  <c r="T25" i="1"/>
  <c r="U25" i="1"/>
  <c r="Q25" i="1"/>
  <c r="R25" i="1"/>
  <c r="O25" i="1" a="1"/>
  <c r="O25" i="1" s="1"/>
  <c r="P25" i="1"/>
  <c r="AR27" i="1"/>
  <c r="AS27" i="1"/>
  <c r="AT27" i="1"/>
  <c r="AN27" i="1"/>
  <c r="AO27" i="1"/>
  <c r="AP27" i="1"/>
  <c r="AQ27" i="1"/>
  <c r="AK28" i="1"/>
  <c r="AM28" i="1" l="1"/>
  <c r="Q26" i="1"/>
  <c r="R26" i="1"/>
  <c r="S26" i="1"/>
  <c r="T26" i="1"/>
  <c r="U26" i="1"/>
  <c r="P26" i="1"/>
  <c r="O26" i="1" a="1"/>
  <c r="O26" i="1" s="1"/>
  <c r="AS28" i="1"/>
  <c r="AT28" i="1"/>
  <c r="AN28" i="1"/>
  <c r="AO28" i="1"/>
  <c r="AP28" i="1"/>
  <c r="AQ28" i="1"/>
  <c r="AR28" i="1"/>
  <c r="AK29" i="1"/>
  <c r="AL25" i="1" a="1"/>
  <c r="AL25" i="1" s="1"/>
  <c r="N23" i="1" s="1"/>
  <c r="AL24" i="1" a="1"/>
  <c r="AL24" i="1" s="1"/>
  <c r="N22" i="1" s="1"/>
  <c r="AL27" i="1" a="1"/>
  <c r="AL27" i="1" s="1"/>
  <c r="N25" i="1" s="1"/>
  <c r="AL28" i="1" a="1"/>
  <c r="AL28" i="1" s="1"/>
  <c r="N26" i="1" s="1"/>
  <c r="AL23" i="1" a="1"/>
  <c r="AL23" i="1" s="1"/>
  <c r="N21" i="1" s="1"/>
  <c r="AL22" i="1" a="1"/>
  <c r="AL22" i="1" s="1"/>
  <c r="N20" i="1" s="1"/>
  <c r="AL21" i="1" a="1"/>
  <c r="AL21" i="1" s="1"/>
  <c r="N19" i="1" s="1"/>
  <c r="B29" i="1"/>
  <c r="AP12" i="1" l="1" a="1"/>
  <c r="AP12" i="1" s="1"/>
  <c r="AR12" i="1" a="1"/>
  <c r="AR12" i="1" s="1"/>
  <c r="AO16" i="1" a="1"/>
  <c r="AO16" i="1" s="1"/>
  <c r="AO12" i="1" a="1"/>
  <c r="AO12" i="1" s="1"/>
  <c r="AT12" i="1" a="1"/>
  <c r="AT12" i="1" s="1"/>
  <c r="AN12" i="1" a="1"/>
  <c r="AN12" i="1" s="1"/>
  <c r="AS12" i="1" a="1"/>
  <c r="AS12" i="1" s="1"/>
  <c r="AS16" i="1" a="1"/>
  <c r="AS16" i="1" s="1"/>
  <c r="B37" i="1" s="1"/>
  <c r="AQ12" i="1" a="1"/>
  <c r="AQ12" i="1" s="1"/>
  <c r="AN16" i="1"/>
  <c r="B33" i="1" s="1"/>
  <c r="AP16" i="1" a="1"/>
  <c r="AP16" i="1" s="1"/>
  <c r="B35" i="1" s="1"/>
  <c r="AT16" i="1" a="1"/>
  <c r="AT16" i="1" s="1"/>
  <c r="B36" i="1" s="1"/>
  <c r="AR16" i="1" a="1"/>
  <c r="AR16" i="1" s="1"/>
  <c r="B34" i="1" s="1"/>
  <c r="AQ16" i="1" a="1"/>
  <c r="AQ16" i="1" s="1"/>
  <c r="B38" i="1" s="1"/>
  <c r="B41" i="4"/>
  <c r="I25" i="4" s="1"/>
  <c r="AM29" i="1"/>
  <c r="Q27" i="1"/>
  <c r="R27" i="1"/>
  <c r="S27" i="1"/>
  <c r="T27" i="1"/>
  <c r="U27" i="1"/>
  <c r="P27" i="1"/>
  <c r="O27" i="1" a="1"/>
  <c r="O27" i="1" s="1"/>
  <c r="AT29" i="1"/>
  <c r="AN29" i="1"/>
  <c r="AO29" i="1"/>
  <c r="AP29" i="1"/>
  <c r="AQ29" i="1"/>
  <c r="AR29" i="1"/>
  <c r="AS29" i="1"/>
  <c r="AL26" i="1" a="1"/>
  <c r="AL26" i="1" s="1"/>
  <c r="N24" i="1" s="1"/>
  <c r="AK30" i="1"/>
  <c r="AL29" i="1" a="1"/>
  <c r="AL29" i="1" s="1"/>
  <c r="N27" i="1" s="1"/>
  <c r="N18" i="1"/>
  <c r="E26" i="1" a="1"/>
  <c r="E26" i="1" s="1"/>
  <c r="AM30" i="1" l="1"/>
  <c r="T28" i="1"/>
  <c r="U28" i="1"/>
  <c r="Q28" i="1"/>
  <c r="R28" i="1"/>
  <c r="S28" i="1"/>
  <c r="P28" i="1"/>
  <c r="O28" i="1" a="1"/>
  <c r="O28" i="1" s="1"/>
  <c r="AN30" i="1"/>
  <c r="AO30" i="1"/>
  <c r="AP30" i="1"/>
  <c r="AQ30" i="1"/>
  <c r="AR30" i="1"/>
  <c r="AS30" i="1"/>
  <c r="AT30" i="1"/>
  <c r="AK31" i="1"/>
  <c r="AL30" i="1" a="1"/>
  <c r="AL30" i="1" s="1"/>
  <c r="N28" i="1" s="1"/>
  <c r="AM31" i="1" l="1"/>
  <c r="Q29" i="1"/>
  <c r="R29" i="1"/>
  <c r="S29" i="1"/>
  <c r="T29" i="1"/>
  <c r="U29" i="1"/>
  <c r="P29" i="1"/>
  <c r="O29" i="1" a="1"/>
  <c r="O29" i="1" s="1"/>
  <c r="AN31" i="1"/>
  <c r="AO31" i="1"/>
  <c r="AP31" i="1"/>
  <c r="AQ31" i="1"/>
  <c r="AR31" i="1"/>
  <c r="AS31" i="1"/>
  <c r="AT31" i="1"/>
  <c r="AK32" i="1"/>
  <c r="AL31" i="1" a="1"/>
  <c r="AL31" i="1" s="1"/>
  <c r="N29" i="1" s="1"/>
  <c r="AM32" i="1" l="1"/>
  <c r="R30" i="1"/>
  <c r="S30" i="1"/>
  <c r="T30" i="1"/>
  <c r="U30" i="1"/>
  <c r="Q30" i="1"/>
  <c r="P30" i="1"/>
  <c r="O30" i="1" a="1"/>
  <c r="O30" i="1" s="1"/>
  <c r="AO32" i="1"/>
  <c r="AP32" i="1"/>
  <c r="AQ32" i="1"/>
  <c r="AR32" i="1"/>
  <c r="AS32" i="1"/>
  <c r="AT32" i="1"/>
  <c r="AN32" i="1"/>
  <c r="AK33" i="1"/>
  <c r="AL32" i="1" a="1"/>
  <c r="AL32" i="1" s="1"/>
  <c r="N30" i="1" s="1"/>
  <c r="AM33" i="1" l="1"/>
  <c r="U31" i="1"/>
  <c r="Q31" i="1"/>
  <c r="R31" i="1"/>
  <c r="S31" i="1"/>
  <c r="T31" i="1"/>
  <c r="P31" i="1"/>
  <c r="O31" i="1" a="1"/>
  <c r="O31" i="1" s="1"/>
  <c r="AP33" i="1"/>
  <c r="AQ33" i="1"/>
  <c r="AR33" i="1"/>
  <c r="AS33" i="1"/>
  <c r="AT33" i="1"/>
  <c r="AN33" i="1"/>
  <c r="AO33" i="1"/>
  <c r="AK34" i="1"/>
  <c r="AL33" i="1" a="1"/>
  <c r="AL33" i="1" s="1"/>
  <c r="N31" i="1" s="1"/>
  <c r="AM34" i="1" l="1"/>
  <c r="Q32" i="1"/>
  <c r="R32" i="1"/>
  <c r="S32" i="1"/>
  <c r="T32" i="1"/>
  <c r="U32" i="1"/>
  <c r="P32" i="1"/>
  <c r="O32" i="1" a="1"/>
  <c r="O32" i="1" s="1"/>
  <c r="AQ34" i="1"/>
  <c r="AR34" i="1"/>
  <c r="AS34" i="1"/>
  <c r="AT34" i="1"/>
  <c r="AN34" i="1"/>
  <c r="AO34" i="1"/>
  <c r="AP34" i="1"/>
  <c r="AK35" i="1"/>
  <c r="AL34" i="1" a="1"/>
  <c r="AL34" i="1" s="1"/>
  <c r="N32" i="1" s="1"/>
  <c r="AM35" i="1" l="1"/>
  <c r="S33" i="1"/>
  <c r="T33" i="1"/>
  <c r="U33" i="1"/>
  <c r="Q33" i="1"/>
  <c r="R33" i="1"/>
  <c r="P33" i="1"/>
  <c r="O33" i="1" a="1"/>
  <c r="O33" i="1" s="1"/>
  <c r="AR35" i="1"/>
  <c r="AS35" i="1"/>
  <c r="AT35" i="1"/>
  <c r="AN35" i="1"/>
  <c r="AO35" i="1"/>
  <c r="AP35" i="1"/>
  <c r="AQ35" i="1"/>
  <c r="AK36" i="1"/>
  <c r="AL35" i="1" a="1"/>
  <c r="AL35" i="1" s="1"/>
  <c r="N33" i="1" s="1"/>
  <c r="AM36" i="1" l="1"/>
  <c r="Q34" i="1"/>
  <c r="R34" i="1"/>
  <c r="S34" i="1"/>
  <c r="T34" i="1"/>
  <c r="U34" i="1"/>
  <c r="P34" i="1"/>
  <c r="O34" i="1" a="1"/>
  <c r="O34" i="1" s="1"/>
  <c r="AS36" i="1"/>
  <c r="AT36" i="1"/>
  <c r="AN36" i="1"/>
  <c r="AO36" i="1"/>
  <c r="AP36" i="1"/>
  <c r="AQ36" i="1"/>
  <c r="AR36" i="1"/>
  <c r="AK37" i="1"/>
  <c r="AL36" i="1" a="1"/>
  <c r="AL36" i="1" s="1"/>
  <c r="N34" i="1" s="1"/>
  <c r="AM37" i="1" l="1"/>
  <c r="Q35" i="1"/>
  <c r="R35" i="1"/>
  <c r="S35" i="1"/>
  <c r="T35" i="1"/>
  <c r="U35" i="1"/>
  <c r="P35" i="1"/>
  <c r="O35" i="1" a="1"/>
  <c r="O35" i="1" s="1"/>
  <c r="AT37" i="1"/>
  <c r="AN37" i="1"/>
  <c r="AO37" i="1"/>
  <c r="AP37" i="1"/>
  <c r="AQ37" i="1"/>
  <c r="AR37" i="1"/>
  <c r="AS37" i="1"/>
  <c r="AK38" i="1"/>
  <c r="AL37" i="1" a="1"/>
  <c r="AL37" i="1" s="1"/>
  <c r="N35" i="1" s="1"/>
  <c r="AM38" i="1" l="1"/>
  <c r="T36" i="1"/>
  <c r="U36" i="1"/>
  <c r="Q36" i="1"/>
  <c r="R36" i="1"/>
  <c r="S36" i="1"/>
  <c r="P36" i="1"/>
  <c r="O36" i="1" a="1"/>
  <c r="O36" i="1" s="1"/>
  <c r="AN38" i="1"/>
  <c r="AO38" i="1"/>
  <c r="AP38" i="1"/>
  <c r="AQ38" i="1"/>
  <c r="AR38" i="1"/>
  <c r="AS38" i="1"/>
  <c r="AT38" i="1"/>
  <c r="AK39" i="1"/>
  <c r="AN39" i="1" s="1"/>
  <c r="AL38" i="1" a="1"/>
  <c r="AL38" i="1" s="1"/>
  <c r="N36" i="1" s="1"/>
  <c r="AM39" i="1" l="1"/>
  <c r="Q37" i="1"/>
  <c r="R37" i="1"/>
  <c r="S37" i="1"/>
  <c r="T37" i="1"/>
  <c r="U37" i="1"/>
  <c r="P37" i="1"/>
  <c r="O37" i="1" a="1"/>
  <c r="O37" i="1" s="1"/>
  <c r="AO39" i="1"/>
  <c r="AP39" i="1"/>
  <c r="AQ39" i="1"/>
  <c r="AR39" i="1"/>
  <c r="AS39" i="1"/>
  <c r="AT39" i="1"/>
  <c r="AK40" i="1"/>
  <c r="AL39" i="1" a="1"/>
  <c r="AL39" i="1" s="1"/>
  <c r="N37" i="1" s="1"/>
  <c r="AM40" i="1" l="1"/>
  <c r="R38" i="1"/>
  <c r="S38" i="1"/>
  <c r="T38" i="1"/>
  <c r="U38" i="1"/>
  <c r="Q38" i="1"/>
  <c r="P38" i="1"/>
  <c r="O38" i="1" a="1"/>
  <c r="O38" i="1" s="1"/>
  <c r="AO40" i="1"/>
  <c r="AP40" i="1"/>
  <c r="AQ40" i="1"/>
  <c r="AR40" i="1"/>
  <c r="AS40" i="1"/>
  <c r="AT40" i="1"/>
  <c r="AN40" i="1"/>
  <c r="AK41" i="1"/>
  <c r="AL40" i="1" a="1"/>
  <c r="AL40" i="1" s="1"/>
  <c r="N38" i="1" s="1"/>
  <c r="AM41" i="1" l="1"/>
  <c r="U39" i="1"/>
  <c r="Q39" i="1"/>
  <c r="R39" i="1"/>
  <c r="S39" i="1"/>
  <c r="T39" i="1"/>
  <c r="P39" i="1"/>
  <c r="O39" i="1" a="1"/>
  <c r="O39" i="1" s="1"/>
  <c r="AP41" i="1"/>
  <c r="AQ41" i="1"/>
  <c r="AR41" i="1"/>
  <c r="AS41" i="1"/>
  <c r="AT41" i="1"/>
  <c r="AN41" i="1"/>
  <c r="AO41" i="1"/>
  <c r="AK42" i="1"/>
  <c r="AL41" i="1" a="1"/>
  <c r="AL41" i="1" s="1"/>
  <c r="N39" i="1" s="1"/>
  <c r="AM42" i="1" l="1"/>
  <c r="Q40" i="1"/>
  <c r="R40" i="1"/>
  <c r="S40" i="1"/>
  <c r="T40" i="1"/>
  <c r="U40" i="1"/>
  <c r="P40" i="1"/>
  <c r="O40" i="1" a="1"/>
  <c r="O40" i="1" s="1"/>
  <c r="AQ42" i="1"/>
  <c r="AR42" i="1"/>
  <c r="AS42" i="1"/>
  <c r="AT42" i="1"/>
  <c r="AN42" i="1"/>
  <c r="AO42" i="1"/>
  <c r="AP42" i="1"/>
  <c r="AK43" i="1"/>
  <c r="AL42" i="1" a="1"/>
  <c r="AL42" i="1" s="1"/>
  <c r="N40" i="1" s="1"/>
  <c r="AM43" i="1" l="1"/>
  <c r="S41" i="1"/>
  <c r="T41" i="1"/>
  <c r="U41" i="1"/>
  <c r="Q41" i="1"/>
  <c r="R41" i="1"/>
  <c r="P41" i="1"/>
  <c r="O41" i="1" a="1"/>
  <c r="O41" i="1" s="1"/>
  <c r="AR43" i="1"/>
  <c r="AS43" i="1"/>
  <c r="AT43" i="1"/>
  <c r="AN43" i="1"/>
  <c r="AO43" i="1"/>
  <c r="AP43" i="1"/>
  <c r="AQ43" i="1"/>
  <c r="AK44" i="1"/>
  <c r="AL43" i="1" a="1"/>
  <c r="AL43" i="1" s="1"/>
  <c r="N41" i="1" s="1"/>
  <c r="AM44" i="1" l="1"/>
  <c r="Q42" i="1"/>
  <c r="R42" i="1"/>
  <c r="S42" i="1"/>
  <c r="T42" i="1"/>
  <c r="U42" i="1"/>
  <c r="P42" i="1"/>
  <c r="O42" i="1" a="1"/>
  <c r="O42" i="1" s="1"/>
  <c r="AS44" i="1"/>
  <c r="AT44" i="1"/>
  <c r="AN44" i="1"/>
  <c r="AO44" i="1"/>
  <c r="AP44" i="1"/>
  <c r="AQ44" i="1"/>
  <c r="AR44" i="1"/>
  <c r="AK45" i="1"/>
  <c r="AL44" i="1" a="1"/>
  <c r="AL44" i="1" s="1"/>
  <c r="N42" i="1" s="1"/>
  <c r="AM45" i="1" l="1"/>
  <c r="Q43" i="1"/>
  <c r="R43" i="1"/>
  <c r="S43" i="1"/>
  <c r="T43" i="1"/>
  <c r="U43" i="1"/>
  <c r="P43" i="1"/>
  <c r="O43" i="1" a="1"/>
  <c r="O43" i="1" s="1"/>
  <c r="AT45" i="1"/>
  <c r="AN45" i="1"/>
  <c r="AO45" i="1"/>
  <c r="AP45" i="1"/>
  <c r="AQ45" i="1"/>
  <c r="AR45" i="1"/>
  <c r="AS45" i="1"/>
  <c r="AK46" i="1"/>
  <c r="AL45" i="1" a="1"/>
  <c r="AL45" i="1" s="1"/>
  <c r="N43" i="1" s="1"/>
  <c r="AM46" i="1" l="1"/>
  <c r="T44" i="1"/>
  <c r="U44" i="1"/>
  <c r="Q44" i="1"/>
  <c r="R44" i="1"/>
  <c r="S44" i="1"/>
  <c r="P44" i="1"/>
  <c r="O44" i="1" a="1"/>
  <c r="O44" i="1" s="1"/>
  <c r="AN46" i="1"/>
  <c r="AO46" i="1"/>
  <c r="AP46" i="1"/>
  <c r="AQ46" i="1"/>
  <c r="AR46" i="1"/>
  <c r="AS46" i="1"/>
  <c r="AT46" i="1"/>
  <c r="AK47" i="1"/>
  <c r="AL46" i="1" a="1"/>
  <c r="AL46" i="1" s="1"/>
  <c r="N44" i="1" s="1"/>
  <c r="AM47" i="1" l="1"/>
  <c r="Q45" i="1"/>
  <c r="R45" i="1"/>
  <c r="S45" i="1"/>
  <c r="T45" i="1"/>
  <c r="U45" i="1"/>
  <c r="P45" i="1"/>
  <c r="O45" i="1" a="1"/>
  <c r="O45" i="1" s="1"/>
  <c r="AN47" i="1"/>
  <c r="AO47" i="1"/>
  <c r="AP47" i="1"/>
  <c r="AQ47" i="1"/>
  <c r="AR47" i="1"/>
  <c r="AS47" i="1"/>
  <c r="AT47" i="1"/>
  <c r="AK48" i="1"/>
  <c r="AL47" i="1" a="1"/>
  <c r="AL47" i="1" s="1"/>
  <c r="N45" i="1" s="1"/>
  <c r="AM48" i="1" l="1"/>
  <c r="R46" i="1"/>
  <c r="S46" i="1"/>
  <c r="T46" i="1"/>
  <c r="U46" i="1"/>
  <c r="Q46" i="1"/>
  <c r="P46" i="1"/>
  <c r="O46" i="1" a="1"/>
  <c r="O46" i="1" s="1"/>
  <c r="AO48" i="1"/>
  <c r="AP48" i="1"/>
  <c r="AQ48" i="1"/>
  <c r="AR48" i="1"/>
  <c r="AS48" i="1"/>
  <c r="AT48" i="1"/>
  <c r="AN48" i="1"/>
  <c r="AK49" i="1"/>
  <c r="AL48" i="1" a="1"/>
  <c r="AL48" i="1" s="1"/>
  <c r="N46" i="1" s="1"/>
  <c r="AM49" i="1" l="1"/>
  <c r="U47" i="1"/>
  <c r="Q47" i="1"/>
  <c r="R47" i="1"/>
  <c r="S47" i="1"/>
  <c r="T47" i="1"/>
  <c r="P47" i="1"/>
  <c r="O47" i="1" a="1"/>
  <c r="O47" i="1" s="1"/>
  <c r="AP49" i="1"/>
  <c r="AQ49" i="1"/>
  <c r="AR49" i="1"/>
  <c r="AS49" i="1"/>
  <c r="AT49" i="1"/>
  <c r="AN49" i="1"/>
  <c r="AO49" i="1"/>
  <c r="AK50" i="1"/>
  <c r="AL49" i="1" a="1"/>
  <c r="AL49" i="1" s="1"/>
  <c r="N47" i="1" s="1"/>
  <c r="AM50" i="1" l="1"/>
  <c r="Q48" i="1"/>
  <c r="R48" i="1"/>
  <c r="S48" i="1"/>
  <c r="T48" i="1"/>
  <c r="U48" i="1"/>
  <c r="P48" i="1"/>
  <c r="O48" i="1" a="1"/>
  <c r="O48" i="1" s="1"/>
  <c r="AQ50" i="1"/>
  <c r="AR50" i="1"/>
  <c r="AS50" i="1"/>
  <c r="AT50" i="1"/>
  <c r="AN50" i="1"/>
  <c r="AO50" i="1"/>
  <c r="AP50" i="1"/>
  <c r="AK51" i="1"/>
  <c r="AL50" i="1" a="1"/>
  <c r="AL50" i="1" s="1"/>
  <c r="N48" i="1" s="1"/>
  <c r="AM51" i="1" l="1"/>
  <c r="S49" i="1"/>
  <c r="T49" i="1"/>
  <c r="U49" i="1"/>
  <c r="Q49" i="1"/>
  <c r="R49" i="1"/>
  <c r="P49" i="1"/>
  <c r="O49" i="1" a="1"/>
  <c r="O49" i="1" s="1"/>
  <c r="AR51" i="1"/>
  <c r="AS51" i="1"/>
  <c r="AT51" i="1"/>
  <c r="AN51" i="1"/>
  <c r="AO51" i="1"/>
  <c r="AP51" i="1"/>
  <c r="AQ51" i="1"/>
  <c r="AK52" i="1"/>
  <c r="AL51" i="1" a="1"/>
  <c r="AL51" i="1" s="1"/>
  <c r="N49" i="1" s="1"/>
  <c r="AM52" i="1" l="1"/>
  <c r="Q50" i="1"/>
  <c r="R50" i="1"/>
  <c r="S50" i="1"/>
  <c r="T50" i="1"/>
  <c r="U50" i="1"/>
  <c r="P50" i="1"/>
  <c r="O50" i="1" a="1"/>
  <c r="O50" i="1" s="1"/>
  <c r="AS52" i="1"/>
  <c r="AT52" i="1"/>
  <c r="AN52" i="1"/>
  <c r="AO52" i="1"/>
  <c r="AP52" i="1"/>
  <c r="AQ52" i="1"/>
  <c r="AR52" i="1"/>
  <c r="AK53" i="1"/>
  <c r="AL52" i="1" a="1"/>
  <c r="AL52" i="1" s="1"/>
  <c r="N50" i="1" s="1"/>
  <c r="AM53" i="1" l="1"/>
  <c r="Q51" i="1"/>
  <c r="R51" i="1"/>
  <c r="S51" i="1"/>
  <c r="T51" i="1"/>
  <c r="U51" i="1"/>
  <c r="P51" i="1"/>
  <c r="O51" i="1" a="1"/>
  <c r="O51" i="1" s="1"/>
  <c r="AT53" i="1"/>
  <c r="AN53" i="1"/>
  <c r="AO53" i="1"/>
  <c r="AP53" i="1"/>
  <c r="AQ53" i="1"/>
  <c r="AR53" i="1"/>
  <c r="AS53" i="1"/>
  <c r="AK54" i="1"/>
  <c r="AL53" i="1" a="1"/>
  <c r="AL53" i="1" s="1"/>
  <c r="N51" i="1" s="1"/>
  <c r="AM54" i="1" l="1"/>
  <c r="T52" i="1"/>
  <c r="U52" i="1"/>
  <c r="Q52" i="1"/>
  <c r="R52" i="1"/>
  <c r="S52" i="1"/>
  <c r="P52" i="1"/>
  <c r="O52" i="1" a="1"/>
  <c r="O52" i="1" s="1"/>
  <c r="AN54" i="1"/>
  <c r="AO54" i="1"/>
  <c r="AP54" i="1"/>
  <c r="AQ54" i="1"/>
  <c r="AR54" i="1"/>
  <c r="AS54" i="1"/>
  <c r="AT54" i="1"/>
  <c r="AK55" i="1"/>
  <c r="AL54" i="1" a="1"/>
  <c r="AL54" i="1" s="1"/>
  <c r="N52" i="1" s="1"/>
  <c r="AM55" i="1" l="1"/>
  <c r="Q53" i="1"/>
  <c r="R53" i="1"/>
  <c r="S53" i="1"/>
  <c r="T53" i="1"/>
  <c r="U53" i="1"/>
  <c r="P53" i="1"/>
  <c r="O53" i="1" a="1"/>
  <c r="O53" i="1" s="1"/>
  <c r="AN55" i="1"/>
  <c r="AO55" i="1"/>
  <c r="AP55" i="1"/>
  <c r="AQ55" i="1"/>
  <c r="AR55" i="1"/>
  <c r="AS55" i="1"/>
  <c r="AT55" i="1"/>
  <c r="AK56" i="1"/>
  <c r="AL55" i="1" a="1"/>
  <c r="AL55" i="1" s="1"/>
  <c r="N53" i="1" s="1"/>
  <c r="AM56" i="1" l="1"/>
  <c r="R54" i="1"/>
  <c r="S54" i="1"/>
  <c r="T54" i="1"/>
  <c r="U54" i="1"/>
  <c r="Q54" i="1"/>
  <c r="P54" i="1"/>
  <c r="O54" i="1" a="1"/>
  <c r="O54" i="1" s="1"/>
  <c r="AO56" i="1"/>
  <c r="AP56" i="1"/>
  <c r="AQ56" i="1"/>
  <c r="AR56" i="1"/>
  <c r="AS56" i="1"/>
  <c r="AT56" i="1"/>
  <c r="AN56" i="1"/>
  <c r="AK57" i="1"/>
  <c r="AL56" i="1" a="1"/>
  <c r="AL56" i="1" s="1"/>
  <c r="N54" i="1" s="1"/>
  <c r="AM57" i="1" l="1"/>
  <c r="U55" i="1"/>
  <c r="Q55" i="1"/>
  <c r="R55" i="1"/>
  <c r="S55" i="1"/>
  <c r="T55" i="1"/>
  <c r="P55" i="1"/>
  <c r="O55" i="1" a="1"/>
  <c r="O55" i="1" s="1"/>
  <c r="AP57" i="1"/>
  <c r="AQ57" i="1"/>
  <c r="AR57" i="1"/>
  <c r="AS57" i="1"/>
  <c r="AT57" i="1"/>
  <c r="AN57" i="1"/>
  <c r="AO57" i="1"/>
  <c r="AK58" i="1"/>
  <c r="AL57" i="1" a="1"/>
  <c r="AL57" i="1" s="1"/>
  <c r="N55" i="1" s="1"/>
  <c r="AM58" i="1" l="1"/>
  <c r="Q56" i="1"/>
  <c r="R56" i="1"/>
  <c r="S56" i="1"/>
  <c r="T56" i="1"/>
  <c r="U56" i="1"/>
  <c r="P56" i="1"/>
  <c r="O56" i="1" a="1"/>
  <c r="O56" i="1" s="1"/>
  <c r="AQ58" i="1"/>
  <c r="AS58" i="1"/>
  <c r="AT58" i="1"/>
  <c r="AN58" i="1"/>
  <c r="AO58" i="1"/>
  <c r="AP58" i="1"/>
  <c r="AR58" i="1"/>
  <c r="AK59" i="1"/>
  <c r="AL58" i="1" a="1"/>
  <c r="AL58" i="1" s="1"/>
  <c r="N56" i="1" s="1"/>
  <c r="AM59" i="1" l="1"/>
  <c r="S57" i="1"/>
  <c r="T57" i="1"/>
  <c r="U57" i="1"/>
  <c r="Q57" i="1"/>
  <c r="R57" i="1"/>
  <c r="P57" i="1"/>
  <c r="O57" i="1" a="1"/>
  <c r="O57" i="1" s="1"/>
  <c r="AR59" i="1"/>
  <c r="AT59" i="1"/>
  <c r="AN59" i="1"/>
  <c r="AO59" i="1"/>
  <c r="AP59" i="1"/>
  <c r="AQ59" i="1"/>
  <c r="AS59" i="1"/>
  <c r="AK60" i="1"/>
  <c r="AL59" i="1" a="1"/>
  <c r="AL59" i="1" s="1"/>
  <c r="N57" i="1" s="1"/>
  <c r="AM60" i="1" l="1"/>
  <c r="Q58" i="1"/>
  <c r="R58" i="1"/>
  <c r="S58" i="1"/>
  <c r="T58" i="1"/>
  <c r="U58" i="1"/>
  <c r="O58" i="1" a="1"/>
  <c r="O58" i="1" s="1"/>
  <c r="P58" i="1"/>
  <c r="AS60" i="1"/>
  <c r="AN60" i="1"/>
  <c r="AO60" i="1"/>
  <c r="AP60" i="1"/>
  <c r="AQ60" i="1"/>
  <c r="AR60" i="1"/>
  <c r="AT60" i="1"/>
  <c r="AK61" i="1"/>
  <c r="AL60" i="1" a="1"/>
  <c r="AL60" i="1" s="1"/>
  <c r="N58" i="1" s="1"/>
  <c r="AM61" i="1" l="1"/>
  <c r="Q59" i="1"/>
  <c r="R59" i="1"/>
  <c r="S59" i="1"/>
  <c r="T59" i="1"/>
  <c r="U59" i="1"/>
  <c r="P59" i="1"/>
  <c r="O59" i="1" a="1"/>
  <c r="O59" i="1" s="1"/>
  <c r="AT61" i="1"/>
  <c r="AO61" i="1"/>
  <c r="AP61" i="1"/>
  <c r="AQ61" i="1"/>
  <c r="AR61" i="1"/>
  <c r="AN61" i="1"/>
  <c r="AS61" i="1"/>
  <c r="AK62" i="1"/>
  <c r="AL61" i="1" a="1"/>
  <c r="AL61" i="1" s="1"/>
  <c r="N59" i="1" s="1"/>
  <c r="AM62" i="1" l="1"/>
  <c r="T60" i="1"/>
  <c r="U60" i="1"/>
  <c r="R60" i="1"/>
  <c r="S60" i="1"/>
  <c r="Q60" i="1"/>
  <c r="P60" i="1"/>
  <c r="O60" i="1" a="1"/>
  <c r="O60" i="1" s="1"/>
  <c r="AP62" i="1"/>
  <c r="AQ62" i="1"/>
  <c r="AR62" i="1"/>
  <c r="AS62" i="1"/>
  <c r="AN62" i="1"/>
  <c r="AO62" i="1"/>
  <c r="AT62" i="1"/>
  <c r="AK63" i="1"/>
  <c r="AL62" i="1" a="1"/>
  <c r="AL62" i="1" s="1"/>
  <c r="N60" i="1" s="1"/>
  <c r="AM63" i="1" l="1"/>
  <c r="Q61" i="1"/>
  <c r="R61" i="1"/>
  <c r="S61" i="1"/>
  <c r="U61" i="1"/>
  <c r="T61" i="1"/>
  <c r="P61" i="1"/>
  <c r="O61" i="1" a="1"/>
  <c r="O61" i="1" s="1"/>
  <c r="AN63" i="1"/>
  <c r="AQ63" i="1"/>
  <c r="AR63" i="1"/>
  <c r="AS63" i="1"/>
  <c r="AT63" i="1"/>
  <c r="AO63" i="1"/>
  <c r="AP63" i="1"/>
  <c r="AK64" i="1"/>
  <c r="AL63" i="1" a="1"/>
  <c r="AL63" i="1" s="1"/>
  <c r="N61" i="1" s="1"/>
  <c r="AM64" i="1" l="1"/>
  <c r="R62" i="1"/>
  <c r="S62" i="1"/>
  <c r="T62" i="1"/>
  <c r="U62" i="1"/>
  <c r="Q62" i="1"/>
  <c r="O62" i="1" a="1"/>
  <c r="O62" i="1" s="1"/>
  <c r="P62" i="1"/>
  <c r="AO64" i="1"/>
  <c r="AR64" i="1"/>
  <c r="AS64" i="1"/>
  <c r="AT64" i="1"/>
  <c r="AP64" i="1"/>
  <c r="AQ64" i="1"/>
  <c r="AN64" i="1"/>
  <c r="AK65" i="1"/>
  <c r="AL64" i="1" a="1"/>
  <c r="AL64" i="1" s="1"/>
  <c r="N62" i="1" s="1"/>
  <c r="AM65" i="1" l="1"/>
  <c r="Q63" i="1"/>
  <c r="S63" i="1"/>
  <c r="T63" i="1"/>
  <c r="R63" i="1"/>
  <c r="U63" i="1"/>
  <c r="P63" i="1"/>
  <c r="O63" i="1" a="1"/>
  <c r="O63" i="1" s="1"/>
  <c r="AP65" i="1"/>
  <c r="AS65" i="1"/>
  <c r="AT65" i="1"/>
  <c r="AN65" i="1"/>
  <c r="AO65" i="1"/>
  <c r="AQ65" i="1"/>
  <c r="AR65" i="1"/>
  <c r="AK66" i="1"/>
  <c r="AL65" i="1" a="1"/>
  <c r="AL65" i="1" s="1"/>
  <c r="N63" i="1" s="1"/>
  <c r="AM66" i="1" l="1"/>
  <c r="R64" i="1"/>
  <c r="S64" i="1"/>
  <c r="U64" i="1"/>
  <c r="T64" i="1"/>
  <c r="Q64" i="1"/>
  <c r="O64" i="1" a="1"/>
  <c r="O64" i="1" s="1"/>
  <c r="P64" i="1"/>
  <c r="AQ66" i="1"/>
  <c r="AT66" i="1"/>
  <c r="AN66" i="1"/>
  <c r="AO66" i="1"/>
  <c r="AR66" i="1"/>
  <c r="AS66" i="1"/>
  <c r="AP66" i="1"/>
  <c r="AK67" i="1"/>
  <c r="AL66" i="1" a="1"/>
  <c r="AL66" i="1" s="1"/>
  <c r="N64" i="1" s="1"/>
  <c r="AM67" i="1" l="1"/>
  <c r="U65" i="1"/>
  <c r="Q65" i="1"/>
  <c r="R65" i="1"/>
  <c r="S65" i="1"/>
  <c r="T65" i="1"/>
  <c r="P65" i="1"/>
  <c r="O65" i="1" a="1"/>
  <c r="O65" i="1" s="1"/>
  <c r="AR67" i="1"/>
  <c r="AN67" i="1"/>
  <c r="AO67" i="1"/>
  <c r="AP67" i="1"/>
  <c r="AQ67" i="1"/>
  <c r="AS67" i="1"/>
  <c r="AT67" i="1"/>
  <c r="AK68" i="1"/>
  <c r="AL67" i="1" a="1"/>
  <c r="AL67" i="1" s="1"/>
  <c r="N65" i="1" s="1"/>
  <c r="AM68" i="1" l="1"/>
  <c r="Q66" i="1"/>
  <c r="T66" i="1"/>
  <c r="U66" i="1"/>
  <c r="S66" i="1"/>
  <c r="R66" i="1"/>
  <c r="O66" i="1" a="1"/>
  <c r="O66" i="1" s="1"/>
  <c r="P66" i="1"/>
  <c r="AS68" i="1"/>
  <c r="AN68" i="1"/>
  <c r="AO68" i="1"/>
  <c r="AP68" i="1"/>
  <c r="AQ68" i="1"/>
  <c r="AR68" i="1"/>
  <c r="AT68" i="1"/>
  <c r="AK69" i="1"/>
  <c r="AL68" i="1" a="1"/>
  <c r="AL68" i="1" s="1"/>
  <c r="N66" i="1" s="1"/>
  <c r="AM69" i="1" l="1"/>
  <c r="S67" i="1"/>
  <c r="T67" i="1"/>
  <c r="Q67" i="1"/>
  <c r="U67" i="1"/>
  <c r="R67" i="1"/>
  <c r="P67" i="1"/>
  <c r="O67" i="1" a="1"/>
  <c r="O67" i="1" s="1"/>
  <c r="AT69" i="1"/>
  <c r="AO69" i="1"/>
  <c r="AP69" i="1"/>
  <c r="AQ69" i="1"/>
  <c r="AR69" i="1"/>
  <c r="AN69" i="1"/>
  <c r="AS69" i="1"/>
  <c r="AK70" i="1"/>
  <c r="AL69" i="1" a="1"/>
  <c r="AL69" i="1" s="1"/>
  <c r="N67" i="1" s="1"/>
  <c r="AM70" i="1" l="1"/>
  <c r="R68" i="1"/>
  <c r="S68" i="1"/>
  <c r="Q68" i="1"/>
  <c r="T68" i="1"/>
  <c r="U68" i="1"/>
  <c r="O68" i="1" a="1"/>
  <c r="O68" i="1" s="1"/>
  <c r="P68" i="1"/>
  <c r="AP70" i="1"/>
  <c r="AQ70" i="1"/>
  <c r="AR70" i="1"/>
  <c r="AS70" i="1"/>
  <c r="AO70" i="1"/>
  <c r="AT70" i="1"/>
  <c r="AN70" i="1"/>
  <c r="AK71" i="1"/>
  <c r="AL70" i="1" a="1"/>
  <c r="AL70" i="1" s="1"/>
  <c r="N68" i="1" s="1"/>
  <c r="AM71" i="1" l="1"/>
  <c r="Q69" i="1"/>
  <c r="R69" i="1"/>
  <c r="U69" i="1"/>
  <c r="T69" i="1"/>
  <c r="S69" i="1"/>
  <c r="P69" i="1"/>
  <c r="O69" i="1" a="1"/>
  <c r="O69" i="1" s="1"/>
  <c r="AN71" i="1"/>
  <c r="AQ71" i="1"/>
  <c r="AR71" i="1"/>
  <c r="AS71" i="1"/>
  <c r="AT71" i="1"/>
  <c r="AO71" i="1"/>
  <c r="AP71" i="1"/>
  <c r="AK72" i="1"/>
  <c r="AL71" i="1" a="1"/>
  <c r="AL71" i="1" s="1"/>
  <c r="N69" i="1" s="1"/>
  <c r="AM72" i="1" l="1"/>
  <c r="T70" i="1"/>
  <c r="U70" i="1"/>
  <c r="Q70" i="1"/>
  <c r="R70" i="1"/>
  <c r="S70" i="1"/>
  <c r="O70" i="1" a="1"/>
  <c r="O70" i="1" s="1"/>
  <c r="P70" i="1"/>
  <c r="AO72" i="1"/>
  <c r="AR72" i="1"/>
  <c r="AS72" i="1"/>
  <c r="AT72" i="1"/>
  <c r="AN72" i="1"/>
  <c r="AP72" i="1"/>
  <c r="AQ72" i="1"/>
  <c r="AK73" i="1"/>
  <c r="AL72" i="1" a="1"/>
  <c r="AL72" i="1" s="1"/>
  <c r="N70" i="1" s="1"/>
  <c r="AM73" i="1" l="1"/>
  <c r="S71" i="1"/>
  <c r="T71" i="1"/>
  <c r="R71" i="1"/>
  <c r="U71" i="1"/>
  <c r="Q71" i="1"/>
  <c r="P71" i="1"/>
  <c r="O71" i="1" a="1"/>
  <c r="O71" i="1" s="1"/>
  <c r="AP73" i="1"/>
  <c r="AS73" i="1"/>
  <c r="AT73" i="1"/>
  <c r="AN73" i="1"/>
  <c r="AQ73" i="1"/>
  <c r="AR73" i="1"/>
  <c r="AO73" i="1"/>
  <c r="AK74" i="1"/>
  <c r="AL73" i="1" a="1"/>
  <c r="AL73" i="1" s="1"/>
  <c r="N71" i="1" s="1"/>
  <c r="AM74" i="1" l="1"/>
  <c r="R72" i="1"/>
  <c r="S72" i="1"/>
  <c r="U72" i="1"/>
  <c r="Q72" i="1"/>
  <c r="T72" i="1"/>
  <c r="P72" i="1"/>
  <c r="O72" i="1" a="1"/>
  <c r="O72" i="1" s="1"/>
  <c r="AQ74" i="1"/>
  <c r="AT74" i="1"/>
  <c r="AN74" i="1"/>
  <c r="AO74" i="1"/>
  <c r="AP74" i="1"/>
  <c r="AR74" i="1"/>
  <c r="AS74" i="1"/>
  <c r="AK75" i="1"/>
  <c r="AL74" i="1" a="1"/>
  <c r="AL74" i="1" s="1"/>
  <c r="N72" i="1" s="1"/>
  <c r="AM75" i="1" l="1"/>
  <c r="U73" i="1"/>
  <c r="Q73" i="1"/>
  <c r="R73" i="1"/>
  <c r="S73" i="1"/>
  <c r="T73" i="1"/>
  <c r="P73" i="1"/>
  <c r="O73" i="1" a="1"/>
  <c r="O73" i="1" s="1"/>
  <c r="AR75" i="1"/>
  <c r="AN75" i="1"/>
  <c r="AO75" i="1"/>
  <c r="AP75" i="1"/>
  <c r="AQ75" i="1"/>
  <c r="AS75" i="1"/>
  <c r="AT75" i="1"/>
  <c r="AK76" i="1"/>
  <c r="AL75" i="1" a="1"/>
  <c r="AL75" i="1" s="1"/>
  <c r="N73" i="1" s="1"/>
  <c r="AM76" i="1" l="1"/>
  <c r="Q74" i="1"/>
  <c r="T74" i="1"/>
  <c r="U74" i="1"/>
  <c r="S74" i="1"/>
  <c r="R74" i="1"/>
  <c r="P74" i="1"/>
  <c r="O74" i="1" a="1"/>
  <c r="O74" i="1" s="1"/>
  <c r="AS76" i="1"/>
  <c r="AN76" i="1"/>
  <c r="AO76" i="1"/>
  <c r="AP76" i="1"/>
  <c r="AQ76" i="1"/>
  <c r="AR76" i="1"/>
  <c r="AT76" i="1"/>
  <c r="AK77" i="1"/>
  <c r="AL76" i="1" a="1"/>
  <c r="AL76" i="1" s="1"/>
  <c r="N74" i="1" s="1"/>
  <c r="AM77" i="1" l="1"/>
  <c r="S75" i="1"/>
  <c r="T75" i="1"/>
  <c r="Q75" i="1"/>
  <c r="R75" i="1"/>
  <c r="U75" i="1"/>
  <c r="P75" i="1"/>
  <c r="O75" i="1" a="1"/>
  <c r="O75" i="1" s="1"/>
  <c r="AT77" i="1"/>
  <c r="AO77" i="1"/>
  <c r="AP77" i="1"/>
  <c r="AQ77" i="1"/>
  <c r="AR77" i="1"/>
  <c r="AN77" i="1"/>
  <c r="AS77" i="1"/>
  <c r="AK78" i="1"/>
  <c r="AL77" i="1" a="1"/>
  <c r="AL77" i="1" s="1"/>
  <c r="N75" i="1" s="1"/>
  <c r="AM78" i="1" l="1"/>
  <c r="R76" i="1"/>
  <c r="S76" i="1"/>
  <c r="Q76" i="1"/>
  <c r="T76" i="1"/>
  <c r="U76" i="1"/>
  <c r="P76" i="1"/>
  <c r="O76" i="1" a="1"/>
  <c r="O76" i="1" s="1"/>
  <c r="AP78" i="1"/>
  <c r="AQ78" i="1"/>
  <c r="AR78" i="1"/>
  <c r="AS78" i="1"/>
  <c r="AN78" i="1"/>
  <c r="AO78" i="1"/>
  <c r="AT78" i="1"/>
  <c r="AK79" i="1"/>
  <c r="AL78" i="1" a="1"/>
  <c r="AL78" i="1" s="1"/>
  <c r="N76" i="1" s="1"/>
  <c r="AM79" i="1" l="1"/>
  <c r="Q77" i="1"/>
  <c r="R77" i="1"/>
  <c r="U77" i="1"/>
  <c r="T77" i="1"/>
  <c r="S77" i="1"/>
  <c r="P77" i="1"/>
  <c r="O77" i="1" a="1"/>
  <c r="O77" i="1" s="1"/>
  <c r="AN79" i="1"/>
  <c r="AQ79" i="1"/>
  <c r="AR79" i="1"/>
  <c r="AS79" i="1"/>
  <c r="AT79" i="1"/>
  <c r="AP79" i="1"/>
  <c r="AO79" i="1"/>
  <c r="AK80" i="1"/>
  <c r="AL79" i="1" a="1"/>
  <c r="AL79" i="1" s="1"/>
  <c r="N77" i="1" s="1"/>
  <c r="AM80" i="1" l="1"/>
  <c r="T78" i="1"/>
  <c r="U78" i="1"/>
  <c r="Q78" i="1"/>
  <c r="R78" i="1"/>
  <c r="S78" i="1"/>
  <c r="P78" i="1"/>
  <c r="O78" i="1" a="1"/>
  <c r="O78" i="1" s="1"/>
  <c r="AO80" i="1"/>
  <c r="AR80" i="1"/>
  <c r="AS80" i="1"/>
  <c r="AT80" i="1"/>
  <c r="AN80" i="1"/>
  <c r="AP80" i="1"/>
  <c r="AQ80" i="1"/>
  <c r="AK81" i="1"/>
  <c r="AL80" i="1" a="1"/>
  <c r="AL80" i="1" s="1"/>
  <c r="N78" i="1" s="1"/>
  <c r="AM81" i="1" l="1"/>
  <c r="S79" i="1"/>
  <c r="T79" i="1"/>
  <c r="R79" i="1"/>
  <c r="U79" i="1"/>
  <c r="Q79" i="1"/>
  <c r="P79" i="1"/>
  <c r="O79" i="1" a="1"/>
  <c r="O79" i="1" s="1"/>
  <c r="AP81" i="1"/>
  <c r="AS81" i="1"/>
  <c r="AT81" i="1"/>
  <c r="AN81" i="1"/>
  <c r="AO81" i="1"/>
  <c r="AQ81" i="1"/>
  <c r="AR81" i="1"/>
  <c r="AK82" i="1"/>
  <c r="AL81" i="1" a="1"/>
  <c r="AL81" i="1" s="1"/>
  <c r="N79" i="1" s="1"/>
  <c r="AM82" i="1" l="1"/>
  <c r="R80" i="1"/>
  <c r="S80" i="1"/>
  <c r="U80" i="1"/>
  <c r="T80" i="1"/>
  <c r="Q80" i="1"/>
  <c r="O80" i="1" a="1"/>
  <c r="O80" i="1" s="1"/>
  <c r="P80" i="1"/>
  <c r="AQ82" i="1"/>
  <c r="AT82" i="1"/>
  <c r="AN82" i="1"/>
  <c r="AO82" i="1"/>
  <c r="AR82" i="1"/>
  <c r="AS82" i="1"/>
  <c r="AP82" i="1"/>
  <c r="AK83" i="1"/>
  <c r="AL82" i="1" a="1"/>
  <c r="AL82" i="1" s="1"/>
  <c r="N80" i="1" s="1"/>
  <c r="AM83" i="1" l="1"/>
  <c r="U81" i="1"/>
  <c r="Q81" i="1"/>
  <c r="R81" i="1"/>
  <c r="S81" i="1"/>
  <c r="T81" i="1"/>
  <c r="P81" i="1"/>
  <c r="O81" i="1" a="1"/>
  <c r="O81" i="1" s="1"/>
  <c r="AR83" i="1"/>
  <c r="AN83" i="1"/>
  <c r="AO83" i="1"/>
  <c r="AP83" i="1"/>
  <c r="AQ83" i="1"/>
  <c r="AS83" i="1"/>
  <c r="AT83" i="1"/>
  <c r="AK84" i="1"/>
  <c r="AL83" i="1" a="1"/>
  <c r="AL83" i="1" s="1"/>
  <c r="N81" i="1" s="1"/>
  <c r="AM84" i="1" l="1"/>
  <c r="Q82" i="1"/>
  <c r="T82" i="1"/>
  <c r="U82" i="1"/>
  <c r="S82" i="1"/>
  <c r="R82" i="1"/>
  <c r="P82" i="1"/>
  <c r="O82" i="1" a="1"/>
  <c r="O82" i="1" s="1"/>
  <c r="AS84" i="1"/>
  <c r="AN84" i="1"/>
  <c r="AO84" i="1"/>
  <c r="AP84" i="1"/>
  <c r="AQ84" i="1"/>
  <c r="AR84" i="1"/>
  <c r="AT84" i="1"/>
  <c r="AK85" i="1"/>
  <c r="AL84" i="1" a="1"/>
  <c r="AL84" i="1" s="1"/>
  <c r="N82" i="1" s="1"/>
  <c r="AM85" i="1" l="1"/>
  <c r="S83" i="1"/>
  <c r="T83" i="1"/>
  <c r="Q83" i="1"/>
  <c r="U83" i="1"/>
  <c r="R83" i="1"/>
  <c r="P83" i="1"/>
  <c r="O83" i="1" a="1"/>
  <c r="O83" i="1" s="1"/>
  <c r="AT85" i="1"/>
  <c r="AO85" i="1"/>
  <c r="AP85" i="1"/>
  <c r="AQ85" i="1"/>
  <c r="AR85" i="1"/>
  <c r="AS85" i="1"/>
  <c r="AN85" i="1"/>
  <c r="AK86" i="1"/>
  <c r="AL85" i="1" a="1"/>
  <c r="AL85" i="1" s="1"/>
  <c r="N83" i="1" s="1"/>
  <c r="AM86" i="1" l="1"/>
  <c r="R84" i="1"/>
  <c r="S84" i="1"/>
  <c r="Q84" i="1"/>
  <c r="T84" i="1"/>
  <c r="U84" i="1"/>
  <c r="O84" i="1" a="1"/>
  <c r="O84" i="1" s="1"/>
  <c r="P84" i="1"/>
  <c r="AP86" i="1"/>
  <c r="AQ86" i="1"/>
  <c r="AR86" i="1"/>
  <c r="AS86" i="1"/>
  <c r="AN86" i="1"/>
  <c r="AO86" i="1"/>
  <c r="AT86" i="1"/>
  <c r="AK87" i="1"/>
  <c r="AL86" i="1" a="1"/>
  <c r="AL86" i="1" s="1"/>
  <c r="N84" i="1" s="1"/>
  <c r="AM87" i="1" l="1"/>
  <c r="Q85" i="1"/>
  <c r="R85" i="1"/>
  <c r="U85" i="1"/>
  <c r="T85" i="1"/>
  <c r="S85" i="1"/>
  <c r="P85" i="1"/>
  <c r="O85" i="1" a="1"/>
  <c r="O85" i="1" s="1"/>
  <c r="AN87" i="1"/>
  <c r="AQ87" i="1"/>
  <c r="AR87" i="1"/>
  <c r="AS87" i="1"/>
  <c r="AT87" i="1"/>
  <c r="AO87" i="1"/>
  <c r="AP87" i="1"/>
  <c r="AK88" i="1"/>
  <c r="AL87" i="1" a="1"/>
  <c r="AL87" i="1" s="1"/>
  <c r="N85" i="1" s="1"/>
  <c r="AM88" i="1" l="1"/>
  <c r="T86" i="1"/>
  <c r="U86" i="1"/>
  <c r="Q86" i="1"/>
  <c r="R86" i="1"/>
  <c r="S86" i="1"/>
  <c r="P86" i="1"/>
  <c r="O86" i="1" a="1"/>
  <c r="O86" i="1" s="1"/>
  <c r="AO88" i="1"/>
  <c r="AR88" i="1"/>
  <c r="AS88" i="1"/>
  <c r="AT88" i="1"/>
  <c r="AQ88" i="1"/>
  <c r="AN88" i="1"/>
  <c r="AP88" i="1"/>
  <c r="AK89" i="1"/>
  <c r="AL88" i="1" a="1"/>
  <c r="AL88" i="1" s="1"/>
  <c r="N86" i="1" s="1"/>
  <c r="AM89" i="1" l="1"/>
  <c r="S87" i="1"/>
  <c r="T87" i="1"/>
  <c r="R87" i="1"/>
  <c r="U87" i="1"/>
  <c r="Q87" i="1"/>
  <c r="P87" i="1"/>
  <c r="O87" i="1" a="1"/>
  <c r="O87" i="1" s="1"/>
  <c r="AP89" i="1"/>
  <c r="AS89" i="1"/>
  <c r="AT89" i="1"/>
  <c r="AN89" i="1"/>
  <c r="AO89" i="1"/>
  <c r="AQ89" i="1"/>
  <c r="AR89" i="1"/>
  <c r="AK90" i="1"/>
  <c r="AL89" i="1" a="1"/>
  <c r="AL89" i="1" s="1"/>
  <c r="N87" i="1" s="1"/>
  <c r="AM90" i="1" l="1"/>
  <c r="R88" i="1"/>
  <c r="S88" i="1"/>
  <c r="U88" i="1"/>
  <c r="Q88" i="1"/>
  <c r="T88" i="1"/>
  <c r="P88" i="1"/>
  <c r="O88" i="1" a="1"/>
  <c r="O88" i="1" s="1"/>
  <c r="AQ90" i="1"/>
  <c r="AT90" i="1"/>
  <c r="AN90" i="1"/>
  <c r="AO90" i="1"/>
  <c r="AP90" i="1"/>
  <c r="AS90" i="1"/>
  <c r="AR90" i="1"/>
  <c r="AK91" i="1"/>
  <c r="AL90" i="1" a="1"/>
  <c r="AL90" i="1" s="1"/>
  <c r="N88" i="1" s="1"/>
  <c r="AM91" i="1" l="1"/>
  <c r="U89" i="1"/>
  <c r="Q89" i="1"/>
  <c r="R89" i="1"/>
  <c r="S89" i="1"/>
  <c r="T89" i="1"/>
  <c r="P89" i="1"/>
  <c r="O89" i="1" a="1"/>
  <c r="O89" i="1" s="1"/>
  <c r="AR91" i="1"/>
  <c r="AN91" i="1"/>
  <c r="AO91" i="1"/>
  <c r="AP91" i="1"/>
  <c r="AS91" i="1"/>
  <c r="AT91" i="1"/>
  <c r="AQ91" i="1"/>
  <c r="AK92" i="1"/>
  <c r="AL91" i="1" a="1"/>
  <c r="AL91" i="1" s="1"/>
  <c r="N89" i="1" s="1"/>
  <c r="AM92" i="1" l="1"/>
  <c r="Q90" i="1"/>
  <c r="T90" i="1"/>
  <c r="U90" i="1"/>
  <c r="S90" i="1"/>
  <c r="R90" i="1"/>
  <c r="O90" i="1" a="1"/>
  <c r="O90" i="1" s="1"/>
  <c r="P90" i="1"/>
  <c r="AS92" i="1"/>
  <c r="AN92" i="1"/>
  <c r="AO92" i="1"/>
  <c r="AP92" i="1"/>
  <c r="AQ92" i="1"/>
  <c r="AR92" i="1"/>
  <c r="AT92" i="1"/>
  <c r="AK93" i="1"/>
  <c r="AL92" i="1" a="1"/>
  <c r="AL92" i="1" s="1"/>
  <c r="N90" i="1" s="1"/>
  <c r="AM93" i="1" l="1"/>
  <c r="S91" i="1"/>
  <c r="T91" i="1"/>
  <c r="Q91" i="1"/>
  <c r="R91" i="1"/>
  <c r="U91" i="1"/>
  <c r="P91" i="1"/>
  <c r="O91" i="1" a="1"/>
  <c r="O91" i="1" s="1"/>
  <c r="AT93" i="1"/>
  <c r="AO93" i="1"/>
  <c r="AP93" i="1"/>
  <c r="AQ93" i="1"/>
  <c r="AR93" i="1"/>
  <c r="AN93" i="1"/>
  <c r="AS93" i="1"/>
  <c r="AK94" i="1"/>
  <c r="AL93" i="1" a="1"/>
  <c r="AL93" i="1" s="1"/>
  <c r="N91" i="1" s="1"/>
  <c r="AM94" i="1" l="1"/>
  <c r="R92" i="1"/>
  <c r="S92" i="1"/>
  <c r="Q92" i="1"/>
  <c r="T92" i="1"/>
  <c r="U92" i="1"/>
  <c r="P92" i="1"/>
  <c r="O92" i="1" a="1"/>
  <c r="O92" i="1" s="1"/>
  <c r="AP94" i="1"/>
  <c r="AQ94" i="1"/>
  <c r="AR94" i="1"/>
  <c r="AS94" i="1"/>
  <c r="AT94" i="1"/>
  <c r="AN94" i="1"/>
  <c r="AO94" i="1"/>
  <c r="AK95" i="1"/>
  <c r="AL94" i="1" a="1"/>
  <c r="AL94" i="1" s="1"/>
  <c r="N92" i="1" s="1"/>
  <c r="AM95" i="1" l="1"/>
  <c r="Q93" i="1"/>
  <c r="R93" i="1"/>
  <c r="U93" i="1"/>
  <c r="T93" i="1"/>
  <c r="S93" i="1"/>
  <c r="P93" i="1"/>
  <c r="O93" i="1" a="1"/>
  <c r="O93" i="1" s="1"/>
  <c r="AN95" i="1"/>
  <c r="AQ95" i="1"/>
  <c r="AR95" i="1"/>
  <c r="AS95" i="1"/>
  <c r="AT95" i="1"/>
  <c r="AO95" i="1"/>
  <c r="AP95" i="1"/>
  <c r="AK96" i="1"/>
  <c r="AL95" i="1" a="1"/>
  <c r="AL95" i="1" s="1"/>
  <c r="N93" i="1" s="1"/>
  <c r="AM96" i="1" l="1"/>
  <c r="T94" i="1"/>
  <c r="U94" i="1"/>
  <c r="Q94" i="1"/>
  <c r="R94" i="1"/>
  <c r="S94" i="1"/>
  <c r="P94" i="1"/>
  <c r="O94" i="1" a="1"/>
  <c r="O94" i="1" s="1"/>
  <c r="AO96" i="1"/>
  <c r="AR96" i="1"/>
  <c r="AS96" i="1"/>
  <c r="AT96" i="1"/>
  <c r="AN96" i="1"/>
  <c r="AP96" i="1"/>
  <c r="AQ96" i="1"/>
  <c r="AK97" i="1"/>
  <c r="AL96" i="1" a="1"/>
  <c r="AL96" i="1" s="1"/>
  <c r="N94" i="1" s="1"/>
  <c r="AM97" i="1" l="1"/>
  <c r="S95" i="1"/>
  <c r="T95" i="1"/>
  <c r="R95" i="1"/>
  <c r="U95" i="1"/>
  <c r="Q95" i="1"/>
  <c r="P95" i="1"/>
  <c r="O95" i="1" a="1"/>
  <c r="O95" i="1" s="1"/>
  <c r="AP97" i="1"/>
  <c r="AS97" i="1"/>
  <c r="AT97" i="1"/>
  <c r="AN97" i="1"/>
  <c r="AR97" i="1"/>
  <c r="AO97" i="1"/>
  <c r="AQ97" i="1"/>
  <c r="AK98" i="1"/>
  <c r="AL97" i="1" a="1"/>
  <c r="AL97" i="1" s="1"/>
  <c r="N95" i="1" s="1"/>
  <c r="AM98" i="1" l="1"/>
  <c r="R96" i="1"/>
  <c r="S96" i="1"/>
  <c r="U96" i="1"/>
  <c r="T96" i="1"/>
  <c r="Q96" i="1"/>
  <c r="P96" i="1"/>
  <c r="O96" i="1" a="1"/>
  <c r="O96" i="1" s="1"/>
  <c r="AQ98" i="1"/>
  <c r="AT98" i="1"/>
  <c r="AN98" i="1"/>
  <c r="AO98" i="1"/>
  <c r="AP98" i="1"/>
  <c r="AR98" i="1"/>
  <c r="AS98" i="1"/>
  <c r="AK99" i="1"/>
  <c r="AL98" i="1" a="1"/>
  <c r="AL98" i="1" s="1"/>
  <c r="N96" i="1" s="1"/>
  <c r="AM99" i="1" l="1"/>
  <c r="U97" i="1"/>
  <c r="Q97" i="1"/>
  <c r="R97" i="1"/>
  <c r="S97" i="1"/>
  <c r="T97" i="1"/>
  <c r="P97" i="1"/>
  <c r="O97" i="1" a="1"/>
  <c r="O97" i="1" s="1"/>
  <c r="AR99" i="1"/>
  <c r="AN99" i="1"/>
  <c r="AO99" i="1"/>
  <c r="AP99" i="1"/>
  <c r="AQ99" i="1"/>
  <c r="AS99" i="1"/>
  <c r="AT99" i="1"/>
  <c r="AK100" i="1"/>
  <c r="AL99" i="1" a="1"/>
  <c r="AL99" i="1" s="1"/>
  <c r="N97" i="1" s="1"/>
  <c r="AM100" i="1" l="1"/>
  <c r="Q98" i="1"/>
  <c r="T98" i="1"/>
  <c r="U98" i="1"/>
  <c r="S98" i="1"/>
  <c r="R98" i="1"/>
  <c r="P98" i="1"/>
  <c r="O98" i="1" a="1"/>
  <c r="O98" i="1" s="1"/>
  <c r="AS100" i="1"/>
  <c r="AN100" i="1"/>
  <c r="AO100" i="1"/>
  <c r="AP100" i="1"/>
  <c r="AQ100" i="1"/>
  <c r="AT100" i="1"/>
  <c r="AR100" i="1"/>
  <c r="AK101" i="1"/>
  <c r="AL100" i="1" a="1"/>
  <c r="AL100" i="1" s="1"/>
  <c r="N98" i="1" s="1"/>
  <c r="AM101" i="1" l="1"/>
  <c r="S99" i="1"/>
  <c r="T99" i="1"/>
  <c r="Q99" i="1"/>
  <c r="U99" i="1"/>
  <c r="R99" i="1"/>
  <c r="P99" i="1"/>
  <c r="O99" i="1" a="1"/>
  <c r="O99" i="1" s="1"/>
  <c r="AT101" i="1"/>
  <c r="AO101" i="1"/>
  <c r="AP101" i="1"/>
  <c r="AQ101" i="1"/>
  <c r="AR101" i="1"/>
  <c r="AN101" i="1"/>
  <c r="AS101" i="1"/>
  <c r="AK102" i="1"/>
  <c r="AL101" i="1" a="1"/>
  <c r="AL101" i="1" s="1"/>
  <c r="N99" i="1" s="1"/>
  <c r="AM102" i="1" l="1"/>
  <c r="R100" i="1"/>
  <c r="S100" i="1"/>
  <c r="Q100" i="1"/>
  <c r="T100" i="1"/>
  <c r="U100" i="1"/>
  <c r="P100" i="1"/>
  <c r="O100" i="1" a="1"/>
  <c r="O100" i="1" s="1"/>
  <c r="AP102" i="1"/>
  <c r="AQ102" i="1"/>
  <c r="AR102" i="1"/>
  <c r="AS102" i="1"/>
  <c r="AN102" i="1"/>
  <c r="AO102" i="1"/>
  <c r="AT102" i="1"/>
  <c r="AK103" i="1"/>
  <c r="AL102" i="1" a="1"/>
  <c r="AL102" i="1" s="1"/>
  <c r="N100" i="1" s="1"/>
  <c r="AM103" i="1" l="1"/>
  <c r="Q101" i="1"/>
  <c r="R101" i="1"/>
  <c r="U101" i="1"/>
  <c r="T101" i="1"/>
  <c r="S101" i="1"/>
  <c r="P101" i="1"/>
  <c r="O101" i="1" a="1"/>
  <c r="O101" i="1" s="1"/>
  <c r="AQ103" i="1"/>
  <c r="AR103" i="1"/>
  <c r="AS103" i="1"/>
  <c r="AT103" i="1"/>
  <c r="AP103" i="1"/>
  <c r="AN103" i="1"/>
  <c r="AO103" i="1"/>
  <c r="AK104" i="1"/>
  <c r="AL103" i="1" a="1"/>
  <c r="AL103" i="1" s="1"/>
  <c r="N101" i="1" s="1"/>
  <c r="AM104" i="1" l="1"/>
  <c r="T102" i="1"/>
  <c r="U102" i="1"/>
  <c r="Q102" i="1"/>
  <c r="R102" i="1"/>
  <c r="S102" i="1"/>
  <c r="O102" i="1" a="1"/>
  <c r="O102" i="1" s="1"/>
  <c r="P102" i="1"/>
  <c r="AR104" i="1"/>
  <c r="AS104" i="1"/>
  <c r="AT104" i="1"/>
  <c r="AN104" i="1"/>
  <c r="AO104" i="1"/>
  <c r="AP104" i="1"/>
  <c r="AQ104" i="1"/>
  <c r="AK105" i="1"/>
  <c r="AL104" i="1" a="1"/>
  <c r="AL104" i="1" s="1"/>
  <c r="N102" i="1" s="1"/>
  <c r="AM105" i="1" l="1"/>
  <c r="S103" i="1"/>
  <c r="T103" i="1"/>
  <c r="R103" i="1"/>
  <c r="U103" i="1"/>
  <c r="Q103" i="1"/>
  <c r="P103" i="1"/>
  <c r="O103" i="1" a="1"/>
  <c r="O103" i="1" s="1"/>
  <c r="AS105" i="1"/>
  <c r="AT105" i="1"/>
  <c r="AN105" i="1"/>
  <c r="AR105" i="1"/>
  <c r="AQ105" i="1"/>
  <c r="AO105" i="1"/>
  <c r="AP105" i="1"/>
  <c r="AK106" i="1"/>
  <c r="AL105" i="1" a="1"/>
  <c r="AL105" i="1" s="1"/>
  <c r="N103" i="1" s="1"/>
  <c r="AM106" i="1" l="1"/>
  <c r="R104" i="1"/>
  <c r="S104" i="1"/>
  <c r="T104" i="1"/>
  <c r="U104" i="1"/>
  <c r="Q104" i="1"/>
  <c r="O104" i="1" a="1"/>
  <c r="O104" i="1" s="1"/>
  <c r="P104" i="1"/>
  <c r="AT106" i="1"/>
  <c r="AN106" i="1"/>
  <c r="AO106" i="1"/>
  <c r="AP106" i="1"/>
  <c r="AQ106" i="1"/>
  <c r="AR106" i="1"/>
  <c r="AS106" i="1"/>
  <c r="AK107" i="1"/>
  <c r="AL106" i="1" a="1"/>
  <c r="AL106" i="1" s="1"/>
  <c r="N104" i="1" s="1"/>
  <c r="AM107" i="1" l="1"/>
  <c r="U105" i="1"/>
  <c r="Q105" i="1"/>
  <c r="R105" i="1"/>
  <c r="S105" i="1"/>
  <c r="T105" i="1"/>
  <c r="O105" i="1" a="1"/>
  <c r="O105" i="1" s="1"/>
  <c r="P105" i="1"/>
  <c r="AN107" i="1"/>
  <c r="AO107" i="1"/>
  <c r="AP107" i="1"/>
  <c r="AT107" i="1"/>
  <c r="AQ107" i="1"/>
  <c r="AR107" i="1"/>
  <c r="AS107" i="1"/>
  <c r="AK108" i="1"/>
  <c r="AL107" i="1" a="1"/>
  <c r="AL107" i="1" s="1"/>
  <c r="N105" i="1" s="1"/>
  <c r="AM108" i="1" l="1"/>
  <c r="Q106" i="1"/>
  <c r="T106" i="1"/>
  <c r="U106" i="1"/>
  <c r="R106" i="1"/>
  <c r="S106" i="1"/>
  <c r="P106" i="1"/>
  <c r="O106" i="1" a="1"/>
  <c r="O106" i="1" s="1"/>
  <c r="AN108" i="1"/>
  <c r="AO108" i="1"/>
  <c r="AP108" i="1"/>
  <c r="AQ108" i="1"/>
  <c r="AR108" i="1"/>
  <c r="AS108" i="1"/>
  <c r="AT108" i="1"/>
  <c r="AK109" i="1"/>
  <c r="AL108" i="1" a="1"/>
  <c r="AL108" i="1" s="1"/>
  <c r="N106" i="1" s="1"/>
  <c r="AM109" i="1" l="1"/>
  <c r="S107" i="1"/>
  <c r="T107" i="1"/>
  <c r="Q107" i="1"/>
  <c r="U107" i="1"/>
  <c r="R107" i="1"/>
  <c r="P107" i="1"/>
  <c r="O107" i="1" a="1"/>
  <c r="O107" i="1" s="1"/>
  <c r="AO109" i="1"/>
  <c r="AP109" i="1"/>
  <c r="AQ109" i="1"/>
  <c r="AR109" i="1"/>
  <c r="AN109" i="1"/>
  <c r="AS109" i="1"/>
  <c r="AT109" i="1"/>
  <c r="AK110" i="1"/>
  <c r="AL109" i="1" a="1"/>
  <c r="AL109" i="1" s="1"/>
  <c r="N107" i="1" s="1"/>
  <c r="AM110" i="1" l="1"/>
  <c r="R108" i="1"/>
  <c r="S108" i="1"/>
  <c r="T108" i="1"/>
  <c r="Q108" i="1"/>
  <c r="U108" i="1"/>
  <c r="O108" i="1" a="1"/>
  <c r="O108" i="1" s="1"/>
  <c r="P108" i="1"/>
  <c r="AP110" i="1"/>
  <c r="AQ110" i="1"/>
  <c r="AR110" i="1"/>
  <c r="AS110" i="1"/>
  <c r="AO110" i="1"/>
  <c r="AT110" i="1"/>
  <c r="AN110" i="1"/>
  <c r="AK111" i="1"/>
  <c r="AL110" i="1" a="1"/>
  <c r="AL110" i="1" s="1"/>
  <c r="N108" i="1" s="1"/>
  <c r="AM111" i="1" l="1"/>
  <c r="Q109" i="1"/>
  <c r="R109" i="1"/>
  <c r="U109" i="1"/>
  <c r="T109" i="1"/>
  <c r="S109" i="1"/>
  <c r="O109" i="1" a="1"/>
  <c r="O109" i="1" s="1"/>
  <c r="P109" i="1"/>
  <c r="AQ111" i="1"/>
  <c r="AR111" i="1"/>
  <c r="AS111" i="1"/>
  <c r="AT111" i="1"/>
  <c r="AN111" i="1"/>
  <c r="AO111" i="1"/>
  <c r="AP111" i="1"/>
  <c r="AK112" i="1"/>
  <c r="AL111" i="1" a="1"/>
  <c r="AL111" i="1" s="1"/>
  <c r="N109" i="1" s="1"/>
  <c r="AM112" i="1" l="1"/>
  <c r="T110" i="1"/>
  <c r="U110" i="1"/>
  <c r="Q110" i="1"/>
  <c r="R110" i="1"/>
  <c r="S110" i="1"/>
  <c r="P110" i="1"/>
  <c r="O110" i="1" a="1"/>
  <c r="O110" i="1" s="1"/>
  <c r="AR112" i="1"/>
  <c r="AS112" i="1"/>
  <c r="AQ112" i="1"/>
  <c r="AT112" i="1"/>
  <c r="AO112" i="1"/>
  <c r="AP112" i="1"/>
  <c r="AN112" i="1"/>
  <c r="AK113" i="1"/>
  <c r="AL112" i="1" a="1"/>
  <c r="AL112" i="1" s="1"/>
  <c r="N110" i="1" s="1"/>
  <c r="AM113" i="1" l="1"/>
  <c r="S111" i="1"/>
  <c r="T111" i="1"/>
  <c r="U111" i="1"/>
  <c r="Q111" i="1"/>
  <c r="R111" i="1"/>
  <c r="P111" i="1"/>
  <c r="O111" i="1" a="1"/>
  <c r="O111" i="1" s="1"/>
  <c r="AS113" i="1"/>
  <c r="AT113" i="1"/>
  <c r="AN113" i="1"/>
  <c r="AO113" i="1"/>
  <c r="AP113" i="1"/>
  <c r="AQ113" i="1"/>
  <c r="AR113" i="1"/>
  <c r="AK114" i="1"/>
  <c r="AL113" i="1" a="1"/>
  <c r="AL113" i="1" s="1"/>
  <c r="N111" i="1" s="1"/>
  <c r="AM114" i="1" l="1"/>
  <c r="R112" i="1"/>
  <c r="S112" i="1"/>
  <c r="Q112" i="1"/>
  <c r="T112" i="1"/>
  <c r="U112" i="1"/>
  <c r="P112" i="1"/>
  <c r="O112" i="1" a="1"/>
  <c r="O112" i="1" s="1"/>
  <c r="AT114" i="1"/>
  <c r="AO114" i="1"/>
  <c r="AQ114" i="1"/>
  <c r="AR114" i="1"/>
  <c r="AS114" i="1"/>
  <c r="AN114" i="1"/>
  <c r="AP114" i="1"/>
  <c r="AK115" i="1"/>
  <c r="AL114" i="1" a="1"/>
  <c r="AL114" i="1" s="1"/>
  <c r="N112" i="1" s="1"/>
  <c r="AM115" i="1" l="1"/>
  <c r="U113" i="1"/>
  <c r="Q113" i="1"/>
  <c r="R113" i="1"/>
  <c r="S113" i="1"/>
  <c r="T113" i="1"/>
  <c r="P113" i="1"/>
  <c r="O113" i="1" a="1"/>
  <c r="O113" i="1" s="1"/>
  <c r="AN115" i="1"/>
  <c r="AP115" i="1"/>
  <c r="AO115" i="1"/>
  <c r="AQ115" i="1"/>
  <c r="AR115" i="1"/>
  <c r="AS115" i="1"/>
  <c r="AT115" i="1"/>
  <c r="AK116" i="1"/>
  <c r="AL115" i="1" a="1"/>
  <c r="AL115" i="1" s="1"/>
  <c r="N113" i="1" s="1"/>
  <c r="AM116" i="1" l="1"/>
  <c r="Q114" i="1"/>
  <c r="T114" i="1"/>
  <c r="U114" i="1"/>
  <c r="R114" i="1"/>
  <c r="S114" i="1"/>
  <c r="O114" i="1" a="1"/>
  <c r="O114" i="1" s="1"/>
  <c r="P114" i="1"/>
  <c r="AN116" i="1"/>
  <c r="AO116" i="1"/>
  <c r="AQ116" i="1"/>
  <c r="AP116" i="1"/>
  <c r="AR116" i="1"/>
  <c r="AS116" i="1"/>
  <c r="AT116" i="1"/>
  <c r="AK117" i="1"/>
  <c r="AL116" i="1" a="1"/>
  <c r="AL116" i="1" s="1"/>
  <c r="N114" i="1" s="1"/>
  <c r="AM117" i="1" l="1"/>
  <c r="S115" i="1"/>
  <c r="T115" i="1"/>
  <c r="Q115" i="1"/>
  <c r="U115" i="1"/>
  <c r="R115" i="1"/>
  <c r="P115" i="1"/>
  <c r="O115" i="1" a="1"/>
  <c r="O115" i="1" s="1"/>
  <c r="AO117" i="1"/>
  <c r="AP117" i="1"/>
  <c r="AR117" i="1"/>
  <c r="AN117" i="1"/>
  <c r="AQ117" i="1"/>
  <c r="AS117" i="1"/>
  <c r="AT117" i="1"/>
  <c r="AK118" i="1"/>
  <c r="AL117" i="1" a="1"/>
  <c r="AL117" i="1" s="1"/>
  <c r="N115" i="1" s="1"/>
  <c r="AM118" i="1" l="1"/>
  <c r="R116" i="1"/>
  <c r="S116" i="1"/>
  <c r="T116" i="1"/>
  <c r="Q116" i="1"/>
  <c r="U116" i="1"/>
  <c r="P116" i="1"/>
  <c r="O116" i="1" a="1"/>
  <c r="O116" i="1" s="1"/>
  <c r="AN118" i="1"/>
  <c r="AO118" i="1"/>
  <c r="AP118" i="1"/>
  <c r="AQ118" i="1"/>
  <c r="AR118" i="1"/>
  <c r="AS118" i="1"/>
  <c r="AT118" i="1"/>
  <c r="AK119" i="1"/>
  <c r="AL118" i="1" a="1"/>
  <c r="AL118" i="1" s="1"/>
  <c r="N116" i="1" s="1"/>
  <c r="AM119" i="1" l="1"/>
  <c r="Q117" i="1"/>
  <c r="R117" i="1"/>
  <c r="U117" i="1"/>
  <c r="S117" i="1"/>
  <c r="T117" i="1"/>
  <c r="P117" i="1"/>
  <c r="O117" i="1" a="1"/>
  <c r="O117" i="1" s="1"/>
  <c r="AO119" i="1"/>
  <c r="AP119" i="1"/>
  <c r="AQ119" i="1"/>
  <c r="AR119" i="1"/>
  <c r="AS119" i="1"/>
  <c r="AN119" i="1"/>
  <c r="AT119" i="1"/>
  <c r="AK120" i="1"/>
  <c r="AL119" i="1" a="1"/>
  <c r="AL119" i="1" s="1"/>
  <c r="N117" i="1" s="1"/>
  <c r="AM120" i="1" l="1"/>
  <c r="T118" i="1"/>
  <c r="U118" i="1"/>
  <c r="Q118" i="1"/>
  <c r="R118" i="1"/>
  <c r="S118" i="1"/>
  <c r="P118" i="1"/>
  <c r="O118" i="1" a="1"/>
  <c r="O118" i="1" s="1"/>
  <c r="AP120" i="1"/>
  <c r="AR120" i="1"/>
  <c r="AS120" i="1"/>
  <c r="AT120" i="1"/>
  <c r="AO120" i="1"/>
  <c r="AQ120" i="1"/>
  <c r="AN120" i="1"/>
  <c r="AK121" i="1"/>
  <c r="AL120" i="1" a="1"/>
  <c r="AL120" i="1" s="1"/>
  <c r="N118" i="1" s="1"/>
  <c r="AM121" i="1" l="1"/>
  <c r="S119" i="1"/>
  <c r="T119" i="1"/>
  <c r="U119" i="1"/>
  <c r="Q119" i="1"/>
  <c r="R119" i="1"/>
  <c r="P119" i="1"/>
  <c r="O119" i="1" a="1"/>
  <c r="O119" i="1" s="1"/>
  <c r="AQ121" i="1"/>
  <c r="AS121" i="1"/>
  <c r="AT121" i="1"/>
  <c r="AN121" i="1"/>
  <c r="AO121" i="1"/>
  <c r="AP121" i="1"/>
  <c r="AR121" i="1"/>
  <c r="AK122" i="1"/>
  <c r="AL121" i="1" a="1"/>
  <c r="AL121" i="1" s="1"/>
  <c r="N119" i="1" s="1"/>
  <c r="AM122" i="1" l="1"/>
  <c r="R120" i="1"/>
  <c r="S120" i="1"/>
  <c r="T120" i="1"/>
  <c r="Q120" i="1"/>
  <c r="U120" i="1"/>
  <c r="P120" i="1"/>
  <c r="O120" i="1" a="1"/>
  <c r="O120" i="1" s="1"/>
  <c r="AR122" i="1"/>
  <c r="AT122" i="1"/>
  <c r="AN122" i="1"/>
  <c r="AQ122" i="1"/>
  <c r="AS122" i="1"/>
  <c r="AO122" i="1"/>
  <c r="AP122" i="1"/>
  <c r="AK123" i="1"/>
  <c r="AL122" i="1" a="1"/>
  <c r="AL122" i="1" s="1"/>
  <c r="N120" i="1" s="1"/>
  <c r="AM123" i="1" l="1"/>
  <c r="U121" i="1"/>
  <c r="Q121" i="1"/>
  <c r="R121" i="1"/>
  <c r="S121" i="1"/>
  <c r="T121" i="1"/>
  <c r="P121" i="1"/>
  <c r="O121" i="1" a="1"/>
  <c r="O121" i="1" s="1"/>
  <c r="AS123" i="1"/>
  <c r="AN123" i="1"/>
  <c r="AO123" i="1"/>
  <c r="AP123" i="1"/>
  <c r="AQ123" i="1"/>
  <c r="AR123" i="1"/>
  <c r="AT123" i="1"/>
  <c r="AK124" i="1"/>
  <c r="AL123" i="1" a="1"/>
  <c r="AL123" i="1" s="1"/>
  <c r="N121" i="1" s="1"/>
  <c r="AM124" i="1" l="1"/>
  <c r="Q122" i="1"/>
  <c r="T122" i="1"/>
  <c r="U122" i="1"/>
  <c r="S122" i="1"/>
  <c r="R122" i="1"/>
  <c r="O122" i="1" a="1"/>
  <c r="O122" i="1" s="1"/>
  <c r="P122" i="1"/>
  <c r="AT124" i="1"/>
  <c r="AN124" i="1"/>
  <c r="AO124" i="1"/>
  <c r="AP124" i="1"/>
  <c r="AS124" i="1"/>
  <c r="AQ124" i="1"/>
  <c r="AR124" i="1"/>
  <c r="AK125" i="1"/>
  <c r="AL124" i="1" a="1"/>
  <c r="AL124" i="1" s="1"/>
  <c r="N122" i="1" s="1"/>
  <c r="AM125" i="1" l="1"/>
  <c r="S123" i="1"/>
  <c r="T123" i="1"/>
  <c r="Q123" i="1"/>
  <c r="R123" i="1"/>
  <c r="U123" i="1"/>
  <c r="P123" i="1"/>
  <c r="O123" i="1" a="1"/>
  <c r="O123" i="1" s="1"/>
  <c r="AO125" i="1"/>
  <c r="AP125" i="1"/>
  <c r="AQ125" i="1"/>
  <c r="AN125" i="1"/>
  <c r="AR125" i="1"/>
  <c r="AS125" i="1"/>
  <c r="AT125" i="1"/>
  <c r="AK126" i="1"/>
  <c r="AL125" i="1" a="1"/>
  <c r="AL125" i="1" s="1"/>
  <c r="N123" i="1" s="1"/>
  <c r="AM126" i="1" l="1"/>
  <c r="R124" i="1"/>
  <c r="S124" i="1"/>
  <c r="T124" i="1"/>
  <c r="U124" i="1"/>
  <c r="Q124" i="1"/>
  <c r="O124" i="1" a="1"/>
  <c r="O124" i="1" s="1"/>
  <c r="P124" i="1"/>
  <c r="AN126" i="1"/>
  <c r="AP126" i="1"/>
  <c r="AQ126" i="1"/>
  <c r="AR126" i="1"/>
  <c r="AO126" i="1"/>
  <c r="AS126" i="1"/>
  <c r="AT126" i="1"/>
  <c r="AK127" i="1"/>
  <c r="AL126" i="1" a="1"/>
  <c r="AL126" i="1" s="1"/>
  <c r="N124" i="1" s="1"/>
  <c r="AM127" i="1" l="1"/>
  <c r="Q125" i="1"/>
  <c r="R125" i="1"/>
  <c r="U125" i="1"/>
  <c r="S125" i="1"/>
  <c r="T125" i="1"/>
  <c r="P125" i="1"/>
  <c r="O125" i="1" a="1"/>
  <c r="O125" i="1" s="1"/>
  <c r="AO127" i="1"/>
  <c r="AQ127" i="1"/>
  <c r="AR127" i="1"/>
  <c r="AS127" i="1"/>
  <c r="AN127" i="1"/>
  <c r="AP127" i="1"/>
  <c r="AT127" i="1"/>
  <c r="AK128" i="1"/>
  <c r="AL127" i="1" a="1"/>
  <c r="AL127" i="1" s="1"/>
  <c r="N125" i="1" s="1"/>
  <c r="AM128" i="1" l="1"/>
  <c r="T126" i="1"/>
  <c r="U126" i="1"/>
  <c r="Q126" i="1"/>
  <c r="R126" i="1"/>
  <c r="S126" i="1"/>
  <c r="P126" i="1"/>
  <c r="O126" i="1" a="1"/>
  <c r="O126" i="1" s="1"/>
  <c r="AP128" i="1"/>
  <c r="AR128" i="1"/>
  <c r="AS128" i="1"/>
  <c r="AT128" i="1"/>
  <c r="AN128" i="1"/>
  <c r="AO128" i="1"/>
  <c r="AQ128" i="1"/>
  <c r="AK129" i="1"/>
  <c r="AL128" i="1" a="1"/>
  <c r="AL128" i="1" s="1"/>
  <c r="N126" i="1" s="1"/>
  <c r="AM129" i="1" l="1"/>
  <c r="S127" i="1"/>
  <c r="T127" i="1"/>
  <c r="U127" i="1"/>
  <c r="Q127" i="1"/>
  <c r="R127" i="1"/>
  <c r="P127" i="1"/>
  <c r="O127" i="1" a="1"/>
  <c r="O127" i="1" s="1"/>
  <c r="AQ129" i="1"/>
  <c r="AS129" i="1"/>
  <c r="AT129" i="1"/>
  <c r="AP129" i="1"/>
  <c r="AR129" i="1"/>
  <c r="AN129" i="1"/>
  <c r="AO129" i="1"/>
  <c r="AK130" i="1"/>
  <c r="AL129" i="1" a="1"/>
  <c r="AL129" i="1" s="1"/>
  <c r="N127" i="1" s="1"/>
  <c r="AM130" i="1" l="1"/>
  <c r="R128" i="1"/>
  <c r="S128" i="1"/>
  <c r="U128" i="1"/>
  <c r="Q128" i="1"/>
  <c r="T128" i="1"/>
  <c r="P128" i="1"/>
  <c r="O128" i="1" a="1"/>
  <c r="O128" i="1" s="1"/>
  <c r="AR130" i="1"/>
  <c r="AT130" i="1"/>
  <c r="AN130" i="1"/>
  <c r="AO130" i="1"/>
  <c r="AP130" i="1"/>
  <c r="AQ130" i="1"/>
  <c r="AS130" i="1"/>
  <c r="AK131" i="1"/>
  <c r="AL130" i="1" a="1"/>
  <c r="AL130" i="1" s="1"/>
  <c r="N128" i="1" s="1"/>
  <c r="AM131" i="1" l="1"/>
  <c r="U129" i="1"/>
  <c r="Q129" i="1"/>
  <c r="R129" i="1"/>
  <c r="S129" i="1"/>
  <c r="T129" i="1"/>
  <c r="P129" i="1"/>
  <c r="O129" i="1" a="1"/>
  <c r="O129" i="1" s="1"/>
  <c r="AS131" i="1"/>
  <c r="AN131" i="1"/>
  <c r="AO131" i="1"/>
  <c r="AR131" i="1"/>
  <c r="AT131" i="1"/>
  <c r="AP131" i="1"/>
  <c r="AQ131" i="1"/>
  <c r="AK132" i="1"/>
  <c r="AL131" i="1" a="1"/>
  <c r="AL131" i="1" s="1"/>
  <c r="N129" i="1" s="1"/>
  <c r="AM132" i="1" l="1"/>
  <c r="Q130" i="1"/>
  <c r="T130" i="1"/>
  <c r="U130" i="1"/>
  <c r="R130" i="1"/>
  <c r="S130" i="1"/>
  <c r="O130" i="1" a="1"/>
  <c r="O130" i="1" s="1"/>
  <c r="P130" i="1"/>
  <c r="AT132" i="1"/>
  <c r="AN132" i="1"/>
  <c r="AO132" i="1"/>
  <c r="AP132" i="1"/>
  <c r="AQ132" i="1"/>
  <c r="AR132" i="1"/>
  <c r="AS132" i="1"/>
  <c r="AK133" i="1"/>
  <c r="AL132" i="1" a="1"/>
  <c r="AL132" i="1" s="1"/>
  <c r="N130" i="1" s="1"/>
  <c r="AM133" i="1" l="1"/>
  <c r="S131" i="1"/>
  <c r="T131" i="1"/>
  <c r="Q131" i="1"/>
  <c r="R131" i="1"/>
  <c r="U131" i="1"/>
  <c r="P131" i="1"/>
  <c r="O131" i="1" a="1"/>
  <c r="O131" i="1" s="1"/>
  <c r="AO133" i="1"/>
  <c r="AP133" i="1"/>
  <c r="AQ133" i="1"/>
  <c r="AT133" i="1"/>
  <c r="AN133" i="1"/>
  <c r="AR133" i="1"/>
  <c r="AS133" i="1"/>
  <c r="AK134" i="1"/>
  <c r="AL133" i="1" a="1"/>
  <c r="AL133" i="1" s="1"/>
  <c r="N131" i="1" s="1"/>
  <c r="AM134" i="1" l="1"/>
  <c r="R132" i="1"/>
  <c r="S132" i="1"/>
  <c r="T132" i="1"/>
  <c r="U132" i="1"/>
  <c r="Q132" i="1"/>
  <c r="P132" i="1"/>
  <c r="O132" i="1" a="1"/>
  <c r="O132" i="1" s="1"/>
  <c r="AN134" i="1"/>
  <c r="AP134" i="1"/>
  <c r="AQ134" i="1"/>
  <c r="AR134" i="1"/>
  <c r="AO134" i="1"/>
  <c r="AS134" i="1"/>
  <c r="AT134" i="1"/>
  <c r="AK135" i="1"/>
  <c r="AL134" i="1" a="1"/>
  <c r="AL134" i="1" s="1"/>
  <c r="N132" i="1" s="1"/>
  <c r="AM135" i="1" l="1"/>
  <c r="Q133" i="1"/>
  <c r="R133" i="1"/>
  <c r="U133" i="1"/>
  <c r="S133" i="1"/>
  <c r="T133" i="1"/>
  <c r="O133" i="1" a="1"/>
  <c r="O133" i="1" s="1"/>
  <c r="P133" i="1"/>
  <c r="AO135" i="1"/>
  <c r="AQ135" i="1"/>
  <c r="AR135" i="1"/>
  <c r="AS135" i="1"/>
  <c r="AN135" i="1"/>
  <c r="AP135" i="1"/>
  <c r="AT135" i="1"/>
  <c r="AK136" i="1"/>
  <c r="AL135" i="1" a="1"/>
  <c r="AL135" i="1" s="1"/>
  <c r="N133" i="1" s="1"/>
  <c r="AM136" i="1" l="1"/>
  <c r="T134" i="1"/>
  <c r="U134" i="1"/>
  <c r="Q134" i="1"/>
  <c r="R134" i="1"/>
  <c r="S134" i="1"/>
  <c r="O134" i="1" a="1"/>
  <c r="O134" i="1" s="1"/>
  <c r="P134" i="1"/>
  <c r="AP136" i="1"/>
  <c r="AR136" i="1"/>
  <c r="AS136" i="1"/>
  <c r="AT136" i="1"/>
  <c r="AO136" i="1"/>
  <c r="AQ136" i="1"/>
  <c r="AN136" i="1"/>
  <c r="AK137" i="1"/>
  <c r="AL136" i="1" a="1"/>
  <c r="AL136" i="1" s="1"/>
  <c r="N134" i="1" s="1"/>
  <c r="AM137" i="1" l="1"/>
  <c r="S135" i="1"/>
  <c r="T135" i="1"/>
  <c r="U135" i="1"/>
  <c r="R135" i="1"/>
  <c r="Q135" i="1"/>
  <c r="P135" i="1"/>
  <c r="O135" i="1" a="1"/>
  <c r="O135" i="1" s="1"/>
  <c r="AQ137" i="1"/>
  <c r="AS137" i="1"/>
  <c r="AT137" i="1"/>
  <c r="AN137" i="1"/>
  <c r="AO137" i="1"/>
  <c r="AP137" i="1"/>
  <c r="AR137" i="1"/>
  <c r="AK138" i="1"/>
  <c r="AL137" i="1" a="1"/>
  <c r="AL137" i="1" s="1"/>
  <c r="N135" i="1" s="1"/>
  <c r="AM138" i="1" l="1"/>
  <c r="R136" i="1"/>
  <c r="S136" i="1"/>
  <c r="Q136" i="1"/>
  <c r="T136" i="1"/>
  <c r="U136" i="1"/>
  <c r="O136" i="1" a="1"/>
  <c r="O136" i="1" s="1"/>
  <c r="P136" i="1"/>
  <c r="AR138" i="1"/>
  <c r="AT138" i="1"/>
  <c r="AN138" i="1"/>
  <c r="AQ138" i="1"/>
  <c r="AS138" i="1"/>
  <c r="AO138" i="1"/>
  <c r="AP138" i="1"/>
  <c r="AK139" i="1"/>
  <c r="AL138" i="1" a="1"/>
  <c r="AL138" i="1" s="1"/>
  <c r="N136" i="1" s="1"/>
  <c r="AM139" i="1" l="1"/>
  <c r="U137" i="1"/>
  <c r="Q137" i="1"/>
  <c r="R137" i="1"/>
  <c r="S137" i="1"/>
  <c r="T137" i="1"/>
  <c r="O137" i="1" a="1"/>
  <c r="O137" i="1" s="1"/>
  <c r="P137" i="1"/>
  <c r="AS139" i="1"/>
  <c r="AN139" i="1"/>
  <c r="AO139" i="1"/>
  <c r="AP139" i="1"/>
  <c r="AQ139" i="1"/>
  <c r="AR139" i="1"/>
  <c r="AT139" i="1"/>
  <c r="AK140" i="1"/>
  <c r="AL139" i="1" a="1"/>
  <c r="AL139" i="1" s="1"/>
  <c r="N137" i="1" s="1"/>
  <c r="AM140" i="1" l="1"/>
  <c r="Q138" i="1"/>
  <c r="T138" i="1"/>
  <c r="U138" i="1"/>
  <c r="S138" i="1"/>
  <c r="R138" i="1"/>
  <c r="P138" i="1"/>
  <c r="O138" i="1" a="1"/>
  <c r="O138" i="1" s="1"/>
  <c r="AT140" i="1"/>
  <c r="AN140" i="1"/>
  <c r="AO140" i="1"/>
  <c r="AP140" i="1"/>
  <c r="AS140" i="1"/>
  <c r="AQ140" i="1"/>
  <c r="AR140" i="1"/>
  <c r="AK141" i="1"/>
  <c r="AL140" i="1" a="1"/>
  <c r="AL140" i="1" s="1"/>
  <c r="N138" i="1" s="1"/>
  <c r="AM141" i="1" l="1"/>
  <c r="S139" i="1"/>
  <c r="T139" i="1"/>
  <c r="Q139" i="1"/>
  <c r="U139" i="1"/>
  <c r="R139" i="1"/>
  <c r="P139" i="1"/>
  <c r="O139" i="1" a="1"/>
  <c r="O139" i="1" s="1"/>
  <c r="AO141" i="1"/>
  <c r="AP141" i="1"/>
  <c r="AQ141" i="1"/>
  <c r="AN141" i="1"/>
  <c r="AR141" i="1"/>
  <c r="AS141" i="1"/>
  <c r="AT141" i="1"/>
  <c r="AK142" i="1"/>
  <c r="AL141" i="1" a="1"/>
  <c r="AL141" i="1" s="1"/>
  <c r="N139" i="1" s="1"/>
  <c r="AM142" i="1" l="1"/>
  <c r="R140" i="1"/>
  <c r="S140" i="1"/>
  <c r="T140" i="1"/>
  <c r="Q140" i="1"/>
  <c r="U140" i="1"/>
  <c r="P140" i="1"/>
  <c r="O140" i="1" a="1"/>
  <c r="O140" i="1" s="1"/>
  <c r="AN142" i="1"/>
  <c r="AP142" i="1"/>
  <c r="AQ142" i="1"/>
  <c r="AR142" i="1"/>
  <c r="AO142" i="1"/>
  <c r="AS142" i="1"/>
  <c r="AT142" i="1"/>
  <c r="AK143" i="1"/>
  <c r="AL142" i="1" a="1"/>
  <c r="AL142" i="1" s="1"/>
  <c r="N140" i="1" s="1"/>
  <c r="AM143" i="1" l="1"/>
  <c r="Q141" i="1"/>
  <c r="R141" i="1"/>
  <c r="U141" i="1"/>
  <c r="T141" i="1"/>
  <c r="S141" i="1"/>
  <c r="P141" i="1"/>
  <c r="O141" i="1" a="1"/>
  <c r="O141" i="1" s="1"/>
  <c r="AO143" i="1"/>
  <c r="AQ143" i="1"/>
  <c r="AR143" i="1"/>
  <c r="AS143" i="1"/>
  <c r="AN143" i="1"/>
  <c r="AP143" i="1"/>
  <c r="AT143" i="1"/>
  <c r="AK144" i="1"/>
  <c r="AL143" i="1" a="1"/>
  <c r="AL143" i="1" s="1"/>
  <c r="N141" i="1" s="1"/>
  <c r="AM144" i="1" l="1"/>
  <c r="T142" i="1"/>
  <c r="U142" i="1"/>
  <c r="Q142" i="1"/>
  <c r="R142" i="1"/>
  <c r="S142" i="1"/>
  <c r="P142" i="1"/>
  <c r="O142" i="1" a="1"/>
  <c r="O142" i="1" s="1"/>
  <c r="AP144" i="1"/>
  <c r="AR144" i="1"/>
  <c r="AS144" i="1"/>
  <c r="AT144" i="1"/>
  <c r="AN144" i="1"/>
  <c r="AO144" i="1"/>
  <c r="AQ144" i="1"/>
  <c r="AK145" i="1"/>
  <c r="AL144" i="1" a="1"/>
  <c r="AL144" i="1" s="1"/>
  <c r="N142" i="1" s="1"/>
  <c r="AM145" i="1" l="1"/>
  <c r="S143" i="1"/>
  <c r="T143" i="1"/>
  <c r="U143" i="1"/>
  <c r="Q143" i="1"/>
  <c r="R143" i="1"/>
  <c r="P143" i="1"/>
  <c r="O143" i="1" a="1"/>
  <c r="O143" i="1" s="1"/>
  <c r="AQ145" i="1"/>
  <c r="AS145" i="1"/>
  <c r="AT145" i="1"/>
  <c r="AP145" i="1"/>
  <c r="AR145" i="1"/>
  <c r="AN145" i="1"/>
  <c r="AO145" i="1"/>
  <c r="AK146" i="1"/>
  <c r="AL145" i="1" a="1"/>
  <c r="AL145" i="1" s="1"/>
  <c r="N143" i="1" s="1"/>
  <c r="AM146" i="1" l="1"/>
  <c r="R144" i="1"/>
  <c r="S144" i="1"/>
  <c r="Q144" i="1"/>
  <c r="T144" i="1"/>
  <c r="U144" i="1"/>
  <c r="O144" i="1" a="1"/>
  <c r="O144" i="1" s="1"/>
  <c r="P144" i="1"/>
  <c r="AR146" i="1"/>
  <c r="AT146" i="1"/>
  <c r="AN146" i="1"/>
  <c r="AO146" i="1"/>
  <c r="AP146" i="1"/>
  <c r="AQ146" i="1"/>
  <c r="AS146" i="1"/>
  <c r="AK147" i="1"/>
  <c r="AL146" i="1" a="1"/>
  <c r="AL146" i="1" s="1"/>
  <c r="N144" i="1" s="1"/>
  <c r="AM147" i="1" l="1"/>
  <c r="U145" i="1"/>
  <c r="Q145" i="1"/>
  <c r="R145" i="1"/>
  <c r="S145" i="1"/>
  <c r="T145" i="1"/>
  <c r="O145" i="1" a="1"/>
  <c r="O145" i="1" s="1"/>
  <c r="P145" i="1"/>
  <c r="AS147" i="1"/>
  <c r="AN147" i="1"/>
  <c r="AO147" i="1"/>
  <c r="AR147" i="1"/>
  <c r="AT147" i="1"/>
  <c r="AP147" i="1"/>
  <c r="AQ147" i="1"/>
  <c r="AK148" i="1"/>
  <c r="AL147" i="1" a="1"/>
  <c r="AL147" i="1" s="1"/>
  <c r="N145" i="1" s="1"/>
  <c r="AM148" i="1" l="1"/>
  <c r="Q146" i="1"/>
  <c r="T146" i="1"/>
  <c r="U146" i="1"/>
  <c r="R146" i="1"/>
  <c r="S146" i="1"/>
  <c r="O146" i="1" a="1"/>
  <c r="O146" i="1" s="1"/>
  <c r="P146" i="1"/>
  <c r="AT148" i="1"/>
  <c r="AN148" i="1"/>
  <c r="AO148" i="1"/>
  <c r="AP148" i="1"/>
  <c r="AQ148" i="1"/>
  <c r="AR148" i="1"/>
  <c r="AS148" i="1"/>
  <c r="AK149" i="1"/>
  <c r="AL148" i="1" a="1"/>
  <c r="AL148" i="1" s="1"/>
  <c r="N146" i="1" s="1"/>
  <c r="AM149" i="1" l="1"/>
  <c r="S147" i="1"/>
  <c r="T147" i="1"/>
  <c r="Q147" i="1"/>
  <c r="R147" i="1"/>
  <c r="U147" i="1"/>
  <c r="P147" i="1"/>
  <c r="O147" i="1" a="1"/>
  <c r="O147" i="1" s="1"/>
  <c r="AO149" i="1"/>
  <c r="AP149" i="1"/>
  <c r="AQ149" i="1"/>
  <c r="AT149" i="1"/>
  <c r="AR149" i="1"/>
  <c r="AN149" i="1"/>
  <c r="AS149" i="1"/>
  <c r="AK150" i="1"/>
  <c r="AL149" i="1" a="1"/>
  <c r="AL149" i="1" s="1"/>
  <c r="N147" i="1" s="1"/>
  <c r="AM150" i="1" l="1"/>
  <c r="R148" i="1"/>
  <c r="S148" i="1"/>
  <c r="T148" i="1"/>
  <c r="Q148" i="1"/>
  <c r="U148" i="1"/>
  <c r="P148" i="1"/>
  <c r="O148" i="1" a="1"/>
  <c r="O148" i="1" s="1"/>
  <c r="AN150" i="1"/>
  <c r="AP150" i="1"/>
  <c r="AQ150" i="1"/>
  <c r="AR150" i="1"/>
  <c r="AO150" i="1"/>
  <c r="AS150" i="1"/>
  <c r="AT150" i="1"/>
  <c r="AK151" i="1"/>
  <c r="AL150" i="1" a="1"/>
  <c r="AL150" i="1" s="1"/>
  <c r="N148" i="1" s="1"/>
  <c r="AM151" i="1" l="1"/>
  <c r="Q149" i="1"/>
  <c r="R149" i="1"/>
  <c r="U149" i="1"/>
  <c r="T149" i="1"/>
  <c r="S149" i="1"/>
  <c r="P149" i="1"/>
  <c r="O149" i="1" a="1"/>
  <c r="O149" i="1" s="1"/>
  <c r="AO151" i="1"/>
  <c r="AQ151" i="1"/>
  <c r="AR151" i="1"/>
  <c r="AS151" i="1"/>
  <c r="AN151" i="1"/>
  <c r="AT151" i="1"/>
  <c r="AP151" i="1"/>
  <c r="AK152" i="1"/>
  <c r="AL151" i="1" a="1"/>
  <c r="AL151" i="1" s="1"/>
  <c r="N149" i="1" s="1"/>
  <c r="AM152" i="1" l="1"/>
  <c r="T150" i="1"/>
  <c r="U150" i="1"/>
  <c r="Q150" i="1"/>
  <c r="R150" i="1"/>
  <c r="S150" i="1"/>
  <c r="O150" i="1" a="1"/>
  <c r="O150" i="1" s="1"/>
  <c r="P150" i="1"/>
  <c r="AP152" i="1"/>
  <c r="AR152" i="1"/>
  <c r="AS152" i="1"/>
  <c r="AT152" i="1"/>
  <c r="AO152" i="1"/>
  <c r="AQ152" i="1"/>
  <c r="AN152" i="1"/>
  <c r="AK153" i="1"/>
  <c r="AL152" i="1" a="1"/>
  <c r="AL152" i="1" s="1"/>
  <c r="N150" i="1" s="1"/>
  <c r="AM153" i="1" l="1"/>
  <c r="S151" i="1"/>
  <c r="T151" i="1"/>
  <c r="U151" i="1"/>
  <c r="Q151" i="1"/>
  <c r="R151" i="1"/>
  <c r="P151" i="1"/>
  <c r="O151" i="1" a="1"/>
  <c r="O151" i="1" s="1"/>
  <c r="AQ153" i="1"/>
  <c r="AS153" i="1"/>
  <c r="AT153" i="1"/>
  <c r="AN153" i="1"/>
  <c r="AO153" i="1"/>
  <c r="AP153" i="1"/>
  <c r="AR153" i="1"/>
  <c r="AK154" i="1"/>
  <c r="AL153" i="1" a="1"/>
  <c r="AL153" i="1" s="1"/>
  <c r="N151" i="1" s="1"/>
  <c r="AM154" i="1" l="1"/>
  <c r="R152" i="1"/>
  <c r="S152" i="1"/>
  <c r="T152" i="1"/>
  <c r="Q152" i="1"/>
  <c r="U152" i="1"/>
  <c r="O152" i="1" a="1"/>
  <c r="O152" i="1" s="1"/>
  <c r="P152" i="1"/>
  <c r="AR154" i="1"/>
  <c r="AT154" i="1"/>
  <c r="AN154" i="1"/>
  <c r="AQ154" i="1"/>
  <c r="AS154" i="1"/>
  <c r="AO154" i="1"/>
  <c r="AP154" i="1"/>
  <c r="AK155" i="1"/>
  <c r="AL154" i="1" a="1"/>
  <c r="AL154" i="1" s="1"/>
  <c r="N152" i="1" s="1"/>
  <c r="AM155" i="1" l="1"/>
  <c r="U153" i="1"/>
  <c r="Q153" i="1"/>
  <c r="R153" i="1"/>
  <c r="S153" i="1"/>
  <c r="T153" i="1"/>
  <c r="P153" i="1"/>
  <c r="O153" i="1" a="1"/>
  <c r="O153" i="1" s="1"/>
  <c r="AS155" i="1"/>
  <c r="AN155" i="1"/>
  <c r="AO155" i="1"/>
  <c r="AP155" i="1"/>
  <c r="AQ155" i="1"/>
  <c r="AR155" i="1"/>
  <c r="AT155" i="1"/>
  <c r="AK156" i="1"/>
  <c r="AL155" i="1" a="1"/>
  <c r="AL155" i="1" s="1"/>
  <c r="N153" i="1" s="1"/>
  <c r="AM156" i="1" l="1"/>
  <c r="Q154" i="1"/>
  <c r="T154" i="1"/>
  <c r="U154" i="1"/>
  <c r="S154" i="1"/>
  <c r="R154" i="1"/>
  <c r="O154" i="1" a="1"/>
  <c r="O154" i="1" s="1"/>
  <c r="P154" i="1"/>
  <c r="AT156" i="1"/>
  <c r="AN156" i="1"/>
  <c r="AO156" i="1"/>
  <c r="AP156" i="1"/>
  <c r="AS156" i="1"/>
  <c r="AQ156" i="1"/>
  <c r="AR156" i="1"/>
  <c r="AK157" i="1"/>
  <c r="AL156" i="1" a="1"/>
  <c r="AL156" i="1" s="1"/>
  <c r="N154" i="1" s="1"/>
  <c r="AM157" i="1" l="1"/>
  <c r="U155" i="1"/>
  <c r="Q155" i="1"/>
  <c r="S155" i="1"/>
  <c r="T155" i="1"/>
  <c r="R155" i="1"/>
  <c r="P155" i="1"/>
  <c r="O155" i="1" a="1"/>
  <c r="O155" i="1" s="1"/>
  <c r="AO157" i="1"/>
  <c r="AP157" i="1"/>
  <c r="AQ157" i="1"/>
  <c r="AN157" i="1"/>
  <c r="AR157" i="1"/>
  <c r="AS157" i="1"/>
  <c r="AT157" i="1"/>
  <c r="AK158" i="1"/>
  <c r="AL157" i="1" a="1"/>
  <c r="AL157" i="1" s="1"/>
  <c r="N155" i="1" s="1"/>
  <c r="AM158" i="1" l="1"/>
  <c r="T156" i="1"/>
  <c r="Q156" i="1"/>
  <c r="R156" i="1"/>
  <c r="S156" i="1"/>
  <c r="U156" i="1"/>
  <c r="P156" i="1"/>
  <c r="O156" i="1" a="1"/>
  <c r="O156" i="1" s="1"/>
  <c r="AN158" i="1"/>
  <c r="AP158" i="1"/>
  <c r="AQ158" i="1"/>
  <c r="AR158" i="1"/>
  <c r="AS158" i="1"/>
  <c r="AO158" i="1"/>
  <c r="AT158" i="1"/>
  <c r="AK159" i="1"/>
  <c r="AL158" i="1" a="1"/>
  <c r="AL158" i="1" s="1"/>
  <c r="N156" i="1" s="1"/>
  <c r="AM159" i="1" l="1"/>
  <c r="S157" i="1"/>
  <c r="Q157" i="1"/>
  <c r="R157" i="1"/>
  <c r="T157" i="1"/>
  <c r="U157" i="1"/>
  <c r="P157" i="1"/>
  <c r="O157" i="1" a="1"/>
  <c r="O157" i="1" s="1"/>
  <c r="AO159" i="1"/>
  <c r="AQ159" i="1"/>
  <c r="AR159" i="1"/>
  <c r="AS159" i="1"/>
  <c r="AN159" i="1"/>
  <c r="AP159" i="1"/>
  <c r="AT159" i="1"/>
  <c r="AK160" i="1"/>
  <c r="AL159" i="1" a="1"/>
  <c r="AL159" i="1" s="1"/>
  <c r="N157" i="1" s="1"/>
  <c r="AM160" i="1" l="1"/>
  <c r="R158" i="1"/>
  <c r="Q158" i="1"/>
  <c r="S158" i="1"/>
  <c r="T158" i="1"/>
  <c r="U158" i="1"/>
  <c r="P158" i="1"/>
  <c r="O158" i="1" a="1"/>
  <c r="O158" i="1" s="1"/>
  <c r="AP160" i="1"/>
  <c r="AR160" i="1"/>
  <c r="AS160" i="1"/>
  <c r="AT160" i="1"/>
  <c r="AN160" i="1"/>
  <c r="AO160" i="1"/>
  <c r="AQ160" i="1"/>
  <c r="AK161" i="1"/>
  <c r="AL160" i="1" a="1"/>
  <c r="AL160" i="1" s="1"/>
  <c r="N158" i="1" s="1"/>
  <c r="AM161" i="1" l="1"/>
  <c r="Q159" i="1"/>
  <c r="U159" i="1"/>
  <c r="R159" i="1"/>
  <c r="S159" i="1"/>
  <c r="T159" i="1"/>
  <c r="P159" i="1"/>
  <c r="O159" i="1" a="1"/>
  <c r="O159" i="1" s="1"/>
  <c r="AQ161" i="1"/>
  <c r="AS161" i="1"/>
  <c r="AT161" i="1"/>
  <c r="AP161" i="1"/>
  <c r="AR161" i="1"/>
  <c r="AN161" i="1"/>
  <c r="AO161" i="1"/>
  <c r="AK162" i="1"/>
  <c r="AL161" i="1" a="1"/>
  <c r="AL161" i="1" s="1"/>
  <c r="N159" i="1" s="1"/>
  <c r="AM162" i="1" l="1"/>
  <c r="T160" i="1"/>
  <c r="R160" i="1"/>
  <c r="Q160" i="1"/>
  <c r="S160" i="1"/>
  <c r="U160" i="1"/>
  <c r="P160" i="1"/>
  <c r="O160" i="1" a="1"/>
  <c r="O160" i="1" s="1"/>
  <c r="AR162" i="1"/>
  <c r="AT162" i="1"/>
  <c r="AN162" i="1"/>
  <c r="AO162" i="1"/>
  <c r="AP162" i="1"/>
  <c r="AQ162" i="1"/>
  <c r="AS162" i="1"/>
  <c r="AK163" i="1"/>
  <c r="AL162" i="1" a="1"/>
  <c r="AL162" i="1" s="1"/>
  <c r="N160" i="1" s="1"/>
  <c r="AM163" i="1" l="1"/>
  <c r="S161" i="1"/>
  <c r="R161" i="1"/>
  <c r="Q161" i="1"/>
  <c r="T161" i="1"/>
  <c r="U161" i="1"/>
  <c r="P161" i="1"/>
  <c r="O161" i="1" a="1"/>
  <c r="O161" i="1" s="1"/>
  <c r="AS163" i="1"/>
  <c r="AN163" i="1"/>
  <c r="AO163" i="1"/>
  <c r="AR163" i="1"/>
  <c r="AT163" i="1"/>
  <c r="AP163" i="1"/>
  <c r="AQ163" i="1"/>
  <c r="AK164" i="1"/>
  <c r="AL163" i="1" a="1"/>
  <c r="AL163" i="1" s="1"/>
  <c r="N161" i="1" s="1"/>
  <c r="AM164" i="1" l="1"/>
  <c r="R162" i="1"/>
  <c r="S162" i="1"/>
  <c r="Q162" i="1"/>
  <c r="T162" i="1"/>
  <c r="U162" i="1"/>
  <c r="O162" i="1" a="1"/>
  <c r="O162" i="1" s="1"/>
  <c r="P162" i="1"/>
  <c r="AT164" i="1"/>
  <c r="AN164" i="1"/>
  <c r="AO164" i="1"/>
  <c r="AP164" i="1"/>
  <c r="AQ164" i="1"/>
  <c r="AR164" i="1"/>
  <c r="AS164" i="1"/>
  <c r="AK165" i="1"/>
  <c r="AL164" i="1" a="1"/>
  <c r="AL164" i="1" s="1"/>
  <c r="N162" i="1" s="1"/>
  <c r="AM165" i="1" l="1"/>
  <c r="U163" i="1"/>
  <c r="Q163" i="1"/>
  <c r="S163" i="1"/>
  <c r="R163" i="1"/>
  <c r="T163" i="1"/>
  <c r="P163" i="1"/>
  <c r="O163" i="1" a="1"/>
  <c r="O163" i="1" s="1"/>
  <c r="AO165" i="1"/>
  <c r="AP165" i="1"/>
  <c r="AQ165" i="1"/>
  <c r="AT165" i="1"/>
  <c r="AR165" i="1"/>
  <c r="AN165" i="1"/>
  <c r="AS165" i="1"/>
  <c r="AK166" i="1"/>
  <c r="AL165" i="1" a="1"/>
  <c r="AL165" i="1" s="1"/>
  <c r="N163" i="1" s="1"/>
  <c r="AM166" i="1" l="1"/>
  <c r="T164" i="1"/>
  <c r="S164" i="1"/>
  <c r="Q164" i="1"/>
  <c r="R164" i="1"/>
  <c r="U164" i="1"/>
  <c r="P164" i="1"/>
  <c r="O164" i="1" a="1"/>
  <c r="O164" i="1" s="1"/>
  <c r="AN166" i="1"/>
  <c r="AP166" i="1"/>
  <c r="AQ166" i="1"/>
  <c r="AR166" i="1"/>
  <c r="AO166" i="1"/>
  <c r="AS166" i="1"/>
  <c r="AT166" i="1"/>
  <c r="AK167" i="1"/>
  <c r="AL166" i="1" a="1"/>
  <c r="AL166" i="1" s="1"/>
  <c r="N164" i="1" s="1"/>
  <c r="AM167" i="1" l="1"/>
  <c r="S165" i="1"/>
  <c r="T165" i="1"/>
  <c r="Q165" i="1"/>
  <c r="R165" i="1"/>
  <c r="U165" i="1"/>
  <c r="O165" i="1" a="1"/>
  <c r="O165" i="1" s="1"/>
  <c r="P165" i="1"/>
  <c r="AO167" i="1"/>
  <c r="AQ167" i="1"/>
  <c r="AR167" i="1"/>
  <c r="AS167" i="1"/>
  <c r="AN167" i="1"/>
  <c r="AT167" i="1"/>
  <c r="AP167" i="1"/>
  <c r="AK168" i="1"/>
  <c r="AL167" i="1" a="1"/>
  <c r="AL167" i="1" s="1"/>
  <c r="N165" i="1" s="1"/>
  <c r="AM168" i="1" l="1"/>
  <c r="R166" i="1"/>
  <c r="T166" i="1"/>
  <c r="U166" i="1"/>
  <c r="Q166" i="1"/>
  <c r="S166" i="1"/>
  <c r="O166" i="1" a="1"/>
  <c r="O166" i="1" s="1"/>
  <c r="P166" i="1"/>
  <c r="AP168" i="1"/>
  <c r="AR168" i="1"/>
  <c r="AS168" i="1"/>
  <c r="AT168" i="1"/>
  <c r="AO168" i="1"/>
  <c r="AQ168" i="1"/>
  <c r="AN168" i="1"/>
  <c r="AK169" i="1"/>
  <c r="AL168" i="1" a="1"/>
  <c r="AL168" i="1" s="1"/>
  <c r="N166" i="1" s="1"/>
  <c r="AM169" i="1" l="1"/>
  <c r="Q167" i="1"/>
  <c r="U167" i="1"/>
  <c r="T167" i="1"/>
  <c r="R167" i="1"/>
  <c r="S167" i="1"/>
  <c r="P167" i="1"/>
  <c r="O167" i="1" a="1"/>
  <c r="O167" i="1" s="1"/>
  <c r="AQ169" i="1"/>
  <c r="AS169" i="1"/>
  <c r="AT169" i="1"/>
  <c r="AN169" i="1"/>
  <c r="AO169" i="1"/>
  <c r="AP169" i="1"/>
  <c r="AR169" i="1"/>
  <c r="AK170" i="1"/>
  <c r="AL169" i="1" a="1"/>
  <c r="AL169" i="1" s="1"/>
  <c r="N167" i="1" s="1"/>
  <c r="AM170" i="1" l="1"/>
  <c r="T168" i="1"/>
  <c r="U168" i="1"/>
  <c r="Q168" i="1"/>
  <c r="R168" i="1"/>
  <c r="S168" i="1"/>
  <c r="P168" i="1"/>
  <c r="O168" i="1" a="1"/>
  <c r="O168" i="1" s="1"/>
  <c r="AR170" i="1"/>
  <c r="AT170" i="1"/>
  <c r="AN170" i="1"/>
  <c r="AQ170" i="1"/>
  <c r="AS170" i="1"/>
  <c r="AO170" i="1"/>
  <c r="AP170" i="1"/>
  <c r="AK171" i="1"/>
  <c r="AL170" i="1" a="1"/>
  <c r="AL170" i="1" s="1"/>
  <c r="N168" i="1" s="1"/>
  <c r="AM171" i="1" l="1"/>
  <c r="S169" i="1"/>
  <c r="U169" i="1"/>
  <c r="T169" i="1"/>
  <c r="Q169" i="1"/>
  <c r="R169" i="1"/>
  <c r="O169" i="1" a="1"/>
  <c r="O169" i="1" s="1"/>
  <c r="P169" i="1"/>
  <c r="AS171" i="1"/>
  <c r="AN171" i="1"/>
  <c r="AO171" i="1"/>
  <c r="AP171" i="1"/>
  <c r="AQ171" i="1"/>
  <c r="AR171" i="1"/>
  <c r="AT171" i="1"/>
  <c r="AK172" i="1"/>
  <c r="AL171" i="1" a="1"/>
  <c r="AL171" i="1" s="1"/>
  <c r="N169" i="1" s="1"/>
  <c r="AM172" i="1" l="1"/>
  <c r="R170" i="1"/>
  <c r="U170" i="1"/>
  <c r="Q170" i="1"/>
  <c r="S170" i="1"/>
  <c r="T170" i="1"/>
  <c r="P170" i="1"/>
  <c r="O170" i="1" a="1"/>
  <c r="O170" i="1" s="1"/>
  <c r="AT172" i="1"/>
  <c r="AN172" i="1"/>
  <c r="AO172" i="1"/>
  <c r="AP172" i="1"/>
  <c r="AS172" i="1"/>
  <c r="AQ172" i="1"/>
  <c r="AR172" i="1"/>
  <c r="AK173" i="1"/>
  <c r="AL172" i="1" a="1"/>
  <c r="AL172" i="1" s="1"/>
  <c r="N170" i="1" s="1"/>
  <c r="AM173" i="1" l="1"/>
  <c r="U171" i="1"/>
  <c r="Q171" i="1"/>
  <c r="R171" i="1"/>
  <c r="S171" i="1"/>
  <c r="T171" i="1"/>
  <c r="P171" i="1"/>
  <c r="O171" i="1" a="1"/>
  <c r="O171" i="1" s="1"/>
  <c r="AO173" i="1"/>
  <c r="AP173" i="1"/>
  <c r="AQ173" i="1"/>
  <c r="AN173" i="1"/>
  <c r="AR173" i="1"/>
  <c r="AS173" i="1"/>
  <c r="AT173" i="1"/>
  <c r="AK174" i="1"/>
  <c r="AL173" i="1" a="1"/>
  <c r="AL173" i="1" s="1"/>
  <c r="N171" i="1" s="1"/>
  <c r="AM174" i="1" l="1"/>
  <c r="T172" i="1"/>
  <c r="Q172" i="1"/>
  <c r="S172" i="1"/>
  <c r="U172" i="1"/>
  <c r="R172" i="1"/>
  <c r="P172" i="1"/>
  <c r="O172" i="1" a="1"/>
  <c r="O172" i="1" s="1"/>
  <c r="AN174" i="1"/>
  <c r="AP174" i="1"/>
  <c r="AQ174" i="1"/>
  <c r="AR174" i="1"/>
  <c r="AS174" i="1"/>
  <c r="AO174" i="1"/>
  <c r="AT174" i="1"/>
  <c r="AK175" i="1"/>
  <c r="AL174" i="1" a="1"/>
  <c r="AL174" i="1" s="1"/>
  <c r="N172" i="1" s="1"/>
  <c r="AM175" i="1" l="1"/>
  <c r="S173" i="1"/>
  <c r="Q173" i="1"/>
  <c r="R173" i="1"/>
  <c r="T173" i="1"/>
  <c r="U173" i="1"/>
  <c r="O173" i="1" a="1"/>
  <c r="O173" i="1" s="1"/>
  <c r="P173" i="1"/>
  <c r="AO175" i="1"/>
  <c r="AQ175" i="1"/>
  <c r="AR175" i="1"/>
  <c r="AS175" i="1"/>
  <c r="AN175" i="1"/>
  <c r="AP175" i="1"/>
  <c r="AT175" i="1"/>
  <c r="AK176" i="1"/>
  <c r="AL175" i="1" a="1"/>
  <c r="AL175" i="1" s="1"/>
  <c r="N173" i="1" s="1"/>
  <c r="AM176" i="1" l="1"/>
  <c r="R174" i="1"/>
  <c r="Q174" i="1"/>
  <c r="S174" i="1"/>
  <c r="T174" i="1"/>
  <c r="U174" i="1"/>
  <c r="P174" i="1"/>
  <c r="O174" i="1" a="1"/>
  <c r="O174" i="1" s="1"/>
  <c r="AP176" i="1"/>
  <c r="AR176" i="1"/>
  <c r="AS176" i="1"/>
  <c r="AT176" i="1"/>
  <c r="AN176" i="1"/>
  <c r="AO176" i="1"/>
  <c r="AQ176" i="1"/>
  <c r="AK177" i="1"/>
  <c r="AL176" i="1" a="1"/>
  <c r="AL176" i="1" s="1"/>
  <c r="N174" i="1" s="1"/>
  <c r="AM177" i="1" l="1"/>
  <c r="Q175" i="1"/>
  <c r="U175" i="1"/>
  <c r="R175" i="1"/>
  <c r="S175" i="1"/>
  <c r="T175" i="1"/>
  <c r="P175" i="1"/>
  <c r="O175" i="1" a="1"/>
  <c r="O175" i="1" s="1"/>
  <c r="AQ177" i="1"/>
  <c r="AS177" i="1"/>
  <c r="AT177" i="1"/>
  <c r="AP177" i="1"/>
  <c r="AR177" i="1"/>
  <c r="AN177" i="1"/>
  <c r="AO177" i="1"/>
  <c r="AK178" i="1"/>
  <c r="AL177" i="1" a="1"/>
  <c r="AL177" i="1" s="1"/>
  <c r="N175" i="1" s="1"/>
  <c r="AM178" i="1" l="1"/>
  <c r="T176" i="1"/>
  <c r="R176" i="1"/>
  <c r="Q176" i="1"/>
  <c r="S176" i="1"/>
  <c r="U176" i="1"/>
  <c r="O176" i="1" a="1"/>
  <c r="O176" i="1" s="1"/>
  <c r="P176" i="1"/>
  <c r="AR178" i="1"/>
  <c r="AT178" i="1"/>
  <c r="AN178" i="1"/>
  <c r="AO178" i="1"/>
  <c r="AP178" i="1"/>
  <c r="AQ178" i="1"/>
  <c r="AS178" i="1"/>
  <c r="AK179" i="1"/>
  <c r="AL178" i="1" a="1"/>
  <c r="AL178" i="1" s="1"/>
  <c r="N176" i="1" s="1"/>
  <c r="AM179" i="1" l="1"/>
  <c r="S177" i="1"/>
  <c r="R177" i="1"/>
  <c r="Q177" i="1"/>
  <c r="T177" i="1"/>
  <c r="U177" i="1"/>
  <c r="P177" i="1"/>
  <c r="O177" i="1" a="1"/>
  <c r="O177" i="1" s="1"/>
  <c r="AS179" i="1"/>
  <c r="AN179" i="1"/>
  <c r="AO179" i="1"/>
  <c r="AR179" i="1"/>
  <c r="AT179" i="1"/>
  <c r="AP179" i="1"/>
  <c r="AQ179" i="1"/>
  <c r="AK180" i="1"/>
  <c r="AL179" i="1" a="1"/>
  <c r="AL179" i="1" s="1"/>
  <c r="N177" i="1" s="1"/>
  <c r="AM180" i="1" l="1"/>
  <c r="R178" i="1"/>
  <c r="S178" i="1"/>
  <c r="Q178" i="1"/>
  <c r="T178" i="1"/>
  <c r="U178" i="1"/>
  <c r="P178" i="1"/>
  <c r="O178" i="1" a="1"/>
  <c r="O178" i="1" s="1"/>
  <c r="AT180" i="1"/>
  <c r="AN180" i="1"/>
  <c r="AO180" i="1"/>
  <c r="AP180" i="1"/>
  <c r="AQ180" i="1"/>
  <c r="AR180" i="1"/>
  <c r="AS180" i="1"/>
  <c r="AK181" i="1"/>
  <c r="AL180" i="1" a="1"/>
  <c r="AL180" i="1" s="1"/>
  <c r="N178" i="1" s="1"/>
  <c r="AM181" i="1" l="1"/>
  <c r="U179" i="1"/>
  <c r="Q179" i="1"/>
  <c r="S179" i="1"/>
  <c r="R179" i="1"/>
  <c r="T179" i="1"/>
  <c r="P179" i="1"/>
  <c r="O179" i="1" a="1"/>
  <c r="O179" i="1" s="1"/>
  <c r="AO181" i="1"/>
  <c r="AP181" i="1"/>
  <c r="AQ181" i="1"/>
  <c r="AT181" i="1"/>
  <c r="AR181" i="1"/>
  <c r="AN181" i="1"/>
  <c r="AS181" i="1"/>
  <c r="AK182" i="1"/>
  <c r="AL181" i="1" a="1"/>
  <c r="AL181" i="1" s="1"/>
  <c r="N179" i="1" s="1"/>
  <c r="AM182" i="1" l="1"/>
  <c r="T180" i="1"/>
  <c r="S180" i="1"/>
  <c r="Q180" i="1"/>
  <c r="R180" i="1"/>
  <c r="U180" i="1"/>
  <c r="O180" i="1" a="1"/>
  <c r="O180" i="1" s="1"/>
  <c r="P180" i="1"/>
  <c r="AN182" i="1"/>
  <c r="AP182" i="1"/>
  <c r="AQ182" i="1"/>
  <c r="AR182" i="1"/>
  <c r="AO182" i="1"/>
  <c r="AS182" i="1"/>
  <c r="AT182" i="1"/>
  <c r="AK183" i="1"/>
  <c r="AL182" i="1" a="1"/>
  <c r="AL182" i="1" s="1"/>
  <c r="N180" i="1" s="1"/>
  <c r="AM183" i="1" l="1"/>
  <c r="S181" i="1"/>
  <c r="T181" i="1"/>
  <c r="Q181" i="1"/>
  <c r="R181" i="1"/>
  <c r="U181" i="1"/>
  <c r="P181" i="1"/>
  <c r="O181" i="1" a="1"/>
  <c r="O181" i="1" s="1"/>
  <c r="AO183" i="1"/>
  <c r="AQ183" i="1"/>
  <c r="AR183" i="1"/>
  <c r="AS183" i="1"/>
  <c r="AN183" i="1"/>
  <c r="AT183" i="1"/>
  <c r="AP183" i="1"/>
  <c r="AK184" i="1"/>
  <c r="AL183" i="1" a="1"/>
  <c r="AL183" i="1" s="1"/>
  <c r="N181" i="1" s="1"/>
  <c r="AM184" i="1" l="1"/>
  <c r="R182" i="1"/>
  <c r="T182" i="1"/>
  <c r="Q182" i="1"/>
  <c r="S182" i="1"/>
  <c r="U182" i="1"/>
  <c r="P182" i="1"/>
  <c r="O182" i="1" a="1"/>
  <c r="O182" i="1" s="1"/>
  <c r="AP184" i="1"/>
  <c r="AR184" i="1"/>
  <c r="AS184" i="1"/>
  <c r="AT184" i="1"/>
  <c r="AO184" i="1"/>
  <c r="AQ184" i="1"/>
  <c r="AN184" i="1"/>
  <c r="AK185" i="1"/>
  <c r="AL184" i="1" a="1"/>
  <c r="AL184" i="1" s="1"/>
  <c r="N182" i="1" s="1"/>
  <c r="AM185" i="1" l="1"/>
  <c r="Q183" i="1"/>
  <c r="U183" i="1"/>
  <c r="T183" i="1"/>
  <c r="R183" i="1"/>
  <c r="S183" i="1"/>
  <c r="P183" i="1"/>
  <c r="O183" i="1" a="1"/>
  <c r="O183" i="1" s="1"/>
  <c r="AQ185" i="1"/>
  <c r="AN185" i="1"/>
  <c r="AO185" i="1"/>
  <c r="AP185" i="1"/>
  <c r="AS185" i="1"/>
  <c r="AR185" i="1"/>
  <c r="AT185" i="1"/>
  <c r="AK186" i="1"/>
  <c r="AL185" i="1" a="1"/>
  <c r="AL185" i="1" s="1"/>
  <c r="N183" i="1" s="1"/>
  <c r="AM186" i="1" l="1"/>
  <c r="T184" i="1"/>
  <c r="U184" i="1"/>
  <c r="Q184" i="1"/>
  <c r="R184" i="1"/>
  <c r="S184" i="1"/>
  <c r="O184" i="1" a="1"/>
  <c r="O184" i="1" s="1"/>
  <c r="P184" i="1"/>
  <c r="AN186" i="1"/>
  <c r="AO186" i="1"/>
  <c r="AP186" i="1"/>
  <c r="AQ186" i="1"/>
  <c r="AR186" i="1"/>
  <c r="AT186" i="1"/>
  <c r="AS186" i="1"/>
  <c r="AK187" i="1"/>
  <c r="AL186" i="1" a="1"/>
  <c r="AL186" i="1" s="1"/>
  <c r="N184" i="1" s="1"/>
  <c r="AM187" i="1" l="1"/>
  <c r="S185" i="1"/>
  <c r="U185" i="1"/>
  <c r="Q185" i="1"/>
  <c r="R185" i="1"/>
  <c r="T185" i="1"/>
  <c r="P185" i="1"/>
  <c r="O185" i="1" a="1"/>
  <c r="O185" i="1" s="1"/>
  <c r="AO187" i="1"/>
  <c r="AP187" i="1"/>
  <c r="AQ187" i="1"/>
  <c r="AR187" i="1"/>
  <c r="AS187" i="1"/>
  <c r="AN187" i="1"/>
  <c r="AT187" i="1"/>
  <c r="AK188" i="1"/>
  <c r="AL187" i="1" a="1"/>
  <c r="AL187" i="1" s="1"/>
  <c r="N185" i="1" s="1"/>
  <c r="AM188" i="1" l="1"/>
  <c r="R186" i="1"/>
  <c r="U186" i="1"/>
  <c r="T186" i="1"/>
  <c r="Q186" i="1"/>
  <c r="S186" i="1"/>
  <c r="O186" i="1" a="1"/>
  <c r="O186" i="1" s="1"/>
  <c r="P186" i="1"/>
  <c r="AP188" i="1"/>
  <c r="AQ188" i="1"/>
  <c r="AR188" i="1"/>
  <c r="AS188" i="1"/>
  <c r="AT188" i="1"/>
  <c r="AN188" i="1"/>
  <c r="AO188" i="1"/>
  <c r="AK189" i="1"/>
  <c r="AL188" i="1" a="1"/>
  <c r="AL188" i="1" s="1"/>
  <c r="N186" i="1" s="1"/>
  <c r="AM189" i="1" l="1"/>
  <c r="U187" i="1"/>
  <c r="Q187" i="1"/>
  <c r="R187" i="1"/>
  <c r="S187" i="1"/>
  <c r="T187" i="1"/>
  <c r="P187" i="1"/>
  <c r="O187" i="1" a="1"/>
  <c r="O187" i="1" s="1"/>
  <c r="AQ189" i="1"/>
  <c r="AR189" i="1"/>
  <c r="AS189" i="1"/>
  <c r="AT189" i="1"/>
  <c r="AO189" i="1"/>
  <c r="AN189" i="1"/>
  <c r="AP189" i="1"/>
  <c r="AK190" i="1"/>
  <c r="AL189" i="1" a="1"/>
  <c r="AL189" i="1" s="1"/>
  <c r="N187" i="1" s="1"/>
  <c r="AM190" i="1" l="1"/>
  <c r="T188" i="1"/>
  <c r="Q188" i="1"/>
  <c r="R188" i="1"/>
  <c r="S188" i="1"/>
  <c r="U188" i="1"/>
  <c r="P188" i="1"/>
  <c r="O188" i="1" a="1"/>
  <c r="O188" i="1" s="1"/>
  <c r="AR190" i="1"/>
  <c r="AS190" i="1"/>
  <c r="AT190" i="1"/>
  <c r="AN190" i="1"/>
  <c r="AP190" i="1"/>
  <c r="AO190" i="1"/>
  <c r="AQ190" i="1"/>
  <c r="AK191" i="1"/>
  <c r="AL190" i="1" a="1"/>
  <c r="AL190" i="1" s="1"/>
  <c r="N188" i="1" s="1"/>
  <c r="AM191" i="1" l="1"/>
  <c r="S189" i="1"/>
  <c r="Q189" i="1"/>
  <c r="T189" i="1"/>
  <c r="U189" i="1"/>
  <c r="R189" i="1"/>
  <c r="O189" i="1" a="1"/>
  <c r="O189" i="1" s="1"/>
  <c r="P189" i="1"/>
  <c r="AS191" i="1"/>
  <c r="AT191" i="1"/>
  <c r="AN191" i="1"/>
  <c r="AO191" i="1"/>
  <c r="AQ191" i="1"/>
  <c r="AP191" i="1"/>
  <c r="AR191" i="1"/>
  <c r="AK192" i="1"/>
  <c r="AL191" i="1" a="1"/>
  <c r="AL191" i="1" s="1"/>
  <c r="N189" i="1" s="1"/>
  <c r="AM192" i="1" l="1"/>
  <c r="R190" i="1"/>
  <c r="Q190" i="1"/>
  <c r="S190" i="1"/>
  <c r="T190" i="1"/>
  <c r="U190" i="1"/>
  <c r="O190" i="1" a="1"/>
  <c r="O190" i="1" s="1"/>
  <c r="P190" i="1"/>
  <c r="AT192" i="1"/>
  <c r="AN192" i="1"/>
  <c r="AO192" i="1"/>
  <c r="AP192" i="1"/>
  <c r="AR192" i="1"/>
  <c r="AQ192" i="1"/>
  <c r="AS192" i="1"/>
  <c r="AK193" i="1"/>
  <c r="AL192" i="1" a="1"/>
  <c r="AL192" i="1" s="1"/>
  <c r="N190" i="1" s="1"/>
  <c r="AM193" i="1" l="1"/>
  <c r="Q191" i="1"/>
  <c r="U191" i="1"/>
  <c r="R191" i="1"/>
  <c r="S191" i="1"/>
  <c r="T191" i="1"/>
  <c r="P191" i="1"/>
  <c r="O191" i="1" a="1"/>
  <c r="O191" i="1" s="1"/>
  <c r="AN193" i="1"/>
  <c r="AO193" i="1"/>
  <c r="AP193" i="1"/>
  <c r="AQ193" i="1"/>
  <c r="AS193" i="1"/>
  <c r="AR193" i="1"/>
  <c r="AT193" i="1"/>
  <c r="AK194" i="1"/>
  <c r="AL193" i="1" a="1"/>
  <c r="AL193" i="1" s="1"/>
  <c r="N191" i="1" s="1"/>
  <c r="AM194" i="1" l="1"/>
  <c r="T192" i="1"/>
  <c r="R192" i="1"/>
  <c r="S192" i="1"/>
  <c r="U192" i="1"/>
  <c r="Q192" i="1"/>
  <c r="P192" i="1"/>
  <c r="O192" i="1" a="1"/>
  <c r="O192" i="1" s="1"/>
  <c r="AN194" i="1"/>
  <c r="AO194" i="1"/>
  <c r="AP194" i="1"/>
  <c r="AQ194" i="1"/>
  <c r="AR194" i="1"/>
  <c r="AT194" i="1"/>
  <c r="AS194" i="1"/>
  <c r="AK195" i="1"/>
  <c r="AL194" i="1" a="1"/>
  <c r="AL194" i="1" s="1"/>
  <c r="N192" i="1" s="1"/>
  <c r="AM195" i="1" l="1"/>
  <c r="S193" i="1"/>
  <c r="R193" i="1"/>
  <c r="Q193" i="1"/>
  <c r="T193" i="1"/>
  <c r="U193" i="1"/>
  <c r="P193" i="1"/>
  <c r="O193" i="1" a="1"/>
  <c r="O193" i="1" s="1"/>
  <c r="AO195" i="1"/>
  <c r="AP195" i="1"/>
  <c r="AQ195" i="1"/>
  <c r="AR195" i="1"/>
  <c r="AS195" i="1"/>
  <c r="AN195" i="1"/>
  <c r="AT195" i="1"/>
  <c r="AK196" i="1"/>
  <c r="AL195" i="1" a="1"/>
  <c r="AL195" i="1" s="1"/>
  <c r="N193" i="1" s="1"/>
  <c r="AM196" i="1" l="1"/>
  <c r="R194" i="1"/>
  <c r="S194" i="1"/>
  <c r="Q194" i="1"/>
  <c r="T194" i="1"/>
  <c r="U194" i="1"/>
  <c r="P194" i="1"/>
  <c r="O194" i="1" a="1"/>
  <c r="O194" i="1" s="1"/>
  <c r="AP196" i="1"/>
  <c r="AQ196" i="1"/>
  <c r="AR196" i="1"/>
  <c r="AS196" i="1"/>
  <c r="AT196" i="1"/>
  <c r="AN196" i="1"/>
  <c r="AO196" i="1"/>
  <c r="AK197" i="1"/>
  <c r="AL196" i="1" a="1"/>
  <c r="AL196" i="1" s="1"/>
  <c r="N194" i="1" s="1"/>
  <c r="AM197" i="1" l="1"/>
  <c r="U195" i="1"/>
  <c r="Q195" i="1"/>
  <c r="S195" i="1"/>
  <c r="R195" i="1"/>
  <c r="T195" i="1"/>
  <c r="P195" i="1"/>
  <c r="O195" i="1" a="1"/>
  <c r="O195" i="1" s="1"/>
  <c r="AQ197" i="1"/>
  <c r="AR197" i="1"/>
  <c r="AS197" i="1"/>
  <c r="AT197" i="1"/>
  <c r="AO197" i="1"/>
  <c r="AN197" i="1"/>
  <c r="AP197" i="1"/>
  <c r="AK198" i="1"/>
  <c r="AL197" i="1" a="1"/>
  <c r="AL197" i="1" s="1"/>
  <c r="N195" i="1" s="1"/>
  <c r="AM198" i="1" l="1"/>
  <c r="T196" i="1"/>
  <c r="S196" i="1"/>
  <c r="Q196" i="1"/>
  <c r="R196" i="1"/>
  <c r="U196" i="1"/>
  <c r="P196" i="1"/>
  <c r="O196" i="1" a="1"/>
  <c r="O196" i="1" s="1"/>
  <c r="AR198" i="1"/>
  <c r="AS198" i="1"/>
  <c r="AT198" i="1"/>
  <c r="AN198" i="1"/>
  <c r="AP198" i="1"/>
  <c r="AO198" i="1"/>
  <c r="AQ198" i="1"/>
  <c r="AK199" i="1"/>
  <c r="AL198" i="1" a="1"/>
  <c r="AL198" i="1" s="1"/>
  <c r="N196" i="1" s="1"/>
  <c r="AM199" i="1" l="1"/>
  <c r="S197" i="1"/>
  <c r="T197" i="1"/>
  <c r="Q197" i="1"/>
  <c r="R197" i="1"/>
  <c r="U197" i="1"/>
  <c r="O197" i="1" a="1"/>
  <c r="O197" i="1" s="1"/>
  <c r="P197" i="1"/>
  <c r="AS199" i="1"/>
  <c r="AT199" i="1"/>
  <c r="AN199" i="1"/>
  <c r="AO199" i="1"/>
  <c r="AQ199" i="1"/>
  <c r="AP199" i="1"/>
  <c r="AR199" i="1"/>
  <c r="AK200" i="1"/>
  <c r="AL199" i="1" a="1"/>
  <c r="AL199" i="1" s="1"/>
  <c r="N197" i="1" s="1"/>
  <c r="AM200" i="1" l="1"/>
  <c r="R198" i="1"/>
  <c r="T198" i="1"/>
  <c r="Q198" i="1"/>
  <c r="S198" i="1"/>
  <c r="U198" i="1"/>
  <c r="P198" i="1"/>
  <c r="O198" i="1" a="1"/>
  <c r="O198" i="1" s="1"/>
  <c r="AT200" i="1"/>
  <c r="AN200" i="1"/>
  <c r="AO200" i="1"/>
  <c r="AP200" i="1"/>
  <c r="AR200" i="1"/>
  <c r="AQ200" i="1"/>
  <c r="AS200" i="1"/>
  <c r="AK201" i="1"/>
  <c r="AL200" i="1" a="1"/>
  <c r="AL200" i="1" s="1"/>
  <c r="N198" i="1" s="1"/>
  <c r="AM201" i="1" l="1"/>
  <c r="Q199" i="1"/>
  <c r="U199" i="1"/>
  <c r="T199" i="1"/>
  <c r="R199" i="1"/>
  <c r="S199" i="1"/>
  <c r="P199" i="1"/>
  <c r="O199" i="1" a="1"/>
  <c r="O199" i="1" s="1"/>
  <c r="AN201" i="1"/>
  <c r="AO201" i="1"/>
  <c r="AP201" i="1"/>
  <c r="AQ201" i="1"/>
  <c r="AS201" i="1"/>
  <c r="AR201" i="1"/>
  <c r="AT201" i="1"/>
  <c r="AK202" i="1"/>
  <c r="AL201" i="1" a="1"/>
  <c r="AL201" i="1" s="1"/>
  <c r="N199" i="1" s="1"/>
  <c r="AM202" i="1" l="1"/>
  <c r="T200" i="1"/>
  <c r="U200" i="1"/>
  <c r="Q200" i="1"/>
  <c r="R200" i="1"/>
  <c r="S200" i="1"/>
  <c r="P200" i="1"/>
  <c r="O200" i="1" a="1"/>
  <c r="O200" i="1" s="1"/>
  <c r="AN202" i="1"/>
  <c r="AO202" i="1"/>
  <c r="AP202" i="1"/>
  <c r="AQ202" i="1"/>
  <c r="AR202" i="1"/>
  <c r="AT202" i="1"/>
  <c r="AS202" i="1"/>
  <c r="AK203" i="1"/>
  <c r="AL202" i="1" a="1"/>
  <c r="AL202" i="1" s="1"/>
  <c r="N200" i="1" s="1"/>
  <c r="AM203" i="1" l="1"/>
  <c r="S201" i="1"/>
  <c r="U201" i="1"/>
  <c r="Q201" i="1"/>
  <c r="R201" i="1"/>
  <c r="T201" i="1"/>
  <c r="P201" i="1"/>
  <c r="O201" i="1" a="1"/>
  <c r="O201" i="1" s="1"/>
  <c r="AO203" i="1"/>
  <c r="AP203" i="1"/>
  <c r="AQ203" i="1"/>
  <c r="AR203" i="1"/>
  <c r="AS203" i="1"/>
  <c r="AT203" i="1"/>
  <c r="AN203" i="1"/>
  <c r="AK204" i="1"/>
  <c r="AL203" i="1" a="1"/>
  <c r="AL203" i="1" s="1"/>
  <c r="N201" i="1" s="1"/>
  <c r="AM204" i="1" l="1"/>
  <c r="R202" i="1"/>
  <c r="U202" i="1"/>
  <c r="Q202" i="1"/>
  <c r="S202" i="1"/>
  <c r="T202" i="1"/>
  <c r="P202" i="1"/>
  <c r="O202" i="1" a="1"/>
  <c r="O202" i="1" s="1"/>
  <c r="AP204" i="1"/>
  <c r="AQ204" i="1"/>
  <c r="AR204" i="1"/>
  <c r="AS204" i="1"/>
  <c r="AT204" i="1"/>
  <c r="AN204" i="1"/>
  <c r="AO204" i="1"/>
  <c r="AK205" i="1"/>
  <c r="AL204" i="1" a="1"/>
  <c r="AL204" i="1" s="1"/>
  <c r="N202" i="1" s="1"/>
  <c r="AM205" i="1" l="1"/>
  <c r="U203" i="1"/>
  <c r="Q203" i="1"/>
  <c r="T203" i="1"/>
  <c r="R203" i="1"/>
  <c r="S203" i="1"/>
  <c r="P203" i="1"/>
  <c r="O203" i="1" a="1"/>
  <c r="O203" i="1" s="1"/>
  <c r="AQ205" i="1"/>
  <c r="AR205" i="1"/>
  <c r="AS205" i="1"/>
  <c r="AT205" i="1"/>
  <c r="AO205" i="1"/>
  <c r="AN205" i="1"/>
  <c r="AP205" i="1"/>
  <c r="AK206" i="1"/>
  <c r="AL205" i="1" a="1"/>
  <c r="AL205" i="1" s="1"/>
  <c r="N203" i="1" s="1"/>
  <c r="AM206" i="1" l="1"/>
  <c r="T204" i="1"/>
  <c r="Q204" i="1"/>
  <c r="R204" i="1"/>
  <c r="S204" i="1"/>
  <c r="U204" i="1"/>
  <c r="O204" i="1" a="1"/>
  <c r="O204" i="1" s="1"/>
  <c r="P204" i="1"/>
  <c r="AR206" i="1"/>
  <c r="AS206" i="1"/>
  <c r="AT206" i="1"/>
  <c r="AN206" i="1"/>
  <c r="AP206" i="1"/>
  <c r="AO206" i="1"/>
  <c r="AQ206" i="1"/>
  <c r="AK207" i="1"/>
  <c r="AL206" i="1" a="1"/>
  <c r="AL206" i="1" s="1"/>
  <c r="N204" i="1" s="1"/>
  <c r="AM207" i="1" l="1"/>
  <c r="S205" i="1"/>
  <c r="Q205" i="1"/>
  <c r="R205" i="1"/>
  <c r="T205" i="1"/>
  <c r="U205" i="1"/>
  <c r="O205" i="1" a="1"/>
  <c r="O205" i="1" s="1"/>
  <c r="P205" i="1"/>
  <c r="AS207" i="1"/>
  <c r="AT207" i="1"/>
  <c r="AN207" i="1"/>
  <c r="AO207" i="1"/>
  <c r="AQ207" i="1"/>
  <c r="AP207" i="1"/>
  <c r="AR207" i="1"/>
  <c r="AK208" i="1"/>
  <c r="AL207" i="1" a="1"/>
  <c r="AL207" i="1" s="1"/>
  <c r="N205" i="1" s="1"/>
  <c r="AM208" i="1" l="1"/>
  <c r="R206" i="1"/>
  <c r="Q206" i="1"/>
  <c r="T206" i="1"/>
  <c r="U206" i="1"/>
  <c r="S206" i="1"/>
  <c r="P206" i="1"/>
  <c r="O206" i="1" a="1"/>
  <c r="O206" i="1" s="1"/>
  <c r="AT208" i="1"/>
  <c r="AN208" i="1"/>
  <c r="AO208" i="1"/>
  <c r="AP208" i="1"/>
  <c r="AR208" i="1"/>
  <c r="AQ208" i="1"/>
  <c r="AS208" i="1"/>
  <c r="AK209" i="1"/>
  <c r="AL208" i="1" a="1"/>
  <c r="AL208" i="1" s="1"/>
  <c r="N206" i="1" s="1"/>
  <c r="AM209" i="1" l="1"/>
  <c r="Q207" i="1"/>
  <c r="U207" i="1"/>
  <c r="R207" i="1"/>
  <c r="S207" i="1"/>
  <c r="T207" i="1"/>
  <c r="P207" i="1"/>
  <c r="O207" i="1" a="1"/>
  <c r="O207" i="1" s="1"/>
  <c r="AN209" i="1"/>
  <c r="AO209" i="1"/>
  <c r="AP209" i="1"/>
  <c r="AQ209" i="1"/>
  <c r="AS209" i="1"/>
  <c r="AR209" i="1"/>
  <c r="AT209" i="1"/>
  <c r="AK210" i="1"/>
  <c r="AL209" i="1" a="1"/>
  <c r="AL209" i="1" s="1"/>
  <c r="N207" i="1" s="1"/>
  <c r="AM210" i="1" l="1"/>
  <c r="T208" i="1"/>
  <c r="R208" i="1"/>
  <c r="Q208" i="1"/>
  <c r="S208" i="1"/>
  <c r="U208" i="1"/>
  <c r="P208" i="1"/>
  <c r="O208" i="1" a="1"/>
  <c r="O208" i="1" s="1"/>
  <c r="AN210" i="1"/>
  <c r="AO210" i="1"/>
  <c r="AP210" i="1"/>
  <c r="AQ210" i="1"/>
  <c r="AR210" i="1"/>
  <c r="AT210" i="1"/>
  <c r="AS210" i="1"/>
  <c r="AK211" i="1"/>
  <c r="AL210" i="1" a="1"/>
  <c r="AL210" i="1" s="1"/>
  <c r="N208" i="1" s="1"/>
  <c r="AM211" i="1" l="1"/>
  <c r="S209" i="1"/>
  <c r="R209" i="1"/>
  <c r="T209" i="1"/>
  <c r="U209" i="1"/>
  <c r="Q209" i="1"/>
  <c r="P209" i="1"/>
  <c r="O209" i="1" a="1"/>
  <c r="O209" i="1" s="1"/>
  <c r="AO211" i="1"/>
  <c r="AP211" i="1"/>
  <c r="AQ211" i="1"/>
  <c r="AR211" i="1"/>
  <c r="AS211" i="1"/>
  <c r="AN211" i="1"/>
  <c r="AT211" i="1"/>
  <c r="AK212" i="1"/>
  <c r="AL211" i="1" a="1"/>
  <c r="AL211" i="1" s="1"/>
  <c r="N209" i="1" s="1"/>
  <c r="AM212" i="1" l="1"/>
  <c r="R210" i="1"/>
  <c r="S210" i="1"/>
  <c r="Q210" i="1"/>
  <c r="T210" i="1"/>
  <c r="U210" i="1"/>
  <c r="P210" i="1"/>
  <c r="O210" i="1" a="1"/>
  <c r="O210" i="1" s="1"/>
  <c r="AP212" i="1"/>
  <c r="AQ212" i="1"/>
  <c r="AR212" i="1"/>
  <c r="AS212" i="1"/>
  <c r="AT212" i="1"/>
  <c r="AN212" i="1"/>
  <c r="AO212" i="1"/>
  <c r="AK213" i="1"/>
  <c r="AL212" i="1" a="1"/>
  <c r="AL212" i="1" s="1"/>
  <c r="N210" i="1" s="1"/>
  <c r="AM213" i="1" l="1"/>
  <c r="U211" i="1"/>
  <c r="Q211" i="1"/>
  <c r="S211" i="1"/>
  <c r="R211" i="1"/>
  <c r="T211" i="1"/>
  <c r="P211" i="1"/>
  <c r="O211" i="1" a="1"/>
  <c r="O211" i="1" s="1"/>
  <c r="AQ213" i="1"/>
  <c r="AR213" i="1"/>
  <c r="AS213" i="1"/>
  <c r="AT213" i="1"/>
  <c r="AO213" i="1"/>
  <c r="AN213" i="1"/>
  <c r="AP213" i="1"/>
  <c r="AK214" i="1"/>
  <c r="AL213" i="1" a="1"/>
  <c r="AL213" i="1" s="1"/>
  <c r="N211" i="1" s="1"/>
  <c r="AM214" i="1" l="1"/>
  <c r="T212" i="1"/>
  <c r="S212" i="1"/>
  <c r="R212" i="1"/>
  <c r="U212" i="1"/>
  <c r="Q212" i="1"/>
  <c r="O212" i="1" a="1"/>
  <c r="O212" i="1" s="1"/>
  <c r="P212" i="1"/>
  <c r="AR214" i="1"/>
  <c r="AS214" i="1"/>
  <c r="AT214" i="1"/>
  <c r="AN214" i="1"/>
  <c r="AP214" i="1"/>
  <c r="AO214" i="1"/>
  <c r="AQ214" i="1"/>
  <c r="AK215" i="1"/>
  <c r="AL214" i="1" a="1"/>
  <c r="AL214" i="1" s="1"/>
  <c r="N212" i="1" s="1"/>
  <c r="AM215" i="1" l="1"/>
  <c r="S213" i="1"/>
  <c r="T213" i="1"/>
  <c r="Q213" i="1"/>
  <c r="R213" i="1"/>
  <c r="U213" i="1"/>
  <c r="P213" i="1"/>
  <c r="O213" i="1" a="1"/>
  <c r="O213" i="1" s="1"/>
  <c r="AS215" i="1"/>
  <c r="AT215" i="1"/>
  <c r="AN215" i="1"/>
  <c r="AO215" i="1"/>
  <c r="AQ215" i="1"/>
  <c r="AP215" i="1"/>
  <c r="AR215" i="1"/>
  <c r="AK216" i="1"/>
  <c r="AL215" i="1" a="1"/>
  <c r="AL215" i="1" s="1"/>
  <c r="N213" i="1" s="1"/>
  <c r="AM216" i="1" l="1"/>
  <c r="R214" i="1"/>
  <c r="T214" i="1"/>
  <c r="Q214" i="1"/>
  <c r="S214" i="1"/>
  <c r="U214" i="1"/>
  <c r="P214" i="1"/>
  <c r="O214" i="1" a="1"/>
  <c r="O214" i="1" s="1"/>
  <c r="AT216" i="1"/>
  <c r="AN216" i="1"/>
  <c r="AO216" i="1"/>
  <c r="AP216" i="1"/>
  <c r="AR216" i="1"/>
  <c r="AQ216" i="1"/>
  <c r="AS216" i="1"/>
  <c r="AK217" i="1"/>
  <c r="AL216" i="1" a="1"/>
  <c r="AL216" i="1" s="1"/>
  <c r="N214" i="1" s="1"/>
  <c r="AM217" i="1" l="1"/>
  <c r="Q215" i="1"/>
  <c r="U215" i="1"/>
  <c r="T215" i="1"/>
  <c r="R215" i="1"/>
  <c r="S215" i="1"/>
  <c r="P215" i="1"/>
  <c r="O215" i="1" a="1"/>
  <c r="O215" i="1" s="1"/>
  <c r="AN217" i="1"/>
  <c r="AO217" i="1"/>
  <c r="AP217" i="1"/>
  <c r="AQ217" i="1"/>
  <c r="AS217" i="1"/>
  <c r="AR217" i="1"/>
  <c r="AT217" i="1"/>
  <c r="AK218" i="1"/>
  <c r="AL217" i="1" a="1"/>
  <c r="AL217" i="1" s="1"/>
  <c r="N215" i="1" s="1"/>
  <c r="AM218" i="1" l="1"/>
  <c r="T216" i="1"/>
  <c r="U216" i="1"/>
  <c r="Q216" i="1"/>
  <c r="R216" i="1"/>
  <c r="S216" i="1"/>
  <c r="P216" i="1"/>
  <c r="O216" i="1" a="1"/>
  <c r="O216" i="1" s="1"/>
  <c r="AN218" i="1"/>
  <c r="AO218" i="1"/>
  <c r="AP218" i="1"/>
  <c r="AQ218" i="1"/>
  <c r="AR218" i="1"/>
  <c r="AT218" i="1"/>
  <c r="AS218" i="1"/>
  <c r="AK219" i="1"/>
  <c r="AL218" i="1" a="1"/>
  <c r="AL218" i="1" s="1"/>
  <c r="N216" i="1" s="1"/>
  <c r="AM219" i="1" l="1"/>
  <c r="S217" i="1"/>
  <c r="U217" i="1"/>
  <c r="Q217" i="1"/>
  <c r="R217" i="1"/>
  <c r="T217" i="1"/>
  <c r="P217" i="1"/>
  <c r="O217" i="1" a="1"/>
  <c r="O217" i="1" s="1"/>
  <c r="AO219" i="1"/>
  <c r="AP219" i="1"/>
  <c r="AQ219" i="1"/>
  <c r="AR219" i="1"/>
  <c r="AS219" i="1"/>
  <c r="AN219" i="1"/>
  <c r="AT219" i="1"/>
  <c r="AK220" i="1"/>
  <c r="AL219" i="1" a="1"/>
  <c r="AL219" i="1" s="1"/>
  <c r="N217" i="1" s="1"/>
  <c r="AM220" i="1" l="1"/>
  <c r="R218" i="1"/>
  <c r="U218" i="1"/>
  <c r="Q218" i="1"/>
  <c r="S218" i="1"/>
  <c r="T218" i="1"/>
  <c r="P218" i="1"/>
  <c r="O218" i="1" a="1"/>
  <c r="O218" i="1" s="1"/>
  <c r="AP220" i="1"/>
  <c r="AQ220" i="1"/>
  <c r="AR220" i="1"/>
  <c r="AS220" i="1"/>
  <c r="AT220" i="1"/>
  <c r="AN220" i="1"/>
  <c r="AO220" i="1"/>
  <c r="AK221" i="1"/>
  <c r="AL220" i="1" a="1"/>
  <c r="AL220" i="1" s="1"/>
  <c r="N218" i="1" s="1"/>
  <c r="AM221" i="1" l="1"/>
  <c r="U219" i="1"/>
  <c r="Q219" i="1"/>
  <c r="R219" i="1"/>
  <c r="S219" i="1"/>
  <c r="T219" i="1"/>
  <c r="P219" i="1"/>
  <c r="O219" i="1" a="1"/>
  <c r="O219" i="1" s="1"/>
  <c r="AQ221" i="1"/>
  <c r="AR221" i="1"/>
  <c r="AS221" i="1"/>
  <c r="AT221" i="1"/>
  <c r="AO221" i="1"/>
  <c r="AN221" i="1"/>
  <c r="AP221" i="1"/>
  <c r="AK222" i="1"/>
  <c r="AL221" i="1" a="1"/>
  <c r="AL221" i="1" s="1"/>
  <c r="N219" i="1" s="1"/>
  <c r="AM222" i="1" l="1"/>
  <c r="T220" i="1"/>
  <c r="Q220" i="1"/>
  <c r="U220" i="1"/>
  <c r="R220" i="1"/>
  <c r="S220" i="1"/>
  <c r="O220" i="1" a="1"/>
  <c r="O220" i="1" s="1"/>
  <c r="P220" i="1"/>
  <c r="AR222" i="1"/>
  <c r="AS222" i="1"/>
  <c r="AT222" i="1"/>
  <c r="AN222" i="1"/>
  <c r="AP222" i="1"/>
  <c r="AO222" i="1"/>
  <c r="AQ222" i="1"/>
  <c r="AK223" i="1"/>
  <c r="AL222" i="1" a="1"/>
  <c r="AL222" i="1" s="1"/>
  <c r="N220" i="1" s="1"/>
  <c r="AM223" i="1" l="1"/>
  <c r="S221" i="1"/>
  <c r="Q221" i="1"/>
  <c r="R221" i="1"/>
  <c r="T221" i="1"/>
  <c r="U221" i="1"/>
  <c r="O221" i="1" a="1"/>
  <c r="O221" i="1" s="1"/>
  <c r="P221" i="1"/>
  <c r="AS223" i="1"/>
  <c r="AT223" i="1"/>
  <c r="AN223" i="1"/>
  <c r="AO223" i="1"/>
  <c r="AQ223" i="1"/>
  <c r="AP223" i="1"/>
  <c r="AR223" i="1"/>
  <c r="AK224" i="1"/>
  <c r="AL223" i="1" a="1"/>
  <c r="AL223" i="1" s="1"/>
  <c r="N221" i="1" s="1"/>
  <c r="AM224" i="1" l="1"/>
  <c r="R222" i="1"/>
  <c r="Q222" i="1"/>
  <c r="S222" i="1"/>
  <c r="T222" i="1"/>
  <c r="U222" i="1"/>
  <c r="O222" i="1" a="1"/>
  <c r="O222" i="1" s="1"/>
  <c r="P222" i="1"/>
  <c r="AT224" i="1"/>
  <c r="AN224" i="1"/>
  <c r="AO224" i="1"/>
  <c r="AP224" i="1"/>
  <c r="AR224" i="1"/>
  <c r="AQ224" i="1"/>
  <c r="AS224" i="1"/>
  <c r="AK225" i="1"/>
  <c r="AL224" i="1" a="1"/>
  <c r="AL224" i="1" s="1"/>
  <c r="N222" i="1" s="1"/>
  <c r="AM225" i="1" l="1"/>
  <c r="Q223" i="1"/>
  <c r="U223" i="1"/>
  <c r="R223" i="1"/>
  <c r="T223" i="1"/>
  <c r="S223" i="1"/>
  <c r="P223" i="1"/>
  <c r="O223" i="1" a="1"/>
  <c r="O223" i="1" s="1"/>
  <c r="AN225" i="1"/>
  <c r="AO225" i="1"/>
  <c r="AP225" i="1"/>
  <c r="AQ225" i="1"/>
  <c r="AS225" i="1"/>
  <c r="AR225" i="1"/>
  <c r="AT225" i="1"/>
  <c r="AK226" i="1"/>
  <c r="AL225" i="1" a="1"/>
  <c r="AL225" i="1" s="1"/>
  <c r="N223" i="1" s="1"/>
  <c r="AM226" i="1" l="1"/>
  <c r="T224" i="1"/>
  <c r="R224" i="1"/>
  <c r="Q224" i="1"/>
  <c r="S224" i="1"/>
  <c r="U224" i="1"/>
  <c r="P224" i="1"/>
  <c r="O224" i="1" a="1"/>
  <c r="O224" i="1" s="1"/>
  <c r="AN226" i="1"/>
  <c r="AO226" i="1"/>
  <c r="AP226" i="1"/>
  <c r="AQ226" i="1"/>
  <c r="AR226" i="1"/>
  <c r="AT226" i="1"/>
  <c r="AS226" i="1"/>
  <c r="AK227" i="1"/>
  <c r="AL226" i="1" a="1"/>
  <c r="AL226" i="1" s="1"/>
  <c r="N224" i="1" s="1"/>
  <c r="AM227" i="1" l="1"/>
  <c r="S225" i="1"/>
  <c r="R225" i="1"/>
  <c r="Q225" i="1"/>
  <c r="T225" i="1"/>
  <c r="U225" i="1"/>
  <c r="P225" i="1"/>
  <c r="O225" i="1" a="1"/>
  <c r="O225" i="1" s="1"/>
  <c r="AO227" i="1"/>
  <c r="AP227" i="1"/>
  <c r="AQ227" i="1"/>
  <c r="AR227" i="1"/>
  <c r="AS227" i="1"/>
  <c r="AN227" i="1"/>
  <c r="AT227" i="1"/>
  <c r="AK228" i="1"/>
  <c r="AL227" i="1" a="1"/>
  <c r="AL227" i="1" s="1"/>
  <c r="N225" i="1" s="1"/>
  <c r="AM228" i="1" l="1"/>
  <c r="R226" i="1"/>
  <c r="S226" i="1"/>
  <c r="T226" i="1"/>
  <c r="U226" i="1"/>
  <c r="Q226" i="1"/>
  <c r="P226" i="1"/>
  <c r="O226" i="1" a="1"/>
  <c r="O226" i="1" s="1"/>
  <c r="AP228" i="1"/>
  <c r="AQ228" i="1"/>
  <c r="AR228" i="1"/>
  <c r="AS228" i="1"/>
  <c r="AT228" i="1"/>
  <c r="AN228" i="1"/>
  <c r="AO228" i="1"/>
  <c r="AK229" i="1"/>
  <c r="AL228" i="1" a="1"/>
  <c r="AL228" i="1" s="1"/>
  <c r="N226" i="1" s="1"/>
  <c r="AM229" i="1" l="1"/>
  <c r="U227" i="1"/>
  <c r="Q227" i="1"/>
  <c r="S227" i="1"/>
  <c r="T227" i="1"/>
  <c r="R227" i="1"/>
  <c r="P227" i="1"/>
  <c r="O227" i="1" a="1"/>
  <c r="O227" i="1" s="1"/>
  <c r="AQ229" i="1"/>
  <c r="AR229" i="1"/>
  <c r="AS229" i="1"/>
  <c r="AT229" i="1"/>
  <c r="AO229" i="1"/>
  <c r="AN229" i="1"/>
  <c r="AP229" i="1"/>
  <c r="AK230" i="1"/>
  <c r="AL229" i="1" a="1"/>
  <c r="AL229" i="1" s="1"/>
  <c r="N227" i="1" s="1"/>
  <c r="AM230" i="1" l="1"/>
  <c r="T228" i="1"/>
  <c r="S228" i="1"/>
  <c r="Q228" i="1"/>
  <c r="R228" i="1"/>
  <c r="U228" i="1"/>
  <c r="P228" i="1"/>
  <c r="O228" i="1" a="1"/>
  <c r="O228" i="1" s="1"/>
  <c r="AR230" i="1"/>
  <c r="AS230" i="1"/>
  <c r="AT230" i="1"/>
  <c r="AN230" i="1"/>
  <c r="AP230" i="1"/>
  <c r="AO230" i="1"/>
  <c r="AQ230" i="1"/>
  <c r="AK231" i="1"/>
  <c r="AL230" i="1" a="1"/>
  <c r="AL230" i="1" s="1"/>
  <c r="N228" i="1" s="1"/>
  <c r="AM231" i="1" l="1"/>
  <c r="S229" i="1"/>
  <c r="T229" i="1"/>
  <c r="R229" i="1"/>
  <c r="U229" i="1"/>
  <c r="Q229" i="1"/>
  <c r="P229" i="1"/>
  <c r="O229" i="1" a="1"/>
  <c r="O229" i="1" s="1"/>
  <c r="AS231" i="1"/>
  <c r="AT231" i="1"/>
  <c r="AN231" i="1"/>
  <c r="AO231" i="1"/>
  <c r="AQ231" i="1"/>
  <c r="AP231" i="1"/>
  <c r="AR231" i="1"/>
  <c r="AK232" i="1"/>
  <c r="AL231" i="1" a="1"/>
  <c r="AL231" i="1" s="1"/>
  <c r="N229" i="1" s="1"/>
  <c r="AM232" i="1" l="1"/>
  <c r="R230" i="1"/>
  <c r="T230" i="1"/>
  <c r="S230" i="1"/>
  <c r="U230" i="1"/>
  <c r="Q230" i="1"/>
  <c r="P230" i="1"/>
  <c r="O230" i="1" a="1"/>
  <c r="O230" i="1" s="1"/>
  <c r="AT232" i="1"/>
  <c r="AN232" i="1"/>
  <c r="AO232" i="1"/>
  <c r="AP232" i="1"/>
  <c r="AR232" i="1"/>
  <c r="AQ232" i="1"/>
  <c r="AS232" i="1"/>
  <c r="AK233" i="1"/>
  <c r="AL232" i="1" a="1"/>
  <c r="AL232" i="1" s="1"/>
  <c r="N230" i="1" s="1"/>
  <c r="AM233" i="1" l="1"/>
  <c r="Q231" i="1"/>
  <c r="U231" i="1"/>
  <c r="T231" i="1"/>
  <c r="R231" i="1"/>
  <c r="S231" i="1"/>
  <c r="P231" i="1"/>
  <c r="O231" i="1" a="1"/>
  <c r="O231" i="1" s="1"/>
  <c r="AN233" i="1"/>
  <c r="AO233" i="1"/>
  <c r="AP233" i="1"/>
  <c r="AQ233" i="1"/>
  <c r="AS233" i="1"/>
  <c r="AR233" i="1"/>
  <c r="AT233" i="1"/>
  <c r="AK234" i="1"/>
  <c r="AL233" i="1" a="1"/>
  <c r="AL233" i="1" s="1"/>
  <c r="N231" i="1" s="1"/>
  <c r="AM234" i="1" l="1"/>
  <c r="T232" i="1"/>
  <c r="U232" i="1"/>
  <c r="R232" i="1"/>
  <c r="S232" i="1"/>
  <c r="Q232" i="1"/>
  <c r="P232" i="1"/>
  <c r="O232" i="1" a="1"/>
  <c r="O232" i="1" s="1"/>
  <c r="AN234" i="1"/>
  <c r="AO234" i="1"/>
  <c r="AP234" i="1"/>
  <c r="AQ234" i="1"/>
  <c r="AR234" i="1"/>
  <c r="AT234" i="1"/>
  <c r="AS234" i="1"/>
  <c r="AK235" i="1"/>
  <c r="AL234" i="1" a="1"/>
  <c r="AL234" i="1" s="1"/>
  <c r="N232" i="1" s="1"/>
  <c r="AM235" i="1" l="1"/>
  <c r="S233" i="1"/>
  <c r="U233" i="1"/>
  <c r="R233" i="1"/>
  <c r="T233" i="1"/>
  <c r="Q233" i="1"/>
  <c r="O233" i="1" a="1"/>
  <c r="O233" i="1" s="1"/>
  <c r="P233" i="1"/>
  <c r="AO235" i="1"/>
  <c r="AP235" i="1"/>
  <c r="AQ235" i="1"/>
  <c r="AR235" i="1"/>
  <c r="AS235" i="1"/>
  <c r="AT235" i="1"/>
  <c r="AN235" i="1"/>
  <c r="AK236" i="1"/>
  <c r="AL235" i="1" a="1"/>
  <c r="AL235" i="1" s="1"/>
  <c r="N233" i="1" s="1"/>
  <c r="AM236" i="1" l="1"/>
  <c r="R234" i="1"/>
  <c r="U234" i="1"/>
  <c r="Q234" i="1"/>
  <c r="T234" i="1"/>
  <c r="S234" i="1"/>
  <c r="P234" i="1"/>
  <c r="O234" i="1" a="1"/>
  <c r="O234" i="1" s="1"/>
  <c r="AP236" i="1"/>
  <c r="AQ236" i="1"/>
  <c r="AR236" i="1"/>
  <c r="AS236" i="1"/>
  <c r="AT236" i="1"/>
  <c r="AN236" i="1"/>
  <c r="AO236" i="1"/>
  <c r="AK237" i="1"/>
  <c r="AL236" i="1" a="1"/>
  <c r="AL236" i="1" s="1"/>
  <c r="N234" i="1" s="1"/>
  <c r="AM237" i="1" l="1"/>
  <c r="U235" i="1"/>
  <c r="Q235" i="1"/>
  <c r="R235" i="1"/>
  <c r="S235" i="1"/>
  <c r="T235" i="1"/>
  <c r="P235" i="1"/>
  <c r="O235" i="1" a="1"/>
  <c r="O235" i="1" s="1"/>
  <c r="AQ237" i="1"/>
  <c r="AR237" i="1"/>
  <c r="AS237" i="1"/>
  <c r="AT237" i="1"/>
  <c r="AO237" i="1"/>
  <c r="AN237" i="1"/>
  <c r="AP237" i="1"/>
  <c r="AK238" i="1"/>
  <c r="AL237" i="1" a="1"/>
  <c r="AL237" i="1" s="1"/>
  <c r="N235" i="1" s="1"/>
  <c r="AM238" i="1" l="1"/>
  <c r="T236" i="1"/>
  <c r="Q236" i="1"/>
  <c r="R236" i="1"/>
  <c r="S236" i="1"/>
  <c r="U236" i="1"/>
  <c r="O236" i="1" a="1"/>
  <c r="O236" i="1" s="1"/>
  <c r="P236" i="1"/>
  <c r="AR238" i="1"/>
  <c r="AS238" i="1"/>
  <c r="AT238" i="1"/>
  <c r="AN238" i="1"/>
  <c r="AP238" i="1"/>
  <c r="AO238" i="1"/>
  <c r="AQ238" i="1"/>
  <c r="AK239" i="1"/>
  <c r="AL238" i="1" a="1"/>
  <c r="AL238" i="1" s="1"/>
  <c r="N236" i="1" s="1"/>
  <c r="AM239" i="1" l="1"/>
  <c r="S237" i="1"/>
  <c r="Q237" i="1"/>
  <c r="U237" i="1"/>
  <c r="T237" i="1"/>
  <c r="R237" i="1"/>
  <c r="O237" i="1" a="1"/>
  <c r="O237" i="1" s="1"/>
  <c r="P237" i="1"/>
  <c r="AN239" i="1"/>
  <c r="AO239" i="1"/>
  <c r="AR239" i="1"/>
  <c r="AS239" i="1"/>
  <c r="AT239" i="1"/>
  <c r="AP239" i="1"/>
  <c r="AQ239" i="1"/>
  <c r="AK240" i="1"/>
  <c r="AL239" i="1" a="1"/>
  <c r="AL239" i="1" s="1"/>
  <c r="N237" i="1" s="1"/>
  <c r="AM240" i="1" l="1"/>
  <c r="R238" i="1"/>
  <c r="Q238" i="1"/>
  <c r="S238" i="1"/>
  <c r="U238" i="1"/>
  <c r="T238" i="1"/>
  <c r="P238" i="1"/>
  <c r="O238" i="1" a="1"/>
  <c r="O238" i="1" s="1"/>
  <c r="AS240" i="1"/>
  <c r="AT240" i="1"/>
  <c r="AN240" i="1"/>
  <c r="AO240" i="1"/>
  <c r="AP240" i="1"/>
  <c r="AQ240" i="1"/>
  <c r="AR240" i="1"/>
  <c r="AK241" i="1"/>
  <c r="AL240" i="1" a="1"/>
  <c r="AL240" i="1" s="1"/>
  <c r="N238" i="1" s="1"/>
  <c r="AM241" i="1" l="1"/>
  <c r="Q239" i="1"/>
  <c r="U239" i="1"/>
  <c r="R239" i="1"/>
  <c r="S239" i="1"/>
  <c r="T239" i="1"/>
  <c r="P239" i="1"/>
  <c r="O239" i="1" a="1"/>
  <c r="O239" i="1" s="1"/>
  <c r="AT241" i="1"/>
  <c r="AN241" i="1"/>
  <c r="AO241" i="1"/>
  <c r="AP241" i="1"/>
  <c r="AQ241" i="1"/>
  <c r="AR241" i="1"/>
  <c r="AS241" i="1"/>
  <c r="AK242" i="1"/>
  <c r="AL241" i="1" a="1"/>
  <c r="AL241" i="1" s="1"/>
  <c r="N239" i="1" s="1"/>
  <c r="AM242" i="1" l="1"/>
  <c r="T240" i="1"/>
  <c r="R240" i="1"/>
  <c r="U240" i="1"/>
  <c r="S240" i="1"/>
  <c r="Q240" i="1"/>
  <c r="P240" i="1"/>
  <c r="O240" i="1" a="1"/>
  <c r="O240" i="1" s="1"/>
  <c r="AN242" i="1"/>
  <c r="AO242" i="1"/>
  <c r="AP242" i="1"/>
  <c r="AQ242" i="1"/>
  <c r="AR242" i="1"/>
  <c r="AS242" i="1"/>
  <c r="AT242" i="1"/>
  <c r="AK243" i="1"/>
  <c r="AL242" i="1" a="1"/>
  <c r="AL242" i="1" s="1"/>
  <c r="N240" i="1" s="1"/>
  <c r="AM243" i="1" l="1"/>
  <c r="S241" i="1"/>
  <c r="R241" i="1"/>
  <c r="Q241" i="1"/>
  <c r="U241" i="1"/>
  <c r="T241" i="1"/>
  <c r="P241" i="1"/>
  <c r="O241" i="1" a="1"/>
  <c r="O241" i="1" s="1"/>
  <c r="AN243" i="1"/>
  <c r="AO243" i="1"/>
  <c r="AP243" i="1"/>
  <c r="AQ243" i="1"/>
  <c r="AR243" i="1"/>
  <c r="AS243" i="1"/>
  <c r="AT243" i="1"/>
  <c r="AK244" i="1"/>
  <c r="AL243" i="1" a="1"/>
  <c r="AL243" i="1" s="1"/>
  <c r="N241" i="1" s="1"/>
  <c r="AM244" i="1" l="1"/>
  <c r="R242" i="1"/>
  <c r="S242" i="1"/>
  <c r="Q242" i="1"/>
  <c r="T242" i="1"/>
  <c r="U242" i="1"/>
  <c r="P242" i="1"/>
  <c r="O242" i="1" a="1"/>
  <c r="O242" i="1" s="1"/>
  <c r="AO244" i="1"/>
  <c r="AP244" i="1"/>
  <c r="AQ244" i="1"/>
  <c r="AR244" i="1"/>
  <c r="AS244" i="1"/>
  <c r="AT244" i="1"/>
  <c r="AN244" i="1"/>
  <c r="AK245" i="1"/>
  <c r="AL244" i="1" a="1"/>
  <c r="AL244" i="1" s="1"/>
  <c r="N242" i="1" s="1"/>
  <c r="AM245" i="1" l="1"/>
  <c r="U243" i="1"/>
  <c r="Q243" i="1"/>
  <c r="S243" i="1"/>
  <c r="T243" i="1"/>
  <c r="R243" i="1"/>
  <c r="P243" i="1"/>
  <c r="O243" i="1" a="1"/>
  <c r="O243" i="1" s="1"/>
  <c r="AP245" i="1"/>
  <c r="AQ245" i="1"/>
  <c r="AR245" i="1"/>
  <c r="AS245" i="1"/>
  <c r="AT245" i="1"/>
  <c r="AN245" i="1"/>
  <c r="AO245" i="1"/>
  <c r="AK246" i="1"/>
  <c r="AL245" i="1" a="1"/>
  <c r="AL245" i="1" s="1"/>
  <c r="N243" i="1" s="1"/>
  <c r="AM246" i="1" l="1"/>
  <c r="T244" i="1"/>
  <c r="S244" i="1"/>
  <c r="Q244" i="1"/>
  <c r="U244" i="1"/>
  <c r="R244" i="1"/>
  <c r="P244" i="1"/>
  <c r="O244" i="1" a="1"/>
  <c r="O244" i="1" s="1"/>
  <c r="AQ246" i="1"/>
  <c r="AR246" i="1"/>
  <c r="AS246" i="1"/>
  <c r="AT246" i="1"/>
  <c r="AN246" i="1"/>
  <c r="AO246" i="1"/>
  <c r="AP246" i="1"/>
  <c r="AK247" i="1"/>
  <c r="AL246" i="1" a="1"/>
  <c r="AL246" i="1" s="1"/>
  <c r="N244" i="1" s="1"/>
  <c r="AM247" i="1" l="1"/>
  <c r="S245" i="1"/>
  <c r="Q245" i="1"/>
  <c r="R245" i="1"/>
  <c r="U245" i="1"/>
  <c r="T245" i="1"/>
  <c r="P245" i="1"/>
  <c r="O245" i="1" a="1"/>
  <c r="O245" i="1" s="1"/>
  <c r="AR247" i="1"/>
  <c r="AS247" i="1"/>
  <c r="AT247" i="1"/>
  <c r="AN247" i="1"/>
  <c r="AO247" i="1"/>
  <c r="AP247" i="1"/>
  <c r="AQ247" i="1"/>
  <c r="AK248" i="1"/>
  <c r="AL247" i="1" a="1"/>
  <c r="AL247" i="1" s="1"/>
  <c r="N245" i="1" s="1"/>
  <c r="AM248" i="1" l="1"/>
  <c r="R246" i="1"/>
  <c r="Q246" i="1"/>
  <c r="S246" i="1"/>
  <c r="U246" i="1"/>
  <c r="T246" i="1"/>
  <c r="P246" i="1"/>
  <c r="O246" i="1" a="1"/>
  <c r="O246" i="1" s="1"/>
  <c r="AS248" i="1"/>
  <c r="AT248" i="1"/>
  <c r="AN248" i="1"/>
  <c r="AO248" i="1"/>
  <c r="AP248" i="1"/>
  <c r="AQ248" i="1"/>
  <c r="AR248" i="1"/>
  <c r="AK249" i="1"/>
  <c r="AL248" i="1" a="1"/>
  <c r="AL248" i="1" s="1"/>
  <c r="N246" i="1" s="1"/>
  <c r="AM249" i="1" l="1"/>
  <c r="U247" i="1"/>
  <c r="Q247" i="1"/>
  <c r="R247" i="1"/>
  <c r="S247" i="1"/>
  <c r="T247" i="1"/>
  <c r="P247" i="1"/>
  <c r="O247" i="1" a="1"/>
  <c r="O247" i="1" s="1"/>
  <c r="AT249" i="1"/>
  <c r="AN249" i="1"/>
  <c r="AO249" i="1"/>
  <c r="AP249" i="1"/>
  <c r="AQ249" i="1"/>
  <c r="AR249" i="1"/>
  <c r="AS249" i="1"/>
  <c r="AK250" i="1"/>
  <c r="AL249" i="1" a="1"/>
  <c r="AL249" i="1" s="1"/>
  <c r="N247" i="1" s="1"/>
  <c r="AM250" i="1" l="1"/>
  <c r="T248" i="1"/>
  <c r="R248" i="1"/>
  <c r="S248" i="1"/>
  <c r="Q248" i="1"/>
  <c r="U248" i="1"/>
  <c r="O248" i="1" a="1"/>
  <c r="O248" i="1" s="1"/>
  <c r="P248" i="1"/>
  <c r="AN250" i="1"/>
  <c r="AO250" i="1"/>
  <c r="AP250" i="1"/>
  <c r="AQ250" i="1"/>
  <c r="AR250" i="1"/>
  <c r="AS250" i="1"/>
  <c r="AT250" i="1"/>
  <c r="AK251" i="1"/>
  <c r="AL250" i="1" a="1"/>
  <c r="AL250" i="1" s="1"/>
  <c r="N248" i="1" s="1"/>
  <c r="AM251" i="1" l="1"/>
  <c r="S249" i="1"/>
  <c r="Q249" i="1"/>
  <c r="R249" i="1"/>
  <c r="T249" i="1"/>
  <c r="U249" i="1"/>
  <c r="P249" i="1"/>
  <c r="O249" i="1" a="1"/>
  <c r="O249" i="1" s="1"/>
  <c r="AN251" i="1"/>
  <c r="AO251" i="1"/>
  <c r="AP251" i="1"/>
  <c r="AQ251" i="1"/>
  <c r="AR251" i="1"/>
  <c r="AS251" i="1"/>
  <c r="AT251" i="1"/>
  <c r="AK252" i="1"/>
  <c r="AL251" i="1" a="1"/>
  <c r="AL251" i="1" s="1"/>
  <c r="N249" i="1" s="1"/>
  <c r="AM252" i="1" l="1"/>
  <c r="R250" i="1"/>
  <c r="S250" i="1"/>
  <c r="T250" i="1"/>
  <c r="Q250" i="1"/>
  <c r="U250" i="1"/>
  <c r="P250" i="1"/>
  <c r="O250" i="1" a="1"/>
  <c r="O250" i="1" s="1"/>
  <c r="AO252" i="1"/>
  <c r="AP252" i="1"/>
  <c r="AQ252" i="1"/>
  <c r="AR252" i="1"/>
  <c r="AS252" i="1"/>
  <c r="AT252" i="1"/>
  <c r="AN252" i="1"/>
  <c r="AK253" i="1"/>
  <c r="AL252" i="1" a="1"/>
  <c r="AL252" i="1" s="1"/>
  <c r="N250" i="1" s="1"/>
  <c r="AM253" i="1" l="1"/>
  <c r="Q251" i="1"/>
  <c r="U251" i="1"/>
  <c r="R251" i="1"/>
  <c r="S251" i="1"/>
  <c r="T251" i="1"/>
  <c r="P251" i="1"/>
  <c r="O251" i="1" a="1"/>
  <c r="O251" i="1" s="1"/>
  <c r="AP253" i="1"/>
  <c r="AQ253" i="1"/>
  <c r="AR253" i="1"/>
  <c r="AS253" i="1"/>
  <c r="AT253" i="1"/>
  <c r="AN253" i="1"/>
  <c r="AO253" i="1"/>
  <c r="AK254" i="1"/>
  <c r="AL253" i="1" a="1"/>
  <c r="AL253" i="1" s="1"/>
  <c r="N251" i="1" s="1"/>
  <c r="AM254" i="1" l="1"/>
  <c r="T252" i="1"/>
  <c r="S252" i="1"/>
  <c r="U252" i="1"/>
  <c r="R252" i="1"/>
  <c r="Q252" i="1"/>
  <c r="O252" i="1" a="1"/>
  <c r="O252" i="1" s="1"/>
  <c r="P252" i="1"/>
  <c r="AQ254" i="1"/>
  <c r="AR254" i="1"/>
  <c r="AS254" i="1"/>
  <c r="AT254" i="1"/>
  <c r="AN254" i="1"/>
  <c r="AO254" i="1"/>
  <c r="AP254" i="1"/>
  <c r="AK255" i="1"/>
  <c r="AL254" i="1" a="1"/>
  <c r="AL254" i="1" s="1"/>
  <c r="N252" i="1" s="1"/>
  <c r="AM255" i="1" l="1"/>
  <c r="S253" i="1"/>
  <c r="R253" i="1"/>
  <c r="T253" i="1"/>
  <c r="U253" i="1"/>
  <c r="Q253" i="1"/>
  <c r="P253" i="1"/>
  <c r="O253" i="1" a="1"/>
  <c r="O253" i="1" s="1"/>
  <c r="AR255" i="1"/>
  <c r="AS255" i="1"/>
  <c r="AT255" i="1"/>
  <c r="AN255" i="1"/>
  <c r="AO255" i="1"/>
  <c r="AP255" i="1"/>
  <c r="AQ255" i="1"/>
  <c r="AK256" i="1"/>
  <c r="AL255" i="1" a="1"/>
  <c r="AL255" i="1" s="1"/>
  <c r="N253" i="1" s="1"/>
  <c r="AM256" i="1" l="1"/>
  <c r="R254" i="1"/>
  <c r="T254" i="1"/>
  <c r="U254" i="1"/>
  <c r="S254" i="1"/>
  <c r="Q254" i="1"/>
  <c r="P254" i="1"/>
  <c r="O254" i="1" a="1"/>
  <c r="O254" i="1" s="1"/>
  <c r="AS256" i="1"/>
  <c r="AT256" i="1"/>
  <c r="AN256" i="1"/>
  <c r="AO256" i="1"/>
  <c r="AP256" i="1"/>
  <c r="AQ256" i="1"/>
  <c r="AR256" i="1"/>
  <c r="AK257" i="1"/>
  <c r="AL256" i="1" a="1"/>
  <c r="AL256" i="1" s="1"/>
  <c r="N254" i="1" s="1"/>
  <c r="AM257" i="1" l="1"/>
  <c r="U255" i="1"/>
  <c r="Q255" i="1"/>
  <c r="S255" i="1"/>
  <c r="T255" i="1"/>
  <c r="R255" i="1"/>
  <c r="P255" i="1"/>
  <c r="O255" i="1" a="1"/>
  <c r="O255" i="1" s="1"/>
  <c r="AT257" i="1"/>
  <c r="AN257" i="1"/>
  <c r="AO257" i="1"/>
  <c r="AP257" i="1"/>
  <c r="AQ257" i="1"/>
  <c r="AR257" i="1"/>
  <c r="AS257" i="1"/>
  <c r="AK258" i="1"/>
  <c r="AL257" i="1" a="1"/>
  <c r="AL257" i="1" s="1"/>
  <c r="N255" i="1" s="1"/>
  <c r="AM258" i="1" l="1"/>
  <c r="T256" i="1"/>
  <c r="U256" i="1"/>
  <c r="Q256" i="1"/>
  <c r="S256" i="1"/>
  <c r="R256" i="1"/>
  <c r="P256" i="1"/>
  <c r="O256" i="1" a="1"/>
  <c r="O256" i="1" s="1"/>
  <c r="AN258" i="1"/>
  <c r="AO258" i="1"/>
  <c r="AP258" i="1"/>
  <c r="AQ258" i="1"/>
  <c r="AR258" i="1"/>
  <c r="AS258" i="1"/>
  <c r="AT258" i="1"/>
  <c r="AK259" i="1"/>
  <c r="AL258" i="1" a="1"/>
  <c r="AL258" i="1" s="1"/>
  <c r="N256" i="1" s="1"/>
  <c r="AM259" i="1" l="1"/>
  <c r="S257" i="1"/>
  <c r="Q257" i="1"/>
  <c r="T257" i="1"/>
  <c r="U257" i="1"/>
  <c r="R257" i="1"/>
  <c r="P257" i="1"/>
  <c r="O257" i="1" a="1"/>
  <c r="O257" i="1" s="1"/>
  <c r="AN259" i="1"/>
  <c r="AO259" i="1"/>
  <c r="AP259" i="1"/>
  <c r="AQ259" i="1"/>
  <c r="AR259" i="1"/>
  <c r="AS259" i="1"/>
  <c r="AT259" i="1"/>
  <c r="AK260" i="1"/>
  <c r="AL259" i="1" a="1"/>
  <c r="AL259" i="1" s="1"/>
  <c r="N257" i="1" s="1"/>
  <c r="AM260" i="1" l="1"/>
  <c r="R258" i="1"/>
  <c r="U258" i="1"/>
  <c r="Q258" i="1"/>
  <c r="T258" i="1"/>
  <c r="S258" i="1"/>
  <c r="P258" i="1"/>
  <c r="O258" i="1" a="1"/>
  <c r="O258" i="1" s="1"/>
  <c r="AO260" i="1"/>
  <c r="AP260" i="1"/>
  <c r="AQ260" i="1"/>
  <c r="AR260" i="1"/>
  <c r="AS260" i="1"/>
  <c r="AT260" i="1"/>
  <c r="AN260" i="1"/>
  <c r="AK261" i="1"/>
  <c r="AL260" i="1" a="1"/>
  <c r="AL260" i="1" s="1"/>
  <c r="N258" i="1" s="1"/>
  <c r="AM261" i="1" l="1"/>
  <c r="Q259" i="1"/>
  <c r="U259" i="1"/>
  <c r="R259" i="1"/>
  <c r="T259" i="1"/>
  <c r="S259" i="1"/>
  <c r="P259" i="1"/>
  <c r="O259" i="1" a="1"/>
  <c r="O259" i="1" s="1"/>
  <c r="AP261" i="1"/>
  <c r="AQ261" i="1"/>
  <c r="AR261" i="1"/>
  <c r="AS261" i="1"/>
  <c r="AT261" i="1"/>
  <c r="AN261" i="1"/>
  <c r="AO261" i="1"/>
  <c r="AK262" i="1"/>
  <c r="AL261" i="1" a="1"/>
  <c r="AL261" i="1" s="1"/>
  <c r="N259" i="1" s="1"/>
  <c r="AM262" i="1" l="1"/>
  <c r="T260" i="1"/>
  <c r="Q260" i="1"/>
  <c r="R260" i="1"/>
  <c r="U260" i="1"/>
  <c r="S260" i="1"/>
  <c r="P260" i="1"/>
  <c r="O260" i="1" a="1"/>
  <c r="O260" i="1" s="1"/>
  <c r="AQ262" i="1"/>
  <c r="AR262" i="1"/>
  <c r="AS262" i="1"/>
  <c r="AT262" i="1"/>
  <c r="AN262" i="1"/>
  <c r="AO262" i="1"/>
  <c r="AP262" i="1"/>
  <c r="AK263" i="1"/>
  <c r="AL262" i="1" a="1"/>
  <c r="AL262" i="1" s="1"/>
  <c r="N260" i="1" s="1"/>
  <c r="AM263" i="1" l="1"/>
  <c r="S261" i="1"/>
  <c r="Q261" i="1"/>
  <c r="R261" i="1"/>
  <c r="U261" i="1"/>
  <c r="T261" i="1"/>
  <c r="P261" i="1"/>
  <c r="O261" i="1" a="1"/>
  <c r="O261" i="1" s="1"/>
  <c r="AR263" i="1"/>
  <c r="AS263" i="1"/>
  <c r="AT263" i="1"/>
  <c r="AN263" i="1"/>
  <c r="AO263" i="1"/>
  <c r="AP263" i="1"/>
  <c r="AQ263" i="1"/>
  <c r="AK264" i="1"/>
  <c r="AL263" i="1" a="1"/>
  <c r="AL263" i="1" s="1"/>
  <c r="N261" i="1" s="1"/>
  <c r="AM264" i="1" l="1"/>
  <c r="R262" i="1"/>
  <c r="Q262" i="1"/>
  <c r="S262" i="1"/>
  <c r="U262" i="1"/>
  <c r="T262" i="1"/>
  <c r="P262" i="1"/>
  <c r="O262" i="1" a="1"/>
  <c r="O262" i="1" s="1"/>
  <c r="AS264" i="1"/>
  <c r="AT264" i="1"/>
  <c r="AN264" i="1"/>
  <c r="AO264" i="1"/>
  <c r="AP264" i="1"/>
  <c r="AQ264" i="1"/>
  <c r="AR264" i="1"/>
  <c r="AK265" i="1"/>
  <c r="AL264" i="1" a="1"/>
  <c r="AL264" i="1" s="1"/>
  <c r="N262" i="1" s="1"/>
  <c r="AM265" i="1" l="1"/>
  <c r="U263" i="1"/>
  <c r="Q263" i="1"/>
  <c r="R263" i="1"/>
  <c r="S263" i="1"/>
  <c r="T263" i="1"/>
  <c r="P263" i="1"/>
  <c r="O263" i="1" a="1"/>
  <c r="O263" i="1" s="1"/>
  <c r="AT265" i="1"/>
  <c r="AN265" i="1"/>
  <c r="AO265" i="1"/>
  <c r="AP265" i="1"/>
  <c r="AQ265" i="1"/>
  <c r="AR265" i="1"/>
  <c r="AS265" i="1"/>
  <c r="AK266" i="1"/>
  <c r="AL265" i="1" a="1"/>
  <c r="AL265" i="1" s="1"/>
  <c r="N263" i="1" s="1"/>
  <c r="AM266" i="1" l="1"/>
  <c r="T264" i="1"/>
  <c r="Q264" i="1"/>
  <c r="R264" i="1"/>
  <c r="S264" i="1"/>
  <c r="U264" i="1"/>
  <c r="O264" i="1" a="1"/>
  <c r="O264" i="1" s="1"/>
  <c r="P264" i="1"/>
  <c r="AN266" i="1"/>
  <c r="AO266" i="1"/>
  <c r="AP266" i="1"/>
  <c r="AQ266" i="1"/>
  <c r="AR266" i="1"/>
  <c r="AS266" i="1"/>
  <c r="AT266" i="1"/>
  <c r="AK267" i="1"/>
  <c r="AL266" i="1" a="1"/>
  <c r="AL266" i="1" s="1"/>
  <c r="N264" i="1" s="1"/>
  <c r="AM267" i="1" l="1"/>
  <c r="S265" i="1"/>
  <c r="R265" i="1"/>
  <c r="T265" i="1"/>
  <c r="Q265" i="1"/>
  <c r="U265" i="1"/>
  <c r="P265" i="1"/>
  <c r="O265" i="1" a="1"/>
  <c r="O265" i="1" s="1"/>
  <c r="AN267" i="1"/>
  <c r="AO267" i="1"/>
  <c r="AP267" i="1"/>
  <c r="AQ267" i="1"/>
  <c r="AR267" i="1"/>
  <c r="AS267" i="1"/>
  <c r="AT267" i="1"/>
  <c r="AK268" i="1"/>
  <c r="AL267" i="1" a="1"/>
  <c r="AL267" i="1" s="1"/>
  <c r="N265" i="1" s="1"/>
  <c r="AM268" i="1" l="1"/>
  <c r="R266" i="1"/>
  <c r="Q266" i="1"/>
  <c r="S266" i="1"/>
  <c r="T266" i="1"/>
  <c r="U266" i="1"/>
  <c r="P266" i="1"/>
  <c r="O266" i="1" a="1"/>
  <c r="O266" i="1" s="1"/>
  <c r="AO268" i="1"/>
  <c r="AP268" i="1"/>
  <c r="AQ268" i="1"/>
  <c r="AR268" i="1"/>
  <c r="AS268" i="1"/>
  <c r="AT268" i="1"/>
  <c r="AN268" i="1"/>
  <c r="AK269" i="1"/>
  <c r="AL268" i="1" a="1"/>
  <c r="AL268" i="1" s="1"/>
  <c r="N266" i="1" s="1"/>
  <c r="AM269" i="1" l="1"/>
  <c r="Q267" i="1"/>
  <c r="U267" i="1"/>
  <c r="S267" i="1"/>
  <c r="T267" i="1"/>
  <c r="R267" i="1"/>
  <c r="P267" i="1"/>
  <c r="O267" i="1" a="1"/>
  <c r="O267" i="1" s="1"/>
  <c r="AP269" i="1"/>
  <c r="AQ269" i="1"/>
  <c r="AR269" i="1"/>
  <c r="AS269" i="1"/>
  <c r="AT269" i="1"/>
  <c r="AN269" i="1"/>
  <c r="AO269" i="1"/>
  <c r="AK270" i="1"/>
  <c r="AL269" i="1" a="1"/>
  <c r="AL269" i="1" s="1"/>
  <c r="N267" i="1" s="1"/>
  <c r="AM270" i="1" l="1"/>
  <c r="T268" i="1"/>
  <c r="R268" i="1"/>
  <c r="S268" i="1"/>
  <c r="U268" i="1"/>
  <c r="Q268" i="1"/>
  <c r="P268" i="1"/>
  <c r="O268" i="1" a="1"/>
  <c r="O268" i="1" s="1"/>
  <c r="AQ270" i="1"/>
  <c r="AR270" i="1"/>
  <c r="AS270" i="1"/>
  <c r="AT270" i="1"/>
  <c r="AN270" i="1"/>
  <c r="AO270" i="1"/>
  <c r="AP270" i="1"/>
  <c r="AK271" i="1"/>
  <c r="AL270" i="1" a="1"/>
  <c r="AL270" i="1" s="1"/>
  <c r="N268" i="1" s="1"/>
  <c r="AM271" i="1" l="1"/>
  <c r="S269" i="1"/>
  <c r="T269" i="1"/>
  <c r="U269" i="1"/>
  <c r="R269" i="1"/>
  <c r="Q269" i="1"/>
  <c r="P269" i="1"/>
  <c r="O269" i="1" a="1"/>
  <c r="O269" i="1" s="1"/>
  <c r="AR271" i="1"/>
  <c r="AS271" i="1"/>
  <c r="AT271" i="1"/>
  <c r="AN271" i="1"/>
  <c r="AO271" i="1"/>
  <c r="AP271" i="1"/>
  <c r="AQ271" i="1"/>
  <c r="AK272" i="1"/>
  <c r="AL271" i="1" a="1"/>
  <c r="AL271" i="1" s="1"/>
  <c r="N269" i="1" s="1"/>
  <c r="AM272" i="1" l="1"/>
  <c r="R270" i="1"/>
  <c r="S270" i="1"/>
  <c r="T270" i="1"/>
  <c r="U270" i="1"/>
  <c r="Q270" i="1"/>
  <c r="P270" i="1"/>
  <c r="O270" i="1" a="1"/>
  <c r="O270" i="1" s="1"/>
  <c r="AS272" i="1"/>
  <c r="AT272" i="1"/>
  <c r="AN272" i="1"/>
  <c r="AO272" i="1"/>
  <c r="AP272" i="1"/>
  <c r="AQ272" i="1"/>
  <c r="AR272" i="1"/>
  <c r="AK273" i="1"/>
  <c r="AL272" i="1" a="1"/>
  <c r="AL272" i="1" s="1"/>
  <c r="N270" i="1" s="1"/>
  <c r="AM273" i="1" l="1"/>
  <c r="U271" i="1"/>
  <c r="Q271" i="1"/>
  <c r="T271" i="1"/>
  <c r="S271" i="1"/>
  <c r="R271" i="1"/>
  <c r="P271" i="1"/>
  <c r="O271" i="1" a="1"/>
  <c r="O271" i="1" s="1"/>
  <c r="AT273" i="1"/>
  <c r="AN273" i="1"/>
  <c r="AO273" i="1"/>
  <c r="AP273" i="1"/>
  <c r="AQ273" i="1"/>
  <c r="AR273" i="1"/>
  <c r="AS273" i="1"/>
  <c r="AK274" i="1"/>
  <c r="AL273" i="1" a="1"/>
  <c r="AL273" i="1" s="1"/>
  <c r="N271" i="1" s="1"/>
  <c r="AM274" i="1" l="1"/>
  <c r="T272" i="1"/>
  <c r="Q272" i="1"/>
  <c r="S272" i="1"/>
  <c r="U272" i="1"/>
  <c r="R272" i="1"/>
  <c r="P272" i="1"/>
  <c r="O272" i="1" a="1"/>
  <c r="O272" i="1" s="1"/>
  <c r="AN274" i="1"/>
  <c r="AO274" i="1"/>
  <c r="AP274" i="1"/>
  <c r="AQ274" i="1"/>
  <c r="AR274" i="1"/>
  <c r="AS274" i="1"/>
  <c r="AT274" i="1"/>
  <c r="AK275" i="1"/>
  <c r="AL274" i="1" a="1"/>
  <c r="AL274" i="1" s="1"/>
  <c r="N272" i="1" s="1"/>
  <c r="AM275" i="1" l="1"/>
  <c r="S273" i="1"/>
  <c r="U273" i="1"/>
  <c r="Q273" i="1"/>
  <c r="T273" i="1"/>
  <c r="R273" i="1"/>
  <c r="P273" i="1"/>
  <c r="O273" i="1" a="1"/>
  <c r="O273" i="1" s="1"/>
  <c r="AN275" i="1"/>
  <c r="AO275" i="1"/>
  <c r="AP275" i="1"/>
  <c r="AQ275" i="1"/>
  <c r="AR275" i="1"/>
  <c r="AS275" i="1"/>
  <c r="AT275" i="1"/>
  <c r="AK276" i="1"/>
  <c r="AL275" i="1" a="1"/>
  <c r="AL275" i="1" s="1"/>
  <c r="N273" i="1" s="1"/>
  <c r="AM276" i="1" l="1"/>
  <c r="R274" i="1"/>
  <c r="Q274" i="1"/>
  <c r="T274" i="1"/>
  <c r="U274" i="1"/>
  <c r="S274" i="1"/>
  <c r="P274" i="1"/>
  <c r="O274" i="1" a="1"/>
  <c r="O274" i="1" s="1"/>
  <c r="AO276" i="1"/>
  <c r="AP276" i="1"/>
  <c r="AQ276" i="1"/>
  <c r="AR276" i="1"/>
  <c r="AS276" i="1"/>
  <c r="AT276" i="1"/>
  <c r="AN276" i="1"/>
  <c r="AK277" i="1"/>
  <c r="AL276" i="1" a="1"/>
  <c r="AL276" i="1" s="1"/>
  <c r="N274" i="1" s="1"/>
  <c r="AM277" i="1" l="1"/>
  <c r="Q275" i="1"/>
  <c r="U275" i="1"/>
  <c r="R275" i="1"/>
  <c r="T275" i="1"/>
  <c r="S275" i="1"/>
  <c r="P275" i="1"/>
  <c r="O275" i="1" a="1"/>
  <c r="O275" i="1" s="1"/>
  <c r="AP277" i="1"/>
  <c r="AQ277" i="1"/>
  <c r="AR277" i="1"/>
  <c r="AS277" i="1"/>
  <c r="AT277" i="1"/>
  <c r="AN277" i="1"/>
  <c r="AO277" i="1"/>
  <c r="AK278" i="1"/>
  <c r="AL277" i="1" a="1"/>
  <c r="AL277" i="1" s="1"/>
  <c r="N275" i="1" s="1"/>
  <c r="AM278" i="1" l="1"/>
  <c r="T276" i="1"/>
  <c r="Q276" i="1"/>
  <c r="R276" i="1"/>
  <c r="U276" i="1"/>
  <c r="S276" i="1"/>
  <c r="P276" i="1"/>
  <c r="O276" i="1" a="1"/>
  <c r="O276" i="1" s="1"/>
  <c r="AQ278" i="1"/>
  <c r="AR278" i="1"/>
  <c r="AS278" i="1"/>
  <c r="AT278" i="1"/>
  <c r="AN278" i="1"/>
  <c r="AO278" i="1"/>
  <c r="AP278" i="1"/>
  <c r="AK279" i="1"/>
  <c r="AL278" i="1" a="1"/>
  <c r="AL278" i="1" s="1"/>
  <c r="N276" i="1" s="1"/>
  <c r="AM279" i="1" l="1"/>
  <c r="S277" i="1"/>
  <c r="Q277" i="1"/>
  <c r="R277" i="1"/>
  <c r="U277" i="1"/>
  <c r="T277" i="1"/>
  <c r="P277" i="1"/>
  <c r="O277" i="1" a="1"/>
  <c r="O277" i="1" s="1"/>
  <c r="AR279" i="1"/>
  <c r="AS279" i="1"/>
  <c r="AT279" i="1"/>
  <c r="AN279" i="1"/>
  <c r="AO279" i="1"/>
  <c r="AP279" i="1"/>
  <c r="AQ279" i="1"/>
  <c r="AK280" i="1"/>
  <c r="AL279" i="1" a="1"/>
  <c r="AL279" i="1" s="1"/>
  <c r="N277" i="1" s="1"/>
  <c r="AM280" i="1" l="1"/>
  <c r="R278" i="1"/>
  <c r="Q278" i="1"/>
  <c r="S278" i="1"/>
  <c r="U278" i="1"/>
  <c r="T278" i="1"/>
  <c r="P278" i="1"/>
  <c r="O278" i="1" a="1"/>
  <c r="O278" i="1" s="1"/>
  <c r="AS280" i="1"/>
  <c r="AT280" i="1"/>
  <c r="AN280" i="1"/>
  <c r="AO280" i="1"/>
  <c r="AP280" i="1"/>
  <c r="AQ280" i="1"/>
  <c r="AR280" i="1"/>
  <c r="AK281" i="1"/>
  <c r="AL280" i="1" a="1"/>
  <c r="AL280" i="1" s="1"/>
  <c r="N278" i="1" s="1"/>
  <c r="AM281" i="1" l="1"/>
  <c r="U279" i="1"/>
  <c r="Q279" i="1"/>
  <c r="R279" i="1"/>
  <c r="S279" i="1"/>
  <c r="T279" i="1"/>
  <c r="P279" i="1"/>
  <c r="O279" i="1" a="1"/>
  <c r="O279" i="1" s="1"/>
  <c r="AT281" i="1"/>
  <c r="AN281" i="1"/>
  <c r="AO281" i="1"/>
  <c r="AP281" i="1"/>
  <c r="AQ281" i="1"/>
  <c r="AR281" i="1"/>
  <c r="AS281" i="1"/>
  <c r="AK282" i="1"/>
  <c r="AL281" i="1" a="1"/>
  <c r="AL281" i="1" s="1"/>
  <c r="N279" i="1" s="1"/>
  <c r="AM282" i="1" l="1"/>
  <c r="T280" i="1"/>
  <c r="R280" i="1"/>
  <c r="S280" i="1"/>
  <c r="Q280" i="1"/>
  <c r="U280" i="1"/>
  <c r="P280" i="1"/>
  <c r="O280" i="1" a="1"/>
  <c r="O280" i="1" s="1"/>
  <c r="AN282" i="1"/>
  <c r="AO282" i="1"/>
  <c r="AP282" i="1"/>
  <c r="AQ282" i="1"/>
  <c r="AR282" i="1"/>
  <c r="AS282" i="1"/>
  <c r="AT282" i="1"/>
  <c r="AK283" i="1"/>
  <c r="AL282" i="1" a="1"/>
  <c r="AL282" i="1" s="1"/>
  <c r="N280" i="1" s="1"/>
  <c r="AM283" i="1" l="1"/>
  <c r="S281" i="1"/>
  <c r="Q281" i="1"/>
  <c r="R281" i="1"/>
  <c r="T281" i="1"/>
  <c r="U281" i="1"/>
  <c r="P281" i="1"/>
  <c r="O281" i="1" a="1"/>
  <c r="O281" i="1" s="1"/>
  <c r="AN283" i="1"/>
  <c r="AO283" i="1"/>
  <c r="AP283" i="1"/>
  <c r="AQ283" i="1"/>
  <c r="AR283" i="1"/>
  <c r="AS283" i="1"/>
  <c r="AT283" i="1"/>
  <c r="AK284" i="1"/>
  <c r="AL283" i="1" a="1"/>
  <c r="AL283" i="1" s="1"/>
  <c r="N281" i="1" s="1"/>
  <c r="AM284" i="1" l="1"/>
  <c r="R282" i="1"/>
  <c r="S282" i="1"/>
  <c r="T282" i="1"/>
  <c r="Q282" i="1"/>
  <c r="U282" i="1"/>
  <c r="P282" i="1"/>
  <c r="O282" i="1" a="1"/>
  <c r="O282" i="1" s="1"/>
  <c r="AO284" i="1"/>
  <c r="AP284" i="1"/>
  <c r="AQ284" i="1"/>
  <c r="AR284" i="1"/>
  <c r="AS284" i="1"/>
  <c r="AT284" i="1"/>
  <c r="AN284" i="1"/>
  <c r="AK285" i="1"/>
  <c r="AL284" i="1" a="1"/>
  <c r="AL284" i="1" s="1"/>
  <c r="N282" i="1" s="1"/>
  <c r="AM285" i="1" l="1"/>
  <c r="Q283" i="1"/>
  <c r="U283" i="1"/>
  <c r="R283" i="1"/>
  <c r="S283" i="1"/>
  <c r="T283" i="1"/>
  <c r="P283" i="1"/>
  <c r="O283" i="1" a="1"/>
  <c r="O283" i="1" s="1"/>
  <c r="AP285" i="1"/>
  <c r="AQ285" i="1"/>
  <c r="AR285" i="1"/>
  <c r="AS285" i="1"/>
  <c r="AT285" i="1"/>
  <c r="AN285" i="1"/>
  <c r="AO285" i="1"/>
  <c r="AK286" i="1"/>
  <c r="AL285" i="1" a="1"/>
  <c r="AL285" i="1" s="1"/>
  <c r="N283" i="1" s="1"/>
  <c r="AM286" i="1" l="1"/>
  <c r="T284" i="1"/>
  <c r="S284" i="1"/>
  <c r="U284" i="1"/>
  <c r="R284" i="1"/>
  <c r="Q284" i="1"/>
  <c r="P284" i="1"/>
  <c r="O284" i="1" a="1"/>
  <c r="O284" i="1" s="1"/>
  <c r="AQ286" i="1"/>
  <c r="AR286" i="1"/>
  <c r="AS286" i="1"/>
  <c r="AT286" i="1"/>
  <c r="AN286" i="1"/>
  <c r="AO286" i="1"/>
  <c r="AP286" i="1"/>
  <c r="AK287" i="1"/>
  <c r="AL286" i="1" a="1"/>
  <c r="AL286" i="1" s="1"/>
  <c r="N284" i="1" s="1"/>
  <c r="AM287" i="1" l="1"/>
  <c r="R285" i="1"/>
  <c r="S285" i="1"/>
  <c r="T285" i="1"/>
  <c r="Q285" i="1"/>
  <c r="U285" i="1"/>
  <c r="P285" i="1"/>
  <c r="O285" i="1" a="1"/>
  <c r="O285" i="1" s="1"/>
  <c r="AR287" i="1"/>
  <c r="AS287" i="1"/>
  <c r="AT287" i="1"/>
  <c r="AN287" i="1"/>
  <c r="AO287" i="1"/>
  <c r="AP287" i="1"/>
  <c r="AQ287" i="1"/>
  <c r="AK288" i="1"/>
  <c r="AL287" i="1" a="1"/>
  <c r="AL287" i="1" s="1"/>
  <c r="N285" i="1" s="1"/>
  <c r="AM288" i="1" l="1"/>
  <c r="R286" i="1"/>
  <c r="S286" i="1"/>
  <c r="U286" i="1"/>
  <c r="Q286" i="1"/>
  <c r="T286" i="1"/>
  <c r="O286" i="1" a="1"/>
  <c r="O286" i="1" s="1"/>
  <c r="P286" i="1"/>
  <c r="AS288" i="1"/>
  <c r="AT288" i="1"/>
  <c r="AN288" i="1"/>
  <c r="AO288" i="1"/>
  <c r="AP288" i="1"/>
  <c r="AQ288" i="1"/>
  <c r="AR288" i="1"/>
  <c r="AK289" i="1"/>
  <c r="AL288" i="1" a="1"/>
  <c r="AL288" i="1" s="1"/>
  <c r="N286" i="1" s="1"/>
  <c r="AM289" i="1" l="1"/>
  <c r="U287" i="1"/>
  <c r="Q287" i="1"/>
  <c r="R287" i="1"/>
  <c r="T287" i="1"/>
  <c r="S287" i="1"/>
  <c r="P287" i="1"/>
  <c r="O287" i="1" a="1"/>
  <c r="O287" i="1" s="1"/>
  <c r="AT289" i="1"/>
  <c r="AN289" i="1"/>
  <c r="AO289" i="1"/>
  <c r="AP289" i="1"/>
  <c r="AQ289" i="1"/>
  <c r="AR289" i="1"/>
  <c r="AS289" i="1"/>
  <c r="AK290" i="1"/>
  <c r="AL289" i="1" a="1"/>
  <c r="AL289" i="1" s="1"/>
  <c r="N287" i="1" s="1"/>
  <c r="AM290" i="1" l="1"/>
  <c r="Q288" i="1"/>
  <c r="S288" i="1"/>
  <c r="T288" i="1"/>
  <c r="U288" i="1"/>
  <c r="R288" i="1"/>
  <c r="P288" i="1"/>
  <c r="O288" i="1" a="1"/>
  <c r="O288" i="1" s="1"/>
  <c r="AN290" i="1"/>
  <c r="AO290" i="1"/>
  <c r="AP290" i="1"/>
  <c r="AQ290" i="1"/>
  <c r="AR290" i="1"/>
  <c r="AS290" i="1"/>
  <c r="AT290" i="1"/>
  <c r="AK291" i="1"/>
  <c r="AL290" i="1" a="1"/>
  <c r="AL290" i="1" s="1"/>
  <c r="N288" i="1" s="1"/>
  <c r="AM291" i="1" l="1"/>
  <c r="S289" i="1"/>
  <c r="T289" i="1"/>
  <c r="R289" i="1"/>
  <c r="U289" i="1"/>
  <c r="Q289" i="1"/>
  <c r="P289" i="1"/>
  <c r="O289" i="1" a="1"/>
  <c r="O289" i="1" s="1"/>
  <c r="AN291" i="1"/>
  <c r="AO291" i="1"/>
  <c r="AP291" i="1"/>
  <c r="AQ291" i="1"/>
  <c r="AR291" i="1"/>
  <c r="AS291" i="1"/>
  <c r="AT291" i="1"/>
  <c r="AK292" i="1"/>
  <c r="AL291" i="1" a="1"/>
  <c r="AL291" i="1" s="1"/>
  <c r="N289" i="1" s="1"/>
  <c r="AM292" i="1" l="1"/>
  <c r="Q290" i="1"/>
  <c r="R290" i="1"/>
  <c r="S290" i="1"/>
  <c r="U290" i="1"/>
  <c r="T290" i="1"/>
  <c r="O290" i="1" a="1"/>
  <c r="O290" i="1" s="1"/>
  <c r="P290" i="1"/>
  <c r="AO292" i="1"/>
  <c r="AP292" i="1"/>
  <c r="AQ292" i="1"/>
  <c r="AR292" i="1"/>
  <c r="AS292" i="1"/>
  <c r="AT292" i="1"/>
  <c r="AN292" i="1"/>
  <c r="AK293" i="1"/>
  <c r="AL292" i="1" a="1"/>
  <c r="AL292" i="1" s="1"/>
  <c r="N290" i="1" s="1"/>
  <c r="AM293" i="1" l="1"/>
  <c r="Q291" i="1"/>
  <c r="R291" i="1"/>
  <c r="T291" i="1"/>
  <c r="U291" i="1"/>
  <c r="S291" i="1"/>
  <c r="P291" i="1"/>
  <c r="O291" i="1" a="1"/>
  <c r="O291" i="1" s="1"/>
  <c r="AP293" i="1"/>
  <c r="AQ293" i="1"/>
  <c r="AR293" i="1"/>
  <c r="AS293" i="1"/>
  <c r="AT293" i="1"/>
  <c r="AN293" i="1"/>
  <c r="AO293" i="1"/>
  <c r="AK294" i="1"/>
  <c r="AL293" i="1" a="1"/>
  <c r="AL293" i="1" s="1"/>
  <c r="N291" i="1" s="1"/>
  <c r="AM294" i="1" l="1"/>
  <c r="T292" i="1"/>
  <c r="U292" i="1"/>
  <c r="Q292" i="1"/>
  <c r="S292" i="1"/>
  <c r="R292" i="1"/>
  <c r="P292" i="1"/>
  <c r="O292" i="1" a="1"/>
  <c r="O292" i="1" s="1"/>
  <c r="AQ294" i="1"/>
  <c r="AR294" i="1"/>
  <c r="AS294" i="1"/>
  <c r="AT294" i="1"/>
  <c r="AN294" i="1"/>
  <c r="AO294" i="1"/>
  <c r="AP294" i="1"/>
  <c r="AK295" i="1"/>
  <c r="AL294" i="1" a="1"/>
  <c r="AL294" i="1" s="1"/>
  <c r="N292" i="1" s="1"/>
  <c r="AM295" i="1" l="1"/>
  <c r="R293" i="1"/>
  <c r="S293" i="1"/>
  <c r="T293" i="1"/>
  <c r="Q293" i="1"/>
  <c r="U293" i="1"/>
  <c r="P293" i="1"/>
  <c r="O293" i="1" a="1"/>
  <c r="O293" i="1" s="1"/>
  <c r="AR295" i="1"/>
  <c r="AS295" i="1"/>
  <c r="AT295" i="1"/>
  <c r="AN295" i="1"/>
  <c r="AO295" i="1"/>
  <c r="AP295" i="1"/>
  <c r="AQ295" i="1"/>
  <c r="AK296" i="1"/>
  <c r="AL295" i="1" a="1"/>
  <c r="AL295" i="1" s="1"/>
  <c r="N293" i="1" s="1"/>
  <c r="AM296" i="1" l="1"/>
  <c r="R294" i="1"/>
  <c r="S294" i="1"/>
  <c r="U294" i="1"/>
  <c r="Q294" i="1"/>
  <c r="T294" i="1"/>
  <c r="P294" i="1"/>
  <c r="O294" i="1" a="1"/>
  <c r="O294" i="1" s="1"/>
  <c r="AS296" i="1"/>
  <c r="AT296" i="1"/>
  <c r="AN296" i="1"/>
  <c r="AO296" i="1"/>
  <c r="AP296" i="1"/>
  <c r="AQ296" i="1"/>
  <c r="AR296" i="1"/>
  <c r="AK297" i="1"/>
  <c r="AL296" i="1" a="1"/>
  <c r="AL296" i="1" s="1"/>
  <c r="N294" i="1" s="1"/>
  <c r="AM297" i="1" l="1"/>
  <c r="U295" i="1"/>
  <c r="Q295" i="1"/>
  <c r="R295" i="1"/>
  <c r="T295" i="1"/>
  <c r="S295" i="1"/>
  <c r="P295" i="1"/>
  <c r="O295" i="1" a="1"/>
  <c r="O295" i="1" s="1"/>
  <c r="AT297" i="1"/>
  <c r="AN297" i="1"/>
  <c r="AO297" i="1"/>
  <c r="AP297" i="1"/>
  <c r="AQ297" i="1"/>
  <c r="AR297" i="1"/>
  <c r="AS297" i="1"/>
  <c r="AK298" i="1"/>
  <c r="AL297" i="1" a="1"/>
  <c r="AL297" i="1" s="1"/>
  <c r="N295" i="1" s="1"/>
  <c r="AM298" i="1" l="1"/>
  <c r="Q296" i="1"/>
  <c r="S296" i="1"/>
  <c r="T296" i="1"/>
  <c r="U296" i="1"/>
  <c r="R296" i="1"/>
  <c r="P296" i="1"/>
  <c r="O296" i="1" a="1"/>
  <c r="O296" i="1" s="1"/>
  <c r="AN298" i="1"/>
  <c r="AO298" i="1"/>
  <c r="AP298" i="1"/>
  <c r="AQ298" i="1"/>
  <c r="AR298" i="1"/>
  <c r="AS298" i="1"/>
  <c r="AT298" i="1"/>
  <c r="AK299" i="1"/>
  <c r="AL298" i="1" a="1"/>
  <c r="AL298" i="1" s="1"/>
  <c r="N296" i="1" s="1"/>
  <c r="AM299" i="1" l="1"/>
  <c r="S297" i="1"/>
  <c r="T297" i="1"/>
  <c r="R297" i="1"/>
  <c r="Q297" i="1"/>
  <c r="U297" i="1"/>
  <c r="P297" i="1"/>
  <c r="O297" i="1" a="1"/>
  <c r="O297" i="1" s="1"/>
  <c r="AN299" i="1"/>
  <c r="AO299" i="1"/>
  <c r="AP299" i="1"/>
  <c r="AQ299" i="1"/>
  <c r="AR299" i="1"/>
  <c r="AS299" i="1"/>
  <c r="AT299" i="1"/>
  <c r="AK300" i="1"/>
  <c r="AL299" i="1" a="1"/>
  <c r="AL299" i="1" s="1"/>
  <c r="N297" i="1" s="1"/>
  <c r="AM300" i="1" l="1"/>
  <c r="Q298" i="1"/>
  <c r="R298" i="1"/>
  <c r="S298" i="1"/>
  <c r="U298" i="1"/>
  <c r="T298" i="1"/>
  <c r="P298" i="1"/>
  <c r="O298" i="1" a="1"/>
  <c r="O298" i="1" s="1"/>
  <c r="AO300" i="1"/>
  <c r="AP300" i="1"/>
  <c r="AQ300" i="1"/>
  <c r="AR300" i="1"/>
  <c r="AS300" i="1"/>
  <c r="AT300" i="1"/>
  <c r="AN300" i="1"/>
  <c r="AK301" i="1"/>
  <c r="AL300" i="1" a="1"/>
  <c r="AL300" i="1" s="1"/>
  <c r="N298" i="1" s="1"/>
  <c r="AM301" i="1" l="1"/>
  <c r="Q299" i="1"/>
  <c r="R299" i="1"/>
  <c r="T299" i="1"/>
  <c r="U299" i="1"/>
  <c r="S299" i="1"/>
  <c r="P299" i="1"/>
  <c r="O299" i="1" a="1"/>
  <c r="O299" i="1" s="1"/>
  <c r="AP301" i="1"/>
  <c r="AQ301" i="1"/>
  <c r="AR301" i="1"/>
  <c r="AS301" i="1"/>
  <c r="AT301" i="1"/>
  <c r="AN301" i="1"/>
  <c r="AO301" i="1"/>
  <c r="AK302" i="1"/>
  <c r="AL301" i="1" a="1"/>
  <c r="AL301" i="1" s="1"/>
  <c r="N299" i="1" s="1"/>
  <c r="AM302" i="1" l="1"/>
  <c r="T300" i="1"/>
  <c r="U300" i="1"/>
  <c r="Q300" i="1"/>
  <c r="S300" i="1"/>
  <c r="R300" i="1"/>
  <c r="P300" i="1"/>
  <c r="O300" i="1" a="1"/>
  <c r="O300" i="1" s="1"/>
  <c r="AQ302" i="1"/>
  <c r="AR302" i="1"/>
  <c r="AS302" i="1"/>
  <c r="AT302" i="1"/>
  <c r="AN302" i="1"/>
  <c r="AO302" i="1"/>
  <c r="AP302" i="1"/>
  <c r="AK303" i="1"/>
  <c r="AL302" i="1" a="1"/>
  <c r="AL302" i="1" s="1"/>
  <c r="N300" i="1" s="1"/>
  <c r="AM303" i="1" l="1"/>
  <c r="R301" i="1"/>
  <c r="S301" i="1"/>
  <c r="T301" i="1"/>
  <c r="Q301" i="1"/>
  <c r="U301" i="1"/>
  <c r="P301" i="1"/>
  <c r="O301" i="1" a="1"/>
  <c r="O301" i="1" s="1"/>
  <c r="AR303" i="1"/>
  <c r="AS303" i="1"/>
  <c r="AT303" i="1"/>
  <c r="AN303" i="1"/>
  <c r="AO303" i="1"/>
  <c r="AP303" i="1"/>
  <c r="AQ303" i="1"/>
  <c r="AK304" i="1"/>
  <c r="AL303" i="1" a="1"/>
  <c r="AL303" i="1" s="1"/>
  <c r="N301" i="1" s="1"/>
  <c r="AM304" i="1" l="1"/>
  <c r="R302" i="1"/>
  <c r="S302" i="1"/>
  <c r="U302" i="1"/>
  <c r="Q302" i="1"/>
  <c r="T302" i="1"/>
  <c r="P302" i="1"/>
  <c r="O302" i="1" a="1"/>
  <c r="O302" i="1" s="1"/>
  <c r="AS304" i="1"/>
  <c r="AT304" i="1"/>
  <c r="AN304" i="1"/>
  <c r="AO304" i="1"/>
  <c r="AP304" i="1"/>
  <c r="AQ304" i="1"/>
  <c r="AR304" i="1"/>
  <c r="AK305" i="1"/>
  <c r="AL304" i="1" a="1"/>
  <c r="AL304" i="1" s="1"/>
  <c r="N302" i="1" s="1"/>
  <c r="AM305" i="1" l="1"/>
  <c r="U303" i="1"/>
  <c r="Q303" i="1"/>
  <c r="R303" i="1"/>
  <c r="T303" i="1"/>
  <c r="S303" i="1"/>
  <c r="P303" i="1"/>
  <c r="O303" i="1" a="1"/>
  <c r="O303" i="1" s="1"/>
  <c r="AT305" i="1"/>
  <c r="AN305" i="1"/>
  <c r="AO305" i="1"/>
  <c r="AP305" i="1"/>
  <c r="AQ305" i="1"/>
  <c r="AR305" i="1"/>
  <c r="AS305" i="1"/>
  <c r="AK306" i="1"/>
  <c r="AL305" i="1" a="1"/>
  <c r="AL305" i="1" s="1"/>
  <c r="N303" i="1" s="1"/>
  <c r="AM306" i="1" l="1"/>
  <c r="Q304" i="1"/>
  <c r="S304" i="1"/>
  <c r="T304" i="1"/>
  <c r="U304" i="1"/>
  <c r="R304" i="1"/>
  <c r="P304" i="1"/>
  <c r="O304" i="1" a="1"/>
  <c r="O304" i="1" s="1"/>
  <c r="AN306" i="1"/>
  <c r="AO306" i="1"/>
  <c r="AP306" i="1"/>
  <c r="AQ306" i="1"/>
  <c r="AR306" i="1"/>
  <c r="AS306" i="1"/>
  <c r="AT306" i="1"/>
  <c r="AK307" i="1"/>
  <c r="AL306" i="1" a="1"/>
  <c r="AL306" i="1" s="1"/>
  <c r="N304" i="1" s="1"/>
  <c r="AM307" i="1" l="1"/>
  <c r="S305" i="1"/>
  <c r="T305" i="1"/>
  <c r="R305" i="1"/>
  <c r="Q305" i="1"/>
  <c r="U305" i="1"/>
  <c r="P305" i="1"/>
  <c r="O305" i="1" a="1"/>
  <c r="O305" i="1" s="1"/>
  <c r="AN307" i="1"/>
  <c r="AO307" i="1"/>
  <c r="AP307" i="1"/>
  <c r="AQ307" i="1"/>
  <c r="AR307" i="1"/>
  <c r="AS307" i="1"/>
  <c r="AT307" i="1"/>
  <c r="AK308" i="1"/>
  <c r="AL307" i="1" a="1"/>
  <c r="AL307" i="1" s="1"/>
  <c r="N305" i="1" s="1"/>
  <c r="AM308" i="1" l="1"/>
  <c r="Q306" i="1"/>
  <c r="R306" i="1"/>
  <c r="S306" i="1"/>
  <c r="U306" i="1"/>
  <c r="T306" i="1"/>
  <c r="O306" i="1" a="1"/>
  <c r="O306" i="1" s="1"/>
  <c r="P306" i="1"/>
  <c r="AO308" i="1"/>
  <c r="AP308" i="1"/>
  <c r="AQ308" i="1"/>
  <c r="AR308" i="1"/>
  <c r="AS308" i="1"/>
  <c r="AT308" i="1"/>
  <c r="AN308" i="1"/>
  <c r="AK309" i="1"/>
  <c r="AL308" i="1" a="1"/>
  <c r="AL308" i="1" s="1"/>
  <c r="N306" i="1" s="1"/>
  <c r="AM309" i="1" l="1"/>
  <c r="Q307" i="1"/>
  <c r="R307" i="1"/>
  <c r="T307" i="1"/>
  <c r="U307" i="1"/>
  <c r="S307" i="1"/>
  <c r="P307" i="1"/>
  <c r="O307" i="1" a="1"/>
  <c r="O307" i="1" s="1"/>
  <c r="AP309" i="1"/>
  <c r="AQ309" i="1"/>
  <c r="AR309" i="1"/>
  <c r="AS309" i="1"/>
  <c r="AT309" i="1"/>
  <c r="AN309" i="1"/>
  <c r="AO309" i="1"/>
  <c r="AK310" i="1"/>
  <c r="AL309" i="1" a="1"/>
  <c r="AL309" i="1" s="1"/>
  <c r="N307" i="1" s="1"/>
  <c r="AM310" i="1" l="1"/>
  <c r="T308" i="1"/>
  <c r="U308" i="1"/>
  <c r="Q308" i="1"/>
  <c r="S308" i="1"/>
  <c r="R308" i="1"/>
  <c r="O308" i="1" a="1"/>
  <c r="O308" i="1" s="1"/>
  <c r="P308" i="1"/>
  <c r="AQ310" i="1"/>
  <c r="AR310" i="1"/>
  <c r="AS310" i="1"/>
  <c r="AT310" i="1"/>
  <c r="AN310" i="1"/>
  <c r="AO310" i="1"/>
  <c r="AP310" i="1"/>
  <c r="AK311" i="1"/>
  <c r="AL310" i="1" a="1"/>
  <c r="AL310" i="1" s="1"/>
  <c r="N308" i="1" s="1"/>
  <c r="AM311" i="1" l="1"/>
  <c r="R309" i="1"/>
  <c r="S309" i="1"/>
  <c r="T309" i="1"/>
  <c r="Q309" i="1"/>
  <c r="U309" i="1"/>
  <c r="P309" i="1"/>
  <c r="O309" i="1" a="1"/>
  <c r="O309" i="1" s="1"/>
  <c r="AR311" i="1"/>
  <c r="AS311" i="1"/>
  <c r="AT311" i="1"/>
  <c r="AN311" i="1"/>
  <c r="AO311" i="1"/>
  <c r="AP311" i="1"/>
  <c r="AQ311" i="1"/>
  <c r="AK312" i="1"/>
  <c r="AL311" i="1" a="1"/>
  <c r="AL311" i="1" s="1"/>
  <c r="N309" i="1" s="1"/>
  <c r="AM312" i="1" l="1"/>
  <c r="R310" i="1"/>
  <c r="S310" i="1"/>
  <c r="U310" i="1"/>
  <c r="Q310" i="1"/>
  <c r="T310" i="1"/>
  <c r="P310" i="1"/>
  <c r="O310" i="1" a="1"/>
  <c r="O310" i="1" s="1"/>
  <c r="AS312" i="1"/>
  <c r="AT312" i="1"/>
  <c r="AN312" i="1"/>
  <c r="AO312" i="1"/>
  <c r="AP312" i="1"/>
  <c r="AQ312" i="1"/>
  <c r="AR312" i="1"/>
  <c r="AK313" i="1"/>
  <c r="AL312" i="1" a="1"/>
  <c r="AL312" i="1" s="1"/>
  <c r="N310" i="1" s="1"/>
  <c r="AM313" i="1" l="1"/>
  <c r="U311" i="1"/>
  <c r="Q311" i="1"/>
  <c r="R311" i="1"/>
  <c r="T311" i="1"/>
  <c r="S311" i="1"/>
  <c r="P311" i="1"/>
  <c r="O311" i="1" a="1"/>
  <c r="O311" i="1" s="1"/>
  <c r="AT313" i="1"/>
  <c r="AN313" i="1"/>
  <c r="AO313" i="1"/>
  <c r="AP313" i="1"/>
  <c r="AQ313" i="1"/>
  <c r="AR313" i="1"/>
  <c r="AS313" i="1"/>
  <c r="AK314" i="1"/>
  <c r="AL313" i="1" a="1"/>
  <c r="AL313" i="1" s="1"/>
  <c r="N311" i="1" s="1"/>
  <c r="AM314" i="1" l="1"/>
  <c r="Q312" i="1"/>
  <c r="S312" i="1"/>
  <c r="T312" i="1"/>
  <c r="U312" i="1"/>
  <c r="R312" i="1"/>
  <c r="P312" i="1"/>
  <c r="O312" i="1" a="1"/>
  <c r="O312" i="1" s="1"/>
  <c r="AN314" i="1"/>
  <c r="AO314" i="1"/>
  <c r="AP314" i="1"/>
  <c r="AQ314" i="1"/>
  <c r="AR314" i="1"/>
  <c r="AS314" i="1"/>
  <c r="AT314" i="1"/>
  <c r="AK315" i="1"/>
  <c r="AL314" i="1" a="1"/>
  <c r="AL314" i="1" s="1"/>
  <c r="N312" i="1" s="1"/>
  <c r="AM315" i="1" l="1"/>
  <c r="S313" i="1"/>
  <c r="T313" i="1"/>
  <c r="R313" i="1"/>
  <c r="Q313" i="1"/>
  <c r="U313" i="1"/>
  <c r="P313" i="1"/>
  <c r="O313" i="1" a="1"/>
  <c r="O313" i="1" s="1"/>
  <c r="AN315" i="1"/>
  <c r="AO315" i="1"/>
  <c r="AP315" i="1"/>
  <c r="AQ315" i="1"/>
  <c r="AS315" i="1"/>
  <c r="AT315" i="1"/>
  <c r="AR315" i="1"/>
  <c r="AK316" i="1"/>
  <c r="AL315" i="1" a="1"/>
  <c r="AL315" i="1" s="1"/>
  <c r="N313" i="1" s="1"/>
  <c r="AM316" i="1" l="1"/>
  <c r="Q314" i="1"/>
  <c r="R314" i="1"/>
  <c r="S314" i="1"/>
  <c r="U314" i="1"/>
  <c r="T314" i="1"/>
  <c r="P314" i="1"/>
  <c r="O314" i="1" a="1"/>
  <c r="O314" i="1" s="1"/>
  <c r="AT316" i="1"/>
  <c r="AN316" i="1"/>
  <c r="AO316" i="1"/>
  <c r="AP316" i="1"/>
  <c r="AQ316" i="1"/>
  <c r="AR316" i="1"/>
  <c r="AS316" i="1"/>
  <c r="AK317" i="1"/>
  <c r="AL316" i="1" a="1"/>
  <c r="AL316" i="1" s="1"/>
  <c r="N314" i="1" s="1"/>
  <c r="AM317" i="1" l="1"/>
  <c r="Q315" i="1"/>
  <c r="R315" i="1"/>
  <c r="T315" i="1"/>
  <c r="U315" i="1"/>
  <c r="S315" i="1"/>
  <c r="P315" i="1"/>
  <c r="O315" i="1" a="1"/>
  <c r="O315" i="1" s="1"/>
  <c r="AN317" i="1"/>
  <c r="AO317" i="1"/>
  <c r="AP317" i="1"/>
  <c r="AQ317" i="1"/>
  <c r="AR317" i="1"/>
  <c r="AT317" i="1"/>
  <c r="AS317" i="1"/>
  <c r="AK318" i="1"/>
  <c r="AL317" i="1" a="1"/>
  <c r="AL317" i="1" s="1"/>
  <c r="N315" i="1" s="1"/>
  <c r="AM318" i="1" l="1"/>
  <c r="T316" i="1"/>
  <c r="U316" i="1"/>
  <c r="Q316" i="1"/>
  <c r="S316" i="1"/>
  <c r="R316" i="1"/>
  <c r="P316" i="1"/>
  <c r="O316" i="1" a="1"/>
  <c r="O316" i="1" s="1"/>
  <c r="AN318" i="1"/>
  <c r="AO318" i="1"/>
  <c r="AP318" i="1"/>
  <c r="AQ318" i="1"/>
  <c r="AR318" i="1"/>
  <c r="AS318" i="1"/>
  <c r="AT318" i="1"/>
  <c r="AK319" i="1"/>
  <c r="AL318" i="1" a="1"/>
  <c r="AL318" i="1" s="1"/>
  <c r="N316" i="1" s="1"/>
  <c r="AM319" i="1" l="1"/>
  <c r="R317" i="1"/>
  <c r="S317" i="1"/>
  <c r="Q317" i="1"/>
  <c r="T317" i="1"/>
  <c r="U317" i="1"/>
  <c r="P317" i="1"/>
  <c r="O317" i="1" a="1"/>
  <c r="O317" i="1" s="1"/>
  <c r="AO319" i="1"/>
  <c r="AP319" i="1"/>
  <c r="AQ319" i="1"/>
  <c r="AR319" i="1"/>
  <c r="AS319" i="1"/>
  <c r="AN319" i="1"/>
  <c r="AT319" i="1"/>
  <c r="AK320" i="1"/>
  <c r="AL319" i="1" a="1"/>
  <c r="AL319" i="1" s="1"/>
  <c r="N317" i="1" s="1"/>
  <c r="AM320" i="1" l="1"/>
  <c r="U318" i="1"/>
  <c r="Q318" i="1"/>
  <c r="R318" i="1"/>
  <c r="S318" i="1"/>
  <c r="T318" i="1"/>
  <c r="O318" i="1" a="1"/>
  <c r="O318" i="1" s="1"/>
  <c r="P318" i="1"/>
  <c r="AP320" i="1"/>
  <c r="AQ320" i="1"/>
  <c r="AR320" i="1"/>
  <c r="AS320" i="1"/>
  <c r="AT320" i="1"/>
  <c r="AN320" i="1"/>
  <c r="AO320" i="1"/>
  <c r="AK321" i="1"/>
  <c r="AL320" i="1" a="1"/>
  <c r="AL320" i="1" s="1"/>
  <c r="N318" i="1" s="1"/>
  <c r="AM321" i="1" l="1"/>
  <c r="T319" i="1"/>
  <c r="Q319" i="1"/>
  <c r="R319" i="1"/>
  <c r="S319" i="1"/>
  <c r="U319" i="1"/>
  <c r="P319" i="1"/>
  <c r="O319" i="1" a="1"/>
  <c r="O319" i="1" s="1"/>
  <c r="AQ321" i="1"/>
  <c r="AR321" i="1"/>
  <c r="AS321" i="1"/>
  <c r="AT321" i="1"/>
  <c r="AN321" i="1"/>
  <c r="AO321" i="1"/>
  <c r="AP321" i="1"/>
  <c r="AK322" i="1"/>
  <c r="AL321" i="1" a="1"/>
  <c r="AL321" i="1" s="1"/>
  <c r="N319" i="1" s="1"/>
  <c r="AM322" i="1" l="1"/>
  <c r="S320" i="1"/>
  <c r="Q320" i="1"/>
  <c r="R320" i="1"/>
  <c r="T320" i="1"/>
  <c r="U320" i="1"/>
  <c r="P320" i="1"/>
  <c r="O320" i="1" a="1"/>
  <c r="O320" i="1" s="1"/>
  <c r="AR322" i="1"/>
  <c r="AS322" i="1"/>
  <c r="AT322" i="1"/>
  <c r="AN322" i="1"/>
  <c r="AO322" i="1"/>
  <c r="AP322" i="1"/>
  <c r="AQ322" i="1"/>
  <c r="AK323" i="1"/>
  <c r="AL322" i="1" a="1"/>
  <c r="AL322" i="1" s="1"/>
  <c r="N320" i="1" s="1"/>
  <c r="AM323" i="1" l="1"/>
  <c r="R321" i="1"/>
  <c r="Q321" i="1"/>
  <c r="S321" i="1"/>
  <c r="T321" i="1"/>
  <c r="U321" i="1"/>
  <c r="P321" i="1"/>
  <c r="O321" i="1" a="1"/>
  <c r="O321" i="1" s="1"/>
  <c r="AS323" i="1"/>
  <c r="AT323" i="1"/>
  <c r="AN323" i="1"/>
  <c r="AO323" i="1"/>
  <c r="AP323" i="1"/>
  <c r="AQ323" i="1"/>
  <c r="AR323" i="1"/>
  <c r="AK324" i="1"/>
  <c r="AL323" i="1" a="1"/>
  <c r="AL323" i="1" s="1"/>
  <c r="N321" i="1" s="1"/>
  <c r="AM324" i="1" l="1"/>
  <c r="Q322" i="1"/>
  <c r="U322" i="1"/>
  <c r="R322" i="1"/>
  <c r="S322" i="1"/>
  <c r="T322" i="1"/>
  <c r="O322" i="1" a="1"/>
  <c r="O322" i="1" s="1"/>
  <c r="P322" i="1"/>
  <c r="AT324" i="1"/>
  <c r="AN324" i="1"/>
  <c r="AO324" i="1"/>
  <c r="AP324" i="1"/>
  <c r="AQ324" i="1"/>
  <c r="AR324" i="1"/>
  <c r="AS324" i="1"/>
  <c r="AK325" i="1"/>
  <c r="AL324" i="1" a="1"/>
  <c r="AL324" i="1" s="1"/>
  <c r="N322" i="1" s="1"/>
  <c r="AM325" i="1" l="1"/>
  <c r="T323" i="1"/>
  <c r="R323" i="1"/>
  <c r="S323" i="1"/>
  <c r="U323" i="1"/>
  <c r="Q323" i="1"/>
  <c r="P323" i="1"/>
  <c r="O323" i="1" a="1"/>
  <c r="O323" i="1" s="1"/>
  <c r="AN325" i="1"/>
  <c r="AO325" i="1"/>
  <c r="AP325" i="1"/>
  <c r="AQ325" i="1"/>
  <c r="AR325" i="1"/>
  <c r="AS325" i="1"/>
  <c r="AT325" i="1"/>
  <c r="AK326" i="1"/>
  <c r="AL325" i="1" a="1"/>
  <c r="AL325" i="1" s="1"/>
  <c r="N323" i="1" s="1"/>
  <c r="AM326" i="1" l="1"/>
  <c r="S324" i="1"/>
  <c r="Q324" i="1"/>
  <c r="R324" i="1"/>
  <c r="T324" i="1"/>
  <c r="U324" i="1"/>
  <c r="P324" i="1"/>
  <c r="O324" i="1" a="1"/>
  <c r="O324" i="1" s="1"/>
  <c r="AN326" i="1"/>
  <c r="AO326" i="1"/>
  <c r="AP326" i="1"/>
  <c r="AQ326" i="1"/>
  <c r="AR326" i="1"/>
  <c r="AS326" i="1"/>
  <c r="AT326" i="1"/>
  <c r="AK327" i="1"/>
  <c r="AL326" i="1" a="1"/>
  <c r="AL326" i="1" s="1"/>
  <c r="N324" i="1" s="1"/>
  <c r="AM327" i="1" l="1"/>
  <c r="R325" i="1"/>
  <c r="S325" i="1"/>
  <c r="T325" i="1"/>
  <c r="U325" i="1"/>
  <c r="Q325" i="1"/>
  <c r="P325" i="1"/>
  <c r="O325" i="1" a="1"/>
  <c r="O325" i="1" s="1"/>
  <c r="AO327" i="1"/>
  <c r="AP327" i="1"/>
  <c r="AQ327" i="1"/>
  <c r="AR327" i="1"/>
  <c r="AS327" i="1"/>
  <c r="AT327" i="1"/>
  <c r="AN327" i="1"/>
  <c r="AK328" i="1"/>
  <c r="AL327" i="1" a="1"/>
  <c r="AL327" i="1" s="1"/>
  <c r="N325" i="1" s="1"/>
  <c r="AM328" i="1" l="1"/>
  <c r="U326" i="1"/>
  <c r="Q326" i="1"/>
  <c r="R326" i="1"/>
  <c r="S326" i="1"/>
  <c r="T326" i="1"/>
  <c r="P326" i="1"/>
  <c r="O326" i="1" a="1"/>
  <c r="O326" i="1" s="1"/>
  <c r="AP328" i="1"/>
  <c r="AQ328" i="1"/>
  <c r="AR328" i="1"/>
  <c r="AS328" i="1"/>
  <c r="AT328" i="1"/>
  <c r="AN328" i="1"/>
  <c r="AO328" i="1"/>
  <c r="AK329" i="1"/>
  <c r="AL328" i="1" a="1"/>
  <c r="AL328" i="1" s="1"/>
  <c r="N326" i="1" s="1"/>
  <c r="AM329" i="1" l="1"/>
  <c r="T327" i="1"/>
  <c r="S327" i="1"/>
  <c r="U327" i="1"/>
  <c r="Q327" i="1"/>
  <c r="R327" i="1"/>
  <c r="P327" i="1"/>
  <c r="O327" i="1" a="1"/>
  <c r="O327" i="1" s="1"/>
  <c r="AQ329" i="1"/>
  <c r="AR329" i="1"/>
  <c r="AS329" i="1"/>
  <c r="AT329" i="1"/>
  <c r="AN329" i="1"/>
  <c r="AO329" i="1"/>
  <c r="AP329" i="1"/>
  <c r="AK330" i="1"/>
  <c r="AL329" i="1" a="1"/>
  <c r="AL329" i="1" s="1"/>
  <c r="N327" i="1" s="1"/>
  <c r="AM330" i="1" l="1"/>
  <c r="S328" i="1"/>
  <c r="Q328" i="1"/>
  <c r="R328" i="1"/>
  <c r="T328" i="1"/>
  <c r="U328" i="1"/>
  <c r="P328" i="1"/>
  <c r="O328" i="1" a="1"/>
  <c r="O328" i="1" s="1"/>
  <c r="AR330" i="1"/>
  <c r="AS330" i="1"/>
  <c r="AT330" i="1"/>
  <c r="AN330" i="1"/>
  <c r="AO330" i="1"/>
  <c r="AP330" i="1"/>
  <c r="AQ330" i="1"/>
  <c r="AK331" i="1"/>
  <c r="AL330" i="1" a="1"/>
  <c r="AL330" i="1" s="1"/>
  <c r="N328" i="1" s="1"/>
  <c r="AM331" i="1" l="1"/>
  <c r="R329" i="1"/>
  <c r="T329" i="1"/>
  <c r="U329" i="1"/>
  <c r="Q329" i="1"/>
  <c r="S329" i="1"/>
  <c r="P329" i="1"/>
  <c r="O329" i="1" a="1"/>
  <c r="O329" i="1" s="1"/>
  <c r="AS331" i="1"/>
  <c r="AT331" i="1"/>
  <c r="AN331" i="1"/>
  <c r="AO331" i="1"/>
  <c r="AP331" i="1"/>
  <c r="AQ331" i="1"/>
  <c r="AR331" i="1"/>
  <c r="AK332" i="1"/>
  <c r="AL331" i="1" a="1"/>
  <c r="AL331" i="1" s="1"/>
  <c r="N329" i="1" s="1"/>
  <c r="AM332" i="1" l="1"/>
  <c r="Q330" i="1"/>
  <c r="U330" i="1"/>
  <c r="R330" i="1"/>
  <c r="S330" i="1"/>
  <c r="T330" i="1"/>
  <c r="P330" i="1"/>
  <c r="O330" i="1" a="1"/>
  <c r="O330" i="1" s="1"/>
  <c r="AT332" i="1"/>
  <c r="AN332" i="1"/>
  <c r="AO332" i="1"/>
  <c r="AP332" i="1"/>
  <c r="AQ332" i="1"/>
  <c r="AR332" i="1"/>
  <c r="AS332" i="1"/>
  <c r="AK333" i="1"/>
  <c r="AL332" i="1" a="1"/>
  <c r="AL332" i="1" s="1"/>
  <c r="N330" i="1" s="1"/>
  <c r="AM333" i="1" l="1"/>
  <c r="T331" i="1"/>
  <c r="U331" i="1"/>
  <c r="Q331" i="1"/>
  <c r="R331" i="1"/>
  <c r="S331" i="1"/>
  <c r="P331" i="1"/>
  <c r="O331" i="1" a="1"/>
  <c r="O331" i="1" s="1"/>
  <c r="AN333" i="1"/>
  <c r="AO333" i="1"/>
  <c r="AP333" i="1"/>
  <c r="AQ333" i="1"/>
  <c r="AR333" i="1"/>
  <c r="AS333" i="1"/>
  <c r="AT333" i="1"/>
  <c r="AK334" i="1"/>
  <c r="AL333" i="1" a="1"/>
  <c r="AL333" i="1" s="1"/>
  <c r="N331" i="1" s="1"/>
  <c r="AM334" i="1" l="1"/>
  <c r="S332" i="1"/>
  <c r="Q332" i="1"/>
  <c r="R332" i="1"/>
  <c r="T332" i="1"/>
  <c r="U332" i="1"/>
  <c r="P332" i="1"/>
  <c r="O332" i="1" a="1"/>
  <c r="O332" i="1" s="1"/>
  <c r="AN334" i="1"/>
  <c r="AO334" i="1"/>
  <c r="AP334" i="1"/>
  <c r="AQ334" i="1"/>
  <c r="AR334" i="1"/>
  <c r="AS334" i="1"/>
  <c r="AT334" i="1"/>
  <c r="AK335" i="1"/>
  <c r="AL334" i="1" a="1"/>
  <c r="AL334" i="1" s="1"/>
  <c r="N332" i="1" s="1"/>
  <c r="AM335" i="1" l="1"/>
  <c r="R333" i="1"/>
  <c r="U333" i="1"/>
  <c r="Q333" i="1"/>
  <c r="S333" i="1"/>
  <c r="T333" i="1"/>
  <c r="P333" i="1"/>
  <c r="O333" i="1" a="1"/>
  <c r="O333" i="1" s="1"/>
  <c r="AO335" i="1"/>
  <c r="AP335" i="1"/>
  <c r="AQ335" i="1"/>
  <c r="AR335" i="1"/>
  <c r="AS335" i="1"/>
  <c r="AT335" i="1"/>
  <c r="AN335" i="1"/>
  <c r="AK336" i="1"/>
  <c r="AL335" i="1" a="1"/>
  <c r="AL335" i="1" s="1"/>
  <c r="N333" i="1" s="1"/>
  <c r="AM336" i="1" l="1"/>
  <c r="U334" i="1"/>
  <c r="Q334" i="1"/>
  <c r="R334" i="1"/>
  <c r="S334" i="1"/>
  <c r="T334" i="1"/>
  <c r="P334" i="1"/>
  <c r="O334" i="1" a="1"/>
  <c r="O334" i="1" s="1"/>
  <c r="AP336" i="1"/>
  <c r="AQ336" i="1"/>
  <c r="AR336" i="1"/>
  <c r="AS336" i="1"/>
  <c r="AT336" i="1"/>
  <c r="AN336" i="1"/>
  <c r="AO336" i="1"/>
  <c r="AK337" i="1"/>
  <c r="AL336" i="1" a="1"/>
  <c r="AL336" i="1" s="1"/>
  <c r="N334" i="1" s="1"/>
  <c r="AM337" i="1" l="1"/>
  <c r="T335" i="1"/>
  <c r="Q335" i="1"/>
  <c r="R335" i="1"/>
  <c r="S335" i="1"/>
  <c r="U335" i="1"/>
  <c r="P335" i="1"/>
  <c r="O335" i="1" a="1"/>
  <c r="O335" i="1" s="1"/>
  <c r="AQ337" i="1"/>
  <c r="AR337" i="1"/>
  <c r="AS337" i="1"/>
  <c r="AT337" i="1"/>
  <c r="AN337" i="1"/>
  <c r="AO337" i="1"/>
  <c r="AP337" i="1"/>
  <c r="AK338" i="1"/>
  <c r="AL337" i="1" a="1"/>
  <c r="AL337" i="1" s="1"/>
  <c r="N335" i="1" s="1"/>
  <c r="B44" i="1" l="1"/>
  <c r="B42" i="1"/>
  <c r="B43" i="1"/>
  <c r="B41" i="1"/>
  <c r="B39" i="1"/>
  <c r="B45" i="1"/>
  <c r="B32" i="1"/>
  <c r="B40" i="1"/>
  <c r="AM338" i="1"/>
  <c r="S336" i="1"/>
  <c r="Q336" i="1"/>
  <c r="R336" i="1"/>
  <c r="T336" i="1"/>
  <c r="U336" i="1"/>
  <c r="P336" i="1"/>
  <c r="O336" i="1" a="1"/>
  <c r="O336" i="1" s="1"/>
  <c r="AR338" i="1"/>
  <c r="AS338" i="1"/>
  <c r="AT338" i="1"/>
  <c r="AN338" i="1"/>
  <c r="AO338" i="1"/>
  <c r="AP338" i="1"/>
  <c r="AQ338" i="1"/>
  <c r="AK339" i="1"/>
  <c r="AL338" i="1" a="1"/>
  <c r="AL338" i="1" s="1"/>
  <c r="N336" i="1" s="1"/>
  <c r="AM339" i="1" l="1"/>
  <c r="R337" i="1"/>
  <c r="Q337" i="1"/>
  <c r="S337" i="1"/>
  <c r="T337" i="1"/>
  <c r="U337" i="1"/>
  <c r="P337" i="1"/>
  <c r="O337" i="1" a="1"/>
  <c r="O337" i="1" s="1"/>
  <c r="AS339" i="1"/>
  <c r="AT339" i="1"/>
  <c r="AN339" i="1"/>
  <c r="AO339" i="1"/>
  <c r="AP339" i="1"/>
  <c r="AQ339" i="1"/>
  <c r="AR339" i="1"/>
  <c r="AK340" i="1"/>
  <c r="AL339" i="1" a="1"/>
  <c r="AL339" i="1" s="1"/>
  <c r="N337" i="1" s="1"/>
  <c r="AM340" i="1" l="1"/>
  <c r="Q338" i="1"/>
  <c r="U338" i="1"/>
  <c r="R338" i="1"/>
  <c r="S338" i="1"/>
  <c r="T338" i="1"/>
  <c r="P338" i="1"/>
  <c r="O338" i="1" a="1"/>
  <c r="O338" i="1" s="1"/>
  <c r="AT340" i="1"/>
  <c r="AN340" i="1"/>
  <c r="AO340" i="1"/>
  <c r="AP340" i="1"/>
  <c r="AQ340" i="1"/>
  <c r="AR340" i="1"/>
  <c r="AS340" i="1"/>
  <c r="AK341" i="1"/>
  <c r="AL340" i="1" a="1"/>
  <c r="AL340" i="1" s="1"/>
  <c r="N338" i="1" s="1"/>
  <c r="AM341" i="1" l="1"/>
  <c r="T339" i="1"/>
  <c r="Q339" i="1"/>
  <c r="R339" i="1"/>
  <c r="S339" i="1"/>
  <c r="U339" i="1"/>
  <c r="P339" i="1"/>
  <c r="O339" i="1" a="1"/>
  <c r="O339" i="1" s="1"/>
  <c r="AN341" i="1"/>
  <c r="AO341" i="1"/>
  <c r="AP341" i="1"/>
  <c r="AQ341" i="1"/>
  <c r="AR341" i="1"/>
  <c r="AS341" i="1"/>
  <c r="AT341" i="1"/>
  <c r="AK342" i="1"/>
  <c r="AL341" i="1" a="1"/>
  <c r="AL341" i="1" s="1"/>
  <c r="N339" i="1" s="1"/>
  <c r="AM342" i="1" l="1"/>
  <c r="S340" i="1"/>
  <c r="R340" i="1"/>
  <c r="T340" i="1"/>
  <c r="U340" i="1"/>
  <c r="Q340" i="1"/>
  <c r="P340" i="1"/>
  <c r="O340" i="1" a="1"/>
  <c r="O340" i="1" s="1"/>
  <c r="AN342" i="1"/>
  <c r="AO342" i="1"/>
  <c r="AP342" i="1"/>
  <c r="AQ342" i="1"/>
  <c r="AR342" i="1"/>
  <c r="AS342" i="1"/>
  <c r="AT342" i="1"/>
  <c r="AK343" i="1"/>
  <c r="AL342" i="1" a="1"/>
  <c r="AL342" i="1" s="1"/>
  <c r="N340" i="1" s="1"/>
  <c r="AM343" i="1" l="1"/>
  <c r="R341" i="1"/>
  <c r="Q341" i="1"/>
  <c r="S341" i="1"/>
  <c r="T341" i="1"/>
  <c r="U341" i="1"/>
  <c r="P341" i="1"/>
  <c r="O341" i="1" a="1"/>
  <c r="O341" i="1" s="1"/>
  <c r="AO343" i="1"/>
  <c r="AP343" i="1"/>
  <c r="AQ343" i="1"/>
  <c r="AR343" i="1"/>
  <c r="AS343" i="1"/>
  <c r="AT343" i="1"/>
  <c r="AN343" i="1"/>
  <c r="AK344" i="1"/>
  <c r="AL343" i="1" a="1"/>
  <c r="AL343" i="1" s="1"/>
  <c r="N341" i="1" s="1"/>
  <c r="AM344" i="1" l="1"/>
  <c r="U342" i="1"/>
  <c r="Q342" i="1"/>
  <c r="S342" i="1"/>
  <c r="T342" i="1"/>
  <c r="R342" i="1"/>
  <c r="P342" i="1"/>
  <c r="O342" i="1" a="1"/>
  <c r="O342" i="1" s="1"/>
  <c r="AP344" i="1"/>
  <c r="AQ344" i="1"/>
  <c r="AR344" i="1"/>
  <c r="AS344" i="1"/>
  <c r="AT344" i="1"/>
  <c r="AN344" i="1"/>
  <c r="AO344" i="1"/>
  <c r="AK345" i="1"/>
  <c r="AL344" i="1" a="1"/>
  <c r="AL344" i="1" s="1"/>
  <c r="N342" i="1" s="1"/>
  <c r="AM345" i="1" l="1"/>
  <c r="T343" i="1"/>
  <c r="Q343" i="1"/>
  <c r="R343" i="1"/>
  <c r="S343" i="1"/>
  <c r="U343" i="1"/>
  <c r="P343" i="1"/>
  <c r="O343" i="1" a="1"/>
  <c r="O343" i="1" s="1"/>
  <c r="AQ345" i="1"/>
  <c r="AR345" i="1"/>
  <c r="AS345" i="1"/>
  <c r="AT345" i="1"/>
  <c r="AN345" i="1"/>
  <c r="AO345" i="1"/>
  <c r="AP345" i="1"/>
  <c r="AK346" i="1"/>
  <c r="AL345" i="1" a="1"/>
  <c r="AL345" i="1" s="1"/>
  <c r="N343" i="1" s="1"/>
  <c r="AM346" i="1" l="1"/>
  <c r="S344" i="1"/>
  <c r="T344" i="1"/>
  <c r="U344" i="1"/>
  <c r="Q344" i="1"/>
  <c r="R344" i="1"/>
  <c r="P344" i="1"/>
  <c r="O344" i="1" a="1"/>
  <c r="O344" i="1" s="1"/>
  <c r="AR346" i="1"/>
  <c r="AS346" i="1"/>
  <c r="AT346" i="1"/>
  <c r="AN346" i="1"/>
  <c r="AO346" i="1"/>
  <c r="AP346" i="1"/>
  <c r="AQ346" i="1"/>
  <c r="AK347" i="1"/>
  <c r="AL346" i="1" a="1"/>
  <c r="AL346" i="1" s="1"/>
  <c r="N344" i="1" s="1"/>
  <c r="AM347" i="1" l="1"/>
  <c r="R345" i="1"/>
  <c r="Q345" i="1"/>
  <c r="S345" i="1"/>
  <c r="T345" i="1"/>
  <c r="U345" i="1"/>
  <c r="P345" i="1"/>
  <c r="O345" i="1" a="1"/>
  <c r="O345" i="1" s="1"/>
  <c r="AS347" i="1"/>
  <c r="AT347" i="1"/>
  <c r="AN347" i="1"/>
  <c r="AO347" i="1"/>
  <c r="AP347" i="1"/>
  <c r="AQ347" i="1"/>
  <c r="AR347" i="1"/>
  <c r="AK348" i="1"/>
  <c r="AL347" i="1" a="1"/>
  <c r="AL347" i="1" s="1"/>
  <c r="N345" i="1" s="1"/>
  <c r="AM348" i="1" l="1"/>
  <c r="Q346" i="1"/>
  <c r="U346" i="1"/>
  <c r="T346" i="1"/>
  <c r="R346" i="1"/>
  <c r="S346" i="1"/>
  <c r="P346" i="1"/>
  <c r="O346" i="1" a="1"/>
  <c r="O346" i="1" s="1"/>
  <c r="AT348" i="1"/>
  <c r="AN348" i="1"/>
  <c r="AO348" i="1"/>
  <c r="AP348" i="1"/>
  <c r="AQ348" i="1"/>
  <c r="AR348" i="1"/>
  <c r="AS348" i="1"/>
  <c r="AK349" i="1"/>
  <c r="AL348" i="1" a="1"/>
  <c r="AL348" i="1" s="1"/>
  <c r="N346" i="1" s="1"/>
  <c r="AM349" i="1" l="1"/>
  <c r="T347" i="1"/>
  <c r="Q347" i="1"/>
  <c r="R347" i="1"/>
  <c r="S347" i="1"/>
  <c r="U347" i="1"/>
  <c r="P347" i="1"/>
  <c r="O347" i="1" a="1"/>
  <c r="O347" i="1" s="1"/>
  <c r="AN349" i="1"/>
  <c r="AO349" i="1"/>
  <c r="AP349" i="1"/>
  <c r="AQ349" i="1"/>
  <c r="AR349" i="1"/>
  <c r="AS349" i="1"/>
  <c r="AT349" i="1"/>
  <c r="AK350" i="1"/>
  <c r="AL349" i="1" a="1"/>
  <c r="AL349" i="1" s="1"/>
  <c r="N347" i="1" s="1"/>
  <c r="AM350" i="1" l="1"/>
  <c r="S348" i="1"/>
  <c r="U348" i="1"/>
  <c r="Q348" i="1"/>
  <c r="R348" i="1"/>
  <c r="T348" i="1"/>
  <c r="P348" i="1"/>
  <c r="O348" i="1" a="1"/>
  <c r="O348" i="1" s="1"/>
  <c r="AN350" i="1"/>
  <c r="AO350" i="1"/>
  <c r="AP350" i="1"/>
  <c r="AQ350" i="1"/>
  <c r="AR350" i="1"/>
  <c r="AS350" i="1"/>
  <c r="AT350" i="1"/>
  <c r="AK351" i="1"/>
  <c r="AL350" i="1" a="1"/>
  <c r="AL350" i="1" s="1"/>
  <c r="N348" i="1" s="1"/>
  <c r="AM351" i="1" l="1"/>
  <c r="R349" i="1"/>
  <c r="Q349" i="1"/>
  <c r="S349" i="1"/>
  <c r="T349" i="1"/>
  <c r="U349" i="1"/>
  <c r="P349" i="1"/>
  <c r="O349" i="1" a="1"/>
  <c r="O349" i="1" s="1"/>
  <c r="AO351" i="1"/>
  <c r="AP351" i="1"/>
  <c r="AQ351" i="1"/>
  <c r="AR351" i="1"/>
  <c r="AS351" i="1"/>
  <c r="AT351" i="1"/>
  <c r="AN351" i="1"/>
  <c r="AK352" i="1"/>
  <c r="AL351" i="1" a="1"/>
  <c r="AL351" i="1" s="1"/>
  <c r="N349" i="1" s="1"/>
  <c r="AM352" i="1" l="1"/>
  <c r="U350" i="1"/>
  <c r="Q350" i="1"/>
  <c r="R350" i="1"/>
  <c r="S350" i="1"/>
  <c r="T350" i="1"/>
  <c r="O350" i="1" a="1"/>
  <c r="O350" i="1" s="1"/>
  <c r="P350" i="1"/>
  <c r="AP352" i="1"/>
  <c r="AQ352" i="1"/>
  <c r="AR352" i="1"/>
  <c r="AS352" i="1"/>
  <c r="AT352" i="1"/>
  <c r="AN352" i="1"/>
  <c r="AO352" i="1"/>
  <c r="AK353" i="1"/>
  <c r="AL352" i="1" a="1"/>
  <c r="AL352" i="1" s="1"/>
  <c r="N350" i="1" s="1"/>
  <c r="AM353" i="1" l="1"/>
  <c r="T351" i="1"/>
  <c r="Q351" i="1"/>
  <c r="R351" i="1"/>
  <c r="S351" i="1"/>
  <c r="U351" i="1"/>
  <c r="P351" i="1"/>
  <c r="O351" i="1" a="1"/>
  <c r="O351" i="1" s="1"/>
  <c r="AQ353" i="1"/>
  <c r="AR353" i="1"/>
  <c r="AS353" i="1"/>
  <c r="AT353" i="1"/>
  <c r="AN353" i="1"/>
  <c r="AO353" i="1"/>
  <c r="AP353" i="1"/>
  <c r="AK354" i="1"/>
  <c r="AL353" i="1" a="1"/>
  <c r="AL353" i="1" s="1"/>
  <c r="N351" i="1" s="1"/>
  <c r="AM354" i="1" l="1"/>
  <c r="S352" i="1"/>
  <c r="Q352" i="1"/>
  <c r="R352" i="1"/>
  <c r="T352" i="1"/>
  <c r="U352" i="1"/>
  <c r="P352" i="1"/>
  <c r="O352" i="1" a="1"/>
  <c r="O352" i="1" s="1"/>
  <c r="AR354" i="1"/>
  <c r="AS354" i="1"/>
  <c r="AT354" i="1"/>
  <c r="AN354" i="1"/>
  <c r="AO354" i="1"/>
  <c r="AP354" i="1"/>
  <c r="AQ354" i="1"/>
  <c r="AK355" i="1"/>
  <c r="AK356" i="1" s="1"/>
  <c r="AL354" i="1" a="1"/>
  <c r="AL354" i="1" s="1"/>
  <c r="N352" i="1" s="1"/>
  <c r="AO356" i="1" l="1"/>
  <c r="AP356" i="1"/>
  <c r="AQ356" i="1"/>
  <c r="AS356" i="1"/>
  <c r="AR356" i="1"/>
  <c r="AT356" i="1"/>
  <c r="AM356" i="1"/>
  <c r="AK357" i="1"/>
  <c r="AN356" i="1"/>
  <c r="AL356" i="1" a="1"/>
  <c r="AL356" i="1" s="1"/>
  <c r="N354" i="1" s="1"/>
  <c r="AM355" i="1"/>
  <c r="R353" i="1"/>
  <c r="Q353" i="1"/>
  <c r="S353" i="1"/>
  <c r="T353" i="1"/>
  <c r="U353" i="1"/>
  <c r="P353" i="1"/>
  <c r="O353" i="1" a="1"/>
  <c r="O353" i="1" s="1"/>
  <c r="AS355" i="1"/>
  <c r="AT355" i="1"/>
  <c r="AN355" i="1"/>
  <c r="AO355" i="1"/>
  <c r="AP355" i="1"/>
  <c r="AQ355" i="1"/>
  <c r="AR355" i="1"/>
  <c r="AL355" i="1" a="1"/>
  <c r="AL355" i="1" s="1"/>
  <c r="N353" i="1" s="1"/>
  <c r="U355" i="1" l="1"/>
  <c r="O355" i="1" a="1"/>
  <c r="O355" i="1" s="1"/>
  <c r="P355" i="1"/>
  <c r="Q355" i="1"/>
  <c r="S355" i="1"/>
  <c r="T355" i="1"/>
  <c r="R355" i="1"/>
  <c r="AN357" i="1"/>
  <c r="AO357" i="1"/>
  <c r="AS357" i="1"/>
  <c r="AR357" i="1"/>
  <c r="AP357" i="1"/>
  <c r="AT357" i="1"/>
  <c r="AM357" i="1"/>
  <c r="AQ357" i="1"/>
  <c r="AK358" i="1"/>
  <c r="AL357" i="1" a="1"/>
  <c r="AL357" i="1" s="1"/>
  <c r="N355" i="1" s="1"/>
  <c r="Q354" i="1"/>
  <c r="U354" i="1"/>
  <c r="R354" i="1"/>
  <c r="S354" i="1"/>
  <c r="T354" i="1"/>
  <c r="P354" i="1"/>
  <c r="O354" i="1" a="1"/>
  <c r="O354" i="1" s="1"/>
  <c r="O356" i="1" l="1" a="1"/>
  <c r="O356" i="1" s="1"/>
  <c r="P356" i="1"/>
  <c r="Q356" i="1"/>
  <c r="R356" i="1"/>
  <c r="T356" i="1"/>
  <c r="U356" i="1"/>
  <c r="S356" i="1"/>
  <c r="AP358" i="1"/>
  <c r="AS358" i="1"/>
  <c r="AK359" i="1"/>
  <c r="AT358" i="1"/>
  <c r="AM358" i="1"/>
  <c r="AQ358" i="1"/>
  <c r="AR358" i="1"/>
  <c r="AO358" i="1"/>
  <c r="AN358" i="1"/>
  <c r="AL358" i="1" a="1"/>
  <c r="AL358" i="1" s="1"/>
  <c r="N356" i="1" s="1"/>
  <c r="O357" i="1" l="1" a="1"/>
  <c r="O357" i="1" s="1"/>
  <c r="P357" i="1"/>
  <c r="Q357" i="1"/>
  <c r="R357" i="1"/>
  <c r="S357" i="1"/>
  <c r="U357" i="1"/>
  <c r="T357" i="1"/>
  <c r="AM359" i="1"/>
  <c r="AT359" i="1"/>
  <c r="AQ359" i="1"/>
  <c r="AO359" i="1"/>
  <c r="AP359" i="1"/>
  <c r="AK360" i="1"/>
  <c r="AN359" i="1"/>
  <c r="AR359" i="1"/>
  <c r="AS359" i="1"/>
  <c r="AL359" i="1" a="1"/>
  <c r="AL359" i="1" s="1"/>
  <c r="N357" i="1" s="1"/>
  <c r="P358" i="1" l="1"/>
  <c r="Q358" i="1"/>
  <c r="R358" i="1"/>
  <c r="S358" i="1"/>
  <c r="T358" i="1"/>
  <c r="O358" i="1" a="1"/>
  <c r="O358" i="1" s="1"/>
  <c r="U358" i="1"/>
  <c r="AN360" i="1"/>
  <c r="AM360" i="1"/>
  <c r="AR360" i="1"/>
  <c r="AP360" i="1"/>
  <c r="AT360" i="1"/>
  <c r="AK361" i="1"/>
  <c r="AO360" i="1"/>
  <c r="AQ360" i="1"/>
  <c r="AS360" i="1"/>
  <c r="AL360" i="1" a="1"/>
  <c r="AL360" i="1" s="1"/>
  <c r="N358" i="1" s="1"/>
  <c r="Q359" i="1" l="1"/>
  <c r="R359" i="1"/>
  <c r="S359" i="1"/>
  <c r="T359" i="1"/>
  <c r="U359" i="1"/>
  <c r="O359" i="1" a="1"/>
  <c r="O359" i="1" s="1"/>
  <c r="P359" i="1"/>
  <c r="AO361" i="1"/>
  <c r="AR361" i="1"/>
  <c r="AS361" i="1"/>
  <c r="AP361" i="1"/>
  <c r="AT361" i="1"/>
  <c r="AM361" i="1"/>
  <c r="AQ361" i="1"/>
  <c r="AK362" i="1"/>
  <c r="AN361" i="1"/>
  <c r="AL361" i="1" a="1"/>
  <c r="AL361" i="1" s="1"/>
  <c r="N359" i="1" s="1"/>
  <c r="R360" i="1" l="1"/>
  <c r="S360" i="1"/>
  <c r="T360" i="1"/>
  <c r="U360" i="1"/>
  <c r="P360" i="1"/>
  <c r="Q360" i="1"/>
  <c r="O360" i="1" a="1"/>
  <c r="O360" i="1" s="1"/>
  <c r="AP362" i="1"/>
  <c r="AS362" i="1"/>
  <c r="AT362" i="1"/>
  <c r="AK363" i="1"/>
  <c r="AO362" i="1"/>
  <c r="AM362" i="1"/>
  <c r="AQ362" i="1"/>
  <c r="AN362" i="1"/>
  <c r="AR362" i="1"/>
  <c r="AL362" i="1" a="1"/>
  <c r="AL362" i="1" s="1"/>
  <c r="N360" i="1" s="1"/>
  <c r="S361" i="1" l="1"/>
  <c r="T361" i="1"/>
  <c r="U361" i="1"/>
  <c r="O361" i="1" a="1"/>
  <c r="O361" i="1" s="1"/>
  <c r="Q361" i="1"/>
  <c r="R361" i="1"/>
  <c r="P361" i="1"/>
  <c r="AM363" i="1"/>
  <c r="AT363" i="1"/>
  <c r="AR363" i="1"/>
  <c r="AO363" i="1"/>
  <c r="AP363" i="1"/>
  <c r="AQ363" i="1"/>
  <c r="AK364" i="1"/>
  <c r="AN363" i="1"/>
  <c r="AS363" i="1"/>
  <c r="AL363" i="1" a="1"/>
  <c r="AL363" i="1" s="1"/>
  <c r="N361" i="1" s="1"/>
  <c r="T362" i="1" l="1"/>
  <c r="U362" i="1"/>
  <c r="O362" i="1" a="1"/>
  <c r="O362" i="1" s="1"/>
  <c r="P362" i="1"/>
  <c r="R362" i="1"/>
  <c r="S362" i="1"/>
  <c r="Q362" i="1"/>
  <c r="AN364" i="1"/>
  <c r="AQ364" i="1"/>
  <c r="AR364" i="1"/>
  <c r="AO364" i="1"/>
  <c r="AP364" i="1"/>
  <c r="AT364" i="1"/>
  <c r="AK365" i="1"/>
  <c r="AM364" i="1"/>
  <c r="AS364" i="1"/>
  <c r="AL364" i="1" a="1"/>
  <c r="AL364" i="1" s="1"/>
  <c r="N362" i="1" s="1"/>
  <c r="U363" i="1" l="1"/>
  <c r="O363" i="1" a="1"/>
  <c r="O363" i="1" s="1"/>
  <c r="P363" i="1"/>
  <c r="Q363" i="1"/>
  <c r="S363" i="1"/>
  <c r="T363" i="1"/>
  <c r="R363" i="1"/>
  <c r="AO365" i="1"/>
  <c r="AR365" i="1"/>
  <c r="AS365" i="1"/>
  <c r="AK366" i="1"/>
  <c r="AP365" i="1"/>
  <c r="AT365" i="1"/>
  <c r="AN365" i="1"/>
  <c r="AM365" i="1"/>
  <c r="AQ365" i="1"/>
  <c r="AL365" i="1" a="1"/>
  <c r="AL365" i="1" s="1"/>
  <c r="N363" i="1" s="1"/>
  <c r="O364" i="1" l="1" a="1"/>
  <c r="O364" i="1" s="1"/>
  <c r="P364" i="1"/>
  <c r="Q364" i="1"/>
  <c r="R364" i="1"/>
  <c r="T364" i="1"/>
  <c r="U364" i="1"/>
  <c r="S364" i="1"/>
  <c r="AP366" i="1"/>
  <c r="AS366" i="1"/>
  <c r="AT366" i="1"/>
  <c r="AQ366" i="1"/>
  <c r="AK367" i="1"/>
  <c r="AN366" i="1"/>
  <c r="AO366" i="1"/>
  <c r="AM366" i="1"/>
  <c r="AR366" i="1"/>
  <c r="AL366" i="1" a="1"/>
  <c r="AL366" i="1" s="1"/>
  <c r="N364" i="1" s="1"/>
  <c r="O365" i="1" l="1" a="1"/>
  <c r="O365" i="1" s="1"/>
  <c r="P365" i="1"/>
  <c r="Q365" i="1"/>
  <c r="R365" i="1"/>
  <c r="S365" i="1"/>
  <c r="U365" i="1"/>
  <c r="T365" i="1"/>
  <c r="AM367" i="1"/>
  <c r="AP367" i="1"/>
  <c r="AT367" i="1"/>
  <c r="AQ367" i="1"/>
  <c r="AK368" i="1"/>
  <c r="AN367" i="1"/>
  <c r="AR367" i="1"/>
  <c r="AO367" i="1"/>
  <c r="AS367" i="1"/>
  <c r="AL367" i="1" a="1"/>
  <c r="AL367" i="1" s="1"/>
  <c r="N365" i="1" s="1"/>
  <c r="P366" i="1" l="1"/>
  <c r="Q366" i="1"/>
  <c r="R366" i="1"/>
  <c r="S366" i="1"/>
  <c r="T366" i="1"/>
  <c r="O366" i="1" a="1"/>
  <c r="O366" i="1" s="1"/>
  <c r="U366" i="1"/>
  <c r="AN368" i="1"/>
  <c r="AK369" i="1"/>
  <c r="AR368" i="1"/>
  <c r="AO368" i="1"/>
  <c r="AS368" i="1"/>
  <c r="AT368" i="1"/>
  <c r="AP368" i="1"/>
  <c r="AM368" i="1"/>
  <c r="AQ368" i="1"/>
  <c r="AL368" i="1" a="1"/>
  <c r="AL368" i="1" s="1"/>
  <c r="N366" i="1" s="1"/>
  <c r="Q367" i="1" l="1"/>
  <c r="R367" i="1"/>
  <c r="S367" i="1"/>
  <c r="T367" i="1"/>
  <c r="U367" i="1"/>
  <c r="O367" i="1" a="1"/>
  <c r="O367" i="1" s="1"/>
  <c r="P367" i="1"/>
  <c r="AO369" i="1"/>
  <c r="AR369" i="1"/>
  <c r="AS369" i="1"/>
  <c r="AP369" i="1"/>
  <c r="AT369" i="1"/>
  <c r="AM369" i="1"/>
  <c r="AK370" i="1"/>
  <c r="AN369" i="1"/>
  <c r="AQ369" i="1"/>
  <c r="AL369" i="1" a="1"/>
  <c r="AL369" i="1" s="1"/>
  <c r="N367" i="1" s="1"/>
  <c r="R368" i="1" l="1"/>
  <c r="S368" i="1"/>
  <c r="T368" i="1"/>
  <c r="U368" i="1"/>
  <c r="P368" i="1"/>
  <c r="Q368" i="1"/>
  <c r="O368" i="1" a="1"/>
  <c r="O368" i="1" s="1"/>
  <c r="AP370" i="1"/>
  <c r="AO370" i="1"/>
  <c r="AR370" i="1"/>
  <c r="AT370" i="1"/>
  <c r="AS370" i="1"/>
  <c r="AM370" i="1"/>
  <c r="AQ370" i="1"/>
  <c r="AK371" i="1"/>
  <c r="AN370" i="1"/>
  <c r="AL370" i="1" a="1"/>
  <c r="AL370" i="1" s="1"/>
  <c r="N368" i="1" s="1"/>
  <c r="S369" i="1" l="1"/>
  <c r="T369" i="1"/>
  <c r="U369" i="1"/>
  <c r="O369" i="1" a="1"/>
  <c r="O369" i="1" s="1"/>
  <c r="Q369" i="1"/>
  <c r="R369" i="1"/>
  <c r="P369" i="1"/>
  <c r="AM371" i="1"/>
  <c r="AT371" i="1"/>
  <c r="AS371" i="1"/>
  <c r="AQ371" i="1"/>
  <c r="AK372" i="1"/>
  <c r="AP371" i="1"/>
  <c r="AN371" i="1"/>
  <c r="AR371" i="1"/>
  <c r="AO371" i="1"/>
  <c r="AL371" i="1" a="1"/>
  <c r="AL371" i="1" s="1"/>
  <c r="N369" i="1" s="1"/>
  <c r="T370" i="1" l="1"/>
  <c r="U370" i="1"/>
  <c r="O370" i="1" a="1"/>
  <c r="O370" i="1" s="1"/>
  <c r="P370" i="1"/>
  <c r="R370" i="1"/>
  <c r="S370" i="1"/>
  <c r="Q370" i="1"/>
  <c r="AN372" i="1"/>
  <c r="AK373" i="1"/>
  <c r="AR372" i="1"/>
  <c r="AQ372" i="1"/>
  <c r="AO372" i="1"/>
  <c r="AS372" i="1"/>
  <c r="AP372" i="1"/>
  <c r="AM372" i="1"/>
  <c r="AT372" i="1"/>
  <c r="AL372" i="1" a="1"/>
  <c r="AL372" i="1" s="1"/>
  <c r="N370" i="1" s="1"/>
  <c r="U371" i="1" l="1"/>
  <c r="O371" i="1" a="1"/>
  <c r="O371" i="1" s="1"/>
  <c r="P371" i="1"/>
  <c r="Q371" i="1"/>
  <c r="S371" i="1"/>
  <c r="T371" i="1"/>
  <c r="R371" i="1"/>
  <c r="AO373" i="1"/>
  <c r="AN373" i="1"/>
  <c r="AS373" i="1"/>
  <c r="AP373" i="1"/>
  <c r="AT373" i="1"/>
  <c r="AM373" i="1"/>
  <c r="AQ373" i="1"/>
  <c r="AK374" i="1"/>
  <c r="AR373" i="1"/>
  <c r="AL373" i="1" a="1"/>
  <c r="AL373" i="1" s="1"/>
  <c r="N371" i="1" s="1"/>
  <c r="O372" i="1" l="1" a="1"/>
  <c r="O372" i="1" s="1"/>
  <c r="P372" i="1"/>
  <c r="Q372" i="1"/>
  <c r="R372" i="1"/>
  <c r="T372" i="1"/>
  <c r="U372" i="1"/>
  <c r="S372" i="1"/>
  <c r="AP374" i="1"/>
  <c r="AS374" i="1"/>
  <c r="AT374" i="1"/>
  <c r="AN374" i="1"/>
  <c r="AM374" i="1"/>
  <c r="AQ374" i="1"/>
  <c r="AK375" i="1"/>
  <c r="AR374" i="1"/>
  <c r="AO374" i="1"/>
  <c r="AL374" i="1" a="1"/>
  <c r="AL374" i="1" s="1"/>
  <c r="N372" i="1" s="1"/>
  <c r="O373" i="1" l="1" a="1"/>
  <c r="O373" i="1" s="1"/>
  <c r="P373" i="1"/>
  <c r="Q373" i="1"/>
  <c r="R373" i="1"/>
  <c r="S373" i="1"/>
  <c r="U373" i="1"/>
  <c r="T373" i="1"/>
  <c r="AM375" i="1"/>
  <c r="AT375" i="1"/>
  <c r="AS375" i="1"/>
  <c r="AQ375" i="1"/>
  <c r="AP375" i="1"/>
  <c r="AK376" i="1"/>
  <c r="AN375" i="1"/>
  <c r="AR375" i="1"/>
  <c r="AO375" i="1"/>
  <c r="AL375" i="1" a="1"/>
  <c r="AL375" i="1" s="1"/>
  <c r="N373" i="1" s="1"/>
  <c r="P374" i="1" l="1"/>
  <c r="Q374" i="1"/>
  <c r="R374" i="1"/>
  <c r="S374" i="1"/>
  <c r="T374" i="1"/>
  <c r="O374" i="1" a="1"/>
  <c r="O374" i="1" s="1"/>
  <c r="U374" i="1"/>
  <c r="AN376" i="1"/>
  <c r="AM376" i="1"/>
  <c r="AR376" i="1"/>
  <c r="AT376" i="1"/>
  <c r="AK377" i="1"/>
  <c r="AO376" i="1"/>
  <c r="AP376" i="1"/>
  <c r="AQ376" i="1"/>
  <c r="AS376" i="1"/>
  <c r="AL376" i="1" a="1"/>
  <c r="AL376" i="1" s="1"/>
  <c r="N374" i="1" s="1"/>
  <c r="Q375" i="1" l="1"/>
  <c r="R375" i="1"/>
  <c r="S375" i="1"/>
  <c r="T375" i="1"/>
  <c r="U375" i="1"/>
  <c r="O375" i="1" a="1"/>
  <c r="O375" i="1" s="1"/>
  <c r="P375" i="1"/>
  <c r="AO377" i="1"/>
  <c r="AR377" i="1"/>
  <c r="AS377" i="1"/>
  <c r="AP377" i="1"/>
  <c r="AT377" i="1"/>
  <c r="AQ377" i="1"/>
  <c r="AK378" i="1"/>
  <c r="AM377" i="1"/>
  <c r="AN377" i="1"/>
  <c r="AL377" i="1" a="1"/>
  <c r="AL377" i="1" s="1"/>
  <c r="N375" i="1" s="1"/>
  <c r="R376" i="1" l="1"/>
  <c r="S376" i="1"/>
  <c r="T376" i="1"/>
  <c r="U376" i="1"/>
  <c r="P376" i="1"/>
  <c r="Q376" i="1"/>
  <c r="O376" i="1" a="1"/>
  <c r="O376" i="1" s="1"/>
  <c r="AP378" i="1"/>
  <c r="AS378" i="1"/>
  <c r="AT378" i="1"/>
  <c r="AM378" i="1"/>
  <c r="AN378" i="1"/>
  <c r="AQ378" i="1"/>
  <c r="AK379" i="1"/>
  <c r="AR378" i="1"/>
  <c r="AO378" i="1"/>
  <c r="AL378" i="1" a="1"/>
  <c r="AL378" i="1" s="1"/>
  <c r="N376" i="1" s="1"/>
  <c r="S377" i="1" l="1"/>
  <c r="T377" i="1"/>
  <c r="U377" i="1"/>
  <c r="O377" i="1" a="1"/>
  <c r="O377" i="1" s="1"/>
  <c r="Q377" i="1"/>
  <c r="R377" i="1"/>
  <c r="P377" i="1"/>
  <c r="AM379" i="1"/>
  <c r="AT379" i="1"/>
  <c r="AP379" i="1"/>
  <c r="AQ379" i="1"/>
  <c r="AK380" i="1"/>
  <c r="AN379" i="1"/>
  <c r="AR379" i="1"/>
  <c r="AO379" i="1"/>
  <c r="AS379" i="1"/>
  <c r="AL379" i="1" a="1"/>
  <c r="AL379" i="1" s="1"/>
  <c r="N377" i="1" s="1"/>
  <c r="T378" i="1" l="1"/>
  <c r="U378" i="1"/>
  <c r="O378" i="1" a="1"/>
  <c r="O378" i="1" s="1"/>
  <c r="P378" i="1"/>
  <c r="R378" i="1"/>
  <c r="S378" i="1"/>
  <c r="Q378" i="1"/>
  <c r="AL380" i="1" a="1"/>
  <c r="AL380" i="1" s="1"/>
  <c r="N378" i="1" s="1"/>
  <c r="AO380" i="1"/>
  <c r="AS380" i="1"/>
  <c r="AP380" i="1"/>
  <c r="AT380" i="1"/>
  <c r="AK381" i="1"/>
  <c r="AN380" i="1"/>
  <c r="AM380" i="1"/>
  <c r="AR380" i="1"/>
  <c r="AQ380" i="1"/>
  <c r="U379" i="1" l="1"/>
  <c r="O379" i="1" a="1"/>
  <c r="O379" i="1" s="1"/>
  <c r="P379" i="1"/>
  <c r="Q379" i="1"/>
  <c r="S379" i="1"/>
  <c r="T379" i="1"/>
  <c r="R379" i="1"/>
  <c r="AL381" i="1" a="1"/>
  <c r="AL381" i="1" s="1"/>
  <c r="N379" i="1" s="1"/>
  <c r="AN381" i="1"/>
  <c r="AO381" i="1"/>
  <c r="AR381" i="1"/>
  <c r="AS381" i="1"/>
  <c r="AK382" i="1"/>
  <c r="AP381" i="1"/>
  <c r="AT381" i="1"/>
  <c r="AM381" i="1"/>
  <c r="AQ381" i="1"/>
  <c r="O380" i="1" l="1" a="1"/>
  <c r="O380" i="1" s="1"/>
  <c r="P380" i="1"/>
  <c r="Q380" i="1"/>
  <c r="R380" i="1"/>
  <c r="T380" i="1"/>
  <c r="U380" i="1"/>
  <c r="S380" i="1"/>
  <c r="AP382" i="1"/>
  <c r="AS382" i="1"/>
  <c r="AT382" i="1"/>
  <c r="AL382" i="1" a="1"/>
  <c r="AL382" i="1" s="1"/>
  <c r="N380" i="1" s="1"/>
  <c r="AO382" i="1"/>
  <c r="AM382" i="1"/>
  <c r="AQ382" i="1"/>
  <c r="AK383" i="1"/>
  <c r="AN382" i="1"/>
  <c r="AR382" i="1"/>
  <c r="O381" i="1" l="1" a="1"/>
  <c r="O381" i="1" s="1"/>
  <c r="P381" i="1"/>
  <c r="Q381" i="1"/>
  <c r="R381" i="1"/>
  <c r="S381" i="1"/>
  <c r="U381" i="1"/>
  <c r="T381" i="1"/>
  <c r="AM383" i="1"/>
  <c r="AT383" i="1"/>
  <c r="AQ383" i="1"/>
  <c r="AP383" i="1"/>
  <c r="AK384" i="1"/>
  <c r="AN383" i="1"/>
  <c r="AL383" i="1" a="1"/>
  <c r="AL383" i="1" s="1"/>
  <c r="N381" i="1" s="1"/>
  <c r="AR383" i="1"/>
  <c r="AO383" i="1"/>
  <c r="AS383" i="1"/>
  <c r="P382" i="1" l="1"/>
  <c r="Q382" i="1"/>
  <c r="R382" i="1"/>
  <c r="S382" i="1"/>
  <c r="T382" i="1"/>
  <c r="O382" i="1" a="1"/>
  <c r="O382" i="1" s="1"/>
  <c r="U382" i="1"/>
  <c r="AN384" i="1"/>
  <c r="AQ384" i="1"/>
  <c r="AS384" i="1"/>
  <c r="AR384" i="1"/>
  <c r="AK385" i="1"/>
  <c r="AL384" i="1" a="1"/>
  <c r="AL384" i="1" s="1"/>
  <c r="N382" i="1" s="1"/>
  <c r="AP384" i="1"/>
  <c r="AO384" i="1"/>
  <c r="AT384" i="1"/>
  <c r="AM384" i="1"/>
  <c r="Q383" i="1" l="1"/>
  <c r="R383" i="1"/>
  <c r="S383" i="1"/>
  <c r="T383" i="1"/>
  <c r="U383" i="1"/>
  <c r="O383" i="1" a="1"/>
  <c r="O383" i="1" s="1"/>
  <c r="P383" i="1"/>
  <c r="AL385" i="1" a="1"/>
  <c r="AL385" i="1" s="1"/>
  <c r="N383" i="1" s="1"/>
  <c r="AN385" i="1"/>
  <c r="AO385" i="1"/>
  <c r="AR385" i="1"/>
  <c r="AS385" i="1"/>
  <c r="AT385" i="1"/>
  <c r="AP385" i="1"/>
  <c r="AM385" i="1"/>
  <c r="AQ385" i="1"/>
  <c r="AK386" i="1"/>
  <c r="R384" i="1" l="1"/>
  <c r="S384" i="1"/>
  <c r="T384" i="1"/>
  <c r="U384" i="1"/>
  <c r="P384" i="1"/>
  <c r="Q384" i="1"/>
  <c r="O384" i="1" a="1"/>
  <c r="O384" i="1" s="1"/>
  <c r="AP386" i="1"/>
  <c r="AL386" i="1" a="1"/>
  <c r="AL386" i="1" s="1"/>
  <c r="N384" i="1" s="1"/>
  <c r="AN386" i="1"/>
  <c r="AT386" i="1"/>
  <c r="AO386" i="1"/>
  <c r="AM386" i="1"/>
  <c r="AQ386" i="1"/>
  <c r="AK387" i="1"/>
  <c r="AR386" i="1"/>
  <c r="AS386" i="1"/>
  <c r="S385" i="1" l="1"/>
  <c r="T385" i="1"/>
  <c r="U385" i="1"/>
  <c r="O385" i="1" a="1"/>
  <c r="O385" i="1" s="1"/>
  <c r="Q385" i="1"/>
  <c r="R385" i="1"/>
  <c r="P385" i="1"/>
  <c r="AM387" i="1"/>
  <c r="AP387" i="1"/>
  <c r="AQ387" i="1"/>
  <c r="AS387" i="1"/>
  <c r="AN387" i="1"/>
  <c r="AR387" i="1"/>
  <c r="AL387" i="1" a="1"/>
  <c r="AL387" i="1" s="1"/>
  <c r="N385" i="1" s="1"/>
  <c r="AO387" i="1"/>
  <c r="AT387" i="1"/>
  <c r="AK388" i="1"/>
  <c r="T386" i="1" l="1"/>
  <c r="U386" i="1"/>
  <c r="O386" i="1" a="1"/>
  <c r="O386" i="1" s="1"/>
  <c r="P386" i="1"/>
  <c r="R386" i="1"/>
  <c r="S386" i="1"/>
  <c r="Q386" i="1"/>
  <c r="AK389" i="1"/>
  <c r="AN388" i="1"/>
  <c r="AR388" i="1"/>
  <c r="AL388" i="1" a="1"/>
  <c r="AL388" i="1" s="1"/>
  <c r="N386" i="1" s="1"/>
  <c r="AO388" i="1"/>
  <c r="AM388" i="1"/>
  <c r="AP388" i="1"/>
  <c r="AS388" i="1"/>
  <c r="AQ388" i="1"/>
  <c r="AT388" i="1"/>
  <c r="U387" i="1" l="1"/>
  <c r="O387" i="1" a="1"/>
  <c r="O387" i="1" s="1"/>
  <c r="P387" i="1"/>
  <c r="Q387" i="1"/>
  <c r="S387" i="1"/>
  <c r="T387" i="1"/>
  <c r="R387" i="1"/>
  <c r="AN389" i="1"/>
  <c r="AT389" i="1"/>
  <c r="AR389" i="1"/>
  <c r="AK390" i="1"/>
  <c r="AL389" i="1" a="1"/>
  <c r="AL389" i="1" s="1"/>
  <c r="N387" i="1" s="1"/>
  <c r="AS389" i="1"/>
  <c r="AO389" i="1"/>
  <c r="AP389" i="1"/>
  <c r="AM389" i="1"/>
  <c r="AQ389" i="1"/>
  <c r="O388" i="1" l="1" a="1"/>
  <c r="O388" i="1" s="1"/>
  <c r="P388" i="1"/>
  <c r="Q388" i="1"/>
  <c r="R388" i="1"/>
  <c r="T388" i="1"/>
  <c r="U388" i="1"/>
  <c r="S388" i="1"/>
  <c r="AL390" i="1" a="1"/>
  <c r="AL390" i="1" s="1"/>
  <c r="N388" i="1" s="1"/>
  <c r="AO390" i="1"/>
  <c r="AR390" i="1"/>
  <c r="AS390" i="1"/>
  <c r="AP390" i="1"/>
  <c r="AT390" i="1"/>
  <c r="AM390" i="1"/>
  <c r="AN390" i="1"/>
  <c r="AQ390" i="1"/>
  <c r="AK391" i="1"/>
  <c r="O389" i="1" l="1" a="1"/>
  <c r="O389" i="1" s="1"/>
  <c r="P389" i="1"/>
  <c r="Q389" i="1"/>
  <c r="R389" i="1"/>
  <c r="S389" i="1"/>
  <c r="U389" i="1"/>
  <c r="T389" i="1"/>
  <c r="AK392" i="1"/>
  <c r="AQ391" i="1"/>
  <c r="AR391" i="1"/>
  <c r="AS391" i="1"/>
  <c r="AT391" i="1"/>
  <c r="AO391" i="1"/>
  <c r="AL391" i="1" a="1"/>
  <c r="AL391" i="1" s="1"/>
  <c r="N389" i="1" s="1"/>
  <c r="AP391" i="1"/>
  <c r="AN391" i="1"/>
  <c r="AM391" i="1"/>
  <c r="P390" i="1" l="1"/>
  <c r="Q390" i="1"/>
  <c r="R390" i="1"/>
  <c r="S390" i="1"/>
  <c r="T390" i="1"/>
  <c r="O390" i="1" a="1"/>
  <c r="O390" i="1" s="1"/>
  <c r="U390" i="1"/>
  <c r="AQ392" i="1"/>
  <c r="AK393" i="1"/>
  <c r="AN392" i="1"/>
  <c r="AR392" i="1"/>
  <c r="AM392" i="1"/>
  <c r="AO392" i="1"/>
  <c r="AS392" i="1"/>
  <c r="AT392" i="1"/>
  <c r="AP392" i="1"/>
  <c r="AL392" i="1" a="1"/>
  <c r="AL392" i="1" s="1"/>
  <c r="N390" i="1" s="1"/>
  <c r="Q391" i="1" l="1"/>
  <c r="R391" i="1"/>
  <c r="S391" i="1"/>
  <c r="T391" i="1"/>
  <c r="U391" i="1"/>
  <c r="O391" i="1" a="1"/>
  <c r="O391" i="1" s="1"/>
  <c r="P391" i="1"/>
  <c r="AN393" i="1"/>
  <c r="AP393" i="1"/>
  <c r="AL393" i="1" a="1"/>
  <c r="AL393" i="1" s="1"/>
  <c r="N391" i="1" s="1"/>
  <c r="AS393" i="1"/>
  <c r="AR393" i="1"/>
  <c r="AQ393" i="1"/>
  <c r="AO393" i="1"/>
  <c r="AT393" i="1"/>
  <c r="AK394" i="1"/>
  <c r="AM393" i="1"/>
  <c r="R392" i="1" l="1"/>
  <c r="S392" i="1"/>
  <c r="T392" i="1"/>
  <c r="U392" i="1"/>
  <c r="P392" i="1"/>
  <c r="Q392" i="1"/>
  <c r="O392" i="1" a="1"/>
  <c r="O392" i="1" s="1"/>
  <c r="AL394" i="1" a="1"/>
  <c r="AL394" i="1" s="1"/>
  <c r="N392" i="1" s="1"/>
  <c r="AO394" i="1"/>
  <c r="AN394" i="1"/>
  <c r="AS394" i="1"/>
  <c r="AP394" i="1"/>
  <c r="AT394" i="1"/>
  <c r="AQ394" i="1"/>
  <c r="AM394" i="1"/>
  <c r="AR394" i="1"/>
  <c r="AK395" i="1"/>
  <c r="S393" i="1" l="1"/>
  <c r="T393" i="1"/>
  <c r="U393" i="1"/>
  <c r="O393" i="1" a="1"/>
  <c r="O393" i="1" s="1"/>
  <c r="Q393" i="1"/>
  <c r="R393" i="1"/>
  <c r="P393" i="1"/>
  <c r="AP395" i="1"/>
  <c r="AL395" i="1" a="1"/>
  <c r="AL395" i="1" s="1"/>
  <c r="N393" i="1" s="1"/>
  <c r="AT395" i="1"/>
  <c r="AS395" i="1"/>
  <c r="AM395" i="1"/>
  <c r="AQ395" i="1"/>
  <c r="AK396" i="1"/>
  <c r="AN395" i="1"/>
  <c r="AO395" i="1"/>
  <c r="AR395" i="1"/>
  <c r="T394" i="1" l="1"/>
  <c r="U394" i="1"/>
  <c r="O394" i="1" a="1"/>
  <c r="O394" i="1" s="1"/>
  <c r="P394" i="1"/>
  <c r="R394" i="1"/>
  <c r="S394" i="1"/>
  <c r="Q394" i="1"/>
  <c r="AM396" i="1"/>
  <c r="AO396" i="1"/>
  <c r="AN396" i="1"/>
  <c r="AP396" i="1"/>
  <c r="AR396" i="1"/>
  <c r="AL396" i="1" a="1"/>
  <c r="AL396" i="1" s="1"/>
  <c r="N394" i="1" s="1"/>
  <c r="AT396" i="1"/>
  <c r="AQ396" i="1"/>
  <c r="AK397" i="1"/>
  <c r="AS396" i="1"/>
  <c r="U395" i="1" l="1"/>
  <c r="O395" i="1" a="1"/>
  <c r="O395" i="1" s="1"/>
  <c r="P395" i="1"/>
  <c r="Q395" i="1"/>
  <c r="S395" i="1"/>
  <c r="T395" i="1"/>
  <c r="R395" i="1"/>
  <c r="AN397" i="1"/>
  <c r="AM397" i="1"/>
  <c r="AR397" i="1"/>
  <c r="AK398" i="1"/>
  <c r="AL397" i="1" a="1"/>
  <c r="AL397" i="1" s="1"/>
  <c r="N395" i="1" s="1"/>
  <c r="AO397" i="1"/>
  <c r="AP397" i="1"/>
  <c r="AS397" i="1"/>
  <c r="AT397" i="1"/>
  <c r="AQ397" i="1"/>
  <c r="O396" i="1" l="1" a="1"/>
  <c r="O396" i="1" s="1"/>
  <c r="P396" i="1"/>
  <c r="Q396" i="1"/>
  <c r="R396" i="1"/>
  <c r="T396" i="1"/>
  <c r="U396" i="1"/>
  <c r="S396" i="1"/>
  <c r="AL398" i="1" a="1"/>
  <c r="AL398" i="1" s="1"/>
  <c r="N396" i="1" s="1"/>
  <c r="AQ398" i="1"/>
  <c r="AO398" i="1"/>
  <c r="AR398" i="1"/>
  <c r="AS398" i="1"/>
  <c r="AP398" i="1"/>
  <c r="AT398" i="1"/>
  <c r="AM398" i="1"/>
  <c r="AN398" i="1"/>
  <c r="AK399" i="1"/>
  <c r="O397" i="1" l="1" a="1"/>
  <c r="O397" i="1" s="1"/>
  <c r="P397" i="1"/>
  <c r="Q397" i="1"/>
  <c r="R397" i="1"/>
  <c r="S397" i="1"/>
  <c r="U397" i="1"/>
  <c r="T397" i="1"/>
  <c r="AP399" i="1"/>
  <c r="AN399" i="1"/>
  <c r="AT399" i="1"/>
  <c r="AO399" i="1"/>
  <c r="AM399" i="1"/>
  <c r="AS399" i="1"/>
  <c r="AQ399" i="1"/>
  <c r="AK400" i="1"/>
  <c r="AR399" i="1"/>
  <c r="AL399" i="1" a="1"/>
  <c r="AL399" i="1" s="1"/>
  <c r="N397" i="1" s="1"/>
  <c r="P398" i="1" l="1"/>
  <c r="Q398" i="1"/>
  <c r="R398" i="1"/>
  <c r="S398" i="1"/>
  <c r="T398" i="1"/>
  <c r="O398" i="1" a="1"/>
  <c r="O398" i="1" s="1"/>
  <c r="U398" i="1"/>
  <c r="AM400" i="1"/>
  <c r="AS400" i="1"/>
  <c r="AQ400" i="1"/>
  <c r="AT400" i="1"/>
  <c r="AK401" i="1"/>
  <c r="AN400" i="1"/>
  <c r="AL400" i="1" a="1"/>
  <c r="AL400" i="1" s="1"/>
  <c r="N398" i="1" s="1"/>
  <c r="AR400" i="1"/>
  <c r="AO400" i="1"/>
  <c r="AP400" i="1"/>
  <c r="Q399" i="1" l="1"/>
  <c r="R399" i="1"/>
  <c r="S399" i="1"/>
  <c r="T399" i="1"/>
  <c r="U399" i="1"/>
  <c r="O399" i="1" a="1"/>
  <c r="O399" i="1" s="1"/>
  <c r="P399" i="1"/>
  <c r="AN401" i="1"/>
  <c r="AP401" i="1"/>
  <c r="AK402" i="1"/>
  <c r="AR401" i="1"/>
  <c r="AQ401" i="1"/>
  <c r="AL401" i="1" a="1"/>
  <c r="AL401" i="1" s="1"/>
  <c r="N399" i="1" s="1"/>
  <c r="AO401" i="1"/>
  <c r="AS401" i="1"/>
  <c r="AT401" i="1"/>
  <c r="AM401" i="1"/>
  <c r="R400" i="1" l="1"/>
  <c r="S400" i="1"/>
  <c r="T400" i="1"/>
  <c r="U400" i="1"/>
  <c r="P400" i="1"/>
  <c r="Q400" i="1"/>
  <c r="O400" i="1" a="1"/>
  <c r="O400" i="1" s="1"/>
  <c r="AL402" i="1" a="1"/>
  <c r="AL402" i="1" s="1"/>
  <c r="N400" i="1" s="1"/>
  <c r="AK403" i="1"/>
  <c r="AO402" i="1"/>
  <c r="AN402" i="1"/>
  <c r="AS402" i="1"/>
  <c r="AP402" i="1"/>
  <c r="AT402" i="1"/>
  <c r="AM402" i="1"/>
  <c r="AQ402" i="1"/>
  <c r="AR402" i="1"/>
  <c r="S401" i="1" l="1"/>
  <c r="T401" i="1"/>
  <c r="U401" i="1"/>
  <c r="O401" i="1" a="1"/>
  <c r="O401" i="1" s="1"/>
  <c r="Q401" i="1"/>
  <c r="R401" i="1"/>
  <c r="P401" i="1"/>
  <c r="AP403" i="1"/>
  <c r="AL403" i="1" a="1"/>
  <c r="AL403" i="1" s="1"/>
  <c r="N401" i="1" s="1"/>
  <c r="AT403" i="1"/>
  <c r="AS403" i="1"/>
  <c r="AM403" i="1"/>
  <c r="AQ403" i="1"/>
  <c r="AK404" i="1"/>
  <c r="AR403" i="1"/>
  <c r="AN403" i="1"/>
  <c r="AO403" i="1"/>
  <c r="O402" i="1" l="1" a="1"/>
  <c r="O402" i="1" s="1"/>
  <c r="P402" i="1"/>
  <c r="R402" i="1"/>
  <c r="S402" i="1"/>
  <c r="T402" i="1"/>
  <c r="U402" i="1"/>
  <c r="Q402" i="1"/>
  <c r="AQ404" i="1"/>
  <c r="AP404" i="1"/>
  <c r="AR404" i="1"/>
  <c r="AT404" i="1"/>
  <c r="AK405" i="1"/>
  <c r="AN404" i="1"/>
  <c r="AM404" i="1"/>
  <c r="AL404" i="1" a="1"/>
  <c r="AL404" i="1" s="1"/>
  <c r="N402" i="1" s="1"/>
  <c r="AS404" i="1"/>
  <c r="AO404" i="1"/>
  <c r="S403" i="1" l="1"/>
  <c r="T403" i="1"/>
  <c r="U403" i="1"/>
  <c r="O403" i="1" a="1"/>
  <c r="O403" i="1" s="1"/>
  <c r="Q403" i="1"/>
  <c r="R403" i="1"/>
  <c r="P403" i="1"/>
  <c r="AN405" i="1"/>
  <c r="AK406" i="1"/>
  <c r="AT405" i="1"/>
  <c r="AR405" i="1"/>
  <c r="AM405" i="1"/>
  <c r="AL405" i="1" a="1"/>
  <c r="AL405" i="1" s="1"/>
  <c r="N403" i="1" s="1"/>
  <c r="AO405" i="1"/>
  <c r="AS405" i="1"/>
  <c r="AP405" i="1"/>
  <c r="AQ405" i="1"/>
  <c r="T404" i="1" l="1"/>
  <c r="U404" i="1"/>
  <c r="O404" i="1" a="1"/>
  <c r="O404" i="1" s="1"/>
  <c r="P404" i="1"/>
  <c r="R404" i="1"/>
  <c r="S404" i="1"/>
  <c r="Q404" i="1"/>
  <c r="AL406" i="1" a="1"/>
  <c r="AL406" i="1" s="1"/>
  <c r="N404" i="1" s="1"/>
  <c r="AQ406" i="1"/>
  <c r="AO406" i="1"/>
  <c r="AR406" i="1"/>
  <c r="AS406" i="1"/>
  <c r="AP406" i="1"/>
  <c r="AN406" i="1"/>
  <c r="AT406" i="1"/>
  <c r="AM406" i="1"/>
  <c r="AK407" i="1"/>
  <c r="U405" i="1" l="1"/>
  <c r="O405" i="1" a="1"/>
  <c r="O405" i="1" s="1"/>
  <c r="P405" i="1"/>
  <c r="Q405" i="1"/>
  <c r="S405" i="1"/>
  <c r="T405" i="1"/>
  <c r="R405" i="1"/>
  <c r="AP407" i="1"/>
  <c r="AN407" i="1"/>
  <c r="AT407" i="1"/>
  <c r="AO407" i="1"/>
  <c r="AM407" i="1"/>
  <c r="AQ407" i="1"/>
  <c r="AS407" i="1"/>
  <c r="AK408" i="1"/>
  <c r="AR407" i="1"/>
  <c r="AL407" i="1" a="1"/>
  <c r="AL407" i="1" s="1"/>
  <c r="N405" i="1" s="1"/>
  <c r="O406" i="1" l="1" a="1"/>
  <c r="O406" i="1" s="1"/>
  <c r="P406" i="1"/>
  <c r="Q406" i="1"/>
  <c r="R406" i="1"/>
  <c r="T406" i="1"/>
  <c r="U406" i="1"/>
  <c r="S406" i="1"/>
  <c r="AM408" i="1"/>
  <c r="AS408" i="1"/>
  <c r="AQ408" i="1"/>
  <c r="AT408" i="1"/>
  <c r="AK409" i="1"/>
  <c r="AN408" i="1"/>
  <c r="AR408" i="1"/>
  <c r="AL408" i="1" a="1"/>
  <c r="AL408" i="1" s="1"/>
  <c r="N406" i="1" s="1"/>
  <c r="AO408" i="1"/>
  <c r="AP408" i="1"/>
  <c r="O407" i="1" l="1" a="1"/>
  <c r="O407" i="1" s="1"/>
  <c r="P407" i="1"/>
  <c r="Q407" i="1"/>
  <c r="R407" i="1"/>
  <c r="S407" i="1"/>
  <c r="U407" i="1"/>
  <c r="T407" i="1"/>
  <c r="AN409" i="1"/>
  <c r="AP409" i="1"/>
  <c r="AR409" i="1"/>
  <c r="AQ409" i="1"/>
  <c r="AK410" i="1"/>
  <c r="AL409" i="1" a="1"/>
  <c r="AL409" i="1" s="1"/>
  <c r="N407" i="1" s="1"/>
  <c r="AO409" i="1"/>
  <c r="AS409" i="1"/>
  <c r="AT409" i="1"/>
  <c r="AM409" i="1"/>
  <c r="P408" i="1" l="1"/>
  <c r="Q408" i="1"/>
  <c r="R408" i="1"/>
  <c r="S408" i="1"/>
  <c r="T408" i="1"/>
  <c r="O408" i="1" a="1"/>
  <c r="O408" i="1" s="1"/>
  <c r="U408" i="1"/>
  <c r="AL410" i="1" a="1"/>
  <c r="AL410" i="1" s="1"/>
  <c r="N408" i="1" s="1"/>
  <c r="AK411" i="1"/>
  <c r="AO410" i="1"/>
  <c r="AN410" i="1"/>
  <c r="AS410" i="1"/>
  <c r="AP410" i="1"/>
  <c r="AT410" i="1"/>
  <c r="AM410" i="1"/>
  <c r="AQ410" i="1"/>
  <c r="AR410" i="1"/>
  <c r="Q409" i="1" l="1"/>
  <c r="R409" i="1"/>
  <c r="S409" i="1"/>
  <c r="T409" i="1"/>
  <c r="U409" i="1"/>
  <c r="O409" i="1" a="1"/>
  <c r="O409" i="1" s="1"/>
  <c r="P409" i="1"/>
  <c r="AP411" i="1"/>
  <c r="AK412" i="1"/>
  <c r="AM411" i="1"/>
  <c r="AL411" i="1" a="1"/>
  <c r="AL411" i="1" s="1"/>
  <c r="N409" i="1" s="1"/>
  <c r="AR411" i="1"/>
  <c r="AN411" i="1"/>
  <c r="AQ411" i="1"/>
  <c r="AS411" i="1"/>
  <c r="AO411" i="1"/>
  <c r="AT411" i="1"/>
  <c r="R410" i="1" l="1"/>
  <c r="S410" i="1"/>
  <c r="T410" i="1"/>
  <c r="U410" i="1"/>
  <c r="P410" i="1"/>
  <c r="Q410" i="1"/>
  <c r="O410" i="1" a="1"/>
  <c r="O410" i="1" s="1"/>
  <c r="AL412" i="1" a="1"/>
  <c r="AL412" i="1" s="1"/>
  <c r="N410" i="1" s="1"/>
  <c r="AN412" i="1"/>
  <c r="AO412" i="1"/>
  <c r="AR412" i="1"/>
  <c r="AK413" i="1"/>
  <c r="AS412" i="1"/>
  <c r="AP412" i="1"/>
  <c r="AT412" i="1"/>
  <c r="AM412" i="1"/>
  <c r="AQ412" i="1"/>
  <c r="S411" i="1" l="1"/>
  <c r="T411" i="1"/>
  <c r="U411" i="1"/>
  <c r="O411" i="1" a="1"/>
  <c r="O411" i="1" s="1"/>
  <c r="Q411" i="1"/>
  <c r="R411" i="1"/>
  <c r="P411" i="1"/>
  <c r="AP413" i="1"/>
  <c r="AO413" i="1"/>
  <c r="AT413" i="1"/>
  <c r="AS413" i="1"/>
  <c r="AL413" i="1" a="1"/>
  <c r="AL413" i="1" s="1"/>
  <c r="N411" i="1" s="1"/>
  <c r="AM413" i="1"/>
  <c r="AQ413" i="1"/>
  <c r="AK414" i="1"/>
  <c r="AN413" i="1"/>
  <c r="AR413" i="1"/>
  <c r="T412" i="1" l="1"/>
  <c r="U412" i="1"/>
  <c r="O412" i="1" a="1"/>
  <c r="O412" i="1" s="1"/>
  <c r="P412" i="1"/>
  <c r="R412" i="1"/>
  <c r="S412" i="1"/>
  <c r="Q412" i="1"/>
  <c r="AM414" i="1"/>
  <c r="AP414" i="1"/>
  <c r="AS414" i="1"/>
  <c r="AQ414" i="1"/>
  <c r="AT414" i="1"/>
  <c r="AK415" i="1"/>
  <c r="AN414" i="1"/>
  <c r="AR414" i="1"/>
  <c r="AL414" i="1" a="1"/>
  <c r="AL414" i="1" s="1"/>
  <c r="N412" i="1" s="1"/>
  <c r="AO414" i="1"/>
  <c r="U413" i="1" l="1"/>
  <c r="O413" i="1" a="1"/>
  <c r="O413" i="1" s="1"/>
  <c r="P413" i="1"/>
  <c r="Q413" i="1"/>
  <c r="S413" i="1"/>
  <c r="T413" i="1"/>
  <c r="R413" i="1"/>
  <c r="AN415" i="1"/>
  <c r="AM415" i="1"/>
  <c r="AR415" i="1"/>
  <c r="AQ415" i="1"/>
  <c r="AL415" i="1" a="1"/>
  <c r="AL415" i="1" s="1"/>
  <c r="N413" i="1" s="1"/>
  <c r="AO415" i="1"/>
  <c r="AK416" i="1"/>
  <c r="AS415" i="1"/>
  <c r="AP415" i="1"/>
  <c r="AT415" i="1"/>
  <c r="O414" i="1" l="1" a="1"/>
  <c r="O414" i="1" s="1"/>
  <c r="P414" i="1"/>
  <c r="Q414" i="1"/>
  <c r="R414" i="1"/>
  <c r="T414" i="1"/>
  <c r="U414" i="1"/>
  <c r="S414" i="1"/>
  <c r="AL416" i="1" a="1"/>
  <c r="AL416" i="1" s="1"/>
  <c r="N414" i="1" s="1"/>
  <c r="AN416" i="1"/>
  <c r="AO416" i="1"/>
  <c r="AR416" i="1"/>
  <c r="AS416" i="1"/>
  <c r="AP416" i="1"/>
  <c r="AK417" i="1"/>
  <c r="AT416" i="1"/>
  <c r="AM416" i="1"/>
  <c r="AQ416" i="1"/>
  <c r="O415" i="1" l="1" a="1"/>
  <c r="O415" i="1" s="1"/>
  <c r="P415" i="1"/>
  <c r="Q415" i="1"/>
  <c r="R415" i="1"/>
  <c r="S415" i="1"/>
  <c r="U415" i="1"/>
  <c r="T415" i="1"/>
  <c r="AP417" i="1"/>
  <c r="AS417" i="1"/>
  <c r="AT417" i="1"/>
  <c r="AL417" i="1" a="1"/>
  <c r="AL417" i="1" s="1"/>
  <c r="N415" i="1" s="1"/>
  <c r="AM417" i="1"/>
  <c r="AQ417" i="1"/>
  <c r="AO417" i="1"/>
  <c r="AK418" i="1"/>
  <c r="AN417" i="1"/>
  <c r="AR417" i="1"/>
  <c r="P416" i="1" l="1"/>
  <c r="Q416" i="1"/>
  <c r="R416" i="1"/>
  <c r="S416" i="1"/>
  <c r="T416" i="1"/>
  <c r="O416" i="1" a="1"/>
  <c r="O416" i="1" s="1"/>
  <c r="U416" i="1"/>
  <c r="AM418" i="1"/>
  <c r="AT418" i="1"/>
  <c r="AQ418" i="1"/>
  <c r="AP418" i="1"/>
  <c r="AS418" i="1"/>
  <c r="AK419" i="1"/>
  <c r="AN418" i="1"/>
  <c r="AR418" i="1"/>
  <c r="AL418" i="1" a="1"/>
  <c r="AL418" i="1" s="1"/>
  <c r="N416" i="1" s="1"/>
  <c r="AO418" i="1"/>
  <c r="Q417" i="1" l="1"/>
  <c r="R417" i="1"/>
  <c r="S417" i="1"/>
  <c r="T417" i="1"/>
  <c r="U417" i="1"/>
  <c r="O417" i="1" a="1"/>
  <c r="O417" i="1" s="1"/>
  <c r="P417" i="1"/>
  <c r="AN419" i="1"/>
  <c r="AQ419" i="1"/>
  <c r="AR419" i="1"/>
  <c r="AK420" i="1"/>
  <c r="AL419" i="1" a="1"/>
  <c r="AL419" i="1" s="1"/>
  <c r="N417" i="1" s="1"/>
  <c r="AO419" i="1"/>
  <c r="AM419" i="1"/>
  <c r="AS419" i="1"/>
  <c r="AP419" i="1"/>
  <c r="AT419" i="1"/>
  <c r="R418" i="1" l="1"/>
  <c r="S418" i="1"/>
  <c r="T418" i="1"/>
  <c r="U418" i="1"/>
  <c r="P418" i="1"/>
  <c r="Q418" i="1"/>
  <c r="O418" i="1" a="1"/>
  <c r="O418" i="1" s="1"/>
  <c r="AL420" i="1" a="1"/>
  <c r="AL420" i="1" s="1"/>
  <c r="N418" i="1" s="1"/>
  <c r="AN420" i="1"/>
  <c r="AO420" i="1"/>
  <c r="AR420" i="1"/>
  <c r="AS420" i="1"/>
  <c r="AP420" i="1"/>
  <c r="AK421" i="1"/>
  <c r="AT420" i="1"/>
  <c r="AM420" i="1"/>
  <c r="AQ420" i="1"/>
  <c r="S419" i="1" l="1"/>
  <c r="T419" i="1"/>
  <c r="U419" i="1"/>
  <c r="O419" i="1" a="1"/>
  <c r="O419" i="1" s="1"/>
  <c r="Q419" i="1"/>
  <c r="R419" i="1"/>
  <c r="P419" i="1"/>
  <c r="AP421" i="1"/>
  <c r="AL421" i="1" a="1"/>
  <c r="AL421" i="1" s="1"/>
  <c r="N419" i="1" s="1"/>
  <c r="AT421" i="1"/>
  <c r="AO421" i="1"/>
  <c r="AM421" i="1"/>
  <c r="AQ421" i="1"/>
  <c r="AS421" i="1"/>
  <c r="AK422" i="1"/>
  <c r="AN421" i="1"/>
  <c r="AR421" i="1"/>
  <c r="T420" i="1" l="1"/>
  <c r="U420" i="1"/>
  <c r="O420" i="1" a="1"/>
  <c r="O420" i="1" s="1"/>
  <c r="P420" i="1"/>
  <c r="R420" i="1"/>
  <c r="S420" i="1"/>
  <c r="Q420" i="1"/>
  <c r="AM422" i="1"/>
  <c r="AP422" i="1"/>
  <c r="AQ422" i="1"/>
  <c r="AT422" i="1"/>
  <c r="AS422" i="1"/>
  <c r="AK423" i="1"/>
  <c r="AN422" i="1"/>
  <c r="AR422" i="1"/>
  <c r="AL422" i="1" a="1"/>
  <c r="AL422" i="1" s="1"/>
  <c r="N420" i="1" s="1"/>
  <c r="AO422" i="1"/>
  <c r="U421" i="1" l="1"/>
  <c r="O421" i="1" a="1"/>
  <c r="O421" i="1" s="1"/>
  <c r="P421" i="1"/>
  <c r="Q421" i="1"/>
  <c r="S421" i="1"/>
  <c r="T421" i="1"/>
  <c r="R421" i="1"/>
  <c r="AN423" i="1"/>
  <c r="AQ423" i="1"/>
  <c r="AR423" i="1"/>
  <c r="AK424" i="1"/>
  <c r="AL423" i="1" a="1"/>
  <c r="AL423" i="1" s="1"/>
  <c r="N421" i="1" s="1"/>
  <c r="AO423" i="1"/>
  <c r="AM423" i="1"/>
  <c r="AS423" i="1"/>
  <c r="AP423" i="1"/>
  <c r="AT423" i="1"/>
  <c r="O422" i="1" l="1" a="1"/>
  <c r="O422" i="1" s="1"/>
  <c r="P422" i="1"/>
  <c r="Q422" i="1"/>
  <c r="R422" i="1"/>
  <c r="T422" i="1"/>
  <c r="U422" i="1"/>
  <c r="S422" i="1"/>
  <c r="AL424" i="1" a="1"/>
  <c r="AL424" i="1" s="1"/>
  <c r="N422" i="1" s="1"/>
  <c r="AR424" i="1"/>
  <c r="AK425" i="1"/>
  <c r="AO424" i="1"/>
  <c r="AN424" i="1"/>
  <c r="AS424" i="1"/>
  <c r="AP424" i="1"/>
  <c r="AT424" i="1"/>
  <c r="AM424" i="1"/>
  <c r="AQ424" i="1"/>
  <c r="O423" i="1" l="1" a="1"/>
  <c r="O423" i="1" s="1"/>
  <c r="P423" i="1"/>
  <c r="Q423" i="1"/>
  <c r="R423" i="1"/>
  <c r="S423" i="1"/>
  <c r="U423" i="1"/>
  <c r="T423" i="1"/>
  <c r="AP425" i="1"/>
  <c r="AO425" i="1"/>
  <c r="AT425" i="1"/>
  <c r="AS425" i="1"/>
  <c r="AM425" i="1"/>
  <c r="AQ425" i="1"/>
  <c r="AL425" i="1" a="1"/>
  <c r="AL425" i="1" s="1"/>
  <c r="N423" i="1" s="1"/>
  <c r="AK426" i="1"/>
  <c r="AN425" i="1"/>
  <c r="AR425" i="1"/>
  <c r="P424" i="1" l="1"/>
  <c r="Q424" i="1"/>
  <c r="R424" i="1"/>
  <c r="S424" i="1"/>
  <c r="T424" i="1"/>
  <c r="O424" i="1" a="1"/>
  <c r="O424" i="1" s="1"/>
  <c r="U424" i="1"/>
  <c r="AM426" i="1"/>
  <c r="AP426" i="1"/>
  <c r="AQ426" i="1"/>
  <c r="AT426" i="1"/>
  <c r="AK427" i="1"/>
  <c r="AN426" i="1"/>
  <c r="AS426" i="1"/>
  <c r="AR426" i="1"/>
  <c r="AL426" i="1" a="1"/>
  <c r="AL426" i="1" s="1"/>
  <c r="N424" i="1" s="1"/>
  <c r="AO426" i="1"/>
  <c r="Q425" i="1" l="1"/>
  <c r="R425" i="1"/>
  <c r="S425" i="1"/>
  <c r="T425" i="1"/>
  <c r="U425" i="1"/>
  <c r="O425" i="1" a="1"/>
  <c r="O425" i="1" s="1"/>
  <c r="P425" i="1"/>
  <c r="AN427" i="1"/>
  <c r="AK428" i="1"/>
  <c r="AR427" i="1"/>
  <c r="AM427" i="1"/>
  <c r="AL427" i="1" a="1"/>
  <c r="AL427" i="1" s="1"/>
  <c r="N425" i="1" s="1"/>
  <c r="AO427" i="1"/>
  <c r="AQ427" i="1"/>
  <c r="AS427" i="1"/>
  <c r="AP427" i="1"/>
  <c r="AT427" i="1"/>
  <c r="R426" i="1" l="1"/>
  <c r="S426" i="1"/>
  <c r="T426" i="1"/>
  <c r="U426" i="1"/>
  <c r="P426" i="1"/>
  <c r="Q426" i="1"/>
  <c r="O426" i="1" a="1"/>
  <c r="O426" i="1" s="1"/>
  <c r="AL428" i="1" a="1"/>
  <c r="AL428" i="1" s="1"/>
  <c r="N426" i="1" s="1"/>
  <c r="AN428" i="1"/>
  <c r="AO428" i="1"/>
  <c r="AR428" i="1"/>
  <c r="AS428" i="1"/>
  <c r="AP428" i="1"/>
  <c r="AK429" i="1"/>
  <c r="AT428" i="1"/>
  <c r="AM428" i="1"/>
  <c r="AQ428" i="1"/>
  <c r="S427" i="1" l="1"/>
  <c r="T427" i="1"/>
  <c r="U427" i="1"/>
  <c r="O427" i="1" a="1"/>
  <c r="O427" i="1" s="1"/>
  <c r="Q427" i="1"/>
  <c r="R427" i="1"/>
  <c r="P427" i="1"/>
  <c r="AP429" i="1"/>
  <c r="AO429" i="1"/>
  <c r="AT429" i="1"/>
  <c r="AS429" i="1"/>
  <c r="AM429" i="1"/>
  <c r="AQ429" i="1"/>
  <c r="AL429" i="1" a="1"/>
  <c r="AL429" i="1" s="1"/>
  <c r="N427" i="1" s="1"/>
  <c r="AK430" i="1"/>
  <c r="AN429" i="1"/>
  <c r="AR429" i="1"/>
  <c r="T428" i="1" l="1"/>
  <c r="U428" i="1"/>
  <c r="O428" i="1" a="1"/>
  <c r="O428" i="1" s="1"/>
  <c r="P428" i="1"/>
  <c r="R428" i="1"/>
  <c r="S428" i="1"/>
  <c r="Q428" i="1"/>
  <c r="AM430" i="1"/>
  <c r="AP430" i="1"/>
  <c r="AQ430" i="1"/>
  <c r="AT430" i="1"/>
  <c r="AS430" i="1"/>
  <c r="AK431" i="1"/>
  <c r="AN430" i="1"/>
  <c r="AR430" i="1"/>
  <c r="AL430" i="1" a="1"/>
  <c r="AL430" i="1" s="1"/>
  <c r="N428" i="1" s="1"/>
  <c r="AO430" i="1"/>
  <c r="U429" i="1" l="1"/>
  <c r="O429" i="1" a="1"/>
  <c r="O429" i="1" s="1"/>
  <c r="P429" i="1"/>
  <c r="Q429" i="1"/>
  <c r="S429" i="1"/>
  <c r="T429" i="1"/>
  <c r="R429" i="1"/>
  <c r="AN431" i="1"/>
  <c r="AM431" i="1"/>
  <c r="AR431" i="1"/>
  <c r="AQ431" i="1"/>
  <c r="AK432" i="1"/>
  <c r="AL431" i="1" a="1"/>
  <c r="AL431" i="1" s="1"/>
  <c r="N429" i="1" s="1"/>
  <c r="AO431" i="1"/>
  <c r="AS431" i="1"/>
  <c r="AP431" i="1"/>
  <c r="AT431" i="1"/>
  <c r="O430" i="1" l="1" a="1"/>
  <c r="O430" i="1" s="1"/>
  <c r="P430" i="1"/>
  <c r="Q430" i="1"/>
  <c r="R430" i="1"/>
  <c r="T430" i="1"/>
  <c r="U430" i="1"/>
  <c r="S430" i="1"/>
  <c r="AL432" i="1" a="1"/>
  <c r="AL432" i="1" s="1"/>
  <c r="N430" i="1" s="1"/>
  <c r="AN432" i="1"/>
  <c r="AO432" i="1"/>
  <c r="AR432" i="1"/>
  <c r="AS432" i="1"/>
  <c r="AP432" i="1"/>
  <c r="AK433" i="1"/>
  <c r="AT432" i="1"/>
  <c r="AM432" i="1"/>
  <c r="AQ432" i="1"/>
  <c r="O431" i="1" l="1" a="1"/>
  <c r="O431" i="1" s="1"/>
  <c r="P431" i="1"/>
  <c r="Q431" i="1"/>
  <c r="R431" i="1"/>
  <c r="S431" i="1"/>
  <c r="U431" i="1"/>
  <c r="T431" i="1"/>
  <c r="AP433" i="1"/>
  <c r="AS433" i="1"/>
  <c r="AT433" i="1"/>
  <c r="AL433" i="1" a="1"/>
  <c r="AL433" i="1" s="1"/>
  <c r="N431" i="1" s="1"/>
  <c r="AM433" i="1"/>
  <c r="AQ433" i="1"/>
  <c r="AO433" i="1"/>
  <c r="AK434" i="1"/>
  <c r="AN433" i="1"/>
  <c r="AR433" i="1"/>
  <c r="P432" i="1" l="1"/>
  <c r="Q432" i="1"/>
  <c r="R432" i="1"/>
  <c r="S432" i="1"/>
  <c r="T432" i="1"/>
  <c r="O432" i="1" a="1"/>
  <c r="O432" i="1" s="1"/>
  <c r="U432" i="1"/>
  <c r="AM434" i="1"/>
  <c r="AT434" i="1"/>
  <c r="AQ434" i="1"/>
  <c r="AP434" i="1"/>
  <c r="AS434" i="1"/>
  <c r="AK435" i="1"/>
  <c r="AN434" i="1"/>
  <c r="AR434" i="1"/>
  <c r="AL434" i="1" a="1"/>
  <c r="AL434" i="1" s="1"/>
  <c r="N432" i="1" s="1"/>
  <c r="AO434" i="1"/>
  <c r="Q433" i="1" l="1"/>
  <c r="R433" i="1"/>
  <c r="S433" i="1"/>
  <c r="T433" i="1"/>
  <c r="U433" i="1"/>
  <c r="O433" i="1" a="1"/>
  <c r="O433" i="1" s="1"/>
  <c r="P433" i="1"/>
  <c r="AN435" i="1"/>
  <c r="AQ435" i="1"/>
  <c r="AR435" i="1"/>
  <c r="AK436" i="1"/>
  <c r="AM435" i="1"/>
  <c r="AL435" i="1" a="1"/>
  <c r="AL435" i="1" s="1"/>
  <c r="N433" i="1" s="1"/>
  <c r="AO435" i="1"/>
  <c r="AS435" i="1"/>
  <c r="AP435" i="1"/>
  <c r="AT435" i="1"/>
  <c r="R434" i="1" l="1"/>
  <c r="S434" i="1"/>
  <c r="T434" i="1"/>
  <c r="U434" i="1"/>
  <c r="P434" i="1"/>
  <c r="Q434" i="1"/>
  <c r="O434" i="1" a="1"/>
  <c r="O434" i="1" s="1"/>
  <c r="AL436" i="1" a="1"/>
  <c r="AL436" i="1" s="1"/>
  <c r="N434" i="1" s="1"/>
  <c r="AN436" i="1"/>
  <c r="AO436" i="1"/>
  <c r="AR436" i="1"/>
  <c r="AK437" i="1"/>
  <c r="AS436" i="1"/>
  <c r="AP436" i="1"/>
  <c r="AT436" i="1"/>
  <c r="AM436" i="1"/>
  <c r="AQ436" i="1"/>
  <c r="S435" i="1" l="1"/>
  <c r="T435" i="1"/>
  <c r="U435" i="1"/>
  <c r="O435" i="1" a="1"/>
  <c r="O435" i="1" s="1"/>
  <c r="Q435" i="1"/>
  <c r="R435" i="1"/>
  <c r="P435" i="1"/>
  <c r="AP437" i="1"/>
  <c r="AL437" i="1" a="1"/>
  <c r="AL437" i="1" s="1"/>
  <c r="N435" i="1" s="1"/>
  <c r="AT437" i="1"/>
  <c r="AO437" i="1"/>
  <c r="AM437" i="1"/>
  <c r="AQ437" i="1"/>
  <c r="AS437" i="1"/>
  <c r="AK438" i="1"/>
  <c r="AN437" i="1"/>
  <c r="AR437" i="1"/>
  <c r="T436" i="1" l="1"/>
  <c r="U436" i="1"/>
  <c r="O436" i="1" a="1"/>
  <c r="O436" i="1" s="1"/>
  <c r="P436" i="1"/>
  <c r="R436" i="1"/>
  <c r="S436" i="1"/>
  <c r="Q436" i="1"/>
  <c r="AM438" i="1"/>
  <c r="AP438" i="1"/>
  <c r="AQ438" i="1"/>
  <c r="AT438" i="1"/>
  <c r="AS438" i="1"/>
  <c r="AK439" i="1"/>
  <c r="AN438" i="1"/>
  <c r="AR438" i="1"/>
  <c r="AL438" i="1" a="1"/>
  <c r="AL438" i="1" s="1"/>
  <c r="N436" i="1" s="1"/>
  <c r="AO438" i="1"/>
  <c r="U437" i="1" l="1"/>
  <c r="O437" i="1" a="1"/>
  <c r="O437" i="1" s="1"/>
  <c r="P437" i="1"/>
  <c r="Q437" i="1"/>
  <c r="S437" i="1"/>
  <c r="T437" i="1"/>
  <c r="R437" i="1"/>
  <c r="AN439" i="1"/>
  <c r="AQ439" i="1"/>
  <c r="AR439" i="1"/>
  <c r="AK440" i="1"/>
  <c r="AM439" i="1"/>
  <c r="AL439" i="1" a="1"/>
  <c r="AL439" i="1" s="1"/>
  <c r="N437" i="1" s="1"/>
  <c r="AO439" i="1"/>
  <c r="AS439" i="1"/>
  <c r="AP439" i="1"/>
  <c r="AT439" i="1"/>
  <c r="O438" i="1" l="1" a="1"/>
  <c r="O438" i="1" s="1"/>
  <c r="P438" i="1"/>
  <c r="Q438" i="1"/>
  <c r="R438" i="1"/>
  <c r="T438" i="1"/>
  <c r="U438" i="1"/>
  <c r="S438" i="1"/>
  <c r="AL440" i="1" a="1"/>
  <c r="AL440" i="1" s="1"/>
  <c r="N438" i="1" s="1"/>
  <c r="AR440" i="1"/>
  <c r="AO440" i="1"/>
  <c r="AN440" i="1"/>
  <c r="AK441" i="1"/>
  <c r="AS440" i="1"/>
  <c r="AP440" i="1"/>
  <c r="AT440" i="1"/>
  <c r="AM440" i="1"/>
  <c r="AQ440" i="1"/>
  <c r="O439" i="1" l="1" a="1"/>
  <c r="O439" i="1" s="1"/>
  <c r="P439" i="1"/>
  <c r="Q439" i="1"/>
  <c r="R439" i="1"/>
  <c r="S439" i="1"/>
  <c r="U439" i="1"/>
  <c r="T439" i="1"/>
  <c r="AP441" i="1"/>
  <c r="AO441" i="1"/>
  <c r="AT441" i="1"/>
  <c r="AS441" i="1"/>
  <c r="AL441" i="1" a="1"/>
  <c r="AL441" i="1" s="1"/>
  <c r="N439" i="1" s="1"/>
  <c r="AM441" i="1"/>
  <c r="AQ441" i="1"/>
  <c r="AK442" i="1"/>
  <c r="AN441" i="1"/>
  <c r="AR441" i="1"/>
  <c r="P440" i="1" l="1"/>
  <c r="Q440" i="1"/>
  <c r="R440" i="1"/>
  <c r="S440" i="1"/>
  <c r="T440" i="1"/>
  <c r="O440" i="1" a="1"/>
  <c r="O440" i="1" s="1"/>
  <c r="U440" i="1"/>
  <c r="AM442" i="1"/>
  <c r="AP442" i="1"/>
  <c r="AQ442" i="1"/>
  <c r="AT442" i="1"/>
  <c r="AK443" i="1"/>
  <c r="AN442" i="1"/>
  <c r="AS442" i="1"/>
  <c r="AR442" i="1"/>
  <c r="AL442" i="1" a="1"/>
  <c r="AL442" i="1" s="1"/>
  <c r="N440" i="1" s="1"/>
  <c r="AO442" i="1"/>
  <c r="O10" i="1"/>
  <c r="Q441" i="1" l="1"/>
  <c r="R441" i="1"/>
  <c r="S441" i="1"/>
  <c r="T441" i="1"/>
  <c r="U441" i="1"/>
  <c r="O441" i="1" a="1"/>
  <c r="O441" i="1" s="1"/>
  <c r="P441" i="1"/>
  <c r="AN443" i="1"/>
  <c r="AK444" i="1"/>
  <c r="AR443" i="1"/>
  <c r="AM443" i="1"/>
  <c r="AL443" i="1" a="1"/>
  <c r="AL443" i="1" s="1"/>
  <c r="N441" i="1" s="1"/>
  <c r="AO443" i="1"/>
  <c r="AQ443" i="1"/>
  <c r="AS443" i="1"/>
  <c r="AP443" i="1"/>
  <c r="AT443" i="1"/>
  <c r="O4" i="1"/>
  <c r="T4" i="1"/>
  <c r="Q4" i="1"/>
  <c r="S4" i="1"/>
  <c r="U4" i="1"/>
  <c r="R4" i="1"/>
  <c r="P4" i="1"/>
  <c r="O14" i="1"/>
  <c r="R442" i="1" l="1"/>
  <c r="S442" i="1"/>
  <c r="T442" i="1"/>
  <c r="U442" i="1"/>
  <c r="P442" i="1"/>
  <c r="Q442" i="1"/>
  <c r="O442" i="1" a="1"/>
  <c r="O442" i="1" s="1"/>
  <c r="AL444" i="1" a="1"/>
  <c r="AL444" i="1" s="1"/>
  <c r="N442" i="1" s="1"/>
  <c r="AN444" i="1"/>
  <c r="AO444" i="1"/>
  <c r="AR444" i="1"/>
  <c r="AK445" i="1"/>
  <c r="AS444" i="1"/>
  <c r="AP444" i="1"/>
  <c r="AT444" i="1"/>
  <c r="AM444" i="1"/>
  <c r="AQ444" i="1"/>
  <c r="B47" i="1"/>
  <c r="B12" i="4" s="1"/>
  <c r="O12" i="1"/>
  <c r="AN17" i="1" s="1"/>
  <c r="O13" i="1"/>
  <c r="P10" i="1"/>
  <c r="S443" i="1" l="1"/>
  <c r="T443" i="1"/>
  <c r="U443" i="1"/>
  <c r="O443" i="1" a="1"/>
  <c r="O443" i="1" s="1"/>
  <c r="Q443" i="1"/>
  <c r="R443" i="1"/>
  <c r="P443" i="1"/>
  <c r="AP445" i="1"/>
  <c r="AO445" i="1"/>
  <c r="AT445" i="1"/>
  <c r="AS445" i="1"/>
  <c r="AM445" i="1"/>
  <c r="AQ445" i="1"/>
  <c r="AL445" i="1" a="1"/>
  <c r="AL445" i="1" s="1"/>
  <c r="N443" i="1" s="1"/>
  <c r="AK446" i="1"/>
  <c r="AN445" i="1"/>
  <c r="AR445" i="1"/>
  <c r="B23" i="4"/>
  <c r="I13" i="4" s="1"/>
  <c r="AN13" i="1"/>
  <c r="I3" i="4"/>
  <c r="B24" i="4"/>
  <c r="P14" i="1"/>
  <c r="B46" i="1" s="1"/>
  <c r="T444" i="1" l="1"/>
  <c r="U444" i="1"/>
  <c r="O444" i="1" a="1"/>
  <c r="O444" i="1" s="1"/>
  <c r="P444" i="1"/>
  <c r="R444" i="1"/>
  <c r="S444" i="1"/>
  <c r="Q444" i="1"/>
  <c r="AM446" i="1"/>
  <c r="AP446" i="1"/>
  <c r="AQ446" i="1"/>
  <c r="AT446" i="1"/>
  <c r="AS446" i="1"/>
  <c r="AK447" i="1"/>
  <c r="AN446" i="1"/>
  <c r="AR446" i="1"/>
  <c r="AL446" i="1" a="1"/>
  <c r="AL446" i="1" s="1"/>
  <c r="N444" i="1" s="1"/>
  <c r="AO446" i="1"/>
  <c r="I14" i="4"/>
  <c r="B11" i="4"/>
  <c r="P12" i="1"/>
  <c r="P13" i="1"/>
  <c r="Q10" i="1"/>
  <c r="U445" i="1" l="1"/>
  <c r="O445" i="1" a="1"/>
  <c r="O445" i="1" s="1"/>
  <c r="P445" i="1"/>
  <c r="Q445" i="1"/>
  <c r="S445" i="1"/>
  <c r="T445" i="1"/>
  <c r="R445" i="1"/>
  <c r="AN447" i="1"/>
  <c r="AM447" i="1"/>
  <c r="AR447" i="1"/>
  <c r="AQ447" i="1"/>
  <c r="AL447" i="1" a="1"/>
  <c r="AL447" i="1" s="1"/>
  <c r="N445" i="1" s="1"/>
  <c r="AO447" i="1"/>
  <c r="AS447" i="1"/>
  <c r="AK448" i="1"/>
  <c r="AP447" i="1"/>
  <c r="AT447" i="1"/>
  <c r="AO17" i="1"/>
  <c r="B21" i="4" s="1"/>
  <c r="I12" i="4" s="1"/>
  <c r="B20" i="4"/>
  <c r="I11" i="4" s="1"/>
  <c r="AO13" i="1"/>
  <c r="I2" i="4"/>
  <c r="Q14" i="1"/>
  <c r="B49" i="1" s="1"/>
  <c r="B14" i="4" s="1"/>
  <c r="R10" i="1"/>
  <c r="O446" i="1" l="1" a="1"/>
  <c r="O446" i="1" s="1"/>
  <c r="P446" i="1"/>
  <c r="Q446" i="1"/>
  <c r="R446" i="1"/>
  <c r="T446" i="1"/>
  <c r="U446" i="1"/>
  <c r="S446" i="1"/>
  <c r="AL448" i="1" a="1"/>
  <c r="AL448" i="1" s="1"/>
  <c r="N446" i="1" s="1"/>
  <c r="AN448" i="1"/>
  <c r="AO448" i="1"/>
  <c r="AR448" i="1"/>
  <c r="AS448" i="1"/>
  <c r="AP448" i="1"/>
  <c r="AT448" i="1"/>
  <c r="AK449" i="1"/>
  <c r="AM448" i="1"/>
  <c r="AQ448" i="1"/>
  <c r="I5" i="4"/>
  <c r="R14" i="1"/>
  <c r="R12" i="1" s="1"/>
  <c r="Q12" i="1"/>
  <c r="Q13" i="1"/>
  <c r="S10" i="1"/>
  <c r="O447" i="1" l="1" a="1"/>
  <c r="O447" i="1" s="1"/>
  <c r="P447" i="1"/>
  <c r="Q447" i="1"/>
  <c r="R447" i="1"/>
  <c r="S447" i="1"/>
  <c r="U447" i="1"/>
  <c r="T447" i="1"/>
  <c r="AP449" i="1"/>
  <c r="AS449" i="1"/>
  <c r="AT449" i="1"/>
  <c r="AL449" i="1" a="1"/>
  <c r="AL449" i="1" s="1"/>
  <c r="N447" i="1" s="1"/>
  <c r="AM449" i="1"/>
  <c r="AQ449" i="1"/>
  <c r="AO449" i="1"/>
  <c r="AK450" i="1"/>
  <c r="AN449" i="1"/>
  <c r="AR449" i="1"/>
  <c r="AP17" i="1"/>
  <c r="B30" i="4" s="1"/>
  <c r="I18" i="4" s="1"/>
  <c r="AQ17" i="1"/>
  <c r="B39" i="4" s="1"/>
  <c r="I24" i="4" s="1"/>
  <c r="B29" i="4"/>
  <c r="I17" i="4" s="1"/>
  <c r="AP13" i="1"/>
  <c r="R13" i="1"/>
  <c r="B52" i="1"/>
  <c r="B17" i="4" s="1"/>
  <c r="S14" i="1"/>
  <c r="B48" i="1" s="1"/>
  <c r="B13" i="4" s="1"/>
  <c r="T10" i="1"/>
  <c r="P448" i="1" l="1"/>
  <c r="Q448" i="1"/>
  <c r="R448" i="1"/>
  <c r="S448" i="1"/>
  <c r="T448" i="1"/>
  <c r="O448" i="1" a="1"/>
  <c r="O448" i="1" s="1"/>
  <c r="U448" i="1"/>
  <c r="AM450" i="1"/>
  <c r="AT450" i="1"/>
  <c r="AQ450" i="1"/>
  <c r="AP450" i="1"/>
  <c r="AS450" i="1"/>
  <c r="AK451" i="1"/>
  <c r="AN450" i="1"/>
  <c r="AR450" i="1"/>
  <c r="AL450" i="1" a="1"/>
  <c r="AL450" i="1" s="1"/>
  <c r="N448" i="1" s="1"/>
  <c r="AO450" i="1"/>
  <c r="B38" i="4"/>
  <c r="I23" i="4" s="1"/>
  <c r="AQ13" i="1"/>
  <c r="I4" i="4"/>
  <c r="I8" i="4"/>
  <c r="T14" i="1"/>
  <c r="B51" i="1" s="1"/>
  <c r="B16" i="4" s="1"/>
  <c r="S12" i="1"/>
  <c r="S13" i="1"/>
  <c r="U10" i="1"/>
  <c r="Q449" i="1" l="1"/>
  <c r="R449" i="1"/>
  <c r="S449" i="1"/>
  <c r="T449" i="1"/>
  <c r="U449" i="1"/>
  <c r="O449" i="1" a="1"/>
  <c r="O449" i="1" s="1"/>
  <c r="P449" i="1"/>
  <c r="AN451" i="1"/>
  <c r="AQ451" i="1"/>
  <c r="AR451" i="1"/>
  <c r="AK452" i="1"/>
  <c r="AM451" i="1"/>
  <c r="AL451" i="1" a="1"/>
  <c r="AL451" i="1" s="1"/>
  <c r="N449" i="1" s="1"/>
  <c r="AO451" i="1"/>
  <c r="AS451" i="1"/>
  <c r="AP451" i="1"/>
  <c r="AT451" i="1"/>
  <c r="B26" i="4"/>
  <c r="I15" i="4" s="1"/>
  <c r="AR13" i="1"/>
  <c r="AR17" i="1"/>
  <c r="B27" i="4" s="1"/>
  <c r="I16" i="4" s="1"/>
  <c r="I7" i="4"/>
  <c r="U14" i="1"/>
  <c r="U12" i="1" s="1"/>
  <c r="T13" i="1"/>
  <c r="T12" i="1"/>
  <c r="R450" i="1" l="1"/>
  <c r="S450" i="1"/>
  <c r="T450" i="1"/>
  <c r="U450" i="1"/>
  <c r="P450" i="1"/>
  <c r="Q450" i="1"/>
  <c r="O450" i="1" a="1"/>
  <c r="O450" i="1" s="1"/>
  <c r="AL452" i="1" a="1"/>
  <c r="AL452" i="1" s="1"/>
  <c r="N450" i="1" s="1"/>
  <c r="AN452" i="1"/>
  <c r="AO452" i="1"/>
  <c r="AR452" i="1"/>
  <c r="AK453" i="1"/>
  <c r="AS452" i="1"/>
  <c r="AP452" i="1"/>
  <c r="AT452" i="1"/>
  <c r="AM452" i="1"/>
  <c r="AQ452" i="1"/>
  <c r="AT17" i="1"/>
  <c r="B33" i="4" s="1"/>
  <c r="I20" i="4" s="1"/>
  <c r="AS17" i="1"/>
  <c r="B36" i="4" s="1"/>
  <c r="I22" i="4" s="1"/>
  <c r="B35" i="4"/>
  <c r="I21" i="4" s="1"/>
  <c r="AS13" i="1"/>
  <c r="U13" i="1"/>
  <c r="B50" i="1"/>
  <c r="B15" i="4" s="1"/>
  <c r="S451" i="1" l="1"/>
  <c r="T451" i="1"/>
  <c r="U451" i="1"/>
  <c r="O451" i="1" a="1"/>
  <c r="O451" i="1" s="1"/>
  <c r="Q451" i="1"/>
  <c r="R451" i="1"/>
  <c r="P451" i="1"/>
  <c r="AT453" i="1"/>
  <c r="AO453" i="1"/>
  <c r="AN453" i="1"/>
  <c r="AM453" i="1"/>
  <c r="AQ453" i="1"/>
  <c r="AK454" i="1"/>
  <c r="AR453" i="1"/>
  <c r="AS453" i="1"/>
  <c r="AP453" i="1"/>
  <c r="AL453" i="1" a="1"/>
  <c r="AL453" i="1" s="1"/>
  <c r="N451" i="1" s="1"/>
  <c r="B32" i="4"/>
  <c r="I19" i="4" s="1"/>
  <c r="AT13" i="1"/>
  <c r="I6" i="4"/>
  <c r="R11" i="1"/>
  <c r="P11" i="1"/>
  <c r="Q11" i="1"/>
  <c r="U11" i="1"/>
  <c r="O11" i="1"/>
  <c r="T11" i="1"/>
  <c r="S11" i="1"/>
  <c r="T452" i="1" l="1"/>
  <c r="U452" i="1"/>
  <c r="O452" i="1" a="1"/>
  <c r="O452" i="1" s="1"/>
  <c r="P452" i="1"/>
  <c r="R452" i="1"/>
  <c r="S452" i="1"/>
  <c r="Q452" i="1"/>
  <c r="AQ454" i="1"/>
  <c r="AT454" i="1"/>
  <c r="AM454" i="1"/>
  <c r="AK455" i="1"/>
  <c r="AN454" i="1"/>
  <c r="AR454" i="1"/>
  <c r="AL454" i="1" a="1"/>
  <c r="AL454" i="1" s="1"/>
  <c r="N452" i="1" s="1"/>
  <c r="AO454" i="1"/>
  <c r="AP454" i="1"/>
  <c r="AS454" i="1"/>
  <c r="R1" i="1"/>
  <c r="R2" i="1"/>
  <c r="S1" i="1"/>
  <c r="S2" i="1"/>
  <c r="Q1" i="1"/>
  <c r="Q2" i="1"/>
  <c r="U2" i="1"/>
  <c r="U1" i="1"/>
  <c r="P1" i="1"/>
  <c r="P2" i="1"/>
  <c r="O1" i="1"/>
  <c r="O2" i="1"/>
  <c r="T1" i="1"/>
  <c r="T2" i="1"/>
  <c r="U453" i="1" l="1"/>
  <c r="O453" i="1" a="1"/>
  <c r="O453" i="1" s="1"/>
  <c r="P453" i="1"/>
  <c r="Q453" i="1"/>
  <c r="S453" i="1"/>
  <c r="T453" i="1"/>
  <c r="R453" i="1"/>
  <c r="AR455" i="1"/>
  <c r="AK456" i="1"/>
  <c r="AP455" i="1"/>
  <c r="AL455" i="1" a="1"/>
  <c r="AL455" i="1" s="1"/>
  <c r="N453" i="1" s="1"/>
  <c r="AO455" i="1"/>
  <c r="AS455" i="1"/>
  <c r="AT455" i="1"/>
  <c r="AM455" i="1"/>
  <c r="AN455" i="1"/>
  <c r="AQ455" i="1"/>
  <c r="O454" i="1" l="1" a="1"/>
  <c r="O454" i="1" s="1"/>
  <c r="P454" i="1"/>
  <c r="Q454" i="1"/>
  <c r="R454" i="1"/>
  <c r="T454" i="1"/>
  <c r="U454" i="1"/>
  <c r="S454" i="1"/>
  <c r="AO456" i="1"/>
  <c r="AN456" i="1"/>
  <c r="AR456" i="1"/>
  <c r="AS456" i="1"/>
  <c r="AP456" i="1"/>
  <c r="AT456" i="1"/>
  <c r="AM456" i="1"/>
  <c r="AQ456" i="1"/>
  <c r="AL456" i="1" a="1"/>
  <c r="AL456" i="1" s="1"/>
  <c r="N454" i="1" s="1"/>
  <c r="AK457" i="1"/>
  <c r="O455" i="1" l="1" a="1"/>
  <c r="O455" i="1" s="1"/>
  <c r="P455" i="1"/>
  <c r="Q455" i="1"/>
  <c r="R455" i="1"/>
  <c r="S455" i="1"/>
  <c r="U455" i="1"/>
  <c r="T455" i="1"/>
  <c r="AP457" i="1"/>
  <c r="AO457" i="1"/>
  <c r="AT457" i="1"/>
  <c r="AS457" i="1"/>
  <c r="AM457" i="1"/>
  <c r="AQ457" i="1"/>
  <c r="AN457" i="1"/>
  <c r="AR457" i="1"/>
  <c r="AK458" i="1"/>
  <c r="AL457" i="1" a="1"/>
  <c r="AL457" i="1" s="1"/>
  <c r="N455" i="1" s="1"/>
  <c r="P456" i="1" l="1"/>
  <c r="Q456" i="1"/>
  <c r="R456" i="1"/>
  <c r="S456" i="1"/>
  <c r="T456" i="1"/>
  <c r="O456" i="1" a="1"/>
  <c r="O456" i="1" s="1"/>
  <c r="U456" i="1"/>
  <c r="AQ458" i="1"/>
  <c r="AP458" i="1"/>
  <c r="AN458" i="1"/>
  <c r="AK459" i="1"/>
  <c r="AL458" i="1" a="1"/>
  <c r="AL458" i="1" s="1"/>
  <c r="N456" i="1" s="1"/>
  <c r="AO458" i="1"/>
  <c r="AS458" i="1"/>
  <c r="AR458" i="1"/>
  <c r="AT458" i="1"/>
  <c r="AM458" i="1"/>
  <c r="Q457" i="1" l="1"/>
  <c r="R457" i="1"/>
  <c r="S457" i="1"/>
  <c r="T457" i="1"/>
  <c r="U457" i="1"/>
  <c r="O457" i="1" a="1"/>
  <c r="O457" i="1" s="1"/>
  <c r="P457" i="1"/>
  <c r="AR459" i="1"/>
  <c r="AK460" i="1"/>
  <c r="AN459" i="1"/>
  <c r="AP459" i="1"/>
  <c r="AT459" i="1"/>
  <c r="AO459" i="1"/>
  <c r="AQ459" i="1"/>
  <c r="AL459" i="1" a="1"/>
  <c r="AL459" i="1" s="1"/>
  <c r="N457" i="1" s="1"/>
  <c r="AS459" i="1"/>
  <c r="AM459" i="1"/>
  <c r="R458" i="1" l="1"/>
  <c r="S458" i="1"/>
  <c r="T458" i="1"/>
  <c r="U458" i="1"/>
  <c r="P458" i="1"/>
  <c r="Q458" i="1"/>
  <c r="O458" i="1" a="1"/>
  <c r="O458" i="1" s="1"/>
  <c r="AO460" i="1"/>
  <c r="AR460" i="1"/>
  <c r="AM460" i="1"/>
  <c r="AS460" i="1"/>
  <c r="AP460" i="1"/>
  <c r="AT460" i="1"/>
  <c r="AQ460" i="1"/>
  <c r="AK461" i="1"/>
  <c r="AL460" i="1" a="1"/>
  <c r="AL460" i="1" s="1"/>
  <c r="N458" i="1" s="1"/>
  <c r="AN460" i="1"/>
  <c r="S459" i="1" l="1"/>
  <c r="T459" i="1"/>
  <c r="U459" i="1"/>
  <c r="O459" i="1" a="1"/>
  <c r="O459" i="1" s="1"/>
  <c r="Q459" i="1"/>
  <c r="R459" i="1"/>
  <c r="P459" i="1"/>
  <c r="AP461" i="1"/>
  <c r="AL461" i="1" a="1"/>
  <c r="AL461" i="1" s="1"/>
  <c r="N459" i="1" s="1"/>
  <c r="AT461" i="1"/>
  <c r="AO461" i="1"/>
  <c r="AM461" i="1"/>
  <c r="AQ461" i="1"/>
  <c r="AK462" i="1"/>
  <c r="AN461" i="1"/>
  <c r="AR461" i="1"/>
  <c r="AS461" i="1"/>
  <c r="T460" i="1" l="1"/>
  <c r="U460" i="1"/>
  <c r="O460" i="1" a="1"/>
  <c r="O460" i="1" s="1"/>
  <c r="P460" i="1"/>
  <c r="R460" i="1"/>
  <c r="S460" i="1"/>
  <c r="Q460" i="1"/>
  <c r="AQ462" i="1"/>
  <c r="AT462" i="1"/>
  <c r="AM462" i="1"/>
  <c r="AP462" i="1"/>
  <c r="AK463" i="1"/>
  <c r="AN462" i="1"/>
  <c r="AR462" i="1"/>
  <c r="AL462" i="1" a="1"/>
  <c r="AL462" i="1" s="1"/>
  <c r="N460" i="1" s="1"/>
  <c r="AO462" i="1"/>
  <c r="AS462" i="1"/>
  <c r="U461" i="1" l="1"/>
  <c r="O461" i="1" a="1"/>
  <c r="O461" i="1" s="1"/>
  <c r="P461" i="1"/>
  <c r="Q461" i="1"/>
  <c r="S461" i="1"/>
  <c r="T461" i="1"/>
  <c r="R461" i="1"/>
  <c r="AN463" i="1"/>
  <c r="AQ463" i="1"/>
  <c r="AR463" i="1"/>
  <c r="AK464" i="1"/>
  <c r="AL463" i="1" a="1"/>
  <c r="AL463" i="1" s="1"/>
  <c r="N461" i="1" s="1"/>
  <c r="AO463" i="1"/>
  <c r="AS463" i="1"/>
  <c r="AP463" i="1"/>
  <c r="AT463" i="1"/>
  <c r="AM463" i="1"/>
  <c r="O462" i="1" l="1" a="1"/>
  <c r="O462" i="1" s="1"/>
  <c r="P462" i="1"/>
  <c r="Q462" i="1"/>
  <c r="R462" i="1"/>
  <c r="T462" i="1"/>
  <c r="U462" i="1"/>
  <c r="S462" i="1"/>
  <c r="AL464" i="1" a="1"/>
  <c r="AL464" i="1" s="1"/>
  <c r="N462" i="1" s="1"/>
  <c r="AR464" i="1"/>
  <c r="AO464" i="1"/>
  <c r="AN464" i="1"/>
  <c r="AS464" i="1"/>
  <c r="AP464" i="1"/>
  <c r="AT464" i="1"/>
  <c r="AM464" i="1"/>
  <c r="AQ464" i="1"/>
  <c r="AK465" i="1"/>
  <c r="O463" i="1" l="1" a="1"/>
  <c r="O463" i="1" s="1"/>
  <c r="P463" i="1"/>
  <c r="Q463" i="1"/>
  <c r="R463" i="1"/>
  <c r="S463" i="1"/>
  <c r="U463" i="1"/>
  <c r="T463" i="1"/>
  <c r="AP465" i="1"/>
  <c r="AO465" i="1"/>
  <c r="AT465" i="1"/>
  <c r="AS465" i="1"/>
  <c r="AM465" i="1"/>
  <c r="AQ465" i="1"/>
  <c r="AK466" i="1"/>
  <c r="AN465" i="1"/>
  <c r="AR465" i="1"/>
  <c r="AL465" i="1" a="1"/>
  <c r="AL465" i="1" s="1"/>
  <c r="N463" i="1" s="1"/>
  <c r="P464" i="1" l="1"/>
  <c r="Q464" i="1"/>
  <c r="R464" i="1"/>
  <c r="S464" i="1"/>
  <c r="T464" i="1"/>
  <c r="O464" i="1" a="1"/>
  <c r="O464" i="1" s="1"/>
  <c r="U464" i="1"/>
  <c r="AM466" i="1"/>
  <c r="AP466" i="1"/>
  <c r="AQ466" i="1"/>
  <c r="AT466" i="1"/>
  <c r="AK467" i="1"/>
  <c r="AN466" i="1"/>
  <c r="AR466" i="1"/>
  <c r="AL466" i="1" a="1"/>
  <c r="AL466" i="1" s="1"/>
  <c r="N464" i="1" s="1"/>
  <c r="AO466" i="1"/>
  <c r="AS466" i="1"/>
  <c r="Q465" i="1" l="1"/>
  <c r="R465" i="1"/>
  <c r="S465" i="1"/>
  <c r="T465" i="1"/>
  <c r="U465" i="1"/>
  <c r="O465" i="1" a="1"/>
  <c r="O465" i="1" s="1"/>
  <c r="P465" i="1"/>
  <c r="AN467" i="1"/>
  <c r="AK468" i="1"/>
  <c r="AR467" i="1"/>
  <c r="AM467" i="1"/>
  <c r="AL467" i="1" a="1"/>
  <c r="AL467" i="1" s="1"/>
  <c r="N465" i="1" s="1"/>
  <c r="AO467" i="1"/>
  <c r="AS467" i="1"/>
  <c r="AP467" i="1"/>
  <c r="AT467" i="1"/>
  <c r="AQ467" i="1"/>
  <c r="R466" i="1" l="1"/>
  <c r="S466" i="1"/>
  <c r="T466" i="1"/>
  <c r="U466" i="1"/>
  <c r="P466" i="1"/>
  <c r="Q466" i="1"/>
  <c r="O466" i="1" a="1"/>
  <c r="O466" i="1" s="1"/>
  <c r="AO468" i="1"/>
  <c r="AR468" i="1"/>
  <c r="AS468" i="1"/>
  <c r="AL468" i="1" a="1"/>
  <c r="AL468" i="1" s="1"/>
  <c r="N466" i="1" s="1"/>
  <c r="AN468" i="1"/>
  <c r="AP468" i="1"/>
  <c r="AT468" i="1"/>
  <c r="AM468" i="1"/>
  <c r="AQ468" i="1"/>
  <c r="AK469" i="1"/>
  <c r="S467" i="1" l="1"/>
  <c r="T467" i="1"/>
  <c r="U467" i="1"/>
  <c r="O467" i="1" a="1"/>
  <c r="O467" i="1" s="1"/>
  <c r="Q467" i="1"/>
  <c r="R467" i="1"/>
  <c r="P467" i="1"/>
  <c r="AP469" i="1"/>
  <c r="AO469" i="1"/>
  <c r="AN469" i="1"/>
  <c r="AT469" i="1"/>
  <c r="AS469" i="1"/>
  <c r="AM469" i="1"/>
  <c r="AQ469" i="1"/>
  <c r="AK470" i="1"/>
  <c r="AR469" i="1"/>
  <c r="AL469" i="1" a="1"/>
  <c r="AL469" i="1" s="1"/>
  <c r="N467" i="1" s="1"/>
  <c r="T468" i="1" l="1"/>
  <c r="U468" i="1"/>
  <c r="O468" i="1" a="1"/>
  <c r="O468" i="1" s="1"/>
  <c r="P468" i="1"/>
  <c r="R468" i="1"/>
  <c r="S468" i="1"/>
  <c r="Q468" i="1"/>
  <c r="AQ470" i="1"/>
  <c r="AT470" i="1"/>
  <c r="AR470" i="1"/>
  <c r="AP470" i="1"/>
  <c r="AK471" i="1"/>
  <c r="AN470" i="1"/>
  <c r="AL470" i="1" a="1"/>
  <c r="AL470" i="1" s="1"/>
  <c r="N468" i="1" s="1"/>
  <c r="AM470" i="1"/>
  <c r="AO470" i="1"/>
  <c r="AS470" i="1"/>
  <c r="U469" i="1" l="1"/>
  <c r="O469" i="1" a="1"/>
  <c r="O469" i="1" s="1"/>
  <c r="P469" i="1"/>
  <c r="Q469" i="1"/>
  <c r="S469" i="1"/>
  <c r="T469" i="1"/>
  <c r="R469" i="1"/>
  <c r="AN471" i="1"/>
  <c r="AM471" i="1"/>
  <c r="AR471" i="1"/>
  <c r="AQ471" i="1"/>
  <c r="AL471" i="1" a="1"/>
  <c r="AL471" i="1" s="1"/>
  <c r="N469" i="1" s="1"/>
  <c r="AO471" i="1"/>
  <c r="AS471" i="1"/>
  <c r="AP471" i="1"/>
  <c r="AT471" i="1"/>
  <c r="AK472" i="1"/>
  <c r="O470" i="1" l="1" a="1"/>
  <c r="O470" i="1" s="1"/>
  <c r="P470" i="1"/>
  <c r="Q470" i="1"/>
  <c r="R470" i="1"/>
  <c r="T470" i="1"/>
  <c r="U470" i="1"/>
  <c r="S470" i="1"/>
  <c r="AL472" i="1" a="1"/>
  <c r="AL472" i="1" s="1"/>
  <c r="N470" i="1" s="1"/>
  <c r="AN472" i="1"/>
  <c r="AO472" i="1"/>
  <c r="AR472" i="1"/>
  <c r="AS472" i="1"/>
  <c r="AP472" i="1"/>
  <c r="AT472" i="1"/>
  <c r="AM472" i="1"/>
  <c r="AQ472" i="1"/>
  <c r="AK473" i="1"/>
  <c r="O471" i="1" l="1" a="1"/>
  <c r="O471" i="1" s="1"/>
  <c r="P471" i="1"/>
  <c r="Q471" i="1"/>
  <c r="R471" i="1"/>
  <c r="S471" i="1"/>
  <c r="U471" i="1"/>
  <c r="T471" i="1"/>
  <c r="AP473" i="1"/>
  <c r="AS473" i="1"/>
  <c r="AT473" i="1"/>
  <c r="AL473" i="1" a="1"/>
  <c r="AL473" i="1" s="1"/>
  <c r="N471" i="1" s="1"/>
  <c r="AM473" i="1"/>
  <c r="AQ473" i="1"/>
  <c r="AK474" i="1"/>
  <c r="AN473" i="1"/>
  <c r="AR473" i="1"/>
  <c r="AO473" i="1"/>
  <c r="P472" i="1" l="1"/>
  <c r="Q472" i="1"/>
  <c r="R472" i="1"/>
  <c r="S472" i="1"/>
  <c r="T472" i="1"/>
  <c r="O472" i="1" a="1"/>
  <c r="O472" i="1" s="1"/>
  <c r="U472" i="1"/>
  <c r="AM474" i="1"/>
  <c r="AT474" i="1"/>
  <c r="AQ474" i="1"/>
  <c r="AP474" i="1"/>
  <c r="AK475" i="1"/>
  <c r="AN474" i="1"/>
  <c r="AR474" i="1"/>
  <c r="AL474" i="1" a="1"/>
  <c r="AL474" i="1" s="1"/>
  <c r="N472" i="1" s="1"/>
  <c r="AO474" i="1"/>
  <c r="AS474" i="1"/>
  <c r="Q473" i="1" l="1"/>
  <c r="R473" i="1"/>
  <c r="S473" i="1"/>
  <c r="T473" i="1"/>
  <c r="U473" i="1"/>
  <c r="O473" i="1" a="1"/>
  <c r="O473" i="1" s="1"/>
  <c r="P473" i="1"/>
  <c r="AN475" i="1"/>
  <c r="AQ475" i="1"/>
  <c r="AR475" i="1"/>
  <c r="AK476" i="1"/>
  <c r="AL475" i="1" a="1"/>
  <c r="AL475" i="1" s="1"/>
  <c r="N473" i="1" s="1"/>
  <c r="AO475" i="1"/>
  <c r="AS475" i="1"/>
  <c r="AP475" i="1"/>
  <c r="AT475" i="1"/>
  <c r="AM475" i="1"/>
  <c r="R474" i="1" l="1"/>
  <c r="S474" i="1"/>
  <c r="T474" i="1"/>
  <c r="U474" i="1"/>
  <c r="P474" i="1"/>
  <c r="Q474" i="1"/>
  <c r="O474" i="1" a="1"/>
  <c r="O474" i="1" s="1"/>
  <c r="AL476" i="1" a="1"/>
  <c r="AL476" i="1" s="1"/>
  <c r="N474" i="1" s="1"/>
  <c r="AN476" i="1"/>
  <c r="AO476" i="1"/>
  <c r="AR476" i="1"/>
  <c r="AS476" i="1"/>
  <c r="AP476" i="1"/>
  <c r="AT476" i="1"/>
  <c r="AM476" i="1"/>
  <c r="AQ476" i="1"/>
  <c r="AK477" i="1"/>
  <c r="S475" i="1" l="1"/>
  <c r="T475" i="1"/>
  <c r="U475" i="1"/>
  <c r="O475" i="1" a="1"/>
  <c r="O475" i="1" s="1"/>
  <c r="Q475" i="1"/>
  <c r="R475" i="1"/>
  <c r="P475" i="1"/>
  <c r="AP477" i="1"/>
  <c r="AL477" i="1" a="1"/>
  <c r="AL477" i="1" s="1"/>
  <c r="N475" i="1" s="1"/>
  <c r="AT477" i="1"/>
  <c r="AO477" i="1"/>
  <c r="AM477" i="1"/>
  <c r="AQ477" i="1"/>
  <c r="AK478" i="1"/>
  <c r="AN477" i="1"/>
  <c r="AR477" i="1"/>
  <c r="AS477" i="1"/>
  <c r="T476" i="1" l="1"/>
  <c r="U476" i="1"/>
  <c r="O476" i="1" a="1"/>
  <c r="O476" i="1" s="1"/>
  <c r="P476" i="1"/>
  <c r="R476" i="1"/>
  <c r="S476" i="1"/>
  <c r="Q476" i="1"/>
  <c r="AM478" i="1"/>
  <c r="AP478" i="1"/>
  <c r="AQ478" i="1"/>
  <c r="AT478" i="1"/>
  <c r="AK479" i="1"/>
  <c r="AN478" i="1"/>
  <c r="AR478" i="1"/>
  <c r="AL478" i="1" a="1"/>
  <c r="AL478" i="1" s="1"/>
  <c r="N476" i="1" s="1"/>
  <c r="AO478" i="1"/>
  <c r="AS478" i="1"/>
  <c r="U477" i="1" l="1"/>
  <c r="O477" i="1" a="1"/>
  <c r="O477" i="1" s="1"/>
  <c r="P477" i="1"/>
  <c r="Q477" i="1"/>
  <c r="S477" i="1"/>
  <c r="T477" i="1"/>
  <c r="R477" i="1"/>
  <c r="AN479" i="1"/>
  <c r="AQ479" i="1"/>
  <c r="AR479" i="1"/>
  <c r="AK480" i="1"/>
  <c r="AL479" i="1" a="1"/>
  <c r="AL479" i="1" s="1"/>
  <c r="N477" i="1" s="1"/>
  <c r="AO479" i="1"/>
  <c r="AS479" i="1"/>
  <c r="AP479" i="1"/>
  <c r="AT479" i="1"/>
  <c r="AM479" i="1"/>
  <c r="O478" i="1" l="1" a="1"/>
  <c r="O478" i="1" s="1"/>
  <c r="P478" i="1"/>
  <c r="Q478" i="1"/>
  <c r="R478" i="1"/>
  <c r="T478" i="1"/>
  <c r="U478" i="1"/>
  <c r="S478" i="1"/>
  <c r="AL480" i="1" a="1"/>
  <c r="AL480" i="1" s="1"/>
  <c r="N478" i="1" s="1"/>
  <c r="AR480" i="1"/>
  <c r="AO480" i="1"/>
  <c r="AN480" i="1"/>
  <c r="AS480" i="1"/>
  <c r="AP480" i="1"/>
  <c r="AT480" i="1"/>
  <c r="AM480" i="1"/>
  <c r="AQ480" i="1"/>
  <c r="AK481" i="1"/>
  <c r="O479" i="1" l="1" a="1"/>
  <c r="O479" i="1" s="1"/>
  <c r="P479" i="1"/>
  <c r="Q479" i="1"/>
  <c r="R479" i="1"/>
  <c r="S479" i="1"/>
  <c r="U479" i="1"/>
  <c r="T479" i="1"/>
  <c r="AP481" i="1"/>
  <c r="AO481" i="1"/>
  <c r="AT481" i="1"/>
  <c r="AS481" i="1"/>
  <c r="AM481" i="1"/>
  <c r="AQ481" i="1"/>
  <c r="AK482" i="1"/>
  <c r="AN481" i="1"/>
  <c r="AR481" i="1"/>
  <c r="AL481" i="1" a="1"/>
  <c r="AL481" i="1" s="1"/>
  <c r="N479" i="1" s="1"/>
  <c r="P480" i="1" l="1"/>
  <c r="Q480" i="1"/>
  <c r="R480" i="1"/>
  <c r="S480" i="1"/>
  <c r="T480" i="1"/>
  <c r="O480" i="1" a="1"/>
  <c r="O480" i="1" s="1"/>
  <c r="U480" i="1"/>
  <c r="AM482" i="1"/>
  <c r="AP482" i="1"/>
  <c r="AQ482" i="1"/>
  <c r="AT482" i="1"/>
  <c r="AK483" i="1"/>
  <c r="AN482" i="1"/>
  <c r="AR482" i="1"/>
  <c r="AL482" i="1" a="1"/>
  <c r="AL482" i="1" s="1"/>
  <c r="N480" i="1" s="1"/>
  <c r="AO482" i="1"/>
  <c r="AS482" i="1"/>
  <c r="Q481" i="1" l="1"/>
  <c r="R481" i="1"/>
  <c r="S481" i="1"/>
  <c r="T481" i="1"/>
  <c r="U481" i="1"/>
  <c r="O481" i="1" a="1"/>
  <c r="O481" i="1" s="1"/>
  <c r="P481" i="1"/>
  <c r="AN483" i="1"/>
  <c r="AK484" i="1"/>
  <c r="AR483" i="1"/>
  <c r="AM483" i="1"/>
  <c r="AL483" i="1" a="1"/>
  <c r="AL483" i="1" s="1"/>
  <c r="N481" i="1" s="1"/>
  <c r="AO483" i="1"/>
  <c r="AS483" i="1"/>
  <c r="AP483" i="1"/>
  <c r="AT483" i="1"/>
  <c r="AQ483" i="1"/>
  <c r="R482" i="1" l="1"/>
  <c r="S482" i="1"/>
  <c r="T482" i="1"/>
  <c r="U482" i="1"/>
  <c r="P482" i="1"/>
  <c r="Q482" i="1"/>
  <c r="O482" i="1" a="1"/>
  <c r="O482" i="1" s="1"/>
  <c r="AL484" i="1" a="1"/>
  <c r="AL484" i="1" s="1"/>
  <c r="N482" i="1" s="1"/>
  <c r="AN484" i="1"/>
  <c r="AO484" i="1"/>
  <c r="AR484" i="1"/>
  <c r="AS484" i="1"/>
  <c r="AP484" i="1"/>
  <c r="AT484" i="1"/>
  <c r="AM484" i="1"/>
  <c r="AQ484" i="1"/>
  <c r="AK485" i="1"/>
  <c r="S483" i="1" l="1"/>
  <c r="T483" i="1"/>
  <c r="U483" i="1"/>
  <c r="O483" i="1" a="1"/>
  <c r="O483" i="1" s="1"/>
  <c r="Q483" i="1"/>
  <c r="R483" i="1"/>
  <c r="P483" i="1"/>
  <c r="AP485" i="1"/>
  <c r="AO485" i="1"/>
  <c r="AT485" i="1"/>
  <c r="AS485" i="1"/>
  <c r="AM485" i="1"/>
  <c r="AQ485" i="1"/>
  <c r="AK486" i="1"/>
  <c r="AN485" i="1"/>
  <c r="AR485" i="1"/>
  <c r="AL485" i="1" a="1"/>
  <c r="AL485" i="1" s="1"/>
  <c r="N483" i="1" s="1"/>
  <c r="T484" i="1" l="1"/>
  <c r="U484" i="1"/>
  <c r="O484" i="1" a="1"/>
  <c r="O484" i="1" s="1"/>
  <c r="P484" i="1"/>
  <c r="R484" i="1"/>
  <c r="S484" i="1"/>
  <c r="Q484" i="1"/>
  <c r="AM486" i="1"/>
  <c r="AP486" i="1"/>
  <c r="AQ486" i="1"/>
  <c r="AT486" i="1"/>
  <c r="AK487" i="1"/>
  <c r="AN486" i="1"/>
  <c r="AR486" i="1"/>
  <c r="AL486" i="1" a="1"/>
  <c r="AL486" i="1" s="1"/>
  <c r="N484" i="1" s="1"/>
  <c r="AO486" i="1"/>
  <c r="AS486" i="1"/>
  <c r="U485" i="1" l="1"/>
  <c r="O485" i="1" a="1"/>
  <c r="O485" i="1" s="1"/>
  <c r="P485" i="1"/>
  <c r="Q485" i="1"/>
  <c r="S485" i="1"/>
  <c r="T485" i="1"/>
  <c r="R485" i="1"/>
  <c r="AN487" i="1"/>
  <c r="AM487" i="1"/>
  <c r="AR487" i="1"/>
  <c r="AQ487" i="1"/>
  <c r="AL487" i="1" a="1"/>
  <c r="AL487" i="1" s="1"/>
  <c r="N485" i="1" s="1"/>
  <c r="AO487" i="1"/>
  <c r="AS487" i="1"/>
  <c r="AP487" i="1"/>
  <c r="AT487" i="1"/>
  <c r="AK488" i="1"/>
  <c r="O486" i="1" l="1" a="1"/>
  <c r="O486" i="1" s="1"/>
  <c r="P486" i="1"/>
  <c r="Q486" i="1"/>
  <c r="R486" i="1"/>
  <c r="T486" i="1"/>
  <c r="U486" i="1"/>
  <c r="S486" i="1"/>
  <c r="AL488" i="1" a="1"/>
  <c r="AL488" i="1" s="1"/>
  <c r="N486" i="1" s="1"/>
  <c r="AN488" i="1"/>
  <c r="AO488" i="1"/>
  <c r="AR488" i="1"/>
  <c r="AS488" i="1"/>
  <c r="AP488" i="1"/>
  <c r="AT488" i="1"/>
  <c r="AM488" i="1"/>
  <c r="AQ488" i="1"/>
  <c r="AK489" i="1"/>
  <c r="O487" i="1" l="1" a="1"/>
  <c r="O487" i="1" s="1"/>
  <c r="P487" i="1"/>
  <c r="Q487" i="1"/>
  <c r="R487" i="1"/>
  <c r="S487" i="1"/>
  <c r="U487" i="1"/>
  <c r="T487" i="1"/>
  <c r="AP489" i="1"/>
  <c r="AS489" i="1"/>
  <c r="AT489" i="1"/>
  <c r="AL489" i="1" a="1"/>
  <c r="AL489" i="1" s="1"/>
  <c r="N487" i="1" s="1"/>
  <c r="AM489" i="1"/>
  <c r="AQ489" i="1"/>
  <c r="AK490" i="1"/>
  <c r="AN489" i="1"/>
  <c r="AR489" i="1"/>
  <c r="AO489" i="1"/>
  <c r="O488" i="1" l="1" a="1"/>
  <c r="O488" i="1" s="1"/>
  <c r="P488" i="1"/>
  <c r="Q488" i="1"/>
  <c r="R488" i="1"/>
  <c r="U488" i="1"/>
  <c r="S488" i="1"/>
  <c r="T488" i="1"/>
  <c r="AM490" i="1"/>
  <c r="AT490" i="1"/>
  <c r="AQ490" i="1"/>
  <c r="AP490" i="1"/>
  <c r="AK491" i="1"/>
  <c r="AN490" i="1"/>
  <c r="AR490" i="1"/>
  <c r="AL490" i="1" a="1"/>
  <c r="AL490" i="1" s="1"/>
  <c r="N488" i="1" s="1"/>
  <c r="AO490" i="1"/>
  <c r="AS490" i="1"/>
  <c r="P489" i="1" l="1"/>
  <c r="Q489" i="1"/>
  <c r="R489" i="1"/>
  <c r="S489" i="1"/>
  <c r="O489" i="1" a="1"/>
  <c r="O489" i="1" s="1"/>
  <c r="T489" i="1"/>
  <c r="U489" i="1"/>
  <c r="AN491" i="1"/>
  <c r="AQ491" i="1"/>
  <c r="AR491" i="1"/>
  <c r="AK492" i="1"/>
  <c r="AL491" i="1" a="1"/>
  <c r="AL491" i="1" s="1"/>
  <c r="N489" i="1" s="1"/>
  <c r="AO491" i="1"/>
  <c r="AS491" i="1"/>
  <c r="AP491" i="1"/>
  <c r="AT491" i="1"/>
  <c r="AM491" i="1"/>
  <c r="Q490" i="1" l="1"/>
  <c r="R490" i="1"/>
  <c r="S490" i="1"/>
  <c r="T490" i="1"/>
  <c r="O490" i="1" a="1"/>
  <c r="O490" i="1" s="1"/>
  <c r="P490" i="1"/>
  <c r="U490" i="1"/>
  <c r="AL492" i="1" a="1"/>
  <c r="AL492" i="1" s="1"/>
  <c r="N490" i="1" s="1"/>
  <c r="AN492" i="1"/>
  <c r="AO492" i="1"/>
  <c r="AR492" i="1"/>
  <c r="AS492" i="1"/>
  <c r="AP492" i="1"/>
  <c r="AT492" i="1"/>
  <c r="AM492" i="1"/>
  <c r="AQ492" i="1"/>
  <c r="AK493" i="1"/>
  <c r="R491" i="1" l="1"/>
  <c r="S491" i="1"/>
  <c r="T491" i="1"/>
  <c r="U491" i="1"/>
  <c r="P491" i="1"/>
  <c r="Q491" i="1"/>
  <c r="O491" i="1" a="1"/>
  <c r="O491" i="1" s="1"/>
  <c r="AP493" i="1"/>
  <c r="AL493" i="1" a="1"/>
  <c r="AL493" i="1" s="1"/>
  <c r="N491" i="1" s="1"/>
  <c r="AT493" i="1"/>
  <c r="AO493" i="1"/>
  <c r="AM493" i="1"/>
  <c r="AQ493" i="1"/>
  <c r="AK494" i="1"/>
  <c r="AN493" i="1"/>
  <c r="AR493" i="1"/>
  <c r="AS493" i="1"/>
  <c r="S492" i="1" l="1"/>
  <c r="T492" i="1"/>
  <c r="U492" i="1"/>
  <c r="Q492" i="1"/>
  <c r="R492" i="1"/>
  <c r="O492" i="1" a="1"/>
  <c r="O492" i="1" s="1"/>
  <c r="P492" i="1"/>
  <c r="AM494" i="1"/>
  <c r="AP494" i="1"/>
  <c r="AQ494" i="1"/>
  <c r="AT494" i="1"/>
  <c r="AK495" i="1"/>
  <c r="AN494" i="1"/>
  <c r="AR494" i="1"/>
  <c r="AL494" i="1" a="1"/>
  <c r="AL494" i="1" s="1"/>
  <c r="N492" i="1" s="1"/>
  <c r="AO494" i="1"/>
  <c r="AS494" i="1"/>
  <c r="T493" i="1" l="1"/>
  <c r="U493" i="1"/>
  <c r="O493" i="1" a="1"/>
  <c r="O493" i="1" s="1"/>
  <c r="R493" i="1"/>
  <c r="S493" i="1"/>
  <c r="P493" i="1"/>
  <c r="Q493" i="1"/>
  <c r="AN495" i="1"/>
  <c r="AQ495" i="1"/>
  <c r="AR495" i="1"/>
  <c r="AK496" i="1"/>
  <c r="AL495" i="1" a="1"/>
  <c r="AL495" i="1" s="1"/>
  <c r="N493" i="1" s="1"/>
  <c r="AO495" i="1"/>
  <c r="AS495" i="1"/>
  <c r="AP495" i="1"/>
  <c r="AT495" i="1"/>
  <c r="AM495" i="1"/>
  <c r="U494" i="1" l="1"/>
  <c r="O494" i="1" a="1"/>
  <c r="O494" i="1" s="1"/>
  <c r="P494" i="1"/>
  <c r="S494" i="1"/>
  <c r="T494" i="1"/>
  <c r="Q494" i="1"/>
  <c r="R494" i="1"/>
  <c r="AL496" i="1" a="1"/>
  <c r="AL496" i="1" s="1"/>
  <c r="N494" i="1" s="1"/>
  <c r="AR496" i="1"/>
  <c r="AO496" i="1"/>
  <c r="AN496" i="1"/>
  <c r="AS496" i="1"/>
  <c r="AP496" i="1"/>
  <c r="AT496" i="1"/>
  <c r="AM496" i="1"/>
  <c r="AQ496" i="1"/>
  <c r="AK497" i="1"/>
  <c r="O495" i="1" l="1" a="1"/>
  <c r="O495" i="1" s="1"/>
  <c r="P495" i="1"/>
  <c r="Q495" i="1"/>
  <c r="T495" i="1"/>
  <c r="U495" i="1"/>
  <c r="S495" i="1"/>
  <c r="R495" i="1"/>
  <c r="AP497" i="1"/>
  <c r="AO497" i="1"/>
  <c r="AT497" i="1"/>
  <c r="AS497" i="1"/>
  <c r="AM497" i="1"/>
  <c r="AQ497" i="1"/>
  <c r="AK498" i="1"/>
  <c r="AN497" i="1"/>
  <c r="AR497" i="1"/>
  <c r="AL497" i="1" a="1"/>
  <c r="AL497" i="1" s="1"/>
  <c r="N495" i="1" s="1"/>
  <c r="O496" i="1" l="1" a="1"/>
  <c r="O496" i="1" s="1"/>
  <c r="P496" i="1"/>
  <c r="Q496" i="1"/>
  <c r="R496" i="1"/>
  <c r="U496" i="1"/>
  <c r="S496" i="1"/>
  <c r="T496" i="1"/>
  <c r="AM498" i="1"/>
  <c r="AP498" i="1"/>
  <c r="AQ498" i="1"/>
  <c r="AT498" i="1"/>
  <c r="AK499" i="1"/>
  <c r="AN498" i="1"/>
  <c r="AR498" i="1"/>
  <c r="AL498" i="1" a="1"/>
  <c r="AL498" i="1" s="1"/>
  <c r="N496" i="1" s="1"/>
  <c r="AO498" i="1"/>
  <c r="AS498" i="1"/>
  <c r="P497" i="1" l="1"/>
  <c r="Q497" i="1"/>
  <c r="R497" i="1"/>
  <c r="S497" i="1"/>
  <c r="O497" i="1" a="1"/>
  <c r="O497" i="1" s="1"/>
  <c r="T497" i="1"/>
  <c r="U497" i="1"/>
  <c r="AN499" i="1"/>
  <c r="AK500" i="1"/>
  <c r="AR499" i="1"/>
  <c r="AM499" i="1"/>
  <c r="AL499" i="1" a="1"/>
  <c r="AL499" i="1" s="1"/>
  <c r="N497" i="1" s="1"/>
  <c r="AO499" i="1"/>
  <c r="AS499" i="1"/>
  <c r="AP499" i="1"/>
  <c r="AT499" i="1"/>
  <c r="AQ499" i="1"/>
  <c r="Q498" i="1" l="1"/>
  <c r="R498" i="1"/>
  <c r="S498" i="1"/>
  <c r="T498" i="1"/>
  <c r="O498" i="1" a="1"/>
  <c r="O498" i="1" s="1"/>
  <c r="P498" i="1"/>
  <c r="U498" i="1"/>
  <c r="AL500" i="1" a="1"/>
  <c r="AL500" i="1" s="1"/>
  <c r="N498" i="1" s="1"/>
  <c r="AN500" i="1"/>
  <c r="AO500" i="1"/>
  <c r="AR500" i="1"/>
  <c r="AS500" i="1"/>
  <c r="AP500" i="1"/>
  <c r="AT500" i="1"/>
  <c r="AM500" i="1"/>
  <c r="AQ500" i="1"/>
  <c r="AK501" i="1"/>
  <c r="R499" i="1" l="1"/>
  <c r="S499" i="1"/>
  <c r="T499" i="1"/>
  <c r="U499" i="1"/>
  <c r="P499" i="1"/>
  <c r="Q499" i="1"/>
  <c r="O499" i="1" a="1"/>
  <c r="O499" i="1" s="1"/>
  <c r="AP501" i="1"/>
  <c r="AO501" i="1"/>
  <c r="AT501" i="1"/>
  <c r="AS501" i="1"/>
  <c r="AM501" i="1"/>
  <c r="AQ501" i="1"/>
  <c r="AK502" i="1"/>
  <c r="AN501" i="1"/>
  <c r="AR501" i="1"/>
  <c r="AL501" i="1" a="1"/>
  <c r="AL501" i="1" s="1"/>
  <c r="N499" i="1" s="1"/>
  <c r="S500" i="1" l="1"/>
  <c r="T500" i="1"/>
  <c r="U500" i="1"/>
  <c r="Q500" i="1"/>
  <c r="R500" i="1"/>
  <c r="P500" i="1"/>
  <c r="O500" i="1" a="1"/>
  <c r="O500" i="1" s="1"/>
  <c r="AM502" i="1"/>
  <c r="AP502" i="1"/>
  <c r="AQ502" i="1"/>
  <c r="AT502" i="1"/>
  <c r="AK503" i="1"/>
  <c r="AN502" i="1"/>
  <c r="AR502" i="1"/>
  <c r="AL502" i="1" a="1"/>
  <c r="AL502" i="1" s="1"/>
  <c r="N500" i="1" s="1"/>
  <c r="AO502" i="1"/>
  <c r="AS502" i="1"/>
  <c r="T501" i="1" l="1"/>
  <c r="U501" i="1"/>
  <c r="O501" i="1" a="1"/>
  <c r="O501" i="1" s="1"/>
  <c r="R501" i="1"/>
  <c r="S501" i="1"/>
  <c r="P501" i="1"/>
  <c r="Q501" i="1"/>
  <c r="AN503" i="1"/>
  <c r="AM503" i="1"/>
  <c r="AR503" i="1"/>
  <c r="AQ503" i="1"/>
  <c r="AL503" i="1" a="1"/>
  <c r="AL503" i="1" s="1"/>
  <c r="N501" i="1" s="1"/>
  <c r="AO503" i="1"/>
  <c r="AS503" i="1"/>
  <c r="AP503" i="1"/>
  <c r="AT503" i="1"/>
  <c r="AK504" i="1"/>
  <c r="U502" i="1" l="1"/>
  <c r="O502" i="1" a="1"/>
  <c r="O502" i="1" s="1"/>
  <c r="P502" i="1"/>
  <c r="S502" i="1"/>
  <c r="T502" i="1"/>
  <c r="Q502" i="1"/>
  <c r="R502" i="1"/>
  <c r="AL504" i="1" a="1"/>
  <c r="AL504" i="1" s="1"/>
  <c r="N502" i="1" s="1"/>
  <c r="AR504" i="1"/>
  <c r="AO504" i="1"/>
  <c r="AT504" i="1"/>
  <c r="AS504" i="1"/>
  <c r="AP504" i="1"/>
  <c r="AM504" i="1"/>
  <c r="AQ504" i="1"/>
  <c r="AK505" i="1"/>
  <c r="AN504" i="1"/>
  <c r="O503" i="1" l="1" a="1"/>
  <c r="O503" i="1" s="1"/>
  <c r="P503" i="1"/>
  <c r="Q503" i="1"/>
  <c r="T503" i="1"/>
  <c r="U503" i="1"/>
  <c r="R503" i="1"/>
  <c r="S503" i="1"/>
  <c r="AP505" i="1"/>
  <c r="AO505" i="1"/>
  <c r="AT505" i="1"/>
  <c r="AQ505" i="1"/>
  <c r="AN505" i="1"/>
  <c r="AR505" i="1"/>
  <c r="AL505" i="1" a="1"/>
  <c r="AL505" i="1" s="1"/>
  <c r="N503" i="1" s="1"/>
  <c r="AS505" i="1"/>
  <c r="AM505" i="1"/>
  <c r="AK506" i="1"/>
  <c r="O504" i="1" l="1" a="1"/>
  <c r="O504" i="1" s="1"/>
  <c r="P504" i="1"/>
  <c r="Q504" i="1"/>
  <c r="R504" i="1"/>
  <c r="U504" i="1"/>
  <c r="S504" i="1"/>
  <c r="T504" i="1"/>
  <c r="AM506" i="1"/>
  <c r="AP506" i="1"/>
  <c r="AQ506" i="1"/>
  <c r="AT506" i="1"/>
  <c r="AK507" i="1"/>
  <c r="AN506" i="1"/>
  <c r="AR506" i="1"/>
  <c r="AL506" i="1" a="1"/>
  <c r="AL506" i="1" s="1"/>
  <c r="N504" i="1" s="1"/>
  <c r="AO506" i="1"/>
  <c r="AS506" i="1"/>
  <c r="P505" i="1" l="1"/>
  <c r="Q505" i="1"/>
  <c r="R505" i="1"/>
  <c r="S505" i="1"/>
  <c r="O505" i="1" a="1"/>
  <c r="O505" i="1" s="1"/>
  <c r="T505" i="1"/>
  <c r="U505" i="1"/>
  <c r="AN507" i="1"/>
  <c r="AM507" i="1"/>
  <c r="AR507" i="1"/>
  <c r="AQ507" i="1"/>
  <c r="AL507" i="1" a="1"/>
  <c r="AL507" i="1" s="1"/>
  <c r="N505" i="1" s="1"/>
  <c r="AO507" i="1"/>
  <c r="AS507" i="1"/>
  <c r="AP507" i="1"/>
  <c r="AT507" i="1"/>
  <c r="AK508" i="1"/>
  <c r="Q506" i="1" l="1"/>
  <c r="R506" i="1"/>
  <c r="S506" i="1"/>
  <c r="T506" i="1"/>
  <c r="O506" i="1" a="1"/>
  <c r="O506" i="1" s="1"/>
  <c r="P506" i="1"/>
  <c r="U506" i="1"/>
  <c r="AL508" i="1" a="1"/>
  <c r="AL508" i="1" s="1"/>
  <c r="N506" i="1" s="1"/>
  <c r="AN508" i="1"/>
  <c r="AO508" i="1"/>
  <c r="AR508" i="1"/>
  <c r="AS508" i="1"/>
  <c r="AP508" i="1"/>
  <c r="AT508" i="1"/>
  <c r="AM508" i="1"/>
  <c r="AQ508" i="1"/>
  <c r="AK509" i="1"/>
  <c r="R507" i="1" l="1"/>
  <c r="S507" i="1"/>
  <c r="T507" i="1"/>
  <c r="U507" i="1"/>
  <c r="P507" i="1"/>
  <c r="Q507" i="1"/>
  <c r="O507" i="1" a="1"/>
  <c r="O507" i="1" s="1"/>
  <c r="AP509" i="1"/>
  <c r="AS509" i="1"/>
  <c r="AT509" i="1"/>
  <c r="AL509" i="1" a="1"/>
  <c r="AL509" i="1" s="1"/>
  <c r="N507" i="1" s="1"/>
  <c r="AM509" i="1"/>
  <c r="AQ509" i="1"/>
  <c r="AK510" i="1"/>
  <c r="AN509" i="1"/>
  <c r="AR509" i="1"/>
  <c r="AO509" i="1"/>
  <c r="S508" i="1" l="1"/>
  <c r="T508" i="1"/>
  <c r="U508" i="1"/>
  <c r="Q508" i="1"/>
  <c r="R508" i="1"/>
  <c r="O508" i="1" a="1"/>
  <c r="O508" i="1" s="1"/>
  <c r="P508" i="1"/>
  <c r="AM510" i="1"/>
  <c r="AT510" i="1"/>
  <c r="AQ510" i="1"/>
  <c r="AP510" i="1"/>
  <c r="AK511" i="1"/>
  <c r="AN510" i="1"/>
  <c r="AR510" i="1"/>
  <c r="AL510" i="1" a="1"/>
  <c r="AL510" i="1" s="1"/>
  <c r="N508" i="1" s="1"/>
  <c r="AO510" i="1"/>
  <c r="AS510" i="1"/>
  <c r="T509" i="1" l="1"/>
  <c r="U509" i="1"/>
  <c r="O509" i="1" a="1"/>
  <c r="O509" i="1" s="1"/>
  <c r="R509" i="1"/>
  <c r="S509" i="1"/>
  <c r="P509" i="1"/>
  <c r="Q509" i="1"/>
  <c r="AN511" i="1"/>
  <c r="AQ511" i="1"/>
  <c r="AR511" i="1"/>
  <c r="AK512" i="1"/>
  <c r="AL511" i="1" a="1"/>
  <c r="AL511" i="1" s="1"/>
  <c r="N509" i="1" s="1"/>
  <c r="AO511" i="1"/>
  <c r="AS511" i="1"/>
  <c r="AP511" i="1"/>
  <c r="AT511" i="1"/>
  <c r="AM511" i="1"/>
  <c r="U510" i="1" l="1"/>
  <c r="O510" i="1" a="1"/>
  <c r="O510" i="1" s="1"/>
  <c r="P510" i="1"/>
  <c r="S510" i="1"/>
  <c r="T510" i="1"/>
  <c r="Q510" i="1"/>
  <c r="R510" i="1"/>
  <c r="AL512" i="1" a="1"/>
  <c r="AL512" i="1" s="1"/>
  <c r="N510" i="1" s="1"/>
  <c r="AN512" i="1"/>
  <c r="AO512" i="1"/>
  <c r="AR512" i="1"/>
  <c r="AS512" i="1"/>
  <c r="AP512" i="1"/>
  <c r="AT512" i="1"/>
  <c r="AM512" i="1"/>
  <c r="AQ512" i="1"/>
  <c r="AK513" i="1"/>
  <c r="O511" i="1" l="1" a="1"/>
  <c r="O511" i="1" s="1"/>
  <c r="P511" i="1"/>
  <c r="Q511" i="1"/>
  <c r="T511" i="1"/>
  <c r="U511" i="1"/>
  <c r="R511" i="1"/>
  <c r="S511" i="1"/>
  <c r="AP513" i="1"/>
  <c r="AL513" i="1" a="1"/>
  <c r="AL513" i="1" s="1"/>
  <c r="N511" i="1" s="1"/>
  <c r="AT513" i="1"/>
  <c r="AO513" i="1"/>
  <c r="AM513" i="1"/>
  <c r="AQ513" i="1"/>
  <c r="AK514" i="1"/>
  <c r="AN513" i="1"/>
  <c r="AR513" i="1"/>
  <c r="AS513" i="1"/>
  <c r="O512" i="1" l="1" a="1"/>
  <c r="O512" i="1" s="1"/>
  <c r="P512" i="1"/>
  <c r="Q512" i="1"/>
  <c r="R512" i="1"/>
  <c r="U512" i="1"/>
  <c r="S512" i="1"/>
  <c r="T512" i="1"/>
  <c r="AM514" i="1"/>
  <c r="AP514" i="1"/>
  <c r="AQ514" i="1"/>
  <c r="AT514" i="1"/>
  <c r="AK515" i="1"/>
  <c r="AN514" i="1"/>
  <c r="AR514" i="1"/>
  <c r="AL514" i="1" a="1"/>
  <c r="AL514" i="1" s="1"/>
  <c r="N512" i="1" s="1"/>
  <c r="AO514" i="1"/>
  <c r="AS514" i="1"/>
  <c r="P513" i="1" l="1"/>
  <c r="Q513" i="1"/>
  <c r="R513" i="1"/>
  <c r="S513" i="1"/>
  <c r="O513" i="1" a="1"/>
  <c r="O513" i="1" s="1"/>
  <c r="U513" i="1"/>
  <c r="T513" i="1"/>
  <c r="AN515" i="1"/>
  <c r="AQ515" i="1"/>
  <c r="AR515" i="1"/>
  <c r="AK516" i="1"/>
  <c r="AL515" i="1" a="1"/>
  <c r="AL515" i="1" s="1"/>
  <c r="N513" i="1" s="1"/>
  <c r="AO515" i="1"/>
  <c r="AS515" i="1"/>
  <c r="AP515" i="1"/>
  <c r="AT515" i="1"/>
  <c r="AM515" i="1"/>
  <c r="Q514" i="1" l="1"/>
  <c r="R514" i="1"/>
  <c r="S514" i="1"/>
  <c r="T514" i="1"/>
  <c r="O514" i="1" a="1"/>
  <c r="O514" i="1" s="1"/>
  <c r="P514" i="1"/>
  <c r="U514" i="1"/>
  <c r="AL516" i="1" a="1"/>
  <c r="AL516" i="1" s="1"/>
  <c r="N514" i="1" s="1"/>
  <c r="AR516" i="1"/>
  <c r="AO516" i="1"/>
  <c r="AN516" i="1"/>
  <c r="AS516" i="1"/>
  <c r="AP516" i="1"/>
  <c r="AT516" i="1"/>
  <c r="AM516" i="1"/>
  <c r="AQ516" i="1"/>
  <c r="AK517" i="1"/>
  <c r="R515" i="1" l="1"/>
  <c r="S515" i="1"/>
  <c r="T515" i="1"/>
  <c r="U515" i="1"/>
  <c r="P515" i="1"/>
  <c r="Q515" i="1"/>
  <c r="O515" i="1" a="1"/>
  <c r="O515" i="1" s="1"/>
  <c r="AP517" i="1"/>
  <c r="AO517" i="1"/>
  <c r="AT517" i="1"/>
  <c r="AS517" i="1"/>
  <c r="AM517" i="1"/>
  <c r="AQ517" i="1"/>
  <c r="AK518" i="1"/>
  <c r="AN517" i="1"/>
  <c r="AR517" i="1"/>
  <c r="AL517" i="1" a="1"/>
  <c r="AL517" i="1" s="1"/>
  <c r="N515" i="1" s="1"/>
  <c r="S516" i="1" l="1"/>
  <c r="T516" i="1"/>
  <c r="U516" i="1"/>
  <c r="Q516" i="1"/>
  <c r="R516" i="1"/>
  <c r="O516" i="1" a="1"/>
  <c r="O516" i="1" s="1"/>
  <c r="P516" i="1"/>
  <c r="AM518" i="1"/>
  <c r="AP518" i="1"/>
  <c r="AQ518" i="1"/>
  <c r="AT518" i="1"/>
  <c r="AK519" i="1"/>
  <c r="AN518" i="1"/>
  <c r="AR518" i="1"/>
  <c r="AL518" i="1" a="1"/>
  <c r="AL518" i="1" s="1"/>
  <c r="N516" i="1" s="1"/>
  <c r="AO518" i="1"/>
  <c r="AS518" i="1"/>
  <c r="T517" i="1" l="1"/>
  <c r="U517" i="1"/>
  <c r="O517" i="1" a="1"/>
  <c r="O517" i="1" s="1"/>
  <c r="R517" i="1"/>
  <c r="S517" i="1"/>
  <c r="P517" i="1"/>
  <c r="Q517" i="1"/>
  <c r="AN519" i="1"/>
  <c r="AK520" i="1"/>
  <c r="AR519" i="1"/>
  <c r="AM519" i="1"/>
  <c r="AL519" i="1" a="1"/>
  <c r="AL519" i="1" s="1"/>
  <c r="N517" i="1" s="1"/>
  <c r="AO519" i="1"/>
  <c r="AS519" i="1"/>
  <c r="AP519" i="1"/>
  <c r="AT519" i="1"/>
  <c r="AQ519" i="1"/>
  <c r="U518" i="1" l="1"/>
  <c r="O518" i="1" a="1"/>
  <c r="O518" i="1" s="1"/>
  <c r="P518" i="1"/>
  <c r="S518" i="1"/>
  <c r="T518" i="1"/>
  <c r="Q518" i="1"/>
  <c r="R518" i="1"/>
  <c r="AL520" i="1" a="1"/>
  <c r="AL520" i="1" s="1"/>
  <c r="N518" i="1" s="1"/>
  <c r="AN520" i="1"/>
  <c r="AO520" i="1"/>
  <c r="AR520" i="1"/>
  <c r="AS520" i="1"/>
  <c r="AP520" i="1"/>
  <c r="AT520" i="1"/>
  <c r="AM520" i="1"/>
  <c r="AQ520" i="1"/>
  <c r="AK521" i="1"/>
  <c r="O519" i="1" l="1" a="1"/>
  <c r="O519" i="1" s="1"/>
  <c r="P519" i="1"/>
  <c r="Q519" i="1"/>
  <c r="T519" i="1"/>
  <c r="U519" i="1"/>
  <c r="R519" i="1"/>
  <c r="S519" i="1"/>
  <c r="AP521" i="1"/>
  <c r="AO521" i="1"/>
  <c r="AT521" i="1"/>
  <c r="AS521" i="1"/>
  <c r="AM521" i="1"/>
  <c r="AQ521" i="1"/>
  <c r="AK522" i="1"/>
  <c r="AN521" i="1"/>
  <c r="AR521" i="1"/>
  <c r="AL521" i="1" a="1"/>
  <c r="AL521" i="1" s="1"/>
  <c r="N519" i="1" s="1"/>
  <c r="O520" i="1" l="1" a="1"/>
  <c r="O520" i="1" s="1"/>
  <c r="P520" i="1"/>
  <c r="Q520" i="1"/>
  <c r="R520" i="1"/>
  <c r="U520" i="1"/>
  <c r="S520" i="1"/>
  <c r="T520" i="1"/>
  <c r="AM522" i="1"/>
  <c r="AP522" i="1"/>
  <c r="AQ522" i="1"/>
  <c r="AT522" i="1"/>
  <c r="AK523" i="1"/>
  <c r="AN522" i="1"/>
  <c r="AR522" i="1"/>
  <c r="AL522" i="1" a="1"/>
  <c r="AL522" i="1" s="1"/>
  <c r="N520" i="1" s="1"/>
  <c r="AO522" i="1"/>
  <c r="AS522" i="1"/>
  <c r="P521" i="1" l="1"/>
  <c r="Q521" i="1"/>
  <c r="R521" i="1"/>
  <c r="S521" i="1"/>
  <c r="O521" i="1" a="1"/>
  <c r="O521" i="1" s="1"/>
  <c r="T521" i="1"/>
  <c r="U521" i="1"/>
  <c r="AN523" i="1"/>
  <c r="AM523" i="1"/>
  <c r="AR523" i="1"/>
  <c r="AQ523" i="1"/>
  <c r="AL523" i="1" a="1"/>
  <c r="AL523" i="1" s="1"/>
  <c r="N521" i="1" s="1"/>
  <c r="AO523" i="1"/>
  <c r="AS523" i="1"/>
  <c r="AP523" i="1"/>
  <c r="AT523" i="1"/>
  <c r="AK524" i="1"/>
  <c r="Q522" i="1" l="1"/>
  <c r="R522" i="1"/>
  <c r="S522" i="1"/>
  <c r="T522" i="1"/>
  <c r="O522" i="1" a="1"/>
  <c r="O522" i="1" s="1"/>
  <c r="P522" i="1"/>
  <c r="U522" i="1"/>
  <c r="AL524" i="1" a="1"/>
  <c r="AL524" i="1" s="1"/>
  <c r="N522" i="1" s="1"/>
  <c r="AN524" i="1"/>
  <c r="AO524" i="1"/>
  <c r="AR524" i="1"/>
  <c r="AS524" i="1"/>
  <c r="AP524" i="1"/>
  <c r="AT524" i="1"/>
  <c r="AM524" i="1"/>
  <c r="AQ524" i="1"/>
  <c r="AK525" i="1"/>
  <c r="R523" i="1" l="1"/>
  <c r="S523" i="1"/>
  <c r="T523" i="1"/>
  <c r="U523" i="1"/>
  <c r="P523" i="1"/>
  <c r="Q523" i="1"/>
  <c r="O523" i="1" a="1"/>
  <c r="O523" i="1" s="1"/>
  <c r="AP525" i="1"/>
  <c r="AS525" i="1"/>
  <c r="AT525" i="1"/>
  <c r="AL525" i="1" a="1"/>
  <c r="AL525" i="1" s="1"/>
  <c r="N523" i="1" s="1"/>
  <c r="AM525" i="1"/>
  <c r="AQ525" i="1"/>
  <c r="AK526" i="1"/>
  <c r="AN525" i="1"/>
  <c r="AR525" i="1"/>
  <c r="AO525" i="1"/>
  <c r="S524" i="1" l="1"/>
  <c r="T524" i="1"/>
  <c r="U524" i="1"/>
  <c r="Q524" i="1"/>
  <c r="R524" i="1"/>
  <c r="O524" i="1" a="1"/>
  <c r="O524" i="1" s="1"/>
  <c r="P524" i="1"/>
  <c r="AM526" i="1"/>
  <c r="AT526" i="1"/>
  <c r="AQ526" i="1"/>
  <c r="AP526" i="1"/>
  <c r="AK527" i="1"/>
  <c r="AN526" i="1"/>
  <c r="AR526" i="1"/>
  <c r="AL526" i="1" a="1"/>
  <c r="AL526" i="1" s="1"/>
  <c r="N524" i="1" s="1"/>
  <c r="AO526" i="1"/>
  <c r="AS526" i="1"/>
  <c r="S525" i="1" l="1"/>
  <c r="T525" i="1"/>
  <c r="U525" i="1"/>
  <c r="O525" i="1" a="1"/>
  <c r="O525" i="1" s="1"/>
  <c r="Q525" i="1"/>
  <c r="R525" i="1"/>
  <c r="P525" i="1"/>
  <c r="AN527" i="1"/>
  <c r="AQ527" i="1"/>
  <c r="AR527" i="1"/>
  <c r="AK528" i="1"/>
  <c r="AL527" i="1" a="1"/>
  <c r="AL527" i="1" s="1"/>
  <c r="N525" i="1" s="1"/>
  <c r="AO527" i="1"/>
  <c r="AS527" i="1"/>
  <c r="AP527" i="1"/>
  <c r="AT527" i="1"/>
  <c r="AM527" i="1"/>
  <c r="S526" i="1" l="1"/>
  <c r="T526" i="1"/>
  <c r="U526" i="1"/>
  <c r="O526" i="1" a="1"/>
  <c r="O526" i="1" s="1"/>
  <c r="Q526" i="1"/>
  <c r="R526" i="1"/>
  <c r="P526" i="1"/>
  <c r="AL528" i="1" a="1"/>
  <c r="AL528" i="1" s="1"/>
  <c r="N526" i="1" s="1"/>
  <c r="AN528" i="1"/>
  <c r="AO528" i="1"/>
  <c r="AR528" i="1"/>
  <c r="AS528" i="1"/>
  <c r="AP528" i="1"/>
  <c r="AT528" i="1"/>
  <c r="AM528" i="1"/>
  <c r="AQ528" i="1"/>
  <c r="AK529" i="1"/>
  <c r="S527" i="1" l="1"/>
  <c r="T527" i="1"/>
  <c r="U527" i="1"/>
  <c r="O527" i="1" a="1"/>
  <c r="O527" i="1" s="1"/>
  <c r="Q527" i="1"/>
  <c r="R527" i="1"/>
  <c r="P527" i="1"/>
  <c r="AP529" i="1"/>
  <c r="AL529" i="1" a="1"/>
  <c r="AL529" i="1" s="1"/>
  <c r="N527" i="1" s="1"/>
  <c r="AT529" i="1"/>
  <c r="AO529" i="1"/>
  <c r="AM529" i="1"/>
  <c r="AQ529" i="1"/>
  <c r="AK530" i="1"/>
  <c r="AN529" i="1"/>
  <c r="AR529" i="1"/>
  <c r="AS529" i="1"/>
  <c r="S528" i="1" l="1"/>
  <c r="T528" i="1"/>
  <c r="U528" i="1"/>
  <c r="O528" i="1" a="1"/>
  <c r="O528" i="1" s="1"/>
  <c r="Q528" i="1"/>
  <c r="R528" i="1"/>
  <c r="P528" i="1"/>
  <c r="AM530" i="1"/>
  <c r="AP530" i="1"/>
  <c r="AQ530" i="1"/>
  <c r="AT530" i="1"/>
  <c r="AK531" i="1"/>
  <c r="AN530" i="1"/>
  <c r="AR530" i="1"/>
  <c r="AL530" i="1" a="1"/>
  <c r="AL530" i="1" s="1"/>
  <c r="N528" i="1" s="1"/>
  <c r="AO530" i="1"/>
  <c r="AS530" i="1"/>
  <c r="S529" i="1" l="1"/>
  <c r="T529" i="1"/>
  <c r="U529" i="1"/>
  <c r="O529" i="1" a="1"/>
  <c r="O529" i="1" s="1"/>
  <c r="Q529" i="1"/>
  <c r="R529" i="1"/>
  <c r="P529" i="1"/>
  <c r="AN531" i="1"/>
  <c r="AQ531" i="1"/>
  <c r="AR531" i="1"/>
  <c r="AK532" i="1"/>
  <c r="AL531" i="1" a="1"/>
  <c r="AL531" i="1" s="1"/>
  <c r="N529" i="1" s="1"/>
  <c r="AO531" i="1"/>
  <c r="AS531" i="1"/>
  <c r="AP531" i="1"/>
  <c r="AT531" i="1"/>
  <c r="AM531" i="1"/>
  <c r="S530" i="1" l="1"/>
  <c r="T530" i="1"/>
  <c r="U530" i="1"/>
  <c r="O530" i="1" a="1"/>
  <c r="O530" i="1" s="1"/>
  <c r="Q530" i="1"/>
  <c r="R530" i="1"/>
  <c r="P530" i="1"/>
  <c r="AL532" i="1" a="1"/>
  <c r="AL532" i="1" s="1"/>
  <c r="N530" i="1" s="1"/>
  <c r="AR532" i="1"/>
  <c r="AO532" i="1"/>
  <c r="AN532" i="1"/>
  <c r="AS532" i="1"/>
  <c r="AP532" i="1"/>
  <c r="AT532" i="1"/>
  <c r="AM532" i="1"/>
  <c r="AQ532" i="1"/>
  <c r="AK533" i="1"/>
  <c r="S531" i="1" l="1"/>
  <c r="T531" i="1"/>
  <c r="U531" i="1"/>
  <c r="O531" i="1" a="1"/>
  <c r="O531" i="1" s="1"/>
  <c r="Q531" i="1"/>
  <c r="R531" i="1"/>
  <c r="P531" i="1"/>
  <c r="AP533" i="1"/>
  <c r="AO533" i="1"/>
  <c r="AT533" i="1"/>
  <c r="AS533" i="1"/>
  <c r="AM533" i="1"/>
  <c r="AQ533" i="1"/>
  <c r="AK534" i="1"/>
  <c r="AN533" i="1"/>
  <c r="AR533" i="1"/>
  <c r="AL533" i="1" a="1"/>
  <c r="AL533" i="1" s="1"/>
  <c r="N531" i="1" s="1"/>
  <c r="S532" i="1" l="1"/>
  <c r="T532" i="1"/>
  <c r="U532" i="1"/>
  <c r="O532" i="1" a="1"/>
  <c r="O532" i="1" s="1"/>
  <c r="Q532" i="1"/>
  <c r="R532" i="1"/>
  <c r="P532" i="1"/>
  <c r="AM534" i="1"/>
  <c r="AP534" i="1"/>
  <c r="AQ534" i="1"/>
  <c r="AT534" i="1"/>
  <c r="AK535" i="1"/>
  <c r="AN534" i="1"/>
  <c r="AR534" i="1"/>
  <c r="AL534" i="1" a="1"/>
  <c r="AL534" i="1" s="1"/>
  <c r="N532" i="1" s="1"/>
  <c r="AO534" i="1"/>
  <c r="AS534" i="1"/>
  <c r="S533" i="1" l="1"/>
  <c r="T533" i="1"/>
  <c r="U533" i="1"/>
  <c r="O533" i="1" a="1"/>
  <c r="O533" i="1" s="1"/>
  <c r="Q533" i="1"/>
  <c r="R533" i="1"/>
  <c r="P533" i="1"/>
  <c r="AN535" i="1"/>
  <c r="AK536" i="1"/>
  <c r="AR535" i="1"/>
  <c r="AM535" i="1"/>
  <c r="AL535" i="1" a="1"/>
  <c r="AL535" i="1" s="1"/>
  <c r="N533" i="1" s="1"/>
  <c r="AO535" i="1"/>
  <c r="AS535" i="1"/>
  <c r="AP535" i="1"/>
  <c r="AT535" i="1"/>
  <c r="AQ535" i="1"/>
  <c r="S534" i="1" l="1"/>
  <c r="T534" i="1"/>
  <c r="U534" i="1"/>
  <c r="O534" i="1" a="1"/>
  <c r="O534" i="1" s="1"/>
  <c r="Q534" i="1"/>
  <c r="R534" i="1"/>
  <c r="P534" i="1"/>
  <c r="AL536" i="1" a="1"/>
  <c r="AL536" i="1" s="1"/>
  <c r="N534" i="1" s="1"/>
  <c r="AN536" i="1"/>
  <c r="AO536" i="1"/>
  <c r="AR536" i="1"/>
  <c r="AS536" i="1"/>
  <c r="AP536" i="1"/>
  <c r="AT536" i="1"/>
  <c r="AM536" i="1"/>
  <c r="AQ536" i="1"/>
  <c r="AK537" i="1"/>
  <c r="S535" i="1" l="1"/>
  <c r="T535" i="1"/>
  <c r="U535" i="1"/>
  <c r="O535" i="1" a="1"/>
  <c r="O535" i="1" s="1"/>
  <c r="Q535" i="1"/>
  <c r="R535" i="1"/>
  <c r="P535" i="1"/>
  <c r="AP537" i="1"/>
  <c r="AO537" i="1"/>
  <c r="AT537" i="1"/>
  <c r="AS537" i="1"/>
  <c r="AM537" i="1"/>
  <c r="AQ537" i="1"/>
  <c r="AK538" i="1"/>
  <c r="AN537" i="1"/>
  <c r="AR537" i="1"/>
  <c r="AL537" i="1" a="1"/>
  <c r="AL537" i="1" s="1"/>
  <c r="N535" i="1" s="1"/>
  <c r="S536" i="1" l="1"/>
  <c r="T536" i="1"/>
  <c r="U536" i="1"/>
  <c r="O536" i="1" a="1"/>
  <c r="O536" i="1" s="1"/>
  <c r="Q536" i="1"/>
  <c r="R536" i="1"/>
  <c r="P536" i="1"/>
  <c r="AM538" i="1"/>
  <c r="AP538" i="1"/>
  <c r="AQ538" i="1"/>
  <c r="AT538" i="1"/>
  <c r="AK539" i="1"/>
  <c r="AN538" i="1"/>
  <c r="AR538" i="1"/>
  <c r="AL538" i="1" a="1"/>
  <c r="AL538" i="1" s="1"/>
  <c r="N536" i="1" s="1"/>
  <c r="AO538" i="1"/>
  <c r="AS538" i="1"/>
  <c r="S537" i="1" l="1"/>
  <c r="T537" i="1"/>
  <c r="U537" i="1"/>
  <c r="O537" i="1" a="1"/>
  <c r="O537" i="1" s="1"/>
  <c r="Q537" i="1"/>
  <c r="R537" i="1"/>
  <c r="P537" i="1"/>
  <c r="AN539" i="1"/>
  <c r="AM539" i="1"/>
  <c r="AR539" i="1"/>
  <c r="AQ539" i="1"/>
  <c r="AL539" i="1" a="1"/>
  <c r="AL539" i="1" s="1"/>
  <c r="N537" i="1" s="1"/>
  <c r="AO539" i="1"/>
  <c r="AS539" i="1"/>
  <c r="AP539" i="1"/>
  <c r="AT539" i="1"/>
  <c r="AK540" i="1"/>
  <c r="S538" i="1" l="1"/>
  <c r="T538" i="1"/>
  <c r="U538" i="1"/>
  <c r="O538" i="1" a="1"/>
  <c r="O538" i="1" s="1"/>
  <c r="Q538" i="1"/>
  <c r="R538" i="1"/>
  <c r="P538" i="1"/>
  <c r="AL540" i="1" a="1"/>
  <c r="AL540" i="1" s="1"/>
  <c r="N538" i="1" s="1"/>
  <c r="AN540" i="1"/>
  <c r="AO540" i="1"/>
  <c r="AR540" i="1"/>
  <c r="AS540" i="1"/>
  <c r="AP540" i="1"/>
  <c r="AT540" i="1"/>
  <c r="AM540" i="1"/>
  <c r="AQ540" i="1"/>
  <c r="AK541" i="1"/>
  <c r="S539" i="1" l="1"/>
  <c r="T539" i="1"/>
  <c r="U539" i="1"/>
  <c r="O539" i="1" a="1"/>
  <c r="O539" i="1" s="1"/>
  <c r="Q539" i="1"/>
  <c r="R539" i="1"/>
  <c r="P539" i="1"/>
  <c r="AP541" i="1"/>
  <c r="AS541" i="1"/>
  <c r="AT541" i="1"/>
  <c r="AL541" i="1" a="1"/>
  <c r="AL541" i="1" s="1"/>
  <c r="N539" i="1" s="1"/>
  <c r="AM541" i="1"/>
  <c r="AQ541" i="1"/>
  <c r="AK542" i="1"/>
  <c r="AN541" i="1"/>
  <c r="AR541" i="1"/>
  <c r="AO541" i="1"/>
  <c r="S540" i="1" l="1"/>
  <c r="T540" i="1"/>
  <c r="U540" i="1"/>
  <c r="O540" i="1" a="1"/>
  <c r="O540" i="1" s="1"/>
  <c r="Q540" i="1"/>
  <c r="R540" i="1"/>
  <c r="P540" i="1"/>
  <c r="AM542" i="1"/>
  <c r="AT542" i="1"/>
  <c r="AQ542" i="1"/>
  <c r="AP542" i="1"/>
  <c r="AK543" i="1"/>
  <c r="AN542" i="1"/>
  <c r="AR542" i="1"/>
  <c r="AL542" i="1" a="1"/>
  <c r="AL542" i="1" s="1"/>
  <c r="N540" i="1" s="1"/>
  <c r="AO542" i="1"/>
  <c r="AS542" i="1"/>
  <c r="S541" i="1" l="1"/>
  <c r="T541" i="1"/>
  <c r="U541" i="1"/>
  <c r="O541" i="1" a="1"/>
  <c r="O541" i="1" s="1"/>
  <c r="Q541" i="1"/>
  <c r="R541" i="1"/>
  <c r="P541" i="1"/>
  <c r="AN543" i="1"/>
  <c r="AQ543" i="1"/>
  <c r="AR543" i="1"/>
  <c r="AK544" i="1"/>
  <c r="AL543" i="1" a="1"/>
  <c r="AL543" i="1" s="1"/>
  <c r="N541" i="1" s="1"/>
  <c r="AO543" i="1"/>
  <c r="AS543" i="1"/>
  <c r="AP543" i="1"/>
  <c r="AT543" i="1"/>
  <c r="AM543" i="1"/>
  <c r="S542" i="1" l="1"/>
  <c r="T542" i="1"/>
  <c r="U542" i="1"/>
  <c r="O542" i="1" a="1"/>
  <c r="O542" i="1" s="1"/>
  <c r="Q542" i="1"/>
  <c r="R542" i="1"/>
  <c r="P542" i="1"/>
  <c r="AL544" i="1" a="1"/>
  <c r="AL544" i="1" s="1"/>
  <c r="N542" i="1" s="1"/>
  <c r="AN544" i="1"/>
  <c r="AO544" i="1"/>
  <c r="AR544" i="1"/>
  <c r="AS544" i="1"/>
  <c r="AP544" i="1"/>
  <c r="AT544" i="1"/>
  <c r="AM544" i="1"/>
  <c r="AQ544" i="1"/>
  <c r="AK545" i="1"/>
  <c r="S543" i="1" l="1"/>
  <c r="T543" i="1"/>
  <c r="U543" i="1"/>
  <c r="O543" i="1" a="1"/>
  <c r="O543" i="1" s="1"/>
  <c r="Q543" i="1"/>
  <c r="R543" i="1"/>
  <c r="P543" i="1"/>
  <c r="AP545" i="1"/>
  <c r="AL545" i="1" a="1"/>
  <c r="AL545" i="1" s="1"/>
  <c r="N543" i="1" s="1"/>
  <c r="AT545" i="1"/>
  <c r="AO545" i="1"/>
  <c r="AM545" i="1"/>
  <c r="AQ545" i="1"/>
  <c r="AK546" i="1"/>
  <c r="AN545" i="1"/>
  <c r="AR545" i="1"/>
  <c r="AS545" i="1"/>
  <c r="S544" i="1" l="1"/>
  <c r="T544" i="1"/>
  <c r="U544" i="1"/>
  <c r="O544" i="1" a="1"/>
  <c r="O544" i="1" s="1"/>
  <c r="Q544" i="1"/>
  <c r="R544" i="1"/>
  <c r="P544" i="1"/>
  <c r="AM546" i="1"/>
  <c r="AP546" i="1"/>
  <c r="AQ546" i="1"/>
  <c r="AT546" i="1"/>
  <c r="AK547" i="1"/>
  <c r="AN546" i="1"/>
  <c r="AR546" i="1"/>
  <c r="AL546" i="1" a="1"/>
  <c r="AL546" i="1" s="1"/>
  <c r="N544" i="1" s="1"/>
  <c r="AO546" i="1"/>
  <c r="AS546" i="1"/>
  <c r="S545" i="1" l="1"/>
  <c r="T545" i="1"/>
  <c r="U545" i="1"/>
  <c r="O545" i="1" a="1"/>
  <c r="O545" i="1" s="1"/>
  <c r="Q545" i="1"/>
  <c r="R545" i="1"/>
  <c r="P545" i="1"/>
  <c r="AN547" i="1"/>
  <c r="AQ547" i="1"/>
  <c r="AR547" i="1"/>
  <c r="AK548" i="1"/>
  <c r="AL547" i="1" a="1"/>
  <c r="AL547" i="1" s="1"/>
  <c r="N545" i="1" s="1"/>
  <c r="AO547" i="1"/>
  <c r="AS547" i="1"/>
  <c r="AP547" i="1"/>
  <c r="AT547" i="1"/>
  <c r="AM547" i="1"/>
  <c r="S546" i="1" l="1"/>
  <c r="T546" i="1"/>
  <c r="U546" i="1"/>
  <c r="O546" i="1" a="1"/>
  <c r="O546" i="1" s="1"/>
  <c r="Q546" i="1"/>
  <c r="R546" i="1"/>
  <c r="P546" i="1"/>
  <c r="AL548" i="1" a="1"/>
  <c r="AL548" i="1" s="1"/>
  <c r="N546" i="1" s="1"/>
  <c r="AR548" i="1"/>
  <c r="AO548" i="1"/>
  <c r="AN548" i="1"/>
  <c r="AS548" i="1"/>
  <c r="AP548" i="1"/>
  <c r="AT548" i="1"/>
  <c r="AM548" i="1"/>
  <c r="AQ548" i="1"/>
  <c r="AK549" i="1"/>
  <c r="S547" i="1" l="1"/>
  <c r="T547" i="1"/>
  <c r="U547" i="1"/>
  <c r="O547" i="1" a="1"/>
  <c r="O547" i="1" s="1"/>
  <c r="Q547" i="1"/>
  <c r="R547" i="1"/>
  <c r="P547" i="1"/>
  <c r="AP549" i="1"/>
  <c r="AO549" i="1"/>
  <c r="AT549" i="1"/>
  <c r="AS549" i="1"/>
  <c r="AM549" i="1"/>
  <c r="AQ549" i="1"/>
  <c r="AK550" i="1"/>
  <c r="AN549" i="1"/>
  <c r="AR549" i="1"/>
  <c r="AL549" i="1" a="1"/>
  <c r="AL549" i="1" s="1"/>
  <c r="N547" i="1" s="1"/>
  <c r="S548" i="1" l="1"/>
  <c r="T548" i="1"/>
  <c r="U548" i="1"/>
  <c r="O548" i="1" a="1"/>
  <c r="O548" i="1" s="1"/>
  <c r="Q548" i="1"/>
  <c r="R548" i="1"/>
  <c r="P548" i="1"/>
  <c r="AM550" i="1"/>
  <c r="AP550" i="1"/>
  <c r="AQ550" i="1"/>
  <c r="AT550" i="1"/>
  <c r="AK551" i="1"/>
  <c r="AN550" i="1"/>
  <c r="AS550" i="1"/>
  <c r="AR550" i="1"/>
  <c r="AL550" i="1" a="1"/>
  <c r="AL550" i="1" s="1"/>
  <c r="N548" i="1" s="1"/>
  <c r="AO550" i="1"/>
  <c r="S549" i="1" l="1"/>
  <c r="T549" i="1"/>
  <c r="U549" i="1"/>
  <c r="O549" i="1" a="1"/>
  <c r="O549" i="1" s="1"/>
  <c r="Q549" i="1"/>
  <c r="R549" i="1"/>
  <c r="P549" i="1"/>
  <c r="AN551" i="1"/>
  <c r="AK552" i="1"/>
  <c r="AR551" i="1"/>
  <c r="AM551" i="1"/>
  <c r="AL551" i="1" a="1"/>
  <c r="AL551" i="1" s="1"/>
  <c r="N549" i="1" s="1"/>
  <c r="AO551" i="1"/>
  <c r="AS551" i="1"/>
  <c r="AP551" i="1"/>
  <c r="AQ551" i="1"/>
  <c r="AT551" i="1"/>
  <c r="S550" i="1" l="1"/>
  <c r="T550" i="1"/>
  <c r="U550" i="1"/>
  <c r="O550" i="1" a="1"/>
  <c r="O550" i="1" s="1"/>
  <c r="Q550" i="1"/>
  <c r="R550" i="1"/>
  <c r="P550" i="1"/>
  <c r="AL552" i="1" a="1"/>
  <c r="AL552" i="1" s="1"/>
  <c r="N550" i="1" s="1"/>
  <c r="AT552" i="1"/>
  <c r="AO552" i="1"/>
  <c r="AN552" i="1"/>
  <c r="AS552" i="1"/>
  <c r="AR552" i="1"/>
  <c r="AM552" i="1"/>
  <c r="AQ552" i="1"/>
  <c r="AK553" i="1"/>
  <c r="AP552" i="1"/>
  <c r="S551" i="1" l="1"/>
  <c r="T551" i="1"/>
  <c r="U551" i="1"/>
  <c r="O551" i="1" a="1"/>
  <c r="O551" i="1" s="1"/>
  <c r="Q551" i="1"/>
  <c r="R551" i="1"/>
  <c r="P551" i="1"/>
  <c r="AP553" i="1"/>
  <c r="AS553" i="1"/>
  <c r="AT553" i="1"/>
  <c r="AL553" i="1" a="1"/>
  <c r="AL553" i="1" s="1"/>
  <c r="N551" i="1" s="1"/>
  <c r="AN553" i="1"/>
  <c r="AR553" i="1"/>
  <c r="AM553" i="1"/>
  <c r="AQ553" i="1"/>
  <c r="AK554" i="1"/>
  <c r="AO553" i="1"/>
  <c r="S552" i="1" l="1"/>
  <c r="T552" i="1"/>
  <c r="U552" i="1"/>
  <c r="O552" i="1" a="1"/>
  <c r="O552" i="1" s="1"/>
  <c r="Q552" i="1"/>
  <c r="R552" i="1"/>
  <c r="P552" i="1"/>
  <c r="AM554" i="1"/>
  <c r="AN554" i="1"/>
  <c r="AQ554" i="1"/>
  <c r="AP554" i="1"/>
  <c r="AK555" i="1"/>
  <c r="AL554" i="1" a="1"/>
  <c r="AL554" i="1" s="1"/>
  <c r="N552" i="1" s="1"/>
  <c r="AO554" i="1"/>
  <c r="AS554" i="1"/>
  <c r="AR554" i="1"/>
  <c r="AT554" i="1"/>
  <c r="S553" i="1" l="1"/>
  <c r="T553" i="1"/>
  <c r="U553" i="1"/>
  <c r="O553" i="1" a="1"/>
  <c r="O553" i="1" s="1"/>
  <c r="Q553" i="1"/>
  <c r="R553" i="1"/>
  <c r="P553" i="1"/>
  <c r="AN555" i="1"/>
  <c r="AM555" i="1"/>
  <c r="AR555" i="1"/>
  <c r="AK556" i="1"/>
  <c r="AP555" i="1"/>
  <c r="AS555" i="1"/>
  <c r="AT555" i="1"/>
  <c r="AO555" i="1"/>
  <c r="AQ555" i="1"/>
  <c r="AL555" i="1" a="1"/>
  <c r="AL555" i="1" s="1"/>
  <c r="N553" i="1" s="1"/>
  <c r="S554" i="1" l="1"/>
  <c r="T554" i="1"/>
  <c r="U554" i="1"/>
  <c r="O554" i="1" a="1"/>
  <c r="O554" i="1" s="1"/>
  <c r="Q554" i="1"/>
  <c r="R554" i="1"/>
  <c r="P554" i="1"/>
  <c r="AL556" i="1" a="1"/>
  <c r="AL556" i="1" s="1"/>
  <c r="N554" i="1" s="1"/>
  <c r="AP556" i="1"/>
  <c r="AO556" i="1"/>
  <c r="AR556" i="1"/>
  <c r="AS556" i="1"/>
  <c r="AM556" i="1"/>
  <c r="AQ556" i="1"/>
  <c r="AK557" i="1"/>
  <c r="AT556" i="1"/>
  <c r="AN556" i="1"/>
  <c r="S555" i="1" l="1"/>
  <c r="T555" i="1"/>
  <c r="U555" i="1"/>
  <c r="O555" i="1" a="1"/>
  <c r="O555" i="1" s="1"/>
  <c r="Q555" i="1"/>
  <c r="R555" i="1"/>
  <c r="P555" i="1"/>
  <c r="AO557" i="1"/>
  <c r="AN557" i="1"/>
  <c r="AK558" i="1"/>
  <c r="AS557" i="1"/>
  <c r="AR557" i="1"/>
  <c r="AL557" i="1" a="1"/>
  <c r="AL557" i="1" s="1"/>
  <c r="N555" i="1" s="1"/>
  <c r="AP557" i="1"/>
  <c r="AT557" i="1"/>
  <c r="AM557" i="1"/>
  <c r="AQ557" i="1"/>
  <c r="S556" i="1" l="1"/>
  <c r="T556" i="1"/>
  <c r="U556" i="1"/>
  <c r="O556" i="1" a="1"/>
  <c r="O556" i="1" s="1"/>
  <c r="Q556" i="1"/>
  <c r="R556" i="1"/>
  <c r="P556" i="1"/>
  <c r="AP558" i="1"/>
  <c r="AS558" i="1"/>
  <c r="AT558" i="1"/>
  <c r="AL558" i="1" a="1"/>
  <c r="AL558" i="1" s="1"/>
  <c r="N556" i="1" s="1"/>
  <c r="AM558" i="1"/>
  <c r="AQ558" i="1"/>
  <c r="AK559" i="1"/>
  <c r="AN558" i="1"/>
  <c r="AO558" i="1"/>
  <c r="AR558" i="1"/>
  <c r="S557" i="1" l="1"/>
  <c r="T557" i="1"/>
  <c r="U557" i="1"/>
  <c r="O557" i="1" a="1"/>
  <c r="O557" i="1" s="1"/>
  <c r="Q557" i="1"/>
  <c r="R557" i="1"/>
  <c r="P557" i="1"/>
  <c r="AM559" i="1"/>
  <c r="AT559" i="1"/>
  <c r="AQ559" i="1"/>
  <c r="AP559" i="1"/>
  <c r="AK560" i="1"/>
  <c r="AN559" i="1"/>
  <c r="AR559" i="1"/>
  <c r="AL559" i="1" a="1"/>
  <c r="AL559" i="1" s="1"/>
  <c r="N557" i="1" s="1"/>
  <c r="AO559" i="1"/>
  <c r="AS559" i="1"/>
  <c r="S558" i="1" l="1"/>
  <c r="T558" i="1"/>
  <c r="U558" i="1"/>
  <c r="O558" i="1" a="1"/>
  <c r="O558" i="1" s="1"/>
  <c r="Q558" i="1"/>
  <c r="R558" i="1"/>
  <c r="P558" i="1"/>
  <c r="AN560" i="1"/>
  <c r="AQ560" i="1"/>
  <c r="AR560" i="1"/>
  <c r="AK561" i="1"/>
  <c r="AL560" i="1" a="1"/>
  <c r="AL560" i="1" s="1"/>
  <c r="N558" i="1" s="1"/>
  <c r="AO560" i="1"/>
  <c r="AS560" i="1"/>
  <c r="AP560" i="1"/>
  <c r="AT560" i="1"/>
  <c r="AM560" i="1"/>
  <c r="S559" i="1" l="1"/>
  <c r="T559" i="1"/>
  <c r="U559" i="1"/>
  <c r="O559" i="1" a="1"/>
  <c r="O559" i="1" s="1"/>
  <c r="Q559" i="1"/>
  <c r="R559" i="1"/>
  <c r="P559" i="1"/>
  <c r="AL561" i="1" a="1"/>
  <c r="AL561" i="1" s="1"/>
  <c r="N559" i="1" s="1"/>
  <c r="AN561" i="1"/>
  <c r="AO561" i="1"/>
  <c r="AR561" i="1"/>
  <c r="AS561" i="1"/>
  <c r="AP561" i="1"/>
  <c r="AT561" i="1"/>
  <c r="AM561" i="1"/>
  <c r="AQ561" i="1"/>
  <c r="AK562" i="1"/>
  <c r="S560" i="1" l="1"/>
  <c r="T560" i="1"/>
  <c r="U560" i="1"/>
  <c r="O560" i="1" a="1"/>
  <c r="O560" i="1" s="1"/>
  <c r="Q560" i="1"/>
  <c r="R560" i="1"/>
  <c r="P560" i="1"/>
  <c r="AP562" i="1"/>
  <c r="AL562" i="1" a="1"/>
  <c r="AL562" i="1" s="1"/>
  <c r="N560" i="1" s="1"/>
  <c r="AT562" i="1"/>
  <c r="AO562" i="1"/>
  <c r="AM562" i="1"/>
  <c r="AQ562" i="1"/>
  <c r="AK563" i="1"/>
  <c r="AN562" i="1"/>
  <c r="AR562" i="1"/>
  <c r="AS562" i="1"/>
  <c r="S561" i="1" l="1"/>
  <c r="T561" i="1"/>
  <c r="U561" i="1"/>
  <c r="O561" i="1" a="1"/>
  <c r="O561" i="1" s="1"/>
  <c r="Q561" i="1"/>
  <c r="R561" i="1"/>
  <c r="P561" i="1"/>
  <c r="AM563" i="1"/>
  <c r="AP563" i="1"/>
  <c r="AQ563" i="1"/>
  <c r="AT563" i="1"/>
  <c r="AK564" i="1"/>
  <c r="AN563" i="1"/>
  <c r="AR563" i="1"/>
  <c r="AL563" i="1" a="1"/>
  <c r="AL563" i="1" s="1"/>
  <c r="N561" i="1" s="1"/>
  <c r="AO563" i="1"/>
  <c r="AS563" i="1"/>
  <c r="S562" i="1" l="1"/>
  <c r="T562" i="1"/>
  <c r="U562" i="1"/>
  <c r="O562" i="1" a="1"/>
  <c r="O562" i="1" s="1"/>
  <c r="Q562" i="1"/>
  <c r="R562" i="1"/>
  <c r="P562" i="1"/>
  <c r="AN564" i="1"/>
  <c r="AQ564" i="1"/>
  <c r="AR564" i="1"/>
  <c r="AK565" i="1"/>
  <c r="AL564" i="1" a="1"/>
  <c r="AL564" i="1" s="1"/>
  <c r="N562" i="1" s="1"/>
  <c r="AO564" i="1"/>
  <c r="AS564" i="1"/>
  <c r="AP564" i="1"/>
  <c r="AT564" i="1"/>
  <c r="AM564" i="1"/>
  <c r="S563" i="1" l="1"/>
  <c r="T563" i="1"/>
  <c r="U563" i="1"/>
  <c r="O563" i="1" a="1"/>
  <c r="O563" i="1" s="1"/>
  <c r="Q563" i="1"/>
  <c r="R563" i="1"/>
  <c r="P563" i="1"/>
  <c r="AL565" i="1" a="1"/>
  <c r="AL565" i="1" s="1"/>
  <c r="N563" i="1" s="1"/>
  <c r="AR565" i="1"/>
  <c r="AO565" i="1"/>
  <c r="AN565" i="1"/>
  <c r="AS565" i="1"/>
  <c r="AP565" i="1"/>
  <c r="AT565" i="1"/>
  <c r="AM565" i="1"/>
  <c r="AQ565" i="1"/>
  <c r="AK566" i="1"/>
  <c r="S564" i="1" l="1"/>
  <c r="T564" i="1"/>
  <c r="U564" i="1"/>
  <c r="O564" i="1" a="1"/>
  <c r="O564" i="1" s="1"/>
  <c r="Q564" i="1"/>
  <c r="R564" i="1"/>
  <c r="P564" i="1"/>
  <c r="AP566" i="1"/>
  <c r="AO566" i="1"/>
  <c r="AT566" i="1"/>
  <c r="AS566" i="1"/>
  <c r="AM566" i="1"/>
  <c r="AQ566" i="1"/>
  <c r="AK567" i="1"/>
  <c r="AN566" i="1"/>
  <c r="AR566" i="1"/>
  <c r="AL566" i="1" a="1"/>
  <c r="AL566" i="1" s="1"/>
  <c r="N564" i="1" s="1"/>
  <c r="S565" i="1" l="1"/>
  <c r="T565" i="1"/>
  <c r="U565" i="1"/>
  <c r="O565" i="1" a="1"/>
  <c r="O565" i="1" s="1"/>
  <c r="Q565" i="1"/>
  <c r="R565" i="1"/>
  <c r="P565" i="1"/>
  <c r="AM567" i="1"/>
  <c r="AP567" i="1"/>
  <c r="AQ567" i="1"/>
  <c r="AT567" i="1"/>
  <c r="AK568" i="1"/>
  <c r="AN567" i="1"/>
  <c r="AR567" i="1"/>
  <c r="AL567" i="1" a="1"/>
  <c r="AL567" i="1" s="1"/>
  <c r="N565" i="1" s="1"/>
  <c r="AO567" i="1"/>
  <c r="AS567" i="1"/>
  <c r="S566" i="1" l="1"/>
  <c r="T566" i="1"/>
  <c r="U566" i="1"/>
  <c r="O566" i="1" a="1"/>
  <c r="O566" i="1" s="1"/>
  <c r="Q566" i="1"/>
  <c r="R566" i="1"/>
  <c r="P566" i="1"/>
  <c r="AN568" i="1"/>
  <c r="AK569" i="1"/>
  <c r="AR568" i="1"/>
  <c r="AM568" i="1"/>
  <c r="AL568" i="1" a="1"/>
  <c r="AL568" i="1" s="1"/>
  <c r="N566" i="1" s="1"/>
  <c r="AO568" i="1"/>
  <c r="AS568" i="1"/>
  <c r="AP568" i="1"/>
  <c r="AT568" i="1"/>
  <c r="AQ568" i="1"/>
  <c r="O567" i="1" l="1" a="1"/>
  <c r="O567" i="1" s="1"/>
  <c r="Q567" i="1"/>
  <c r="R567" i="1"/>
  <c r="U567" i="1"/>
  <c r="S567" i="1"/>
  <c r="T567" i="1"/>
  <c r="P567" i="1"/>
  <c r="AL569" i="1" a="1"/>
  <c r="AL569" i="1" s="1"/>
  <c r="N567" i="1" s="1"/>
  <c r="AN569" i="1"/>
  <c r="AO569" i="1"/>
  <c r="AR569" i="1"/>
  <c r="AS569" i="1"/>
  <c r="AP569" i="1"/>
  <c r="AT569" i="1"/>
  <c r="AM569" i="1"/>
  <c r="AQ569" i="1"/>
  <c r="AK570" i="1"/>
  <c r="U568" i="1" l="1"/>
  <c r="O568" i="1" a="1"/>
  <c r="O568" i="1" s="1"/>
  <c r="R568" i="1"/>
  <c r="P568" i="1"/>
  <c r="Q568" i="1"/>
  <c r="S568" i="1"/>
  <c r="T568" i="1"/>
  <c r="AP570" i="1"/>
  <c r="AO570" i="1"/>
  <c r="AT570" i="1"/>
  <c r="AS570" i="1"/>
  <c r="AM570" i="1"/>
  <c r="AQ570" i="1"/>
  <c r="AK571" i="1"/>
  <c r="AN570" i="1"/>
  <c r="AR570" i="1"/>
  <c r="AL570" i="1" a="1"/>
  <c r="AL570" i="1" s="1"/>
  <c r="N568" i="1" s="1"/>
  <c r="U569" i="1" l="1"/>
  <c r="O569" i="1" a="1"/>
  <c r="O569" i="1" s="1"/>
  <c r="P569" i="1"/>
  <c r="R569" i="1"/>
  <c r="Q569" i="1"/>
  <c r="S569" i="1"/>
  <c r="T569" i="1"/>
  <c r="AM571" i="1"/>
  <c r="AP571" i="1"/>
  <c r="AQ571" i="1"/>
  <c r="AT571" i="1"/>
  <c r="AK572" i="1"/>
  <c r="AN571" i="1"/>
  <c r="AR571" i="1"/>
  <c r="AL571" i="1" a="1"/>
  <c r="AL571" i="1" s="1"/>
  <c r="N569" i="1" s="1"/>
  <c r="AO571" i="1"/>
  <c r="AS571" i="1"/>
  <c r="U570" i="1" l="1"/>
  <c r="O570" i="1" a="1"/>
  <c r="O570" i="1" s="1"/>
  <c r="R570" i="1"/>
  <c r="P570" i="1"/>
  <c r="Q570" i="1"/>
  <c r="S570" i="1"/>
  <c r="T570" i="1"/>
  <c r="AN572" i="1"/>
  <c r="AM572" i="1"/>
  <c r="AR572" i="1"/>
  <c r="AQ572" i="1"/>
  <c r="AL572" i="1" a="1"/>
  <c r="AL572" i="1" s="1"/>
  <c r="N570" i="1" s="1"/>
  <c r="AO572" i="1"/>
  <c r="AS572" i="1"/>
  <c r="AP572" i="1"/>
  <c r="AT572" i="1"/>
  <c r="AK573" i="1"/>
  <c r="U571" i="1" l="1"/>
  <c r="O571" i="1" a="1"/>
  <c r="O571" i="1" s="1"/>
  <c r="P571" i="1"/>
  <c r="Q571" i="1"/>
  <c r="S571" i="1"/>
  <c r="R571" i="1"/>
  <c r="T571" i="1"/>
  <c r="AL573" i="1" a="1"/>
  <c r="AL573" i="1" s="1"/>
  <c r="N571" i="1" s="1"/>
  <c r="AN573" i="1"/>
  <c r="AO573" i="1"/>
  <c r="AR573" i="1"/>
  <c r="AS573" i="1"/>
  <c r="AP573" i="1"/>
  <c r="AT573" i="1"/>
  <c r="AM573" i="1"/>
  <c r="AQ573" i="1"/>
  <c r="AK574" i="1"/>
  <c r="U572" i="1" l="1"/>
  <c r="O572" i="1" a="1"/>
  <c r="O572" i="1" s="1"/>
  <c r="R572" i="1"/>
  <c r="P572" i="1"/>
  <c r="Q572" i="1"/>
  <c r="S572" i="1"/>
  <c r="T572" i="1"/>
  <c r="AP574" i="1"/>
  <c r="AS574" i="1"/>
  <c r="AT574" i="1"/>
  <c r="AL574" i="1" a="1"/>
  <c r="AL574" i="1" s="1"/>
  <c r="N572" i="1" s="1"/>
  <c r="AM574" i="1"/>
  <c r="AQ574" i="1"/>
  <c r="AK575" i="1"/>
  <c r="AN574" i="1"/>
  <c r="AR574" i="1"/>
  <c r="AO574" i="1"/>
  <c r="U573" i="1" l="1"/>
  <c r="O573" i="1" a="1"/>
  <c r="O573" i="1" s="1"/>
  <c r="P573" i="1"/>
  <c r="Q573" i="1"/>
  <c r="R573" i="1"/>
  <c r="S573" i="1"/>
  <c r="T573" i="1"/>
  <c r="AM575" i="1"/>
  <c r="AT575" i="1"/>
  <c r="AQ575" i="1"/>
  <c r="AP575" i="1"/>
  <c r="AK576" i="1"/>
  <c r="AN575" i="1"/>
  <c r="AR575" i="1"/>
  <c r="AL575" i="1" a="1"/>
  <c r="AL575" i="1" s="1"/>
  <c r="N573" i="1" s="1"/>
  <c r="AO575" i="1"/>
  <c r="AS575" i="1"/>
  <c r="U574" i="1" l="1"/>
  <c r="O574" i="1" a="1"/>
  <c r="O574" i="1" s="1"/>
  <c r="P574" i="1"/>
  <c r="Q574" i="1"/>
  <c r="S574" i="1"/>
  <c r="T574" i="1"/>
  <c r="R574" i="1"/>
  <c r="AN576" i="1"/>
  <c r="AQ576" i="1"/>
  <c r="AR576" i="1"/>
  <c r="AK577" i="1"/>
  <c r="AL576" i="1" a="1"/>
  <c r="AL576" i="1" s="1"/>
  <c r="N574" i="1" s="1"/>
  <c r="AO576" i="1"/>
  <c r="AS576" i="1"/>
  <c r="AP576" i="1"/>
  <c r="AT576" i="1"/>
  <c r="AM576" i="1"/>
  <c r="U575" i="1" l="1"/>
  <c r="R575" i="1"/>
  <c r="O575" i="1" a="1"/>
  <c r="O575" i="1" s="1"/>
  <c r="P575" i="1"/>
  <c r="Q575" i="1"/>
  <c r="S575" i="1"/>
  <c r="T575" i="1"/>
  <c r="AL577" i="1" a="1"/>
  <c r="AL577" i="1" s="1"/>
  <c r="N575" i="1" s="1"/>
  <c r="AN577" i="1"/>
  <c r="AO577" i="1"/>
  <c r="AR577" i="1"/>
  <c r="AS577" i="1"/>
  <c r="AP577" i="1"/>
  <c r="AT577" i="1"/>
  <c r="AM577" i="1"/>
  <c r="AQ577" i="1"/>
  <c r="AK578" i="1"/>
  <c r="U576" i="1" l="1"/>
  <c r="O576" i="1" a="1"/>
  <c r="O576" i="1" s="1"/>
  <c r="P576" i="1"/>
  <c r="R576" i="1"/>
  <c r="Q576" i="1"/>
  <c r="S576" i="1"/>
  <c r="T576" i="1"/>
  <c r="AP578" i="1"/>
  <c r="AL578" i="1" a="1"/>
  <c r="AL578" i="1" s="1"/>
  <c r="N576" i="1" s="1"/>
  <c r="AT578" i="1"/>
  <c r="AO578" i="1"/>
  <c r="AM578" i="1"/>
  <c r="AQ578" i="1"/>
  <c r="AK579" i="1"/>
  <c r="AN578" i="1"/>
  <c r="AR578" i="1"/>
  <c r="AS578" i="1"/>
  <c r="U577" i="1" l="1"/>
  <c r="O577" i="1" a="1"/>
  <c r="O577" i="1" s="1"/>
  <c r="R577" i="1"/>
  <c r="P577" i="1"/>
  <c r="Q577" i="1"/>
  <c r="S577" i="1"/>
  <c r="T577" i="1"/>
  <c r="AM579" i="1"/>
  <c r="AP579" i="1"/>
  <c r="AQ579" i="1"/>
  <c r="AT579" i="1"/>
  <c r="AK580" i="1"/>
  <c r="AN579" i="1"/>
  <c r="AR579" i="1"/>
  <c r="AL579" i="1" a="1"/>
  <c r="AL579" i="1" s="1"/>
  <c r="N577" i="1" s="1"/>
  <c r="AO579" i="1"/>
  <c r="AS579" i="1"/>
  <c r="U578" i="1" l="1"/>
  <c r="O578" i="1" a="1"/>
  <c r="O578" i="1" s="1"/>
  <c r="P578" i="1"/>
  <c r="Q578" i="1"/>
  <c r="S578" i="1"/>
  <c r="R578" i="1"/>
  <c r="T578" i="1"/>
  <c r="AN580" i="1"/>
  <c r="AQ580" i="1"/>
  <c r="AR580" i="1"/>
  <c r="AK581" i="1"/>
  <c r="AL580" i="1" a="1"/>
  <c r="AL580" i="1" s="1"/>
  <c r="N578" i="1" s="1"/>
  <c r="AO580" i="1"/>
  <c r="AS580" i="1"/>
  <c r="AP580" i="1"/>
  <c r="AT580" i="1"/>
  <c r="AM580" i="1"/>
  <c r="U579" i="1" l="1"/>
  <c r="O579" i="1" a="1"/>
  <c r="O579" i="1" s="1"/>
  <c r="R579" i="1"/>
  <c r="P579" i="1"/>
  <c r="Q579" i="1"/>
  <c r="S579" i="1"/>
  <c r="T579" i="1"/>
  <c r="AL581" i="1" a="1"/>
  <c r="AL581" i="1" s="1"/>
  <c r="N579" i="1" s="1"/>
  <c r="AR581" i="1"/>
  <c r="AO581" i="1"/>
  <c r="AN581" i="1"/>
  <c r="AS581" i="1"/>
  <c r="AP581" i="1"/>
  <c r="AT581" i="1"/>
  <c r="AM581" i="1"/>
  <c r="AQ581" i="1"/>
  <c r="AK582" i="1"/>
  <c r="U580" i="1" l="1"/>
  <c r="O580" i="1" a="1"/>
  <c r="O580" i="1" s="1"/>
  <c r="P580" i="1"/>
  <c r="Q580" i="1"/>
  <c r="S580" i="1"/>
  <c r="T580" i="1"/>
  <c r="R580" i="1"/>
  <c r="AP582" i="1"/>
  <c r="AO582" i="1"/>
  <c r="AT582" i="1"/>
  <c r="AS582" i="1"/>
  <c r="AM582" i="1"/>
  <c r="AQ582" i="1"/>
  <c r="AK583" i="1"/>
  <c r="AN582" i="1"/>
  <c r="AR582" i="1"/>
  <c r="AL582" i="1" a="1"/>
  <c r="AL582" i="1" s="1"/>
  <c r="N580" i="1" s="1"/>
  <c r="U581" i="1" l="1"/>
  <c r="R581" i="1"/>
  <c r="O581" i="1" a="1"/>
  <c r="O581" i="1" s="1"/>
  <c r="P581" i="1"/>
  <c r="Q581" i="1"/>
  <c r="S581" i="1"/>
  <c r="T581" i="1"/>
  <c r="AM583" i="1"/>
  <c r="AP583" i="1"/>
  <c r="AQ583" i="1"/>
  <c r="AT583" i="1"/>
  <c r="AK584" i="1"/>
  <c r="AN583" i="1"/>
  <c r="AR583" i="1"/>
  <c r="AL583" i="1" a="1"/>
  <c r="AL583" i="1" s="1"/>
  <c r="N581" i="1" s="1"/>
  <c r="AO583" i="1"/>
  <c r="AS583" i="1"/>
  <c r="U582" i="1" l="1"/>
  <c r="O582" i="1" a="1"/>
  <c r="O582" i="1" s="1"/>
  <c r="P582" i="1"/>
  <c r="R582" i="1"/>
  <c r="Q582" i="1"/>
  <c r="S582" i="1"/>
  <c r="T582" i="1"/>
  <c r="AN584" i="1"/>
  <c r="AK585" i="1"/>
  <c r="AO584" i="1"/>
  <c r="AR584" i="1"/>
  <c r="AM584" i="1"/>
  <c r="AT584" i="1"/>
  <c r="AL584" i="1" a="1"/>
  <c r="AL584" i="1" s="1"/>
  <c r="N582" i="1" s="1"/>
  <c r="AS584" i="1"/>
  <c r="AQ584" i="1"/>
  <c r="AP584" i="1"/>
  <c r="U583" i="1" l="1"/>
  <c r="O583" i="1" a="1"/>
  <c r="O583" i="1" s="1"/>
  <c r="P583" i="1"/>
  <c r="Q583" i="1"/>
  <c r="S583" i="1"/>
  <c r="R583" i="1"/>
  <c r="T583" i="1"/>
  <c r="AL585" i="1" a="1"/>
  <c r="AL585" i="1" s="1"/>
  <c r="N583" i="1" s="1"/>
  <c r="AN585" i="1"/>
  <c r="AM585" i="1"/>
  <c r="AO585" i="1"/>
  <c r="AR585" i="1"/>
  <c r="AS585" i="1"/>
  <c r="AP585" i="1"/>
  <c r="AT585" i="1"/>
  <c r="AQ585" i="1"/>
  <c r="AK586" i="1"/>
  <c r="U584" i="1" l="1"/>
  <c r="O584" i="1" a="1"/>
  <c r="O584" i="1" s="1"/>
  <c r="R584" i="1"/>
  <c r="P584" i="1"/>
  <c r="Q584" i="1"/>
  <c r="S584" i="1"/>
  <c r="T584" i="1"/>
  <c r="AP586" i="1"/>
  <c r="AO586" i="1"/>
  <c r="AR586" i="1"/>
  <c r="AT586" i="1"/>
  <c r="AS586" i="1"/>
  <c r="AL586" i="1" a="1"/>
  <c r="AL586" i="1" s="1"/>
  <c r="N584" i="1" s="1"/>
  <c r="AM586" i="1"/>
  <c r="AQ586" i="1"/>
  <c r="AK587" i="1"/>
  <c r="AN586" i="1"/>
  <c r="U585" i="1" l="1"/>
  <c r="O585" i="1" a="1"/>
  <c r="O585" i="1" s="1"/>
  <c r="R585" i="1"/>
  <c r="P585" i="1"/>
  <c r="Q585" i="1"/>
  <c r="S585" i="1"/>
  <c r="T585" i="1"/>
  <c r="AM587" i="1"/>
  <c r="AP587" i="1"/>
  <c r="AQ587" i="1"/>
  <c r="AT587" i="1"/>
  <c r="AK588" i="1"/>
  <c r="AN587" i="1"/>
  <c r="AS587" i="1"/>
  <c r="AR587" i="1"/>
  <c r="AL587" i="1" a="1"/>
  <c r="AL587" i="1" s="1"/>
  <c r="N585" i="1" s="1"/>
  <c r="AO587" i="1"/>
  <c r="U586" i="1" l="1"/>
  <c r="O586" i="1" a="1"/>
  <c r="O586" i="1" s="1"/>
  <c r="P586" i="1"/>
  <c r="Q586" i="1"/>
  <c r="S586" i="1"/>
  <c r="T586" i="1"/>
  <c r="R586" i="1"/>
  <c r="AN588" i="1"/>
  <c r="AM588" i="1"/>
  <c r="AR588" i="1"/>
  <c r="AQ588" i="1"/>
  <c r="AL588" i="1" a="1"/>
  <c r="AL588" i="1" s="1"/>
  <c r="N586" i="1" s="1"/>
  <c r="AP588" i="1"/>
  <c r="AO588" i="1"/>
  <c r="AS588" i="1"/>
  <c r="AK589" i="1"/>
  <c r="AT588" i="1"/>
  <c r="U587" i="1" l="1"/>
  <c r="O587" i="1" a="1"/>
  <c r="O587" i="1" s="1"/>
  <c r="P587" i="1"/>
  <c r="Q587" i="1"/>
  <c r="S587" i="1"/>
  <c r="R587" i="1"/>
  <c r="T587" i="1"/>
  <c r="AL589" i="1" a="1"/>
  <c r="AL589" i="1" s="1"/>
  <c r="N587" i="1" s="1"/>
  <c r="AN589" i="1"/>
  <c r="AO589" i="1"/>
  <c r="AR589" i="1"/>
  <c r="AS589" i="1"/>
  <c r="AP589" i="1"/>
  <c r="AT589" i="1"/>
  <c r="AM589" i="1"/>
  <c r="AQ589" i="1"/>
  <c r="AK590" i="1"/>
  <c r="U588" i="1" l="1"/>
  <c r="O588" i="1" a="1"/>
  <c r="O588" i="1" s="1"/>
  <c r="P588" i="1"/>
  <c r="R588" i="1"/>
  <c r="Q588" i="1"/>
  <c r="S588" i="1"/>
  <c r="T588" i="1"/>
  <c r="AP590" i="1"/>
  <c r="AS590" i="1"/>
  <c r="AO590" i="1"/>
  <c r="AT590" i="1"/>
  <c r="AL590" i="1" a="1"/>
  <c r="AL590" i="1" s="1"/>
  <c r="N588" i="1" s="1"/>
  <c r="AM590" i="1"/>
  <c r="AQ590" i="1"/>
  <c r="AK591" i="1"/>
  <c r="AN590" i="1"/>
  <c r="AR590" i="1"/>
  <c r="U589" i="1" l="1"/>
  <c r="O589" i="1" a="1"/>
  <c r="O589" i="1" s="1"/>
  <c r="R589" i="1"/>
  <c r="P589" i="1"/>
  <c r="Q589" i="1"/>
  <c r="S589" i="1"/>
  <c r="T589" i="1"/>
  <c r="AM591" i="1"/>
  <c r="AT591" i="1"/>
  <c r="AS591" i="1"/>
  <c r="AQ591" i="1"/>
  <c r="AP591" i="1"/>
  <c r="AK592" i="1"/>
  <c r="AN591" i="1"/>
  <c r="AR591" i="1"/>
  <c r="AL591" i="1" a="1"/>
  <c r="AL591" i="1" s="1"/>
  <c r="N589" i="1" s="1"/>
  <c r="AO591" i="1"/>
  <c r="U590" i="1" l="1"/>
  <c r="R590" i="1"/>
  <c r="O590" i="1" a="1"/>
  <c r="O590" i="1" s="1"/>
  <c r="P590" i="1"/>
  <c r="Q590" i="1"/>
  <c r="S590" i="1"/>
  <c r="T590" i="1"/>
  <c r="AN592" i="1"/>
  <c r="AQ592" i="1"/>
  <c r="AM592" i="1"/>
  <c r="AR592" i="1"/>
  <c r="AK593" i="1"/>
  <c r="AL592" i="1" a="1"/>
  <c r="AL592" i="1" s="1"/>
  <c r="N590" i="1" s="1"/>
  <c r="AO592" i="1"/>
  <c r="AS592" i="1"/>
  <c r="AP592" i="1"/>
  <c r="AT592" i="1"/>
  <c r="U591" i="1" l="1"/>
  <c r="O591" i="1" a="1"/>
  <c r="O591" i="1" s="1"/>
  <c r="P591" i="1"/>
  <c r="Q591" i="1"/>
  <c r="S591" i="1"/>
  <c r="R591" i="1"/>
  <c r="T591" i="1"/>
  <c r="AL593" i="1" a="1"/>
  <c r="AL593" i="1" s="1"/>
  <c r="N591" i="1" s="1"/>
  <c r="AN593" i="1"/>
  <c r="AO593" i="1"/>
  <c r="AR593" i="1"/>
  <c r="AS593" i="1"/>
  <c r="AK594" i="1"/>
  <c r="AP593" i="1"/>
  <c r="AT593" i="1"/>
  <c r="AM593" i="1"/>
  <c r="AQ593" i="1"/>
  <c r="U592" i="1" l="1"/>
  <c r="O592" i="1" a="1"/>
  <c r="O592" i="1" s="1"/>
  <c r="R592" i="1"/>
  <c r="P592" i="1"/>
  <c r="Q592" i="1"/>
  <c r="S592" i="1"/>
  <c r="T592" i="1"/>
  <c r="AP594" i="1"/>
  <c r="AL594" i="1" a="1"/>
  <c r="AL594" i="1" s="1"/>
  <c r="N592" i="1" s="1"/>
  <c r="AT594" i="1"/>
  <c r="AO594" i="1"/>
  <c r="AM594" i="1"/>
  <c r="AQ594" i="1"/>
  <c r="AK595" i="1"/>
  <c r="AS594" i="1"/>
  <c r="AN594" i="1"/>
  <c r="AR594" i="1"/>
  <c r="U593" i="1" l="1"/>
  <c r="O593" i="1" a="1"/>
  <c r="O593" i="1" s="1"/>
  <c r="R593" i="1"/>
  <c r="P593" i="1"/>
  <c r="Q593" i="1"/>
  <c r="S593" i="1"/>
  <c r="T593" i="1"/>
  <c r="AM595" i="1"/>
  <c r="AP595" i="1"/>
  <c r="AS595" i="1"/>
  <c r="AQ595" i="1"/>
  <c r="AT595" i="1"/>
  <c r="AK596" i="1"/>
  <c r="AN595" i="1"/>
  <c r="AR595" i="1"/>
  <c r="AL595" i="1" a="1"/>
  <c r="AL595" i="1" s="1"/>
  <c r="N593" i="1" s="1"/>
  <c r="AO595" i="1"/>
  <c r="U594" i="1" l="1"/>
  <c r="O594" i="1" a="1"/>
  <c r="O594" i="1" s="1"/>
  <c r="P594" i="1"/>
  <c r="Q594" i="1"/>
  <c r="S594" i="1"/>
  <c r="R594" i="1"/>
  <c r="T594" i="1"/>
  <c r="AN596" i="1"/>
  <c r="AQ596" i="1"/>
  <c r="AR596" i="1"/>
  <c r="AK597" i="1"/>
  <c r="AL596" i="1" a="1"/>
  <c r="AL596" i="1" s="1"/>
  <c r="N594" i="1" s="1"/>
  <c r="AM596" i="1"/>
  <c r="AO596" i="1"/>
  <c r="AS596" i="1"/>
  <c r="AP596" i="1"/>
  <c r="AT596" i="1"/>
  <c r="U595" i="1" l="1"/>
  <c r="O595" i="1" a="1"/>
  <c r="O595" i="1" s="1"/>
  <c r="P595" i="1"/>
  <c r="Q595" i="1"/>
  <c r="R595" i="1"/>
  <c r="S595" i="1"/>
  <c r="T595" i="1"/>
  <c r="AL597" i="1" a="1"/>
  <c r="AL597" i="1" s="1"/>
  <c r="N595" i="1" s="1"/>
  <c r="AR597" i="1"/>
  <c r="AK598" i="1"/>
  <c r="AO597" i="1"/>
  <c r="AN597" i="1"/>
  <c r="AS597" i="1"/>
  <c r="AP597" i="1"/>
  <c r="AT597" i="1"/>
  <c r="AM597" i="1"/>
  <c r="AQ597" i="1"/>
  <c r="U596" i="1" l="1"/>
  <c r="O596" i="1" a="1"/>
  <c r="O596" i="1" s="1"/>
  <c r="P596" i="1"/>
  <c r="R596" i="1"/>
  <c r="Q596" i="1"/>
  <c r="S596" i="1"/>
  <c r="T596" i="1"/>
  <c r="AP598" i="1"/>
  <c r="AO598" i="1"/>
  <c r="AT598" i="1"/>
  <c r="AS598" i="1"/>
  <c r="AM598" i="1"/>
  <c r="AL598" i="1" a="1"/>
  <c r="AL598" i="1" s="1"/>
  <c r="N596" i="1" s="1"/>
  <c r="AQ598" i="1"/>
  <c r="AK599" i="1"/>
  <c r="AN598" i="1"/>
  <c r="AR598" i="1"/>
  <c r="U597" i="1" l="1"/>
  <c r="O597" i="1" a="1"/>
  <c r="O597" i="1" s="1"/>
  <c r="R597" i="1"/>
  <c r="P597" i="1"/>
  <c r="Q597" i="1"/>
  <c r="S597" i="1"/>
  <c r="T597" i="1"/>
  <c r="AM599" i="1"/>
  <c r="AP599" i="1"/>
  <c r="AQ599" i="1"/>
  <c r="AT599" i="1"/>
  <c r="AK600" i="1"/>
  <c r="AN599" i="1"/>
  <c r="AR599" i="1"/>
  <c r="AS599" i="1"/>
  <c r="AL599" i="1" a="1"/>
  <c r="AL599" i="1" s="1"/>
  <c r="N597" i="1" s="1"/>
  <c r="AO599" i="1"/>
  <c r="U598" i="1" l="1"/>
  <c r="R598" i="1"/>
  <c r="O598" i="1" a="1"/>
  <c r="O598" i="1" s="1"/>
  <c r="P598" i="1"/>
  <c r="Q598" i="1"/>
  <c r="S598" i="1"/>
  <c r="T598" i="1"/>
  <c r="AN600" i="1"/>
  <c r="AK601" i="1"/>
  <c r="AR600" i="1"/>
  <c r="AM600" i="1"/>
  <c r="AL600" i="1" a="1"/>
  <c r="AL600" i="1" s="1"/>
  <c r="N598" i="1" s="1"/>
  <c r="AQ600" i="1"/>
  <c r="AO600" i="1"/>
  <c r="AS600" i="1"/>
  <c r="AP600" i="1"/>
  <c r="AT600" i="1"/>
  <c r="U599" i="1" l="1"/>
  <c r="O599" i="1" a="1"/>
  <c r="O599" i="1" s="1"/>
  <c r="P599" i="1"/>
  <c r="Q599" i="1"/>
  <c r="S599" i="1"/>
  <c r="T599" i="1"/>
  <c r="R599" i="1"/>
  <c r="AL601" i="1" a="1"/>
  <c r="AL601" i="1" s="1"/>
  <c r="N599" i="1" s="1"/>
  <c r="AN601" i="1"/>
  <c r="AK602" i="1"/>
  <c r="AO601" i="1"/>
  <c r="AR601" i="1"/>
  <c r="AS601" i="1"/>
  <c r="AP601" i="1"/>
  <c r="AT601" i="1"/>
  <c r="AM601" i="1"/>
  <c r="AQ601" i="1"/>
  <c r="O600" i="1" l="1" a="1"/>
  <c r="O600" i="1" s="1"/>
  <c r="P600" i="1"/>
  <c r="Q600" i="1"/>
  <c r="R600" i="1"/>
  <c r="T600" i="1"/>
  <c r="S600" i="1"/>
  <c r="U600" i="1"/>
  <c r="AP602" i="1"/>
  <c r="AO602" i="1"/>
  <c r="AT602" i="1"/>
  <c r="AS602" i="1"/>
  <c r="AM602" i="1"/>
  <c r="AL602" i="1" a="1"/>
  <c r="AL602" i="1" s="1"/>
  <c r="N600" i="1" s="1"/>
  <c r="AQ602" i="1"/>
  <c r="AK603" i="1"/>
  <c r="AN602" i="1"/>
  <c r="AR602" i="1"/>
  <c r="O601" i="1" l="1" a="1"/>
  <c r="O601" i="1" s="1"/>
  <c r="P601" i="1"/>
  <c r="T601" i="1"/>
  <c r="Q601" i="1"/>
  <c r="R601" i="1"/>
  <c r="S601" i="1"/>
  <c r="U601" i="1"/>
  <c r="AM603" i="1"/>
  <c r="AP603" i="1"/>
  <c r="AS603" i="1"/>
  <c r="AQ603" i="1"/>
  <c r="AT603" i="1"/>
  <c r="AK604" i="1"/>
  <c r="AN603" i="1"/>
  <c r="AR603" i="1"/>
  <c r="AL603" i="1" a="1"/>
  <c r="AL603" i="1" s="1"/>
  <c r="N601" i="1" s="1"/>
  <c r="AO603" i="1"/>
  <c r="P602" i="1" l="1"/>
  <c r="Q602" i="1"/>
  <c r="R602" i="1"/>
  <c r="U602" i="1"/>
  <c r="S602" i="1"/>
  <c r="T602" i="1"/>
  <c r="O602" i="1" a="1"/>
  <c r="O602" i="1" s="1"/>
  <c r="AN604" i="1"/>
  <c r="AM604" i="1"/>
  <c r="AR604" i="1"/>
  <c r="AQ604" i="1"/>
  <c r="AL604" i="1" a="1"/>
  <c r="AL604" i="1" s="1"/>
  <c r="N602" i="1" s="1"/>
  <c r="AK605" i="1"/>
  <c r="AO604" i="1"/>
  <c r="AS604" i="1"/>
  <c r="AP604" i="1"/>
  <c r="AT604" i="1"/>
  <c r="Q603" i="1" l="1"/>
  <c r="R603" i="1"/>
  <c r="S603" i="1"/>
  <c r="T603" i="1"/>
  <c r="U603" i="1"/>
  <c r="O603" i="1" a="1"/>
  <c r="O603" i="1" s="1"/>
  <c r="P603" i="1"/>
  <c r="AL605" i="1" a="1"/>
  <c r="AL605" i="1" s="1"/>
  <c r="N603" i="1" s="1"/>
  <c r="AN605" i="1"/>
  <c r="AK606" i="1"/>
  <c r="AO605" i="1"/>
  <c r="AR605" i="1"/>
  <c r="AS605" i="1"/>
  <c r="AP605" i="1"/>
  <c r="AT605" i="1"/>
  <c r="AM605" i="1"/>
  <c r="AQ605" i="1"/>
  <c r="R604" i="1" l="1"/>
  <c r="S604" i="1"/>
  <c r="T604" i="1"/>
  <c r="U604" i="1"/>
  <c r="O604" i="1" a="1"/>
  <c r="O604" i="1" s="1"/>
  <c r="P604" i="1"/>
  <c r="Q604" i="1"/>
  <c r="AP606" i="1"/>
  <c r="AS606" i="1"/>
  <c r="AT606" i="1"/>
  <c r="AL606" i="1" a="1"/>
  <c r="AL606" i="1" s="1"/>
  <c r="N604" i="1" s="1"/>
  <c r="AM606" i="1"/>
  <c r="AO606" i="1"/>
  <c r="AQ606" i="1"/>
  <c r="AK607" i="1"/>
  <c r="AN606" i="1"/>
  <c r="AR606" i="1"/>
  <c r="S605" i="1" l="1"/>
  <c r="T605" i="1"/>
  <c r="U605" i="1"/>
  <c r="O605" i="1" a="1"/>
  <c r="O605" i="1" s="1"/>
  <c r="Q605" i="1"/>
  <c r="P605" i="1"/>
  <c r="R605" i="1"/>
  <c r="AM607" i="1"/>
  <c r="AT607" i="1"/>
  <c r="AQ607" i="1"/>
  <c r="AP607" i="1"/>
  <c r="AK608" i="1"/>
  <c r="AS607" i="1"/>
  <c r="AN607" i="1"/>
  <c r="AR607" i="1"/>
  <c r="AL607" i="1" a="1"/>
  <c r="AL607" i="1" s="1"/>
  <c r="N605" i="1" s="1"/>
  <c r="AO607" i="1"/>
  <c r="T606" i="1" l="1"/>
  <c r="Q606" i="1"/>
  <c r="U606" i="1"/>
  <c r="O606" i="1" a="1"/>
  <c r="O606" i="1" s="1"/>
  <c r="P606" i="1"/>
  <c r="R606" i="1"/>
  <c r="S606" i="1"/>
  <c r="AN608" i="1"/>
  <c r="AQ608" i="1"/>
  <c r="AR608" i="1"/>
  <c r="AK609" i="1"/>
  <c r="AL608" i="1" a="1"/>
  <c r="AL608" i="1" s="1"/>
  <c r="N606" i="1" s="1"/>
  <c r="AO608" i="1"/>
  <c r="AS608" i="1"/>
  <c r="AP608" i="1"/>
  <c r="AT608" i="1"/>
  <c r="AM608" i="1"/>
  <c r="O607" i="1" l="1" a="1"/>
  <c r="O607" i="1" s="1"/>
  <c r="P607" i="1"/>
  <c r="Q607" i="1"/>
  <c r="R607" i="1"/>
  <c r="S607" i="1"/>
  <c r="T607" i="1"/>
  <c r="U607" i="1"/>
  <c r="AL609" i="1" a="1"/>
  <c r="AL609" i="1" s="1"/>
  <c r="N607" i="1" s="1"/>
  <c r="AN609" i="1"/>
  <c r="AK610" i="1"/>
  <c r="AO609" i="1"/>
  <c r="AR609" i="1"/>
  <c r="AS609" i="1"/>
  <c r="AP609" i="1"/>
  <c r="AT609" i="1"/>
  <c r="AM609" i="1"/>
  <c r="AQ609" i="1"/>
  <c r="U608" i="1" l="1"/>
  <c r="O608" i="1" a="1"/>
  <c r="O608" i="1" s="1"/>
  <c r="T608" i="1"/>
  <c r="P608" i="1"/>
  <c r="R608" i="1"/>
  <c r="S608" i="1"/>
  <c r="Q608" i="1"/>
  <c r="AP610" i="1"/>
  <c r="AL610" i="1" a="1"/>
  <c r="AL610" i="1" s="1"/>
  <c r="N608" i="1" s="1"/>
  <c r="AS610" i="1"/>
  <c r="AT610" i="1"/>
  <c r="AO610" i="1"/>
  <c r="AM610" i="1"/>
  <c r="AQ610" i="1"/>
  <c r="AK611" i="1"/>
  <c r="AN610" i="1"/>
  <c r="AR610" i="1"/>
  <c r="U609" i="1" l="1"/>
  <c r="O609" i="1" a="1"/>
  <c r="O609" i="1" s="1"/>
  <c r="P609" i="1"/>
  <c r="Q609" i="1"/>
  <c r="R609" i="1"/>
  <c r="S609" i="1"/>
  <c r="T609" i="1"/>
  <c r="AM611" i="1"/>
  <c r="AP611" i="1"/>
  <c r="AS611" i="1"/>
  <c r="AQ611" i="1"/>
  <c r="AT611" i="1"/>
  <c r="AK612" i="1"/>
  <c r="AN611" i="1"/>
  <c r="AR611" i="1"/>
  <c r="AL611" i="1" a="1"/>
  <c r="AL611" i="1" s="1"/>
  <c r="N609" i="1" s="1"/>
  <c r="AO611" i="1"/>
  <c r="T610" i="1" l="1"/>
  <c r="U610" i="1"/>
  <c r="O610" i="1" a="1"/>
  <c r="O610" i="1" s="1"/>
  <c r="Q610" i="1"/>
  <c r="R610" i="1"/>
  <c r="S610" i="1"/>
  <c r="P610" i="1"/>
  <c r="AN612" i="1"/>
  <c r="AQ612" i="1"/>
  <c r="AR612" i="1"/>
  <c r="AK613" i="1"/>
  <c r="AL612" i="1" a="1"/>
  <c r="AL612" i="1" s="1"/>
  <c r="N610" i="1" s="1"/>
  <c r="AO612" i="1"/>
  <c r="AS612" i="1"/>
  <c r="AM612" i="1"/>
  <c r="AP612" i="1"/>
  <c r="AT612" i="1"/>
  <c r="T611" i="1" l="1"/>
  <c r="U611" i="1"/>
  <c r="O611" i="1" a="1"/>
  <c r="O611" i="1" s="1"/>
  <c r="P611" i="1"/>
  <c r="R611" i="1"/>
  <c r="S611" i="1"/>
  <c r="Q611" i="1"/>
  <c r="AL613" i="1" a="1"/>
  <c r="AL613" i="1" s="1"/>
  <c r="N611" i="1" s="1"/>
  <c r="AR613" i="1"/>
  <c r="AO613" i="1"/>
  <c r="AN613" i="1"/>
  <c r="AS613" i="1"/>
  <c r="AK614" i="1"/>
  <c r="AP613" i="1"/>
  <c r="AT613" i="1"/>
  <c r="AM613" i="1"/>
  <c r="AQ613" i="1"/>
  <c r="S612" i="1" l="1"/>
  <c r="T612" i="1"/>
  <c r="U612" i="1"/>
  <c r="O612" i="1" a="1"/>
  <c r="O612" i="1" s="1"/>
  <c r="P612" i="1"/>
  <c r="Q612" i="1"/>
  <c r="R612" i="1"/>
  <c r="AP614" i="1"/>
  <c r="AO614" i="1"/>
  <c r="AN614" i="1"/>
  <c r="AT614" i="1"/>
  <c r="AS614" i="1"/>
  <c r="AM614" i="1"/>
  <c r="AQ614" i="1"/>
  <c r="AL614" i="1" a="1"/>
  <c r="AL614" i="1" s="1"/>
  <c r="N612" i="1" s="1"/>
  <c r="AK615" i="1"/>
  <c r="AR614" i="1"/>
  <c r="S613" i="1" l="1"/>
  <c r="T613" i="1"/>
  <c r="U613" i="1"/>
  <c r="Q613" i="1"/>
  <c r="R613" i="1"/>
  <c r="O613" i="1" a="1"/>
  <c r="O613" i="1" s="1"/>
  <c r="P613" i="1"/>
  <c r="AM615" i="1"/>
  <c r="AP615" i="1"/>
  <c r="AO615" i="1"/>
  <c r="AQ615" i="1"/>
  <c r="AT615" i="1"/>
  <c r="AK616" i="1"/>
  <c r="AN615" i="1"/>
  <c r="AR615" i="1"/>
  <c r="AL615" i="1" a="1"/>
  <c r="AL615" i="1" s="1"/>
  <c r="N613" i="1" s="1"/>
  <c r="AS615" i="1"/>
  <c r="S614" i="1" l="1"/>
  <c r="T614" i="1"/>
  <c r="U614" i="1"/>
  <c r="O614" i="1" a="1"/>
  <c r="O614" i="1" s="1"/>
  <c r="P614" i="1"/>
  <c r="R614" i="1"/>
  <c r="Q614" i="1"/>
  <c r="AN616" i="1"/>
  <c r="AK617" i="1"/>
  <c r="AQ616" i="1"/>
  <c r="AR616" i="1"/>
  <c r="AM616" i="1"/>
  <c r="AL616" i="1" a="1"/>
  <c r="AL616" i="1" s="1"/>
  <c r="N614" i="1" s="1"/>
  <c r="AO616" i="1"/>
  <c r="AS616" i="1"/>
  <c r="AP616" i="1"/>
  <c r="AT616" i="1"/>
  <c r="S615" i="1" l="1"/>
  <c r="T615" i="1"/>
  <c r="U615" i="1"/>
  <c r="O615" i="1" a="1"/>
  <c r="O615" i="1" s="1"/>
  <c r="P615" i="1"/>
  <c r="Q615" i="1"/>
  <c r="R615" i="1"/>
  <c r="AL617" i="1" a="1"/>
  <c r="AL617" i="1" s="1"/>
  <c r="N615" i="1" s="1"/>
  <c r="AN617" i="1"/>
  <c r="AQ617" i="1"/>
  <c r="AO617" i="1"/>
  <c r="AR617" i="1"/>
  <c r="AS617" i="1"/>
  <c r="AK618" i="1"/>
  <c r="AP617" i="1"/>
  <c r="AT617" i="1"/>
  <c r="AM617" i="1"/>
  <c r="R616" i="1" l="1"/>
  <c r="S616" i="1"/>
  <c r="T616" i="1"/>
  <c r="Q616" i="1"/>
  <c r="U616" i="1"/>
  <c r="P616" i="1"/>
  <c r="O616" i="1" a="1"/>
  <c r="O616" i="1" s="1"/>
  <c r="AP618" i="1"/>
  <c r="AO618" i="1"/>
  <c r="AT618" i="1"/>
  <c r="AS618" i="1"/>
  <c r="AM618" i="1"/>
  <c r="AL618" i="1" a="1"/>
  <c r="AL618" i="1" s="1"/>
  <c r="N616" i="1" s="1"/>
  <c r="AQ618" i="1"/>
  <c r="AK619" i="1"/>
  <c r="AN618" i="1"/>
  <c r="AR618" i="1"/>
  <c r="R617" i="1" l="1"/>
  <c r="S617" i="1"/>
  <c r="T617" i="1"/>
  <c r="O617" i="1" a="1"/>
  <c r="O617" i="1" s="1"/>
  <c r="P617" i="1"/>
  <c r="U617" i="1"/>
  <c r="Q617" i="1"/>
  <c r="AM619" i="1"/>
  <c r="AP619" i="1"/>
  <c r="AO619" i="1"/>
  <c r="AS619" i="1"/>
  <c r="AQ619" i="1"/>
  <c r="AT619" i="1"/>
  <c r="AK620" i="1"/>
  <c r="AN619" i="1"/>
  <c r="AR619" i="1"/>
  <c r="AL619" i="1" a="1"/>
  <c r="AL619" i="1" s="1"/>
  <c r="N617" i="1" s="1"/>
  <c r="R618" i="1" l="1"/>
  <c r="S618" i="1"/>
  <c r="T618" i="1"/>
  <c r="O618" i="1" a="1"/>
  <c r="O618" i="1" s="1"/>
  <c r="P618" i="1"/>
  <c r="Q618" i="1"/>
  <c r="U618" i="1"/>
  <c r="AN620" i="1"/>
  <c r="AM620" i="1"/>
  <c r="AR620" i="1"/>
  <c r="AQ620" i="1"/>
  <c r="AL620" i="1" a="1"/>
  <c r="AL620" i="1" s="1"/>
  <c r="N618" i="1" s="1"/>
  <c r="AK621" i="1"/>
  <c r="AO620" i="1"/>
  <c r="AS620" i="1"/>
  <c r="AP620" i="1"/>
  <c r="AT620" i="1"/>
  <c r="R619" i="1" l="1"/>
  <c r="S619" i="1"/>
  <c r="T619" i="1"/>
  <c r="U619" i="1"/>
  <c r="P619" i="1"/>
  <c r="Q619" i="1"/>
  <c r="O619" i="1" a="1"/>
  <c r="O619" i="1" s="1"/>
  <c r="AL621" i="1" a="1"/>
  <c r="AL621" i="1" s="1"/>
  <c r="N619" i="1" s="1"/>
  <c r="AN621" i="1"/>
  <c r="AO621" i="1"/>
  <c r="AR621" i="1"/>
  <c r="AS621" i="1"/>
  <c r="AK622" i="1"/>
  <c r="AP621" i="1"/>
  <c r="AT621" i="1"/>
  <c r="AM621" i="1"/>
  <c r="AQ621" i="1"/>
  <c r="Q620" i="1" l="1"/>
  <c r="R620" i="1"/>
  <c r="S620" i="1"/>
  <c r="O620" i="1" a="1"/>
  <c r="O620" i="1" s="1"/>
  <c r="P620" i="1"/>
  <c r="U620" i="1"/>
  <c r="T620" i="1"/>
  <c r="AP622" i="1"/>
  <c r="AS622" i="1"/>
  <c r="AT622" i="1"/>
  <c r="AL622" i="1" a="1"/>
  <c r="AL622" i="1" s="1"/>
  <c r="N620" i="1" s="1"/>
  <c r="AM622" i="1"/>
  <c r="AO622" i="1"/>
  <c r="AQ622" i="1"/>
  <c r="AK623" i="1"/>
  <c r="AN622" i="1"/>
  <c r="AR622" i="1"/>
  <c r="Q621" i="1" l="1"/>
  <c r="R621" i="1"/>
  <c r="S621" i="1"/>
  <c r="O621" i="1" a="1"/>
  <c r="O621" i="1" s="1"/>
  <c r="P621" i="1"/>
  <c r="T621" i="1"/>
  <c r="U621" i="1"/>
  <c r="AM623" i="1"/>
  <c r="AT623" i="1"/>
  <c r="AQ623" i="1"/>
  <c r="AP623" i="1"/>
  <c r="AK624" i="1"/>
  <c r="AN623" i="1"/>
  <c r="AR623" i="1"/>
  <c r="AL623" i="1" a="1"/>
  <c r="AL623" i="1" s="1"/>
  <c r="N621" i="1" s="1"/>
  <c r="AS623" i="1"/>
  <c r="AO623" i="1"/>
  <c r="Q622" i="1" l="1"/>
  <c r="R622" i="1"/>
  <c r="S622" i="1"/>
  <c r="U622" i="1"/>
  <c r="P622" i="1"/>
  <c r="T622" i="1"/>
  <c r="O622" i="1" a="1"/>
  <c r="O622" i="1" s="1"/>
  <c r="AN624" i="1"/>
  <c r="AQ624" i="1"/>
  <c r="AR624" i="1"/>
  <c r="AK625" i="1"/>
  <c r="AL624" i="1" a="1"/>
  <c r="AL624" i="1" s="1"/>
  <c r="N622" i="1" s="1"/>
  <c r="AM624" i="1"/>
  <c r="AO624" i="1"/>
  <c r="AS624" i="1"/>
  <c r="AP624" i="1"/>
  <c r="AT624" i="1"/>
  <c r="Q623" i="1" l="1"/>
  <c r="R623" i="1"/>
  <c r="S623" i="1"/>
  <c r="O623" i="1" a="1"/>
  <c r="O623" i="1" s="1"/>
  <c r="P623" i="1"/>
  <c r="T623" i="1"/>
  <c r="U623" i="1"/>
  <c r="AL625" i="1" a="1"/>
  <c r="AL625" i="1" s="1"/>
  <c r="N623" i="1" s="1"/>
  <c r="AN625" i="1"/>
  <c r="AO625" i="1"/>
  <c r="AR625" i="1"/>
  <c r="AK626" i="1"/>
  <c r="AS625" i="1"/>
  <c r="AP625" i="1"/>
  <c r="AT625" i="1"/>
  <c r="AM625" i="1"/>
  <c r="AQ625" i="1"/>
  <c r="P624" i="1" l="1"/>
  <c r="Q624" i="1"/>
  <c r="R624" i="1"/>
  <c r="S624" i="1"/>
  <c r="T624" i="1"/>
  <c r="U624" i="1"/>
  <c r="O624" i="1" a="1"/>
  <c r="O624" i="1" s="1"/>
  <c r="AP626" i="1"/>
  <c r="AL626" i="1" a="1"/>
  <c r="AL626" i="1" s="1"/>
  <c r="N624" i="1" s="1"/>
  <c r="AT626" i="1"/>
  <c r="AO626" i="1"/>
  <c r="AM626" i="1"/>
  <c r="AS626" i="1"/>
  <c r="AQ626" i="1"/>
  <c r="AK627" i="1"/>
  <c r="AN626" i="1"/>
  <c r="AR626" i="1"/>
  <c r="P625" i="1" l="1"/>
  <c r="Q625" i="1"/>
  <c r="R625" i="1"/>
  <c r="U625" i="1"/>
  <c r="S625" i="1"/>
  <c r="T625" i="1"/>
  <c r="O625" i="1" a="1"/>
  <c r="O625" i="1" s="1"/>
  <c r="AM627" i="1"/>
  <c r="AP627" i="1"/>
  <c r="AS627" i="1"/>
  <c r="AQ627" i="1"/>
  <c r="AT627" i="1"/>
  <c r="AK628" i="1"/>
  <c r="AN627" i="1"/>
  <c r="AR627" i="1"/>
  <c r="AL627" i="1" a="1"/>
  <c r="AL627" i="1" s="1"/>
  <c r="N625" i="1" s="1"/>
  <c r="AO627" i="1"/>
  <c r="P626" i="1" l="1"/>
  <c r="Q626" i="1"/>
  <c r="R626" i="1"/>
  <c r="O626" i="1" a="1"/>
  <c r="O626" i="1" s="1"/>
  <c r="S626" i="1"/>
  <c r="T626" i="1"/>
  <c r="U626" i="1"/>
  <c r="AN628" i="1"/>
  <c r="AQ628" i="1"/>
  <c r="AM628" i="1"/>
  <c r="AR628" i="1"/>
  <c r="AK629" i="1"/>
  <c r="AL628" i="1" a="1"/>
  <c r="AL628" i="1" s="1"/>
  <c r="N626" i="1" s="1"/>
  <c r="AO628" i="1"/>
  <c r="AS628" i="1"/>
  <c r="AP628" i="1"/>
  <c r="AT628" i="1"/>
  <c r="P627" i="1" l="1"/>
  <c r="Q627" i="1"/>
  <c r="R627" i="1"/>
  <c r="S627" i="1"/>
  <c r="T627" i="1"/>
  <c r="U627" i="1"/>
  <c r="O627" i="1" a="1"/>
  <c r="O627" i="1" s="1"/>
  <c r="AL629" i="1" a="1"/>
  <c r="AL629" i="1" s="1"/>
  <c r="N627" i="1" s="1"/>
  <c r="AR629" i="1"/>
  <c r="AK630" i="1"/>
  <c r="AO629" i="1"/>
  <c r="AN629" i="1"/>
  <c r="AS629" i="1"/>
  <c r="AP629" i="1"/>
  <c r="AT629" i="1"/>
  <c r="AM629" i="1"/>
  <c r="AQ629" i="1"/>
  <c r="P628" i="1" l="1"/>
  <c r="Q628" i="1"/>
  <c r="U628" i="1"/>
  <c r="O628" i="1" a="1"/>
  <c r="O628" i="1" s="1"/>
  <c r="S628" i="1"/>
  <c r="T628" i="1"/>
  <c r="R628" i="1"/>
  <c r="AP630" i="1"/>
  <c r="AO630" i="1"/>
  <c r="AT630" i="1"/>
  <c r="AS630" i="1"/>
  <c r="AM630" i="1"/>
  <c r="AL630" i="1" a="1"/>
  <c r="AL630" i="1" s="1"/>
  <c r="N628" i="1" s="1"/>
  <c r="AQ630" i="1"/>
  <c r="AK631" i="1"/>
  <c r="AN630" i="1"/>
  <c r="AR630" i="1"/>
  <c r="O629" i="1" l="1" a="1"/>
  <c r="O629" i="1" s="1"/>
  <c r="P629" i="1"/>
  <c r="Q629" i="1"/>
  <c r="R629" i="1"/>
  <c r="S629" i="1"/>
  <c r="T629" i="1"/>
  <c r="U629" i="1"/>
  <c r="AM631" i="1"/>
  <c r="AP631" i="1"/>
  <c r="AQ631" i="1"/>
  <c r="AT631" i="1"/>
  <c r="AK632" i="1"/>
  <c r="AS631" i="1"/>
  <c r="AN631" i="1"/>
  <c r="AR631" i="1"/>
  <c r="AL631" i="1" a="1"/>
  <c r="AL631" i="1" s="1"/>
  <c r="N629" i="1" s="1"/>
  <c r="AO631" i="1"/>
  <c r="O630" i="1" l="1" a="1"/>
  <c r="O630" i="1" s="1"/>
  <c r="P630" i="1"/>
  <c r="Q630" i="1"/>
  <c r="S630" i="1"/>
  <c r="T630" i="1"/>
  <c r="U630" i="1"/>
  <c r="R630" i="1"/>
  <c r="AN632" i="1"/>
  <c r="AK633" i="1"/>
  <c r="AR632" i="1"/>
  <c r="AM632" i="1"/>
  <c r="AQ632" i="1"/>
  <c r="AL632" i="1" a="1"/>
  <c r="AL632" i="1" s="1"/>
  <c r="N630" i="1" s="1"/>
  <c r="AP632" i="1"/>
  <c r="AO632" i="1"/>
  <c r="AS632" i="1"/>
  <c r="AT632" i="1"/>
  <c r="O631" i="1" l="1" a="1"/>
  <c r="O631" i="1" s="1"/>
  <c r="P631" i="1"/>
  <c r="Q631" i="1"/>
  <c r="R631" i="1"/>
  <c r="T631" i="1"/>
  <c r="U631" i="1"/>
  <c r="S631" i="1"/>
  <c r="AL633" i="1" a="1"/>
  <c r="AL633" i="1" s="1"/>
  <c r="N631" i="1" s="1"/>
  <c r="AN633" i="1"/>
  <c r="AK634" i="1"/>
  <c r="AO633" i="1"/>
  <c r="AR633" i="1"/>
  <c r="AS633" i="1"/>
  <c r="AP633" i="1"/>
  <c r="AT633" i="1"/>
  <c r="AM633" i="1"/>
  <c r="AQ633" i="1"/>
  <c r="O632" i="1" l="1" a="1"/>
  <c r="O632" i="1" s="1"/>
  <c r="P632" i="1"/>
  <c r="Q632" i="1"/>
  <c r="R632" i="1"/>
  <c r="S632" i="1"/>
  <c r="T632" i="1"/>
  <c r="U632" i="1"/>
  <c r="AP634" i="1"/>
  <c r="AO634" i="1"/>
  <c r="AT634" i="1"/>
  <c r="AS634" i="1"/>
  <c r="AM634" i="1"/>
  <c r="AL634" i="1" a="1"/>
  <c r="AL634" i="1" s="1"/>
  <c r="N632" i="1" s="1"/>
  <c r="AQ634" i="1"/>
  <c r="AK635" i="1"/>
  <c r="AN634" i="1"/>
  <c r="AR634" i="1"/>
  <c r="O633" i="1" l="1" a="1"/>
  <c r="O633" i="1" s="1"/>
  <c r="P633" i="1"/>
  <c r="S633" i="1"/>
  <c r="T633" i="1"/>
  <c r="U633" i="1"/>
  <c r="Q633" i="1"/>
  <c r="R633" i="1"/>
  <c r="AM635" i="1"/>
  <c r="AP635" i="1"/>
  <c r="AQ635" i="1"/>
  <c r="AT635" i="1"/>
  <c r="AK636" i="1"/>
  <c r="AS635" i="1"/>
  <c r="AN635" i="1"/>
  <c r="AR635" i="1"/>
  <c r="AL635" i="1" a="1"/>
  <c r="AL635" i="1" s="1"/>
  <c r="N633" i="1" s="1"/>
  <c r="AO635" i="1"/>
  <c r="O634" i="1" l="1" a="1"/>
  <c r="O634" i="1" s="1"/>
  <c r="P634" i="1"/>
  <c r="Q634" i="1"/>
  <c r="R634" i="1"/>
  <c r="T634" i="1"/>
  <c r="U634" i="1"/>
  <c r="S634" i="1"/>
  <c r="AN636" i="1"/>
  <c r="AM636" i="1"/>
  <c r="AR636" i="1"/>
  <c r="AQ636" i="1"/>
  <c r="AL636" i="1" a="1"/>
  <c r="AL636" i="1" s="1"/>
  <c r="N634" i="1" s="1"/>
  <c r="AK637" i="1"/>
  <c r="AO636" i="1"/>
  <c r="AS636" i="1"/>
  <c r="AP636" i="1"/>
  <c r="AT636" i="1"/>
  <c r="O635" i="1" l="1" a="1"/>
  <c r="O635" i="1" s="1"/>
  <c r="P635" i="1"/>
  <c r="Q635" i="1"/>
  <c r="R635" i="1"/>
  <c r="S635" i="1"/>
  <c r="T635" i="1"/>
  <c r="U635" i="1"/>
  <c r="AL637" i="1" a="1"/>
  <c r="AL637" i="1" s="1"/>
  <c r="N635" i="1" s="1"/>
  <c r="AN637" i="1"/>
  <c r="AO637" i="1"/>
  <c r="AR637" i="1"/>
  <c r="AS637" i="1"/>
  <c r="AK638" i="1"/>
  <c r="AP637" i="1"/>
  <c r="AT637" i="1"/>
  <c r="AM637" i="1"/>
  <c r="AQ637" i="1"/>
  <c r="U636" i="1" l="1"/>
  <c r="O636" i="1" a="1"/>
  <c r="O636" i="1" s="1"/>
  <c r="S636" i="1"/>
  <c r="T636" i="1"/>
  <c r="Q636" i="1"/>
  <c r="R636" i="1"/>
  <c r="P636" i="1"/>
  <c r="AP638" i="1"/>
  <c r="AS638" i="1"/>
  <c r="AT638" i="1"/>
  <c r="AL638" i="1" a="1"/>
  <c r="AL638" i="1" s="1"/>
  <c r="N636" i="1" s="1"/>
  <c r="AM638" i="1"/>
  <c r="AQ638" i="1"/>
  <c r="AK639" i="1"/>
  <c r="AO638" i="1"/>
  <c r="AN638" i="1"/>
  <c r="AR638" i="1"/>
  <c r="U637" i="1" l="1"/>
  <c r="O637" i="1" a="1"/>
  <c r="O637" i="1" s="1"/>
  <c r="P637" i="1"/>
  <c r="Q637" i="1"/>
  <c r="R637" i="1"/>
  <c r="T637" i="1"/>
  <c r="S637" i="1"/>
  <c r="AM639" i="1"/>
  <c r="AT639" i="1"/>
  <c r="AQ639" i="1"/>
  <c r="AP639" i="1"/>
  <c r="AK640" i="1"/>
  <c r="AN639" i="1"/>
  <c r="AR639" i="1"/>
  <c r="AL639" i="1" a="1"/>
  <c r="AL639" i="1" s="1"/>
  <c r="N637" i="1" s="1"/>
  <c r="AO639" i="1"/>
  <c r="AS639" i="1"/>
  <c r="U638" i="1" l="1"/>
  <c r="O638" i="1" a="1"/>
  <c r="O638" i="1" s="1"/>
  <c r="Q638" i="1"/>
  <c r="R638" i="1"/>
  <c r="S638" i="1"/>
  <c r="T638" i="1"/>
  <c r="P638" i="1"/>
  <c r="AN640" i="1"/>
  <c r="AQ640" i="1"/>
  <c r="AR640" i="1"/>
  <c r="AK641" i="1"/>
  <c r="AL640" i="1" a="1"/>
  <c r="AL640" i="1" s="1"/>
  <c r="N638" i="1" s="1"/>
  <c r="AO640" i="1"/>
  <c r="AM640" i="1"/>
  <c r="AS640" i="1"/>
  <c r="AT640" i="1"/>
  <c r="AP640" i="1"/>
  <c r="U639" i="1" l="1"/>
  <c r="O639" i="1" a="1"/>
  <c r="O639" i="1" s="1"/>
  <c r="T639" i="1"/>
  <c r="P639" i="1"/>
  <c r="R639" i="1"/>
  <c r="S639" i="1"/>
  <c r="Q639" i="1"/>
  <c r="AL641" i="1" a="1"/>
  <c r="AL641" i="1" s="1"/>
  <c r="N639" i="1" s="1"/>
  <c r="AN641" i="1"/>
  <c r="AO641" i="1"/>
  <c r="AR641" i="1"/>
  <c r="AS641" i="1"/>
  <c r="AP641" i="1"/>
  <c r="AT641" i="1"/>
  <c r="AM641" i="1"/>
  <c r="AQ641" i="1"/>
  <c r="AK642" i="1"/>
  <c r="T640" i="1" l="1"/>
  <c r="U640" i="1"/>
  <c r="O640" i="1" a="1"/>
  <c r="O640" i="1" s="1"/>
  <c r="P640" i="1"/>
  <c r="Q640" i="1"/>
  <c r="R640" i="1"/>
  <c r="S640" i="1"/>
  <c r="AP642" i="1"/>
  <c r="AL642" i="1" a="1"/>
  <c r="AL642" i="1" s="1"/>
  <c r="N640" i="1" s="1"/>
  <c r="AT642" i="1"/>
  <c r="AO642" i="1"/>
  <c r="AM642" i="1"/>
  <c r="AS642" i="1"/>
  <c r="AQ642" i="1"/>
  <c r="AK643" i="1"/>
  <c r="AN642" i="1"/>
  <c r="AR642" i="1"/>
  <c r="T641" i="1" l="1"/>
  <c r="U641" i="1"/>
  <c r="Q641" i="1"/>
  <c r="R641" i="1"/>
  <c r="S641" i="1"/>
  <c r="O641" i="1" a="1"/>
  <c r="O641" i="1" s="1"/>
  <c r="P641" i="1"/>
  <c r="AM643" i="1"/>
  <c r="AP643" i="1"/>
  <c r="AS643" i="1"/>
  <c r="AQ643" i="1"/>
  <c r="AT643" i="1"/>
  <c r="AK644" i="1"/>
  <c r="AN643" i="1"/>
  <c r="AR643" i="1"/>
  <c r="AL643" i="1" a="1"/>
  <c r="AL643" i="1" s="1"/>
  <c r="N641" i="1" s="1"/>
  <c r="AO643" i="1"/>
  <c r="T642" i="1" l="1"/>
  <c r="U642" i="1"/>
  <c r="O642" i="1" a="1"/>
  <c r="O642" i="1" s="1"/>
  <c r="P642" i="1"/>
  <c r="R642" i="1"/>
  <c r="S642" i="1"/>
  <c r="Q642" i="1"/>
  <c r="AN644" i="1"/>
  <c r="AQ644" i="1"/>
  <c r="AR644" i="1"/>
  <c r="AK645" i="1"/>
  <c r="AL644" i="1" a="1"/>
  <c r="AL644" i="1" s="1"/>
  <c r="N642" i="1" s="1"/>
  <c r="AO644" i="1"/>
  <c r="AS644" i="1"/>
  <c r="AP644" i="1"/>
  <c r="AT644" i="1"/>
  <c r="AM644" i="1"/>
  <c r="T643" i="1" l="1"/>
  <c r="U643" i="1"/>
  <c r="O643" i="1" a="1"/>
  <c r="O643" i="1" s="1"/>
  <c r="P643" i="1"/>
  <c r="Q643" i="1"/>
  <c r="R643" i="1"/>
  <c r="S643" i="1"/>
  <c r="AL645" i="1" a="1"/>
  <c r="AL645" i="1" s="1"/>
  <c r="N643" i="1" s="1"/>
  <c r="AR645" i="1"/>
  <c r="AK646" i="1"/>
  <c r="AO645" i="1"/>
  <c r="AN645" i="1"/>
  <c r="AS645" i="1"/>
  <c r="AP645" i="1"/>
  <c r="AT645" i="1"/>
  <c r="AM645" i="1"/>
  <c r="AQ645" i="1"/>
  <c r="S644" i="1" l="1"/>
  <c r="T644" i="1"/>
  <c r="U644" i="1"/>
  <c r="Q644" i="1"/>
  <c r="R644" i="1"/>
  <c r="P644" i="1"/>
  <c r="O644" i="1" a="1"/>
  <c r="O644" i="1" s="1"/>
  <c r="AP646" i="1"/>
  <c r="AO646" i="1"/>
  <c r="AL646" i="1" a="1"/>
  <c r="AL646" i="1" s="1"/>
  <c r="N644" i="1" s="1"/>
  <c r="AT646" i="1"/>
  <c r="AS646" i="1"/>
  <c r="AM646" i="1"/>
  <c r="AQ646" i="1"/>
  <c r="AK647" i="1"/>
  <c r="AN646" i="1"/>
  <c r="AR646" i="1"/>
  <c r="S645" i="1" l="1"/>
  <c r="T645" i="1"/>
  <c r="U645" i="1"/>
  <c r="O645" i="1" a="1"/>
  <c r="O645" i="1" s="1"/>
  <c r="P645" i="1"/>
  <c r="R645" i="1"/>
  <c r="Q645" i="1"/>
  <c r="AM647" i="1"/>
  <c r="AP647" i="1"/>
  <c r="AQ647" i="1"/>
  <c r="AT647" i="1"/>
  <c r="AK648" i="1"/>
  <c r="AS647" i="1"/>
  <c r="AN647" i="1"/>
  <c r="AR647" i="1"/>
  <c r="AL647" i="1" a="1"/>
  <c r="AL647" i="1" s="1"/>
  <c r="N645" i="1" s="1"/>
  <c r="AO647" i="1"/>
  <c r="R646" i="1" l="1"/>
  <c r="S646" i="1"/>
  <c r="T646" i="1"/>
  <c r="O646" i="1" a="1"/>
  <c r="O646" i="1" s="1"/>
  <c r="P646" i="1"/>
  <c r="Q646" i="1"/>
  <c r="U646" i="1"/>
  <c r="AN648" i="1"/>
  <c r="AK649" i="1"/>
  <c r="AR648" i="1"/>
  <c r="AM648" i="1"/>
  <c r="AL648" i="1" a="1"/>
  <c r="AL648" i="1" s="1"/>
  <c r="N646" i="1" s="1"/>
  <c r="AQ648" i="1"/>
  <c r="AO648" i="1"/>
  <c r="AS648" i="1"/>
  <c r="AP648" i="1"/>
  <c r="AT648" i="1"/>
  <c r="R647" i="1" l="1"/>
  <c r="S647" i="1"/>
  <c r="T647" i="1"/>
  <c r="Q647" i="1"/>
  <c r="U647" i="1"/>
  <c r="O647" i="1" a="1"/>
  <c r="O647" i="1" s="1"/>
  <c r="P647" i="1"/>
  <c r="AL649" i="1" a="1"/>
  <c r="AL649" i="1" s="1"/>
  <c r="N647" i="1" s="1"/>
  <c r="AN649" i="1"/>
  <c r="AO649" i="1"/>
  <c r="AR649" i="1"/>
  <c r="AS649" i="1"/>
  <c r="AK650" i="1"/>
  <c r="AP649" i="1"/>
  <c r="AT649" i="1"/>
  <c r="AM649" i="1"/>
  <c r="AQ649" i="1"/>
  <c r="Q648" i="1" l="1"/>
  <c r="R648" i="1"/>
  <c r="S648" i="1"/>
  <c r="O648" i="1" a="1"/>
  <c r="O648" i="1" s="1"/>
  <c r="T648" i="1"/>
  <c r="U648" i="1"/>
  <c r="P648" i="1"/>
  <c r="AP650" i="1"/>
  <c r="AO650" i="1"/>
  <c r="AT650" i="1"/>
  <c r="AS650" i="1"/>
  <c r="AM650" i="1"/>
  <c r="AQ650" i="1"/>
  <c r="AK651" i="1"/>
  <c r="AN650" i="1"/>
  <c r="AR650" i="1"/>
  <c r="AL650" i="1" a="1"/>
  <c r="AL650" i="1" s="1"/>
  <c r="N648" i="1" s="1"/>
  <c r="Q649" i="1" l="1"/>
  <c r="R649" i="1"/>
  <c r="S649" i="1"/>
  <c r="O649" i="1" a="1"/>
  <c r="O649" i="1" s="1"/>
  <c r="P649" i="1"/>
  <c r="T649" i="1"/>
  <c r="U649" i="1"/>
  <c r="AM651" i="1"/>
  <c r="AP651" i="1"/>
  <c r="AQ651" i="1"/>
  <c r="AT651" i="1"/>
  <c r="AK652" i="1"/>
  <c r="AN651" i="1"/>
  <c r="AR651" i="1"/>
  <c r="AL651" i="1" a="1"/>
  <c r="AL651" i="1" s="1"/>
  <c r="N649" i="1" s="1"/>
  <c r="AO651" i="1"/>
  <c r="AS651" i="1"/>
  <c r="Q650" i="1" l="1"/>
  <c r="R650" i="1"/>
  <c r="S650" i="1"/>
  <c r="T650" i="1"/>
  <c r="U650" i="1"/>
  <c r="O650" i="1" a="1"/>
  <c r="O650" i="1" s="1"/>
  <c r="P650" i="1"/>
  <c r="AN652" i="1"/>
  <c r="AM652" i="1"/>
  <c r="AR652" i="1"/>
  <c r="AQ652" i="1"/>
  <c r="AL652" i="1" a="1"/>
  <c r="AL652" i="1" s="1"/>
  <c r="N650" i="1" s="1"/>
  <c r="AO652" i="1"/>
  <c r="AS652" i="1"/>
  <c r="AP652" i="1"/>
  <c r="AT652" i="1"/>
  <c r="AK653" i="1"/>
  <c r="Q651" i="1" l="1"/>
  <c r="R651" i="1"/>
  <c r="S651" i="1"/>
  <c r="O651" i="1" a="1"/>
  <c r="O651" i="1" s="1"/>
  <c r="P651" i="1"/>
  <c r="U651" i="1"/>
  <c r="T651" i="1"/>
  <c r="AL653" i="1" a="1"/>
  <c r="AL653" i="1" s="1"/>
  <c r="N651" i="1" s="1"/>
  <c r="AN653" i="1"/>
  <c r="AO653" i="1"/>
  <c r="AR653" i="1"/>
  <c r="AS653" i="1"/>
  <c r="AP653" i="1"/>
  <c r="AT653" i="1"/>
  <c r="AM653" i="1"/>
  <c r="AQ653" i="1"/>
  <c r="AK654" i="1"/>
  <c r="P652" i="1" l="1"/>
  <c r="Q652" i="1"/>
  <c r="R652" i="1"/>
  <c r="O652" i="1" a="1"/>
  <c r="O652" i="1" s="1"/>
  <c r="S652" i="1"/>
  <c r="T652" i="1"/>
  <c r="U652" i="1"/>
  <c r="AP654" i="1"/>
  <c r="AS654" i="1"/>
  <c r="AT654" i="1"/>
  <c r="AL654" i="1" a="1"/>
  <c r="AL654" i="1" s="1"/>
  <c r="N652" i="1" s="1"/>
  <c r="AM654" i="1"/>
  <c r="AQ654" i="1"/>
  <c r="AK655" i="1"/>
  <c r="AN654" i="1"/>
  <c r="AR654" i="1"/>
  <c r="AO654" i="1"/>
  <c r="P653" i="1" l="1"/>
  <c r="Q653" i="1"/>
  <c r="R653" i="1"/>
  <c r="T653" i="1"/>
  <c r="U653" i="1"/>
  <c r="O653" i="1" a="1"/>
  <c r="O653" i="1" s="1"/>
  <c r="S653" i="1"/>
  <c r="AM655" i="1"/>
  <c r="AT655" i="1"/>
  <c r="AQ655" i="1"/>
  <c r="AP655" i="1"/>
  <c r="AK656" i="1"/>
  <c r="AN655" i="1"/>
  <c r="AR655" i="1"/>
  <c r="AL655" i="1" a="1"/>
  <c r="AL655" i="1" s="1"/>
  <c r="N653" i="1" s="1"/>
  <c r="AO655" i="1"/>
  <c r="AS655" i="1"/>
  <c r="P654" i="1" l="1"/>
  <c r="Q654" i="1"/>
  <c r="R654" i="1"/>
  <c r="O654" i="1" a="1"/>
  <c r="O654" i="1" s="1"/>
  <c r="S654" i="1"/>
  <c r="U654" i="1"/>
  <c r="T654" i="1"/>
  <c r="AN656" i="1"/>
  <c r="AQ656" i="1"/>
  <c r="AR656" i="1"/>
  <c r="AK657" i="1"/>
  <c r="AL656" i="1" a="1"/>
  <c r="AL656" i="1" s="1"/>
  <c r="N654" i="1" s="1"/>
  <c r="AO656" i="1"/>
  <c r="AS656" i="1"/>
  <c r="AP656" i="1"/>
  <c r="AT656" i="1"/>
  <c r="AM656" i="1"/>
  <c r="P655" i="1" l="1"/>
  <c r="Q655" i="1"/>
  <c r="R655" i="1"/>
  <c r="O655" i="1" a="1"/>
  <c r="O655" i="1" s="1"/>
  <c r="S655" i="1"/>
  <c r="T655" i="1"/>
  <c r="U655" i="1"/>
  <c r="AL657" i="1" a="1"/>
  <c r="AL657" i="1" s="1"/>
  <c r="N655" i="1" s="1"/>
  <c r="AR657" i="1"/>
  <c r="AO657" i="1"/>
  <c r="AT657" i="1"/>
  <c r="AS657" i="1"/>
  <c r="AP657" i="1"/>
  <c r="AM657" i="1"/>
  <c r="AQ657" i="1"/>
  <c r="AK658" i="1"/>
  <c r="AN657" i="1"/>
  <c r="P656" i="1" l="1"/>
  <c r="Q656" i="1"/>
  <c r="T656" i="1"/>
  <c r="U656" i="1"/>
  <c r="R656" i="1"/>
  <c r="S656" i="1"/>
  <c r="O656" i="1" a="1"/>
  <c r="O656" i="1" s="1"/>
  <c r="AP658" i="1"/>
  <c r="AL658" i="1" a="1"/>
  <c r="AL658" i="1" s="1"/>
  <c r="N656" i="1" s="1"/>
  <c r="AT658" i="1"/>
  <c r="AS658" i="1"/>
  <c r="AN658" i="1"/>
  <c r="AR658" i="1"/>
  <c r="AM658" i="1"/>
  <c r="AK659" i="1"/>
  <c r="AO658" i="1"/>
  <c r="AQ658" i="1"/>
  <c r="O657" i="1" l="1" a="1"/>
  <c r="O657" i="1" s="1"/>
  <c r="P657" i="1"/>
  <c r="Q657" i="1"/>
  <c r="R657" i="1"/>
  <c r="S657" i="1"/>
  <c r="U657" i="1"/>
  <c r="T657" i="1"/>
  <c r="AM659" i="1"/>
  <c r="AN659" i="1"/>
  <c r="AQ659" i="1"/>
  <c r="AP659" i="1"/>
  <c r="AK660" i="1"/>
  <c r="AL659" i="1" a="1"/>
  <c r="AL659" i="1" s="1"/>
  <c r="N657" i="1" s="1"/>
  <c r="AO659" i="1"/>
  <c r="AS659" i="1"/>
  <c r="AR659" i="1"/>
  <c r="AT659" i="1"/>
  <c r="O658" i="1" l="1" a="1"/>
  <c r="O658" i="1" s="1"/>
  <c r="P658" i="1"/>
  <c r="Q658" i="1"/>
  <c r="R658" i="1"/>
  <c r="S658" i="1"/>
  <c r="T658" i="1"/>
  <c r="U658" i="1"/>
  <c r="AN660" i="1"/>
  <c r="AM660" i="1"/>
  <c r="AR660" i="1"/>
  <c r="AK661" i="1"/>
  <c r="AP660" i="1"/>
  <c r="AT660" i="1"/>
  <c r="AO660" i="1"/>
  <c r="AQ660" i="1"/>
  <c r="AL660" i="1" a="1"/>
  <c r="AL660" i="1" s="1"/>
  <c r="N658" i="1" s="1"/>
  <c r="AS660" i="1"/>
  <c r="O659" i="1" l="1" a="1"/>
  <c r="O659" i="1" s="1"/>
  <c r="P659" i="1"/>
  <c r="Q659" i="1"/>
  <c r="U659" i="1"/>
  <c r="S659" i="1"/>
  <c r="T659" i="1"/>
  <c r="R659" i="1"/>
  <c r="AL661" i="1" a="1"/>
  <c r="AL661" i="1" s="1"/>
  <c r="N659" i="1" s="1"/>
  <c r="AP661" i="1"/>
  <c r="AO661" i="1"/>
  <c r="AR661" i="1"/>
  <c r="AS661" i="1"/>
  <c r="AM661" i="1"/>
  <c r="AQ661" i="1"/>
  <c r="AK662" i="1"/>
  <c r="AT661" i="1"/>
  <c r="AN661" i="1"/>
  <c r="O660" i="1" l="1" a="1"/>
  <c r="O660" i="1" s="1"/>
  <c r="P660" i="1"/>
  <c r="Q660" i="1"/>
  <c r="R660" i="1"/>
  <c r="S660" i="1"/>
  <c r="U660" i="1"/>
  <c r="T660" i="1"/>
  <c r="AP662" i="1"/>
  <c r="AK663" i="1"/>
  <c r="AT662" i="1"/>
  <c r="AO662" i="1"/>
  <c r="AN662" i="1"/>
  <c r="AR662" i="1"/>
  <c r="AQ662" i="1"/>
  <c r="AL662" i="1" a="1"/>
  <c r="AL662" i="1" s="1"/>
  <c r="N660" i="1" s="1"/>
  <c r="AS662" i="1"/>
  <c r="AM662" i="1"/>
  <c r="O661" i="1" l="1" a="1"/>
  <c r="O661" i="1" s="1"/>
  <c r="P661" i="1"/>
  <c r="R661" i="1"/>
  <c r="S661" i="1"/>
  <c r="T661" i="1"/>
  <c r="U661" i="1"/>
  <c r="Q661" i="1"/>
  <c r="AL663" i="1" a="1"/>
  <c r="AL663" i="1" s="1"/>
  <c r="N661" i="1" s="1"/>
  <c r="AP663" i="1"/>
  <c r="AM663" i="1"/>
  <c r="AT663" i="1"/>
  <c r="AQ663" i="1"/>
  <c r="AK664" i="1"/>
  <c r="AN663" i="1"/>
  <c r="AR663" i="1"/>
  <c r="AO663" i="1"/>
  <c r="AS663" i="1"/>
  <c r="O662" i="1" l="1" a="1"/>
  <c r="O662" i="1" s="1"/>
  <c r="P662" i="1"/>
  <c r="U662" i="1"/>
  <c r="Q662" i="1"/>
  <c r="S662" i="1"/>
  <c r="T662" i="1"/>
  <c r="R662" i="1"/>
  <c r="AN664" i="1"/>
  <c r="AM664" i="1"/>
  <c r="AR664" i="1"/>
  <c r="AK665" i="1"/>
  <c r="AL664" i="1" a="1"/>
  <c r="AL664" i="1" s="1"/>
  <c r="N662" i="1" s="1"/>
  <c r="AO664" i="1"/>
  <c r="AS664" i="1"/>
  <c r="AP664" i="1"/>
  <c r="AT664" i="1"/>
  <c r="AQ664" i="1"/>
  <c r="O663" i="1" l="1" a="1"/>
  <c r="O663" i="1" s="1"/>
  <c r="P663" i="1"/>
  <c r="Q663" i="1"/>
  <c r="R663" i="1"/>
  <c r="S663" i="1"/>
  <c r="T663" i="1"/>
  <c r="U663" i="1"/>
  <c r="AL665" i="1" a="1"/>
  <c r="AL665" i="1" s="1"/>
  <c r="N663" i="1" s="1"/>
  <c r="AR665" i="1"/>
  <c r="AO665" i="1"/>
  <c r="AN665" i="1"/>
  <c r="AS665" i="1"/>
  <c r="AP665" i="1"/>
  <c r="AT665" i="1"/>
  <c r="AM665" i="1"/>
  <c r="AQ665" i="1"/>
  <c r="AK666" i="1"/>
  <c r="U664" i="1" l="1"/>
  <c r="O664" i="1" a="1"/>
  <c r="O664" i="1" s="1"/>
  <c r="R664" i="1"/>
  <c r="S664" i="1"/>
  <c r="T664" i="1"/>
  <c r="P664" i="1"/>
  <c r="Q664" i="1"/>
  <c r="AP666" i="1"/>
  <c r="AO666" i="1"/>
  <c r="AT666" i="1"/>
  <c r="AS666" i="1"/>
  <c r="AM666" i="1"/>
  <c r="AQ666" i="1"/>
  <c r="AK667" i="1"/>
  <c r="AN666" i="1"/>
  <c r="AR666" i="1"/>
  <c r="AL666" i="1" a="1"/>
  <c r="AL666" i="1" s="1"/>
  <c r="N664" i="1" s="1"/>
  <c r="U665" i="1" l="1"/>
  <c r="O665" i="1" a="1"/>
  <c r="O665" i="1" s="1"/>
  <c r="P665" i="1"/>
  <c r="Q665" i="1"/>
  <c r="S665" i="1"/>
  <c r="T665" i="1"/>
  <c r="R665" i="1"/>
  <c r="AM667" i="1"/>
  <c r="AP667" i="1"/>
  <c r="AQ667" i="1"/>
  <c r="AT667" i="1"/>
  <c r="AK668" i="1"/>
  <c r="AN667" i="1"/>
  <c r="AR667" i="1"/>
  <c r="AL667" i="1" a="1"/>
  <c r="AL667" i="1" s="1"/>
  <c r="N665" i="1" s="1"/>
  <c r="AO667" i="1"/>
  <c r="AS667" i="1"/>
  <c r="U666" i="1" l="1"/>
  <c r="O666" i="1" a="1"/>
  <c r="O666" i="1" s="1"/>
  <c r="P666" i="1"/>
  <c r="Q666" i="1"/>
  <c r="R666" i="1"/>
  <c r="S666" i="1"/>
  <c r="T666" i="1"/>
  <c r="AN668" i="1"/>
  <c r="AQ668" i="1"/>
  <c r="AR668" i="1"/>
  <c r="AM668" i="1"/>
  <c r="AL668" i="1" a="1"/>
  <c r="AL668" i="1" s="1"/>
  <c r="N666" i="1" s="1"/>
  <c r="AO668" i="1"/>
  <c r="AS668" i="1"/>
  <c r="AP668" i="1"/>
  <c r="AT668" i="1"/>
  <c r="AK669" i="1"/>
  <c r="U667" i="1" l="1"/>
  <c r="O667" i="1" a="1"/>
  <c r="O667" i="1" s="1"/>
  <c r="S667" i="1"/>
  <c r="T667" i="1"/>
  <c r="Q667" i="1"/>
  <c r="R667" i="1"/>
  <c r="P667" i="1"/>
  <c r="AL669" i="1" a="1"/>
  <c r="AL669" i="1" s="1"/>
  <c r="N667" i="1" s="1"/>
  <c r="AN669" i="1"/>
  <c r="AO669" i="1"/>
  <c r="AR669" i="1"/>
  <c r="AS669" i="1"/>
  <c r="AP669" i="1"/>
  <c r="AT669" i="1"/>
  <c r="AM669" i="1"/>
  <c r="AQ669" i="1"/>
  <c r="AK670" i="1"/>
  <c r="T668" i="1" l="1"/>
  <c r="U668" i="1"/>
  <c r="O668" i="1" a="1"/>
  <c r="O668" i="1" s="1"/>
  <c r="P668" i="1"/>
  <c r="Q668" i="1"/>
  <c r="S668" i="1"/>
  <c r="R668" i="1"/>
  <c r="AP670" i="1"/>
  <c r="AS670" i="1"/>
  <c r="AT670" i="1"/>
  <c r="AL670" i="1" a="1"/>
  <c r="AL670" i="1" s="1"/>
  <c r="N668" i="1" s="1"/>
  <c r="AM670" i="1"/>
  <c r="AQ670" i="1"/>
  <c r="AK671" i="1"/>
  <c r="AN670" i="1"/>
  <c r="AR670" i="1"/>
  <c r="AO670" i="1"/>
  <c r="T669" i="1" l="1"/>
  <c r="U669" i="1"/>
  <c r="P669" i="1"/>
  <c r="Q669" i="1"/>
  <c r="R669" i="1"/>
  <c r="S669" i="1"/>
  <c r="O669" i="1" a="1"/>
  <c r="O669" i="1" s="1"/>
  <c r="AM671" i="1"/>
  <c r="AT671" i="1"/>
  <c r="AQ671" i="1"/>
  <c r="AP671" i="1"/>
  <c r="AK672" i="1"/>
  <c r="AN671" i="1"/>
  <c r="AR671" i="1"/>
  <c r="AL671" i="1" a="1"/>
  <c r="AL671" i="1" s="1"/>
  <c r="N669" i="1" s="1"/>
  <c r="AO671" i="1"/>
  <c r="AS671" i="1"/>
  <c r="T670" i="1" l="1"/>
  <c r="U670" i="1"/>
  <c r="S670" i="1"/>
  <c r="O670" i="1" a="1"/>
  <c r="O670" i="1" s="1"/>
  <c r="Q670" i="1"/>
  <c r="R670" i="1"/>
  <c r="P670" i="1"/>
  <c r="AN672" i="1"/>
  <c r="AK673" i="1"/>
  <c r="AR672" i="1"/>
  <c r="AQ672" i="1"/>
  <c r="AL672" i="1" a="1"/>
  <c r="AL672" i="1" s="1"/>
  <c r="N670" i="1" s="1"/>
  <c r="AO672" i="1"/>
  <c r="AS672" i="1"/>
  <c r="AP672" i="1"/>
  <c r="AT672" i="1"/>
  <c r="AM672" i="1"/>
  <c r="T671" i="1" l="1"/>
  <c r="U671" i="1"/>
  <c r="O671" i="1" a="1"/>
  <c r="O671" i="1" s="1"/>
  <c r="P671" i="1"/>
  <c r="Q671" i="1"/>
  <c r="R671" i="1"/>
  <c r="S671" i="1"/>
  <c r="AL673" i="1" a="1"/>
  <c r="AL673" i="1" s="1"/>
  <c r="N671" i="1" s="1"/>
  <c r="AN673" i="1"/>
  <c r="AO673" i="1"/>
  <c r="AR673" i="1"/>
  <c r="AS673" i="1"/>
  <c r="AP673" i="1"/>
  <c r="AT673" i="1"/>
  <c r="AM673" i="1"/>
  <c r="AQ673" i="1"/>
  <c r="AK674" i="1"/>
  <c r="S672" i="1" l="1"/>
  <c r="T672" i="1"/>
  <c r="U672" i="1"/>
  <c r="P672" i="1"/>
  <c r="Q672" i="1"/>
  <c r="R672" i="1"/>
  <c r="O672" i="1" a="1"/>
  <c r="O672" i="1" s="1"/>
  <c r="AP674" i="1"/>
  <c r="AO674" i="1"/>
  <c r="AT674" i="1"/>
  <c r="AL674" i="1" a="1"/>
  <c r="AL674" i="1" s="1"/>
  <c r="N672" i="1" s="1"/>
  <c r="AM674" i="1"/>
  <c r="AQ674" i="1"/>
  <c r="AK675" i="1"/>
  <c r="AN674" i="1"/>
  <c r="AR674" i="1"/>
  <c r="AS674" i="1"/>
  <c r="S673" i="1" l="1"/>
  <c r="T673" i="1"/>
  <c r="U673" i="1"/>
  <c r="O673" i="1" a="1"/>
  <c r="O673" i="1" s="1"/>
  <c r="Q673" i="1"/>
  <c r="R673" i="1"/>
  <c r="P673" i="1"/>
  <c r="AM675" i="1"/>
  <c r="AT675" i="1"/>
  <c r="AQ675" i="1"/>
  <c r="AP675" i="1"/>
  <c r="AK676" i="1"/>
  <c r="AN675" i="1"/>
  <c r="AR675" i="1"/>
  <c r="AL675" i="1" a="1"/>
  <c r="AL675" i="1" s="1"/>
  <c r="N673" i="1" s="1"/>
  <c r="AO675" i="1"/>
  <c r="AS675" i="1"/>
  <c r="S674" i="1" l="1"/>
  <c r="T674" i="1"/>
  <c r="U674" i="1"/>
  <c r="O674" i="1" a="1"/>
  <c r="O674" i="1" s="1"/>
  <c r="P674" i="1"/>
  <c r="Q674" i="1"/>
  <c r="R674" i="1"/>
  <c r="AN676" i="1"/>
  <c r="AQ676" i="1"/>
  <c r="AR676" i="1"/>
  <c r="AK677" i="1"/>
  <c r="AL676" i="1" a="1"/>
  <c r="AL676" i="1" s="1"/>
  <c r="N674" i="1" s="1"/>
  <c r="AO676" i="1"/>
  <c r="AS676" i="1"/>
  <c r="AP676" i="1"/>
  <c r="AT676" i="1"/>
  <c r="AM676" i="1"/>
  <c r="S675" i="1" l="1"/>
  <c r="T675" i="1"/>
  <c r="U675" i="1"/>
  <c r="Q675" i="1"/>
  <c r="R675" i="1"/>
  <c r="O675" i="1" a="1"/>
  <c r="O675" i="1" s="1"/>
  <c r="P675" i="1"/>
  <c r="AL677" i="1" a="1"/>
  <c r="AL677" i="1" s="1"/>
  <c r="N675" i="1" s="1"/>
  <c r="AR677" i="1"/>
  <c r="AO677" i="1"/>
  <c r="AN677" i="1"/>
  <c r="AS677" i="1"/>
  <c r="AP677" i="1"/>
  <c r="AT677" i="1"/>
  <c r="AM677" i="1"/>
  <c r="AQ677" i="1"/>
  <c r="AK678" i="1"/>
  <c r="R676" i="1" l="1"/>
  <c r="S676" i="1"/>
  <c r="T676" i="1"/>
  <c r="O676" i="1" a="1"/>
  <c r="O676" i="1" s="1"/>
  <c r="Q676" i="1"/>
  <c r="U676" i="1"/>
  <c r="P676" i="1"/>
  <c r="AP678" i="1"/>
  <c r="AL678" i="1" a="1"/>
  <c r="AL678" i="1" s="1"/>
  <c r="N676" i="1" s="1"/>
  <c r="AT678" i="1"/>
  <c r="AO678" i="1"/>
  <c r="AM678" i="1"/>
  <c r="AQ678" i="1"/>
  <c r="AK679" i="1"/>
  <c r="AN678" i="1"/>
  <c r="AR678" i="1"/>
  <c r="AS678" i="1"/>
  <c r="R677" i="1" l="1"/>
  <c r="S677" i="1"/>
  <c r="T677" i="1"/>
  <c r="O677" i="1" a="1"/>
  <c r="O677" i="1" s="1"/>
  <c r="P677" i="1"/>
  <c r="Q677" i="1"/>
  <c r="U677" i="1"/>
  <c r="AM679" i="1"/>
  <c r="AP679" i="1"/>
  <c r="AQ679" i="1"/>
  <c r="AT679" i="1"/>
  <c r="AK680" i="1"/>
  <c r="AN679" i="1"/>
  <c r="AR679" i="1"/>
  <c r="AL679" i="1" a="1"/>
  <c r="AL679" i="1" s="1"/>
  <c r="N677" i="1" s="1"/>
  <c r="AO679" i="1"/>
  <c r="AS679" i="1"/>
  <c r="R678" i="1" l="1"/>
  <c r="S678" i="1"/>
  <c r="T678" i="1"/>
  <c r="Q678" i="1"/>
  <c r="U678" i="1"/>
  <c r="O678" i="1" a="1"/>
  <c r="O678" i="1" s="1"/>
  <c r="P678" i="1"/>
  <c r="AN680" i="1"/>
  <c r="AK681" i="1"/>
  <c r="AR680" i="1"/>
  <c r="AM680" i="1"/>
  <c r="AL680" i="1" a="1"/>
  <c r="AL680" i="1" s="1"/>
  <c r="N678" i="1" s="1"/>
  <c r="AO680" i="1"/>
  <c r="AS680" i="1"/>
  <c r="AP680" i="1"/>
  <c r="AT680" i="1"/>
  <c r="AQ680" i="1"/>
  <c r="R679" i="1" l="1"/>
  <c r="S679" i="1"/>
  <c r="T679" i="1"/>
  <c r="O679" i="1" a="1"/>
  <c r="O679" i="1" s="1"/>
  <c r="P679" i="1"/>
  <c r="U679" i="1"/>
  <c r="Q679" i="1"/>
  <c r="AL681" i="1" a="1"/>
  <c r="AL681" i="1" s="1"/>
  <c r="N679" i="1" s="1"/>
  <c r="AR681" i="1"/>
  <c r="AO681" i="1"/>
  <c r="AN681" i="1"/>
  <c r="AS681" i="1"/>
  <c r="AP681" i="1"/>
  <c r="AT681" i="1"/>
  <c r="AM681" i="1"/>
  <c r="AQ681" i="1"/>
  <c r="AK682" i="1"/>
  <c r="Q680" i="1" l="1"/>
  <c r="R680" i="1"/>
  <c r="S680" i="1"/>
  <c r="O680" i="1" a="1"/>
  <c r="O680" i="1" s="1"/>
  <c r="P680" i="1"/>
  <c r="T680" i="1"/>
  <c r="U680" i="1"/>
  <c r="AP682" i="1"/>
  <c r="AO682" i="1"/>
  <c r="AT682" i="1"/>
  <c r="AS682" i="1"/>
  <c r="AM682" i="1"/>
  <c r="AQ682" i="1"/>
  <c r="AK683" i="1"/>
  <c r="AN682" i="1"/>
  <c r="AR682" i="1"/>
  <c r="AL682" i="1" a="1"/>
  <c r="AL682" i="1" s="1"/>
  <c r="N680" i="1" s="1"/>
  <c r="Q681" i="1" l="1"/>
  <c r="R681" i="1"/>
  <c r="S681" i="1"/>
  <c r="T681" i="1"/>
  <c r="U681" i="1"/>
  <c r="O681" i="1" a="1"/>
  <c r="O681" i="1" s="1"/>
  <c r="P681" i="1"/>
  <c r="AM683" i="1"/>
  <c r="AP683" i="1"/>
  <c r="AQ683" i="1"/>
  <c r="AT683" i="1"/>
  <c r="AK684" i="1"/>
  <c r="AN683" i="1"/>
  <c r="AR683" i="1"/>
  <c r="AL683" i="1" a="1"/>
  <c r="AL683" i="1" s="1"/>
  <c r="N681" i="1" s="1"/>
  <c r="AO683" i="1"/>
  <c r="AS683" i="1"/>
  <c r="Q682" i="1" l="1"/>
  <c r="R682" i="1"/>
  <c r="S682" i="1"/>
  <c r="O682" i="1" a="1"/>
  <c r="O682" i="1" s="1"/>
  <c r="P682" i="1"/>
  <c r="U682" i="1"/>
  <c r="T682" i="1"/>
  <c r="AN684" i="1"/>
  <c r="AQ684" i="1"/>
  <c r="AR684" i="1"/>
  <c r="AM684" i="1"/>
  <c r="AL684" i="1" a="1"/>
  <c r="AL684" i="1" s="1"/>
  <c r="N682" i="1" s="1"/>
  <c r="AO684" i="1"/>
  <c r="AS684" i="1"/>
  <c r="AP684" i="1"/>
  <c r="AT684" i="1"/>
  <c r="AK685" i="1"/>
  <c r="Q683" i="1" l="1"/>
  <c r="R683" i="1"/>
  <c r="S683" i="1"/>
  <c r="O683" i="1" a="1"/>
  <c r="O683" i="1" s="1"/>
  <c r="P683" i="1"/>
  <c r="T683" i="1"/>
  <c r="U683" i="1"/>
  <c r="AL685" i="1" a="1"/>
  <c r="AL685" i="1" s="1"/>
  <c r="N683" i="1" s="1"/>
  <c r="AN685" i="1"/>
  <c r="AO685" i="1"/>
  <c r="AR685" i="1"/>
  <c r="AS685" i="1"/>
  <c r="AP685" i="1"/>
  <c r="AT685" i="1"/>
  <c r="AM685" i="1"/>
  <c r="AQ685" i="1"/>
  <c r="AK686" i="1"/>
  <c r="P684" i="1" l="1"/>
  <c r="Q684" i="1"/>
  <c r="R684" i="1"/>
  <c r="T684" i="1"/>
  <c r="U684" i="1"/>
  <c r="S684" i="1"/>
  <c r="O684" i="1" a="1"/>
  <c r="O684" i="1" s="1"/>
  <c r="AP686" i="1"/>
  <c r="AL686" i="1" a="1"/>
  <c r="AL686" i="1" s="1"/>
  <c r="N684" i="1" s="1"/>
  <c r="AT686" i="1"/>
  <c r="AS686" i="1"/>
  <c r="AM686" i="1"/>
  <c r="AQ686" i="1"/>
  <c r="AK687" i="1"/>
  <c r="AN686" i="1"/>
  <c r="AR686" i="1"/>
  <c r="AO686" i="1"/>
  <c r="P685" i="1" l="1"/>
  <c r="Q685" i="1"/>
  <c r="R685" i="1"/>
  <c r="O685" i="1" a="1"/>
  <c r="O685" i="1" s="1"/>
  <c r="S685" i="1"/>
  <c r="U685" i="1"/>
  <c r="T685" i="1"/>
  <c r="AM687" i="1"/>
  <c r="AT687" i="1"/>
  <c r="AQ687" i="1"/>
  <c r="AP687" i="1"/>
  <c r="AK688" i="1"/>
  <c r="AN687" i="1"/>
  <c r="AR687" i="1"/>
  <c r="AL687" i="1" a="1"/>
  <c r="AL687" i="1" s="1"/>
  <c r="N685" i="1" s="1"/>
  <c r="AO687" i="1"/>
  <c r="AS687" i="1"/>
  <c r="P686" i="1" l="1"/>
  <c r="Q686" i="1"/>
  <c r="R686" i="1"/>
  <c r="O686" i="1" a="1"/>
  <c r="O686" i="1" s="1"/>
  <c r="S686" i="1"/>
  <c r="T686" i="1"/>
  <c r="U686" i="1"/>
  <c r="AN688" i="1"/>
  <c r="AQ688" i="1"/>
  <c r="AR688" i="1"/>
  <c r="AK689" i="1"/>
  <c r="AL688" i="1" a="1"/>
  <c r="AL688" i="1" s="1"/>
  <c r="N686" i="1" s="1"/>
  <c r="AO688" i="1"/>
  <c r="AS688" i="1"/>
  <c r="AP688" i="1"/>
  <c r="AT688" i="1"/>
  <c r="AM688" i="1"/>
  <c r="P687" i="1" l="1"/>
  <c r="Q687" i="1"/>
  <c r="R687" i="1"/>
  <c r="U687" i="1"/>
  <c r="S687" i="1"/>
  <c r="T687" i="1"/>
  <c r="O687" i="1" a="1"/>
  <c r="O687" i="1" s="1"/>
  <c r="AL689" i="1" a="1"/>
  <c r="AL689" i="1" s="1"/>
  <c r="N687" i="1" s="1"/>
  <c r="AN689" i="1"/>
  <c r="AO689" i="1"/>
  <c r="AR689" i="1"/>
  <c r="AS689" i="1"/>
  <c r="AP689" i="1"/>
  <c r="AT689" i="1"/>
  <c r="AM689" i="1"/>
  <c r="AQ689" i="1"/>
  <c r="AK690" i="1"/>
  <c r="P688" i="1" l="1"/>
  <c r="Q688" i="1"/>
  <c r="O688" i="1" a="1"/>
  <c r="O688" i="1" s="1"/>
  <c r="R688" i="1"/>
  <c r="S688" i="1"/>
  <c r="U688" i="1"/>
  <c r="T688" i="1"/>
  <c r="AP690" i="1"/>
  <c r="AO690" i="1"/>
  <c r="AT690" i="1"/>
  <c r="AL690" i="1" a="1"/>
  <c r="AL690" i="1" s="1"/>
  <c r="N688" i="1" s="1"/>
  <c r="AM690" i="1"/>
  <c r="AQ690" i="1"/>
  <c r="AK691" i="1"/>
  <c r="AN690" i="1"/>
  <c r="AR690" i="1"/>
  <c r="AS690" i="1"/>
  <c r="O689" i="1" l="1" a="1"/>
  <c r="O689" i="1" s="1"/>
  <c r="P689" i="1"/>
  <c r="Q689" i="1"/>
  <c r="R689" i="1"/>
  <c r="S689" i="1"/>
  <c r="U689" i="1"/>
  <c r="T689" i="1"/>
  <c r="AM691" i="1"/>
  <c r="AT691" i="1"/>
  <c r="AQ691" i="1"/>
  <c r="AP691" i="1"/>
  <c r="AK692" i="1"/>
  <c r="AN691" i="1"/>
  <c r="AR691" i="1"/>
  <c r="AL691" i="1" a="1"/>
  <c r="AL691" i="1" s="1"/>
  <c r="N689" i="1" s="1"/>
  <c r="AO691" i="1"/>
  <c r="AS691" i="1"/>
  <c r="O690" i="1" l="1" a="1"/>
  <c r="O690" i="1" s="1"/>
  <c r="P690" i="1"/>
  <c r="Q690" i="1"/>
  <c r="R690" i="1"/>
  <c r="S690" i="1"/>
  <c r="U690" i="1"/>
  <c r="T690" i="1"/>
  <c r="AN692" i="1"/>
  <c r="AQ692" i="1"/>
  <c r="AR692" i="1"/>
  <c r="AK693" i="1"/>
  <c r="AL692" i="1" a="1"/>
  <c r="AL692" i="1" s="1"/>
  <c r="N690" i="1" s="1"/>
  <c r="AO692" i="1"/>
  <c r="AS692" i="1"/>
  <c r="AP692" i="1"/>
  <c r="AT692" i="1"/>
  <c r="AM692" i="1"/>
  <c r="O691" i="1" l="1" a="1"/>
  <c r="O691" i="1" s="1"/>
  <c r="P691" i="1"/>
  <c r="Q691" i="1"/>
  <c r="R691" i="1"/>
  <c r="S691" i="1"/>
  <c r="U691" i="1"/>
  <c r="T691" i="1"/>
  <c r="AL693" i="1" a="1"/>
  <c r="AL693" i="1" s="1"/>
  <c r="N691" i="1" s="1"/>
  <c r="AR693" i="1"/>
  <c r="AO693" i="1"/>
  <c r="AN693" i="1"/>
  <c r="AS693" i="1"/>
  <c r="AP693" i="1"/>
  <c r="AT693" i="1"/>
  <c r="AM693" i="1"/>
  <c r="AQ693" i="1"/>
  <c r="AK694" i="1"/>
  <c r="O692" i="1" l="1" a="1"/>
  <c r="O692" i="1" s="1"/>
  <c r="P692" i="1"/>
  <c r="Q692" i="1"/>
  <c r="R692" i="1"/>
  <c r="T692" i="1"/>
  <c r="U692" i="1"/>
  <c r="S692" i="1"/>
  <c r="AP694" i="1"/>
  <c r="AS694" i="1"/>
  <c r="AT694" i="1"/>
  <c r="AO694" i="1"/>
  <c r="AM694" i="1"/>
  <c r="AQ694" i="1"/>
  <c r="AK695" i="1"/>
  <c r="AN694" i="1"/>
  <c r="AR694" i="1"/>
  <c r="AL694" i="1" a="1"/>
  <c r="AL694" i="1" s="1"/>
  <c r="N692" i="1" s="1"/>
  <c r="O693" i="1" l="1" a="1"/>
  <c r="O693" i="1" s="1"/>
  <c r="P693" i="1"/>
  <c r="Q693" i="1"/>
  <c r="R693" i="1"/>
  <c r="T693" i="1"/>
  <c r="U693" i="1"/>
  <c r="S693" i="1"/>
  <c r="AM695" i="1"/>
  <c r="AP695" i="1"/>
  <c r="AQ695" i="1"/>
  <c r="AT695" i="1"/>
  <c r="AK696" i="1"/>
  <c r="AN695" i="1"/>
  <c r="AR695" i="1"/>
  <c r="AL695" i="1" a="1"/>
  <c r="AL695" i="1" s="1"/>
  <c r="N693" i="1" s="1"/>
  <c r="AO695" i="1"/>
  <c r="AS695" i="1"/>
  <c r="O694" i="1" l="1" a="1"/>
  <c r="O694" i="1" s="1"/>
  <c r="P694" i="1"/>
  <c r="Q694" i="1"/>
  <c r="R694" i="1"/>
  <c r="T694" i="1"/>
  <c r="U694" i="1"/>
  <c r="S694" i="1"/>
  <c r="AN696" i="1"/>
  <c r="AM696" i="1"/>
  <c r="AR696" i="1"/>
  <c r="AK697" i="1"/>
  <c r="AL696" i="1" a="1"/>
  <c r="AL696" i="1" s="1"/>
  <c r="N694" i="1" s="1"/>
  <c r="AO696" i="1"/>
  <c r="AS696" i="1"/>
  <c r="AP696" i="1"/>
  <c r="AT696" i="1"/>
  <c r="AQ696" i="1"/>
  <c r="O695" i="1" l="1" a="1"/>
  <c r="O695" i="1" s="1"/>
  <c r="P695" i="1"/>
  <c r="Q695" i="1"/>
  <c r="R695" i="1"/>
  <c r="T695" i="1"/>
  <c r="U695" i="1"/>
  <c r="S695" i="1"/>
  <c r="AL697" i="1" a="1"/>
  <c r="AL697" i="1" s="1"/>
  <c r="N695" i="1" s="1"/>
  <c r="AR697" i="1"/>
  <c r="AO697" i="1"/>
  <c r="AN697" i="1"/>
  <c r="AS697" i="1"/>
  <c r="AP697" i="1"/>
  <c r="AT697" i="1"/>
  <c r="AM697" i="1"/>
  <c r="AQ697" i="1"/>
  <c r="AK698" i="1"/>
  <c r="U696" i="1" l="1"/>
  <c r="O696" i="1" a="1"/>
  <c r="O696" i="1" s="1"/>
  <c r="P696" i="1"/>
  <c r="Q696" i="1"/>
  <c r="S696" i="1"/>
  <c r="T696" i="1"/>
  <c r="R696" i="1"/>
  <c r="AP698" i="1"/>
  <c r="AO698" i="1"/>
  <c r="AT698" i="1"/>
  <c r="AS698" i="1"/>
  <c r="AM698" i="1"/>
  <c r="AQ698" i="1"/>
  <c r="AK699" i="1"/>
  <c r="AN698" i="1"/>
  <c r="AR698" i="1"/>
  <c r="AL698" i="1" a="1"/>
  <c r="AL698" i="1" s="1"/>
  <c r="N696" i="1" s="1"/>
  <c r="U697" i="1" l="1"/>
  <c r="O697" i="1" a="1"/>
  <c r="O697" i="1" s="1"/>
  <c r="P697" i="1"/>
  <c r="Q697" i="1"/>
  <c r="S697" i="1"/>
  <c r="T697" i="1"/>
  <c r="R697" i="1"/>
  <c r="AM699" i="1"/>
  <c r="AP699" i="1"/>
  <c r="AQ699" i="1"/>
  <c r="AT699" i="1"/>
  <c r="AK700" i="1"/>
  <c r="AN699" i="1"/>
  <c r="AR699" i="1"/>
  <c r="AL699" i="1" a="1"/>
  <c r="AL699" i="1" s="1"/>
  <c r="N697" i="1" s="1"/>
  <c r="AO699" i="1"/>
  <c r="AS699" i="1"/>
  <c r="U698" i="1" l="1"/>
  <c r="O698" i="1" a="1"/>
  <c r="O698" i="1" s="1"/>
  <c r="P698" i="1"/>
  <c r="Q698" i="1"/>
  <c r="S698" i="1"/>
  <c r="T698" i="1"/>
  <c r="R698" i="1"/>
  <c r="AN700" i="1"/>
  <c r="AQ700" i="1"/>
  <c r="AR700" i="1"/>
  <c r="AM700" i="1"/>
  <c r="AL700" i="1" a="1"/>
  <c r="AL700" i="1" s="1"/>
  <c r="N698" i="1" s="1"/>
  <c r="AO700" i="1"/>
  <c r="AS700" i="1"/>
  <c r="AP700" i="1"/>
  <c r="AT700" i="1"/>
  <c r="AK701" i="1"/>
  <c r="U699" i="1" l="1"/>
  <c r="O699" i="1" a="1"/>
  <c r="O699" i="1" s="1"/>
  <c r="P699" i="1"/>
  <c r="Q699" i="1"/>
  <c r="S699" i="1"/>
  <c r="T699" i="1"/>
  <c r="R699" i="1"/>
  <c r="AL701" i="1" a="1"/>
  <c r="AL701" i="1" s="1"/>
  <c r="N699" i="1" s="1"/>
  <c r="AN701" i="1"/>
  <c r="AO701" i="1"/>
  <c r="AR701" i="1"/>
  <c r="AS701" i="1"/>
  <c r="AP701" i="1"/>
  <c r="AT701" i="1"/>
  <c r="AM701" i="1"/>
  <c r="AQ701" i="1"/>
  <c r="AK702" i="1"/>
  <c r="T700" i="1" l="1"/>
  <c r="U700" i="1"/>
  <c r="O700" i="1" a="1"/>
  <c r="O700" i="1" s="1"/>
  <c r="P700" i="1"/>
  <c r="R700" i="1"/>
  <c r="S700" i="1"/>
  <c r="Q700" i="1"/>
  <c r="AP702" i="1"/>
  <c r="AS702" i="1"/>
  <c r="AT702" i="1"/>
  <c r="AL702" i="1" a="1"/>
  <c r="AL702" i="1" s="1"/>
  <c r="N700" i="1" s="1"/>
  <c r="AM702" i="1"/>
  <c r="AQ702" i="1"/>
  <c r="AK703" i="1"/>
  <c r="AN702" i="1"/>
  <c r="AR702" i="1"/>
  <c r="AO702" i="1"/>
  <c r="T701" i="1" l="1"/>
  <c r="U701" i="1"/>
  <c r="O701" i="1" a="1"/>
  <c r="O701" i="1" s="1"/>
  <c r="P701" i="1"/>
  <c r="R701" i="1"/>
  <c r="S701" i="1"/>
  <c r="Q701" i="1"/>
  <c r="AM703" i="1"/>
  <c r="AT703" i="1"/>
  <c r="AQ703" i="1"/>
  <c r="AP703" i="1"/>
  <c r="AK704" i="1"/>
  <c r="AN703" i="1"/>
  <c r="AR703" i="1"/>
  <c r="AL703" i="1" a="1"/>
  <c r="AL703" i="1" s="1"/>
  <c r="N701" i="1" s="1"/>
  <c r="AO703" i="1"/>
  <c r="AS703" i="1"/>
  <c r="T702" i="1" l="1"/>
  <c r="U702" i="1"/>
  <c r="O702" i="1" a="1"/>
  <c r="O702" i="1" s="1"/>
  <c r="P702" i="1"/>
  <c r="R702" i="1"/>
  <c r="S702" i="1"/>
  <c r="Q702" i="1"/>
  <c r="AN704" i="1"/>
  <c r="AK705" i="1"/>
  <c r="AR704" i="1"/>
  <c r="AQ704" i="1"/>
  <c r="AL704" i="1" a="1"/>
  <c r="AL704" i="1" s="1"/>
  <c r="N702" i="1" s="1"/>
  <c r="AO704" i="1"/>
  <c r="AS704" i="1"/>
  <c r="AP704" i="1"/>
  <c r="AT704" i="1"/>
  <c r="AM704" i="1"/>
  <c r="T703" i="1" l="1"/>
  <c r="U703" i="1"/>
  <c r="O703" i="1" a="1"/>
  <c r="O703" i="1" s="1"/>
  <c r="P703" i="1"/>
  <c r="R703" i="1"/>
  <c r="S703" i="1"/>
  <c r="Q703" i="1"/>
  <c r="AL705" i="1" a="1"/>
  <c r="AL705" i="1" s="1"/>
  <c r="N703" i="1" s="1"/>
  <c r="AN705" i="1"/>
  <c r="AO705" i="1"/>
  <c r="AR705" i="1"/>
  <c r="AS705" i="1"/>
  <c r="AP705" i="1"/>
  <c r="AT705" i="1"/>
  <c r="AM705" i="1"/>
  <c r="AQ705" i="1"/>
  <c r="AK706" i="1"/>
  <c r="S704" i="1" l="1"/>
  <c r="T704" i="1"/>
  <c r="U704" i="1"/>
  <c r="O704" i="1" a="1"/>
  <c r="O704" i="1" s="1"/>
  <c r="Q704" i="1"/>
  <c r="R704" i="1"/>
  <c r="P704" i="1"/>
  <c r="AP706" i="1"/>
  <c r="AO706" i="1"/>
  <c r="AT706" i="1"/>
  <c r="AL706" i="1" a="1"/>
  <c r="AL706" i="1" s="1"/>
  <c r="N704" i="1" s="1"/>
  <c r="AM706" i="1"/>
  <c r="AQ706" i="1"/>
  <c r="AK707" i="1"/>
  <c r="AN706" i="1"/>
  <c r="AR706" i="1"/>
  <c r="AS706" i="1"/>
  <c r="S705" i="1" l="1"/>
  <c r="T705" i="1"/>
  <c r="U705" i="1"/>
  <c r="O705" i="1" a="1"/>
  <c r="O705" i="1" s="1"/>
  <c r="Q705" i="1"/>
  <c r="R705" i="1"/>
  <c r="P705" i="1"/>
  <c r="AM707" i="1"/>
  <c r="AT707" i="1"/>
  <c r="AQ707" i="1"/>
  <c r="AP707" i="1"/>
  <c r="AK708" i="1"/>
  <c r="AN707" i="1"/>
  <c r="AR707" i="1"/>
  <c r="AL707" i="1" a="1"/>
  <c r="AL707" i="1" s="1"/>
  <c r="N705" i="1" s="1"/>
  <c r="AO707" i="1"/>
  <c r="AS707" i="1"/>
  <c r="S706" i="1" l="1"/>
  <c r="T706" i="1"/>
  <c r="U706" i="1"/>
  <c r="O706" i="1" a="1"/>
  <c r="O706" i="1" s="1"/>
  <c r="Q706" i="1"/>
  <c r="R706" i="1"/>
  <c r="P706" i="1"/>
  <c r="AN708" i="1"/>
  <c r="AQ708" i="1"/>
  <c r="AR708" i="1"/>
  <c r="AK709" i="1"/>
  <c r="AL708" i="1" a="1"/>
  <c r="AL708" i="1" s="1"/>
  <c r="N706" i="1" s="1"/>
  <c r="AO708" i="1"/>
  <c r="AS708" i="1"/>
  <c r="AP708" i="1"/>
  <c r="AT708" i="1"/>
  <c r="AM708" i="1"/>
  <c r="S707" i="1" l="1"/>
  <c r="T707" i="1"/>
  <c r="U707" i="1"/>
  <c r="O707" i="1" a="1"/>
  <c r="O707" i="1" s="1"/>
  <c r="Q707" i="1"/>
  <c r="R707" i="1"/>
  <c r="P707" i="1"/>
  <c r="AL709" i="1" a="1"/>
  <c r="AL709" i="1" s="1"/>
  <c r="N707" i="1" s="1"/>
  <c r="AR709" i="1"/>
  <c r="AO709" i="1"/>
  <c r="AN709" i="1"/>
  <c r="AS709" i="1"/>
  <c r="AP709" i="1"/>
  <c r="AT709" i="1"/>
  <c r="AM709" i="1"/>
  <c r="AQ709" i="1"/>
  <c r="AK710" i="1"/>
  <c r="R708" i="1" l="1"/>
  <c r="S708" i="1"/>
  <c r="T708" i="1"/>
  <c r="U708" i="1"/>
  <c r="O708" i="1" a="1"/>
  <c r="O708" i="1" s="1"/>
  <c r="P708" i="1"/>
  <c r="Q708" i="1"/>
  <c r="AP710" i="1"/>
  <c r="AL710" i="1" a="1"/>
  <c r="AL710" i="1" s="1"/>
  <c r="N708" i="1" s="1"/>
  <c r="AT710" i="1"/>
  <c r="AO710" i="1"/>
  <c r="AM710" i="1"/>
  <c r="AQ710" i="1"/>
  <c r="AK711" i="1"/>
  <c r="AN710" i="1"/>
  <c r="AR710" i="1"/>
  <c r="AS710" i="1"/>
  <c r="R709" i="1" l="1"/>
  <c r="S709" i="1"/>
  <c r="T709" i="1"/>
  <c r="U709" i="1"/>
  <c r="P709" i="1"/>
  <c r="Q709" i="1"/>
  <c r="O709" i="1" a="1"/>
  <c r="O709" i="1" s="1"/>
  <c r="AM711" i="1"/>
  <c r="AP711" i="1"/>
  <c r="AQ711" i="1"/>
  <c r="AT711" i="1"/>
  <c r="AK712" i="1"/>
  <c r="AN711" i="1"/>
  <c r="AR711" i="1"/>
  <c r="AL711" i="1" a="1"/>
  <c r="AL711" i="1" s="1"/>
  <c r="N709" i="1" s="1"/>
  <c r="AO711" i="1"/>
  <c r="AS711" i="1"/>
  <c r="R710" i="1" l="1"/>
  <c r="S710" i="1"/>
  <c r="T710" i="1"/>
  <c r="U710" i="1"/>
  <c r="P710" i="1"/>
  <c r="Q710" i="1"/>
  <c r="O710" i="1" a="1"/>
  <c r="O710" i="1" s="1"/>
  <c r="AN712" i="1"/>
  <c r="AK713" i="1"/>
  <c r="AR712" i="1"/>
  <c r="AM712" i="1"/>
  <c r="AL712" i="1" a="1"/>
  <c r="AL712" i="1" s="1"/>
  <c r="N710" i="1" s="1"/>
  <c r="AO712" i="1"/>
  <c r="AS712" i="1"/>
  <c r="AP712" i="1"/>
  <c r="AT712" i="1"/>
  <c r="AQ712" i="1"/>
  <c r="R711" i="1" l="1"/>
  <c r="S711" i="1"/>
  <c r="T711" i="1"/>
  <c r="U711" i="1"/>
  <c r="P711" i="1"/>
  <c r="Q711" i="1"/>
  <c r="O711" i="1" a="1"/>
  <c r="O711" i="1" s="1"/>
  <c r="AL713" i="1" a="1"/>
  <c r="AL713" i="1" s="1"/>
  <c r="N711" i="1" s="1"/>
  <c r="AN713" i="1"/>
  <c r="AO713" i="1"/>
  <c r="AR713" i="1"/>
  <c r="AS713" i="1"/>
  <c r="AP713" i="1"/>
  <c r="AT713" i="1"/>
  <c r="AM713" i="1"/>
  <c r="AQ713" i="1"/>
  <c r="AK714" i="1"/>
  <c r="Q712" i="1" l="1"/>
  <c r="R712" i="1"/>
  <c r="S712" i="1"/>
  <c r="T712" i="1"/>
  <c r="U712" i="1"/>
  <c r="P712" i="1"/>
  <c r="O712" i="1" a="1"/>
  <c r="O712" i="1" s="1"/>
  <c r="AR714" i="1"/>
  <c r="AL714" i="1" a="1"/>
  <c r="AL714" i="1" s="1"/>
  <c r="N712" i="1" s="1"/>
  <c r="AP714" i="1"/>
  <c r="AO714" i="1"/>
  <c r="AT714" i="1"/>
  <c r="AS714" i="1"/>
  <c r="AM714" i="1"/>
  <c r="AQ714" i="1"/>
  <c r="AK715" i="1"/>
  <c r="AN714" i="1"/>
  <c r="Q713" i="1" l="1"/>
  <c r="R713" i="1"/>
  <c r="S713" i="1"/>
  <c r="T713" i="1"/>
  <c r="U713" i="1"/>
  <c r="O713" i="1" a="1"/>
  <c r="O713" i="1" s="1"/>
  <c r="P713" i="1"/>
  <c r="AS715" i="1"/>
  <c r="AM715" i="1"/>
  <c r="AP715" i="1"/>
  <c r="AQ715" i="1"/>
  <c r="AT715" i="1"/>
  <c r="AN715" i="1"/>
  <c r="AR715" i="1"/>
  <c r="AL715" i="1" a="1"/>
  <c r="AL715" i="1" s="1"/>
  <c r="N713" i="1" s="1"/>
  <c r="AK716" i="1"/>
  <c r="AO715" i="1"/>
  <c r="Q714" i="1" l="1"/>
  <c r="R714" i="1"/>
  <c r="S714" i="1"/>
  <c r="T714" i="1"/>
  <c r="U714" i="1"/>
  <c r="O714" i="1" a="1"/>
  <c r="O714" i="1" s="1"/>
  <c r="P714" i="1"/>
  <c r="AN716" i="1"/>
  <c r="AQ716" i="1"/>
  <c r="AR716" i="1"/>
  <c r="AM716" i="1"/>
  <c r="AL716" i="1" a="1"/>
  <c r="AL716" i="1" s="1"/>
  <c r="N714" i="1" s="1"/>
  <c r="AO716" i="1"/>
  <c r="AS716" i="1"/>
  <c r="AP716" i="1"/>
  <c r="AT716" i="1"/>
  <c r="AK717" i="1"/>
  <c r="Q715" i="1" l="1"/>
  <c r="R715" i="1"/>
  <c r="S715" i="1"/>
  <c r="T715" i="1"/>
  <c r="U715" i="1"/>
  <c r="O715" i="1" a="1"/>
  <c r="O715" i="1" s="1"/>
  <c r="P715" i="1"/>
  <c r="AL717" i="1" a="1"/>
  <c r="AL717" i="1" s="1"/>
  <c r="N715" i="1" s="1"/>
  <c r="AN717" i="1"/>
  <c r="AO717" i="1"/>
  <c r="AS717" i="1"/>
  <c r="AP717" i="1"/>
  <c r="AT717" i="1"/>
  <c r="AM717" i="1"/>
  <c r="AQ717" i="1"/>
  <c r="AK718" i="1"/>
  <c r="AR717" i="1"/>
  <c r="P716" i="1" l="1"/>
  <c r="Q716" i="1"/>
  <c r="R716" i="1"/>
  <c r="S716" i="1"/>
  <c r="T716" i="1"/>
  <c r="O716" i="1" a="1"/>
  <c r="O716" i="1" s="1"/>
  <c r="U716" i="1"/>
  <c r="AP718" i="1"/>
  <c r="AS718" i="1"/>
  <c r="AT718" i="1"/>
  <c r="AM718" i="1"/>
  <c r="AQ718" i="1"/>
  <c r="AK719" i="1"/>
  <c r="AN718" i="1"/>
  <c r="AR718" i="1"/>
  <c r="AO718" i="1"/>
  <c r="AL718" i="1" a="1"/>
  <c r="AL718" i="1" s="1"/>
  <c r="N716" i="1" s="1"/>
  <c r="P717" i="1" l="1"/>
  <c r="Q717" i="1"/>
  <c r="R717" i="1"/>
  <c r="S717" i="1"/>
  <c r="T717" i="1"/>
  <c r="O717" i="1" a="1"/>
  <c r="O717" i="1" s="1"/>
  <c r="U717" i="1"/>
  <c r="AM719" i="1"/>
  <c r="AT719" i="1"/>
  <c r="AQ719" i="1"/>
  <c r="AP719" i="1"/>
  <c r="AK720" i="1"/>
  <c r="AN719" i="1"/>
  <c r="AL719" i="1" a="1"/>
  <c r="AL719" i="1" s="1"/>
  <c r="N717" i="1" s="1"/>
  <c r="AO719" i="1"/>
  <c r="AS719" i="1"/>
  <c r="AR719" i="1"/>
  <c r="P718" i="1" l="1"/>
  <c r="Q718" i="1"/>
  <c r="R718" i="1"/>
  <c r="S718" i="1"/>
  <c r="O718" i="1" a="1"/>
  <c r="O718" i="1" s="1"/>
  <c r="U718" i="1"/>
  <c r="T718" i="1"/>
  <c r="AN720" i="1"/>
  <c r="AM720" i="1"/>
  <c r="AK721" i="1"/>
  <c r="AR720" i="1"/>
  <c r="AQ720" i="1"/>
  <c r="AL720" i="1" a="1"/>
  <c r="AL720" i="1" s="1"/>
  <c r="N718" i="1" s="1"/>
  <c r="AO720" i="1"/>
  <c r="AS720" i="1"/>
  <c r="AP720" i="1"/>
  <c r="AT720" i="1"/>
  <c r="P719" i="1" l="1"/>
  <c r="Q719" i="1"/>
  <c r="R719" i="1"/>
  <c r="S719" i="1"/>
  <c r="O719" i="1" a="1"/>
  <c r="O719" i="1" s="1"/>
  <c r="U719" i="1"/>
  <c r="T719" i="1"/>
  <c r="AL721" i="1" a="1"/>
  <c r="AL721" i="1" s="1"/>
  <c r="N719" i="1" s="1"/>
  <c r="AR721" i="1"/>
  <c r="AP721" i="1"/>
  <c r="AT721" i="1"/>
  <c r="AM721" i="1"/>
  <c r="AQ721" i="1"/>
  <c r="AK722" i="1"/>
  <c r="AN721" i="1"/>
  <c r="AO721" i="1"/>
  <c r="AS721" i="1"/>
  <c r="P720" i="1" l="1"/>
  <c r="Q720" i="1"/>
  <c r="O720" i="1" a="1"/>
  <c r="O720" i="1" s="1"/>
  <c r="R720" i="1"/>
  <c r="S720" i="1"/>
  <c r="T720" i="1"/>
  <c r="U720" i="1"/>
  <c r="AP722" i="1"/>
  <c r="AL722" i="1" a="1"/>
  <c r="AL722" i="1" s="1"/>
  <c r="N720" i="1" s="1"/>
  <c r="AT722" i="1"/>
  <c r="AO722" i="1"/>
  <c r="AM722" i="1"/>
  <c r="AK723" i="1"/>
  <c r="AN722" i="1"/>
  <c r="AR722" i="1"/>
  <c r="AS722" i="1"/>
  <c r="AQ722" i="1"/>
  <c r="P721" i="1" l="1"/>
  <c r="Q721" i="1"/>
  <c r="R721" i="1"/>
  <c r="S721" i="1"/>
  <c r="T721" i="1"/>
  <c r="O721" i="1" a="1"/>
  <c r="O721" i="1" s="1"/>
  <c r="U721" i="1"/>
  <c r="AM723" i="1"/>
  <c r="AT723" i="1"/>
  <c r="AS723" i="1"/>
  <c r="AQ723" i="1"/>
  <c r="AP723" i="1"/>
  <c r="AK724" i="1"/>
  <c r="AN723" i="1"/>
  <c r="AR723" i="1"/>
  <c r="AL723" i="1" a="1"/>
  <c r="AL723" i="1" s="1"/>
  <c r="N721" i="1" s="1"/>
  <c r="AO723" i="1"/>
  <c r="P722" i="1" l="1"/>
  <c r="Q722" i="1"/>
  <c r="R722" i="1"/>
  <c r="S722" i="1"/>
  <c r="T722" i="1"/>
  <c r="O722" i="1" a="1"/>
  <c r="O722" i="1" s="1"/>
  <c r="U722" i="1"/>
  <c r="AM724" i="1"/>
  <c r="AN724" i="1"/>
  <c r="AQ724" i="1"/>
  <c r="AK725" i="1"/>
  <c r="AR724" i="1"/>
  <c r="AL724" i="1" a="1"/>
  <c r="AL724" i="1" s="1"/>
  <c r="N722" i="1" s="1"/>
  <c r="AO724" i="1"/>
  <c r="AS724" i="1"/>
  <c r="AP724" i="1"/>
  <c r="AT724" i="1"/>
  <c r="P723" i="1" l="1"/>
  <c r="Q723" i="1"/>
  <c r="R723" i="1"/>
  <c r="S723" i="1"/>
  <c r="T723" i="1"/>
  <c r="O723" i="1" a="1"/>
  <c r="O723" i="1" s="1"/>
  <c r="U723" i="1"/>
  <c r="AL725" i="1" a="1"/>
  <c r="AL725" i="1" s="1"/>
  <c r="N723" i="1" s="1"/>
  <c r="AR725" i="1"/>
  <c r="AN725" i="1"/>
  <c r="AS725" i="1"/>
  <c r="AP725" i="1"/>
  <c r="AT725" i="1"/>
  <c r="AM725" i="1"/>
  <c r="AQ725" i="1"/>
  <c r="AK726" i="1"/>
  <c r="AO725" i="1"/>
  <c r="P724" i="1" l="1"/>
  <c r="Q724" i="1"/>
  <c r="R724" i="1"/>
  <c r="S724" i="1"/>
  <c r="U724" i="1"/>
  <c r="O724" i="1" a="1"/>
  <c r="O724" i="1" s="1"/>
  <c r="T724" i="1"/>
  <c r="AL726" i="1" a="1"/>
  <c r="AL726" i="1" s="1"/>
  <c r="N724" i="1" s="1"/>
  <c r="AO726" i="1"/>
  <c r="AS726" i="1"/>
  <c r="AM726" i="1"/>
  <c r="AK727" i="1"/>
  <c r="AP726" i="1"/>
  <c r="AT726" i="1"/>
  <c r="AQ726" i="1"/>
  <c r="AN726" i="1"/>
  <c r="AR726" i="1"/>
  <c r="O725" i="1" l="1" a="1"/>
  <c r="O725" i="1" s="1"/>
  <c r="P725" i="1"/>
  <c r="Q725" i="1"/>
  <c r="R725" i="1"/>
  <c r="S725" i="1"/>
  <c r="U725" i="1"/>
  <c r="T725" i="1"/>
  <c r="AS727" i="1"/>
  <c r="AN727" i="1"/>
  <c r="AM727" i="1"/>
  <c r="AP727" i="1"/>
  <c r="AQ727" i="1"/>
  <c r="AK728" i="1"/>
  <c r="AT727" i="1"/>
  <c r="AR727" i="1"/>
  <c r="AL727" i="1" a="1"/>
  <c r="AL727" i="1" s="1"/>
  <c r="N725" i="1" s="1"/>
  <c r="AO727" i="1"/>
  <c r="O726" i="1" l="1" a="1"/>
  <c r="O726" i="1" s="1"/>
  <c r="P726" i="1"/>
  <c r="Q726" i="1"/>
  <c r="R726" i="1"/>
  <c r="S726" i="1"/>
  <c r="U726" i="1"/>
  <c r="T726" i="1"/>
  <c r="AN728" i="1"/>
  <c r="AK729" i="1"/>
  <c r="AR728" i="1"/>
  <c r="AM728" i="1"/>
  <c r="AL728" i="1" a="1"/>
  <c r="AL728" i="1" s="1"/>
  <c r="N726" i="1" s="1"/>
  <c r="AO728" i="1"/>
  <c r="AS728" i="1"/>
  <c r="AP728" i="1"/>
  <c r="AT728" i="1"/>
  <c r="AQ728" i="1"/>
  <c r="O727" i="1" l="1" a="1"/>
  <c r="O727" i="1" s="1"/>
  <c r="P727" i="1"/>
  <c r="Q727" i="1"/>
  <c r="R727" i="1"/>
  <c r="S727" i="1"/>
  <c r="U727" i="1"/>
  <c r="T727" i="1"/>
  <c r="AL729" i="1" a="1"/>
  <c r="AL729" i="1" s="1"/>
  <c r="N727" i="1" s="1"/>
  <c r="AR729" i="1"/>
  <c r="AO729" i="1"/>
  <c r="AS729" i="1"/>
  <c r="AP729" i="1"/>
  <c r="AT729" i="1"/>
  <c r="AM729" i="1"/>
  <c r="AQ729" i="1"/>
  <c r="AK730" i="1"/>
  <c r="AN729" i="1"/>
  <c r="O728" i="1" l="1" a="1"/>
  <c r="O728" i="1" s="1"/>
  <c r="P728" i="1"/>
  <c r="Q728" i="1"/>
  <c r="R728" i="1"/>
  <c r="T728" i="1"/>
  <c r="U728" i="1"/>
  <c r="S728" i="1"/>
  <c r="AL730" i="1" a="1"/>
  <c r="AL730" i="1" s="1"/>
  <c r="N728" i="1" s="1"/>
  <c r="AT730" i="1"/>
  <c r="AM730" i="1"/>
  <c r="AK731" i="1"/>
  <c r="AR730" i="1"/>
  <c r="AP730" i="1"/>
  <c r="AO730" i="1"/>
  <c r="AS730" i="1"/>
  <c r="AQ730" i="1"/>
  <c r="AN730" i="1"/>
  <c r="O729" i="1" l="1" a="1"/>
  <c r="O729" i="1" s="1"/>
  <c r="P729" i="1"/>
  <c r="Q729" i="1"/>
  <c r="R729" i="1"/>
  <c r="T729" i="1"/>
  <c r="U729" i="1"/>
  <c r="S729" i="1"/>
  <c r="AM731" i="1"/>
  <c r="AP731" i="1"/>
  <c r="AQ731" i="1"/>
  <c r="AT731" i="1"/>
  <c r="AR731" i="1"/>
  <c r="AL731" i="1" a="1"/>
  <c r="AL731" i="1" s="1"/>
  <c r="N729" i="1" s="1"/>
  <c r="AO731" i="1"/>
  <c r="AS731" i="1"/>
  <c r="AK732" i="1"/>
  <c r="AN731" i="1"/>
  <c r="O730" i="1" l="1" a="1"/>
  <c r="O730" i="1" s="1"/>
  <c r="P730" i="1"/>
  <c r="Q730" i="1"/>
  <c r="R730" i="1"/>
  <c r="T730" i="1"/>
  <c r="U730" i="1"/>
  <c r="S730" i="1"/>
  <c r="AN732" i="1"/>
  <c r="AQ732" i="1"/>
  <c r="AR732" i="1"/>
  <c r="AL732" i="1" a="1"/>
  <c r="AL732" i="1" s="1"/>
  <c r="N730" i="1" s="1"/>
  <c r="AS732" i="1"/>
  <c r="AP732" i="1"/>
  <c r="AT732" i="1"/>
  <c r="AK733" i="1"/>
  <c r="AM732" i="1"/>
  <c r="AO732" i="1"/>
  <c r="O731" i="1" l="1" a="1"/>
  <c r="O731" i="1" s="1"/>
  <c r="P731" i="1"/>
  <c r="Q731" i="1"/>
  <c r="R731" i="1"/>
  <c r="T731" i="1"/>
  <c r="U731" i="1"/>
  <c r="S731" i="1"/>
  <c r="AK734" i="1"/>
  <c r="AN733" i="1"/>
  <c r="AS733" i="1"/>
  <c r="AL733" i="1" a="1"/>
  <c r="AL733" i="1" s="1"/>
  <c r="N731" i="1" s="1"/>
  <c r="AR733" i="1"/>
  <c r="AO733" i="1"/>
  <c r="AP733" i="1"/>
  <c r="AT733" i="1"/>
  <c r="AM733" i="1"/>
  <c r="AQ733" i="1"/>
  <c r="U732" i="1" l="1"/>
  <c r="O732" i="1" a="1"/>
  <c r="O732" i="1" s="1"/>
  <c r="P732" i="1"/>
  <c r="Q732" i="1"/>
  <c r="S732" i="1"/>
  <c r="T732" i="1"/>
  <c r="R732" i="1"/>
  <c r="AP734" i="1"/>
  <c r="AS734" i="1"/>
  <c r="AT734" i="1"/>
  <c r="AM734" i="1"/>
  <c r="AQ734" i="1"/>
  <c r="AK735" i="1"/>
  <c r="AN734" i="1"/>
  <c r="AR734" i="1"/>
  <c r="AO734" i="1"/>
  <c r="AL734" i="1" a="1"/>
  <c r="AL734" i="1" s="1"/>
  <c r="N732" i="1" s="1"/>
  <c r="U733" i="1" l="1"/>
  <c r="O733" i="1" a="1"/>
  <c r="O733" i="1" s="1"/>
  <c r="P733" i="1"/>
  <c r="Q733" i="1"/>
  <c r="S733" i="1"/>
  <c r="T733" i="1"/>
  <c r="R733" i="1"/>
  <c r="AS735" i="1"/>
  <c r="AN735" i="1"/>
  <c r="AM735" i="1"/>
  <c r="AT735" i="1"/>
  <c r="AQ735" i="1"/>
  <c r="AK736" i="1"/>
  <c r="AP735" i="1"/>
  <c r="AR735" i="1"/>
  <c r="AL735" i="1" a="1"/>
  <c r="AL735" i="1" s="1"/>
  <c r="N733" i="1" s="1"/>
  <c r="AO735" i="1"/>
  <c r="U734" i="1" l="1"/>
  <c r="O734" i="1" a="1"/>
  <c r="O734" i="1" s="1"/>
  <c r="P734" i="1"/>
  <c r="Q734" i="1"/>
  <c r="S734" i="1"/>
  <c r="T734" i="1"/>
  <c r="R734" i="1"/>
  <c r="AN736" i="1"/>
  <c r="AM736" i="1"/>
  <c r="AR736" i="1"/>
  <c r="AL736" i="1" a="1"/>
  <c r="AL736" i="1" s="1"/>
  <c r="N734" i="1" s="1"/>
  <c r="AS736" i="1"/>
  <c r="AP736" i="1"/>
  <c r="AT736" i="1"/>
  <c r="AK737" i="1"/>
  <c r="AQ736" i="1"/>
  <c r="AO736" i="1"/>
  <c r="U735" i="1" l="1"/>
  <c r="O735" i="1" a="1"/>
  <c r="O735" i="1" s="1"/>
  <c r="P735" i="1"/>
  <c r="Q735" i="1"/>
  <c r="S735" i="1"/>
  <c r="T735" i="1"/>
  <c r="R735" i="1"/>
  <c r="AL737" i="1" a="1"/>
  <c r="AL737" i="1" s="1"/>
  <c r="N735" i="1" s="1"/>
  <c r="AN737" i="1"/>
  <c r="AR737" i="1"/>
  <c r="AS737" i="1"/>
  <c r="AP737" i="1"/>
  <c r="AT737" i="1"/>
  <c r="AM737" i="1"/>
  <c r="AQ737" i="1"/>
  <c r="AK738" i="1"/>
  <c r="AO737" i="1"/>
  <c r="T736" i="1" l="1"/>
  <c r="U736" i="1"/>
  <c r="O736" i="1" a="1"/>
  <c r="O736" i="1" s="1"/>
  <c r="P736" i="1"/>
  <c r="R736" i="1"/>
  <c r="S736" i="1"/>
  <c r="Q736" i="1"/>
  <c r="AP738" i="1"/>
  <c r="AO738" i="1"/>
  <c r="AT738" i="1"/>
  <c r="AL738" i="1" a="1"/>
  <c r="AL738" i="1" s="1"/>
  <c r="N736" i="1" s="1"/>
  <c r="AM738" i="1"/>
  <c r="AQ738" i="1"/>
  <c r="AK739" i="1"/>
  <c r="AN738" i="1"/>
  <c r="AR738" i="1"/>
  <c r="AS738" i="1"/>
  <c r="T737" i="1" l="1"/>
  <c r="U737" i="1"/>
  <c r="O737" i="1" a="1"/>
  <c r="O737" i="1" s="1"/>
  <c r="P737" i="1"/>
  <c r="R737" i="1"/>
  <c r="S737" i="1"/>
  <c r="Q737" i="1"/>
  <c r="AP739" i="1"/>
  <c r="AK740" i="1"/>
  <c r="AN739" i="1"/>
  <c r="AR739" i="1"/>
  <c r="AL739" i="1" a="1"/>
  <c r="AL739" i="1" s="1"/>
  <c r="N737" i="1" s="1"/>
  <c r="AO739" i="1"/>
  <c r="AS739" i="1"/>
  <c r="AM739" i="1"/>
  <c r="AQ739" i="1"/>
  <c r="AT739" i="1"/>
  <c r="T738" i="1" l="1"/>
  <c r="U738" i="1"/>
  <c r="O738" i="1" a="1"/>
  <c r="O738" i="1" s="1"/>
  <c r="P738" i="1"/>
  <c r="R738" i="1"/>
  <c r="S738" i="1"/>
  <c r="Q738" i="1"/>
  <c r="AM740" i="1"/>
  <c r="AQ740" i="1"/>
  <c r="AK741" i="1"/>
  <c r="AS740" i="1"/>
  <c r="AN740" i="1"/>
  <c r="AR740" i="1"/>
  <c r="AL740" i="1" a="1"/>
  <c r="AL740" i="1" s="1"/>
  <c r="N738" i="1" s="1"/>
  <c r="AO740" i="1"/>
  <c r="AP740" i="1"/>
  <c r="AT740" i="1"/>
  <c r="T739" i="1" l="1"/>
  <c r="U739" i="1"/>
  <c r="O739" i="1" a="1"/>
  <c r="O739" i="1" s="1"/>
  <c r="P739" i="1"/>
  <c r="R739" i="1"/>
  <c r="S739" i="1"/>
  <c r="Q739" i="1"/>
  <c r="AL741" i="1" a="1"/>
  <c r="AL741" i="1" s="1"/>
  <c r="N739" i="1" s="1"/>
  <c r="AS741" i="1"/>
  <c r="AP741" i="1"/>
  <c r="AT741" i="1"/>
  <c r="AM741" i="1"/>
  <c r="AQ741" i="1"/>
  <c r="AK742" i="1"/>
  <c r="AR741" i="1"/>
  <c r="AO741" i="1"/>
  <c r="AN741" i="1"/>
  <c r="S740" i="1" l="1"/>
  <c r="T740" i="1"/>
  <c r="U740" i="1"/>
  <c r="O740" i="1" a="1"/>
  <c r="O740" i="1" s="1"/>
  <c r="Q740" i="1"/>
  <c r="R740" i="1"/>
  <c r="P740" i="1"/>
  <c r="AP742" i="1"/>
  <c r="AS742" i="1"/>
  <c r="AT742" i="1"/>
  <c r="AO742" i="1"/>
  <c r="AM742" i="1"/>
  <c r="AQ742" i="1"/>
  <c r="AK743" i="1"/>
  <c r="AN742" i="1"/>
  <c r="AR742" i="1"/>
  <c r="AL742" i="1" a="1"/>
  <c r="AL742" i="1" s="1"/>
  <c r="N740" i="1" s="1"/>
  <c r="S741" i="1" l="1"/>
  <c r="T741" i="1"/>
  <c r="U741" i="1"/>
  <c r="O741" i="1" a="1"/>
  <c r="O741" i="1" s="1"/>
  <c r="Q741" i="1"/>
  <c r="R741" i="1"/>
  <c r="P741" i="1"/>
  <c r="AS743" i="1"/>
  <c r="AQ743" i="1"/>
  <c r="AK744" i="1"/>
  <c r="AL743" i="1" a="1"/>
  <c r="AL743" i="1" s="1"/>
  <c r="N741" i="1" s="1"/>
  <c r="AM743" i="1"/>
  <c r="AP743" i="1"/>
  <c r="AT743" i="1"/>
  <c r="AN743" i="1"/>
  <c r="AR743" i="1"/>
  <c r="AO743" i="1"/>
  <c r="S742" i="1" l="1"/>
  <c r="T742" i="1"/>
  <c r="U742" i="1"/>
  <c r="O742" i="1" a="1"/>
  <c r="O742" i="1" s="1"/>
  <c r="Q742" i="1"/>
  <c r="R742" i="1"/>
  <c r="P742" i="1"/>
  <c r="AN744" i="1"/>
  <c r="AQ744" i="1"/>
  <c r="AR744" i="1"/>
  <c r="AL744" i="1" a="1"/>
  <c r="AL744" i="1" s="1"/>
  <c r="N742" i="1" s="1"/>
  <c r="AT744" i="1"/>
  <c r="AK745" i="1"/>
  <c r="AS744" i="1"/>
  <c r="AO744" i="1"/>
  <c r="AP744" i="1"/>
  <c r="AM744" i="1"/>
  <c r="S743" i="1" l="1"/>
  <c r="T743" i="1"/>
  <c r="U743" i="1"/>
  <c r="O743" i="1" a="1"/>
  <c r="O743" i="1" s="1"/>
  <c r="Q743" i="1"/>
  <c r="R743" i="1"/>
  <c r="P743" i="1"/>
  <c r="AT745" i="1"/>
  <c r="AP745" i="1"/>
  <c r="AN745" i="1"/>
  <c r="AM745" i="1"/>
  <c r="AK746" i="1"/>
  <c r="AL745" i="1" a="1"/>
  <c r="AL745" i="1" s="1"/>
  <c r="N743" i="1" s="1"/>
  <c r="AS745" i="1"/>
  <c r="AO745" i="1"/>
  <c r="AQ745" i="1"/>
  <c r="AR745" i="1"/>
  <c r="R744" i="1" l="1"/>
  <c r="S744" i="1"/>
  <c r="T744" i="1"/>
  <c r="U744" i="1"/>
  <c r="O744" i="1" a="1"/>
  <c r="O744" i="1" s="1"/>
  <c r="P744" i="1"/>
  <c r="Q744" i="1"/>
  <c r="AP746" i="1"/>
  <c r="AS746" i="1"/>
  <c r="AT746" i="1"/>
  <c r="AK747" i="1"/>
  <c r="AR746" i="1"/>
  <c r="AM746" i="1"/>
  <c r="AQ746" i="1"/>
  <c r="AL746" i="1" a="1"/>
  <c r="AL746" i="1" s="1"/>
  <c r="N744" i="1" s="1"/>
  <c r="AN746" i="1"/>
  <c r="AO746" i="1"/>
  <c r="R745" i="1" l="1"/>
  <c r="S745" i="1"/>
  <c r="T745" i="1"/>
  <c r="U745" i="1"/>
  <c r="P745" i="1"/>
  <c r="Q745" i="1"/>
  <c r="O745" i="1" a="1"/>
  <c r="O745" i="1" s="1"/>
  <c r="AQ747" i="1"/>
  <c r="AP747" i="1"/>
  <c r="AK748" i="1"/>
  <c r="AL747" i="1" a="1"/>
  <c r="AL747" i="1" s="1"/>
  <c r="N745" i="1" s="1"/>
  <c r="AO747" i="1"/>
  <c r="AS747" i="1"/>
  <c r="AT747" i="1"/>
  <c r="AN747" i="1"/>
  <c r="AM747" i="1"/>
  <c r="AR747" i="1"/>
  <c r="R746" i="1" l="1"/>
  <c r="S746" i="1"/>
  <c r="T746" i="1"/>
  <c r="U746" i="1"/>
  <c r="P746" i="1"/>
  <c r="Q746" i="1"/>
  <c r="O746" i="1" a="1"/>
  <c r="O746" i="1" s="1"/>
  <c r="AS748" i="1"/>
  <c r="AM748" i="1"/>
  <c r="AR748" i="1"/>
  <c r="AP748" i="1"/>
  <c r="AQ748" i="1"/>
  <c r="AN748" i="1"/>
  <c r="AK749" i="1"/>
  <c r="AT748" i="1"/>
  <c r="AO748" i="1"/>
  <c r="AL748" i="1" a="1"/>
  <c r="AL748" i="1" s="1"/>
  <c r="N746" i="1" s="1"/>
  <c r="R747" i="1" l="1"/>
  <c r="S747" i="1"/>
  <c r="T747" i="1"/>
  <c r="U747" i="1"/>
  <c r="P747" i="1"/>
  <c r="Q747" i="1"/>
  <c r="O747" i="1" a="1"/>
  <c r="O747" i="1" s="1"/>
  <c r="AL749" i="1" a="1"/>
  <c r="AL749" i="1" s="1"/>
  <c r="N747" i="1" s="1"/>
  <c r="AT749" i="1"/>
  <c r="AR749" i="1"/>
  <c r="AS749" i="1"/>
  <c r="AQ749" i="1"/>
  <c r="AN749" i="1"/>
  <c r="AP749" i="1"/>
  <c r="AO749" i="1"/>
  <c r="AM749" i="1"/>
  <c r="AK750" i="1"/>
  <c r="Q748" i="1" l="1"/>
  <c r="R748" i="1"/>
  <c r="S748" i="1"/>
  <c r="T748" i="1"/>
  <c r="U748" i="1"/>
  <c r="P748" i="1"/>
  <c r="O748" i="1" a="1"/>
  <c r="O748" i="1" s="1"/>
  <c r="AK751" i="1"/>
  <c r="AO750" i="1"/>
  <c r="AQ750" i="1"/>
  <c r="AR750" i="1"/>
  <c r="AS750" i="1"/>
  <c r="AM750" i="1"/>
  <c r="AP750" i="1"/>
  <c r="AT750" i="1"/>
  <c r="AN750" i="1"/>
  <c r="AL750" i="1" a="1"/>
  <c r="AL750" i="1" s="1"/>
  <c r="N748" i="1" s="1"/>
  <c r="Q749" i="1" l="1"/>
  <c r="R749" i="1"/>
  <c r="S749" i="1"/>
  <c r="T749" i="1"/>
  <c r="U749" i="1"/>
  <c r="O749" i="1" a="1"/>
  <c r="O749" i="1" s="1"/>
  <c r="P749" i="1"/>
  <c r="AM751" i="1"/>
  <c r="AQ751" i="1"/>
  <c r="AK752" i="1"/>
  <c r="AO751" i="1"/>
  <c r="AS751" i="1"/>
  <c r="AP751" i="1"/>
  <c r="AN751" i="1"/>
  <c r="AR751" i="1"/>
  <c r="AT751" i="1"/>
  <c r="AL751" i="1" a="1"/>
  <c r="AL751" i="1" s="1"/>
  <c r="N749" i="1" s="1"/>
  <c r="Q750" i="1" l="1"/>
  <c r="R750" i="1"/>
  <c r="S750" i="1"/>
  <c r="T750" i="1"/>
  <c r="U750" i="1"/>
  <c r="O750" i="1" a="1"/>
  <c r="O750" i="1" s="1"/>
  <c r="P750" i="1"/>
  <c r="AL752" i="1" a="1"/>
  <c r="AL752" i="1" s="1"/>
  <c r="N750" i="1" s="1"/>
  <c r="AT752" i="1"/>
  <c r="AO752" i="1"/>
  <c r="AN752" i="1"/>
  <c r="AQ752" i="1"/>
  <c r="AS752" i="1"/>
  <c r="AP752" i="1"/>
  <c r="AK753" i="1"/>
  <c r="AR752" i="1"/>
  <c r="AM752" i="1"/>
  <c r="Q751" i="1" l="1"/>
  <c r="R751" i="1"/>
  <c r="S751" i="1"/>
  <c r="T751" i="1"/>
  <c r="U751" i="1"/>
  <c r="O751" i="1" a="1"/>
  <c r="O751" i="1" s="1"/>
  <c r="P751" i="1"/>
  <c r="AL753" i="1" a="1"/>
  <c r="AL753" i="1" s="1"/>
  <c r="N751" i="1" s="1"/>
  <c r="AT753" i="1"/>
  <c r="AO753" i="1"/>
  <c r="AN753" i="1"/>
  <c r="AS753" i="1"/>
  <c r="AQ753" i="1"/>
  <c r="AK754" i="1"/>
  <c r="AR753" i="1"/>
  <c r="AP753" i="1"/>
  <c r="AM753" i="1"/>
  <c r="P752" i="1" l="1"/>
  <c r="Q752" i="1"/>
  <c r="R752" i="1"/>
  <c r="S752" i="1"/>
  <c r="T752" i="1"/>
  <c r="O752" i="1" a="1"/>
  <c r="O752" i="1" s="1"/>
  <c r="U752" i="1"/>
  <c r="AP754" i="1"/>
  <c r="AT754" i="1"/>
  <c r="AN754" i="1"/>
  <c r="AO754" i="1"/>
  <c r="AK755" i="1"/>
  <c r="AL754" i="1" a="1"/>
  <c r="AL754" i="1" s="1"/>
  <c r="N752" i="1" s="1"/>
  <c r="AS754" i="1"/>
  <c r="AM754" i="1"/>
  <c r="AR754" i="1"/>
  <c r="AQ754" i="1"/>
  <c r="P753" i="1" l="1"/>
  <c r="Q753" i="1"/>
  <c r="R753" i="1"/>
  <c r="S753" i="1"/>
  <c r="T753" i="1"/>
  <c r="O753" i="1" a="1"/>
  <c r="O753" i="1" s="1"/>
  <c r="U753" i="1"/>
  <c r="AK756" i="1"/>
  <c r="AO755" i="1"/>
  <c r="AR755" i="1"/>
  <c r="AS755" i="1"/>
  <c r="AN755" i="1"/>
  <c r="AP755" i="1"/>
  <c r="AT755" i="1"/>
  <c r="AM755" i="1"/>
  <c r="AQ755" i="1"/>
  <c r="AL755" i="1" a="1"/>
  <c r="AL755" i="1" s="1"/>
  <c r="N753" i="1" s="1"/>
  <c r="P754" i="1" l="1"/>
  <c r="Q754" i="1"/>
  <c r="R754" i="1"/>
  <c r="S754" i="1"/>
  <c r="T754" i="1"/>
  <c r="O754" i="1" a="1"/>
  <c r="O754" i="1" s="1"/>
  <c r="U754" i="1"/>
  <c r="AN756" i="1"/>
  <c r="AL756" i="1" a="1"/>
  <c r="AL756" i="1" s="1"/>
  <c r="N754" i="1" s="1"/>
  <c r="AO756" i="1"/>
  <c r="AP756" i="1"/>
  <c r="AR756" i="1"/>
  <c r="AT756" i="1"/>
  <c r="AS756" i="1"/>
  <c r="AM756" i="1"/>
  <c r="AQ756" i="1"/>
  <c r="AK757" i="1"/>
  <c r="P755" i="1" l="1"/>
  <c r="Q755" i="1"/>
  <c r="R755" i="1"/>
  <c r="S755" i="1"/>
  <c r="T755" i="1"/>
  <c r="O755" i="1" a="1"/>
  <c r="O755" i="1" s="1"/>
  <c r="U755" i="1"/>
  <c r="AM757" i="1"/>
  <c r="AS757" i="1"/>
  <c r="AQ757" i="1"/>
  <c r="AT757" i="1"/>
  <c r="AK758" i="1"/>
  <c r="AN757" i="1"/>
  <c r="AR757" i="1"/>
  <c r="AL757" i="1" a="1"/>
  <c r="AL757" i="1" s="1"/>
  <c r="N755" i="1" s="1"/>
  <c r="AO757" i="1"/>
  <c r="AP757" i="1"/>
  <c r="P756" i="1" l="1"/>
  <c r="Q756" i="1"/>
  <c r="R756" i="1"/>
  <c r="S756" i="1"/>
  <c r="U756" i="1"/>
  <c r="O756" i="1" a="1"/>
  <c r="O756" i="1" s="1"/>
  <c r="T756" i="1"/>
  <c r="AN758" i="1"/>
  <c r="AT758" i="1"/>
  <c r="AR758" i="1"/>
  <c r="AQ758" i="1"/>
  <c r="AL758" i="1" a="1"/>
  <c r="AL758" i="1" s="1"/>
  <c r="N756" i="1" s="1"/>
  <c r="AO758" i="1"/>
  <c r="AS758" i="1"/>
  <c r="AM758" i="1"/>
  <c r="AP758" i="1"/>
  <c r="AK759" i="1"/>
  <c r="O757" i="1" l="1" a="1"/>
  <c r="O757" i="1" s="1"/>
  <c r="P757" i="1"/>
  <c r="Q757" i="1"/>
  <c r="R757" i="1"/>
  <c r="S757" i="1"/>
  <c r="U757" i="1"/>
  <c r="T757" i="1"/>
  <c r="AL759" i="1" a="1"/>
  <c r="AL759" i="1" s="1"/>
  <c r="N757" i="1" s="1"/>
  <c r="AK760" i="1"/>
  <c r="AO759" i="1"/>
  <c r="AR759" i="1"/>
  <c r="AS759" i="1"/>
  <c r="AP759" i="1"/>
  <c r="AT759" i="1"/>
  <c r="AN759" i="1"/>
  <c r="AM759" i="1"/>
  <c r="AQ759" i="1"/>
  <c r="O758" i="1" l="1" a="1"/>
  <c r="O758" i="1" s="1"/>
  <c r="P758" i="1"/>
  <c r="Q758" i="1"/>
  <c r="R758" i="1"/>
  <c r="S758" i="1"/>
  <c r="U758" i="1"/>
  <c r="T758" i="1"/>
  <c r="AN760" i="1"/>
  <c r="AP760" i="1"/>
  <c r="AT760" i="1"/>
  <c r="AS760" i="1"/>
  <c r="AM760" i="1"/>
  <c r="AQ760" i="1"/>
  <c r="AO760" i="1"/>
  <c r="AR760" i="1"/>
  <c r="AL760" i="1" a="1"/>
  <c r="AL760" i="1" s="1"/>
  <c r="N758" i="1" s="1"/>
  <c r="AK761" i="1"/>
  <c r="O759" i="1" l="1" a="1"/>
  <c r="O759" i="1" s="1"/>
  <c r="P759" i="1"/>
  <c r="Q759" i="1"/>
  <c r="R759" i="1"/>
  <c r="S759" i="1"/>
  <c r="U759" i="1"/>
  <c r="T759" i="1"/>
  <c r="AM761" i="1"/>
  <c r="AO761" i="1"/>
  <c r="AS761" i="1"/>
  <c r="AK762" i="1"/>
  <c r="AN761" i="1"/>
  <c r="AR761" i="1"/>
  <c r="AT761" i="1"/>
  <c r="AL761" i="1" a="1"/>
  <c r="AL761" i="1" s="1"/>
  <c r="N759" i="1" s="1"/>
  <c r="AQ761" i="1"/>
  <c r="AP761" i="1"/>
  <c r="O760" i="1" l="1" a="1"/>
  <c r="O760" i="1" s="1"/>
  <c r="P760" i="1"/>
  <c r="Q760" i="1"/>
  <c r="R760" i="1"/>
  <c r="T760" i="1"/>
  <c r="U760" i="1"/>
  <c r="S760" i="1"/>
  <c r="AN762" i="1"/>
  <c r="AT762" i="1"/>
  <c r="AQ762" i="1"/>
  <c r="AM762" i="1"/>
  <c r="AL762" i="1" a="1"/>
  <c r="AL762" i="1" s="1"/>
  <c r="N760" i="1" s="1"/>
  <c r="AO762" i="1"/>
  <c r="AS762" i="1"/>
  <c r="AK763" i="1"/>
  <c r="AP762" i="1"/>
  <c r="AR762" i="1"/>
  <c r="O761" i="1" l="1" a="1"/>
  <c r="O761" i="1" s="1"/>
  <c r="P761" i="1"/>
  <c r="Q761" i="1"/>
  <c r="R761" i="1"/>
  <c r="T761" i="1"/>
  <c r="U761" i="1"/>
  <c r="S761" i="1"/>
  <c r="AQ763" i="1"/>
  <c r="AL763" i="1" a="1"/>
  <c r="AL763" i="1" s="1"/>
  <c r="N761" i="1" s="1"/>
  <c r="AO763" i="1"/>
  <c r="AR763" i="1"/>
  <c r="AS763" i="1"/>
  <c r="AP763" i="1"/>
  <c r="AM763" i="1"/>
  <c r="AK764" i="1"/>
  <c r="AN763" i="1"/>
  <c r="AT763" i="1"/>
  <c r="O762" i="1" l="1" a="1"/>
  <c r="O762" i="1" s="1"/>
  <c r="P762" i="1"/>
  <c r="Q762" i="1"/>
  <c r="R762" i="1"/>
  <c r="T762" i="1"/>
  <c r="U762" i="1"/>
  <c r="S762" i="1"/>
  <c r="AN764" i="1"/>
  <c r="AR764" i="1"/>
  <c r="AO764" i="1"/>
  <c r="AM764" i="1"/>
  <c r="AK765" i="1"/>
  <c r="AP764" i="1"/>
  <c r="AT764" i="1"/>
  <c r="AS764" i="1"/>
  <c r="AQ764" i="1"/>
  <c r="AL764" i="1" a="1"/>
  <c r="AL764" i="1" s="1"/>
  <c r="N762" i="1" s="1"/>
  <c r="O763" i="1" l="1" a="1"/>
  <c r="O763" i="1" s="1"/>
  <c r="P763" i="1"/>
  <c r="Q763" i="1"/>
  <c r="R763" i="1"/>
  <c r="T763" i="1"/>
  <c r="U763" i="1"/>
  <c r="S763" i="1"/>
  <c r="AM765" i="1"/>
  <c r="AO765" i="1"/>
  <c r="AS765" i="1"/>
  <c r="AK766" i="1"/>
  <c r="AR765" i="1"/>
  <c r="AT765" i="1"/>
  <c r="AL765" i="1" a="1"/>
  <c r="AL765" i="1" s="1"/>
  <c r="N763" i="1" s="1"/>
  <c r="AQ765" i="1"/>
  <c r="AP765" i="1"/>
  <c r="AN765" i="1"/>
  <c r="U764" i="1" l="1"/>
  <c r="O764" i="1" a="1"/>
  <c r="O764" i="1" s="1"/>
  <c r="P764" i="1"/>
  <c r="Q764" i="1"/>
  <c r="S764" i="1"/>
  <c r="T764" i="1"/>
  <c r="R764" i="1"/>
  <c r="AN766" i="1"/>
  <c r="AR766" i="1"/>
  <c r="AQ766" i="1"/>
  <c r="AL766" i="1" a="1"/>
  <c r="AL766" i="1" s="1"/>
  <c r="N764" i="1" s="1"/>
  <c r="AO766" i="1"/>
  <c r="AS766" i="1"/>
  <c r="AK767" i="1"/>
  <c r="AP766" i="1"/>
  <c r="AT766" i="1"/>
  <c r="AM766" i="1"/>
  <c r="U765" i="1" l="1"/>
  <c r="O765" i="1" a="1"/>
  <c r="O765" i="1" s="1"/>
  <c r="P765" i="1"/>
  <c r="Q765" i="1"/>
  <c r="S765" i="1"/>
  <c r="T765" i="1"/>
  <c r="R765" i="1"/>
  <c r="AQ767" i="1"/>
  <c r="AL767" i="1" a="1"/>
  <c r="AL767" i="1" s="1"/>
  <c r="N765" i="1" s="1"/>
  <c r="AK768" i="1"/>
  <c r="AO767" i="1"/>
  <c r="AN767" i="1"/>
  <c r="AS767" i="1"/>
  <c r="AR767" i="1"/>
  <c r="AP767" i="1"/>
  <c r="AT767" i="1"/>
  <c r="AM767" i="1"/>
  <c r="U766" i="1" l="1"/>
  <c r="O766" i="1" a="1"/>
  <c r="O766" i="1" s="1"/>
  <c r="P766" i="1"/>
  <c r="Q766" i="1"/>
  <c r="S766" i="1"/>
  <c r="T766" i="1"/>
  <c r="R766" i="1"/>
  <c r="AN768" i="1"/>
  <c r="AT768" i="1"/>
  <c r="AO768" i="1"/>
  <c r="AK769" i="1"/>
  <c r="AL768" i="1" a="1"/>
  <c r="AL768" i="1" s="1"/>
  <c r="N766" i="1" s="1"/>
  <c r="AP768" i="1"/>
  <c r="AR768" i="1"/>
  <c r="AS768" i="1"/>
  <c r="AM768" i="1"/>
  <c r="AQ768" i="1"/>
  <c r="U767" i="1" l="1"/>
  <c r="O767" i="1" a="1"/>
  <c r="O767" i="1" s="1"/>
  <c r="P767" i="1"/>
  <c r="Q767" i="1"/>
  <c r="S767" i="1"/>
  <c r="T767" i="1"/>
  <c r="R767" i="1"/>
  <c r="AL769" i="1" a="1"/>
  <c r="AL769" i="1" s="1"/>
  <c r="N767" i="1" s="1"/>
  <c r="AS769" i="1"/>
  <c r="AN769" i="1"/>
  <c r="AP769" i="1"/>
  <c r="AM769" i="1"/>
  <c r="AO769" i="1"/>
  <c r="AQ769" i="1"/>
  <c r="AK770" i="1"/>
  <c r="AT769" i="1"/>
  <c r="AR769" i="1"/>
  <c r="T768" i="1" l="1"/>
  <c r="U768" i="1"/>
  <c r="O768" i="1" a="1"/>
  <c r="O768" i="1" s="1"/>
  <c r="P768" i="1"/>
  <c r="R768" i="1"/>
  <c r="S768" i="1"/>
  <c r="Q768" i="1"/>
  <c r="AN770" i="1"/>
  <c r="AM770" i="1"/>
  <c r="AK771" i="1"/>
  <c r="AQ770" i="1"/>
  <c r="AL770" i="1" a="1"/>
  <c r="AL770" i="1" s="1"/>
  <c r="N768" i="1" s="1"/>
  <c r="AO770" i="1"/>
  <c r="AS770" i="1"/>
  <c r="AP770" i="1"/>
  <c r="AT770" i="1"/>
  <c r="AR770" i="1"/>
  <c r="T769" i="1" l="1"/>
  <c r="U769" i="1"/>
  <c r="O769" i="1" a="1"/>
  <c r="O769" i="1" s="1"/>
  <c r="P769" i="1"/>
  <c r="R769" i="1"/>
  <c r="S769" i="1"/>
  <c r="Q769" i="1"/>
  <c r="AL771" i="1" a="1"/>
  <c r="AL771" i="1" s="1"/>
  <c r="N769" i="1" s="1"/>
  <c r="AQ771" i="1"/>
  <c r="AK772" i="1"/>
  <c r="AR771" i="1"/>
  <c r="AP771" i="1"/>
  <c r="AT771" i="1"/>
  <c r="AN771" i="1"/>
  <c r="AM771" i="1"/>
  <c r="AO771" i="1"/>
  <c r="AS771" i="1"/>
  <c r="T770" i="1" l="1"/>
  <c r="U770" i="1"/>
  <c r="O770" i="1" a="1"/>
  <c r="O770" i="1" s="1"/>
  <c r="P770" i="1"/>
  <c r="R770" i="1"/>
  <c r="S770" i="1"/>
  <c r="Q770" i="1"/>
  <c r="AS772" i="1"/>
  <c r="AM772" i="1"/>
  <c r="AQ772" i="1"/>
  <c r="AK773" i="1"/>
  <c r="AO772" i="1"/>
  <c r="AN772" i="1"/>
  <c r="AP772" i="1"/>
  <c r="AR772" i="1"/>
  <c r="AT772" i="1"/>
  <c r="AL772" i="1" a="1"/>
  <c r="AL772" i="1" s="1"/>
  <c r="N770" i="1" s="1"/>
  <c r="T771" i="1" l="1"/>
  <c r="U771" i="1"/>
  <c r="O771" i="1" a="1"/>
  <c r="O771" i="1" s="1"/>
  <c r="P771" i="1"/>
  <c r="R771" i="1"/>
  <c r="S771" i="1"/>
  <c r="Q771" i="1"/>
  <c r="AM773" i="1"/>
  <c r="AK774" i="1"/>
  <c r="AN773" i="1"/>
  <c r="AR773" i="1"/>
  <c r="AL773" i="1" a="1"/>
  <c r="AL773" i="1" s="1"/>
  <c r="N771" i="1" s="1"/>
  <c r="AO773" i="1"/>
  <c r="AS773" i="1"/>
  <c r="AQ773" i="1"/>
  <c r="AP773" i="1"/>
  <c r="AT773" i="1"/>
  <c r="S772" i="1" l="1"/>
  <c r="T772" i="1"/>
  <c r="U772" i="1"/>
  <c r="O772" i="1" a="1"/>
  <c r="O772" i="1" s="1"/>
  <c r="Q772" i="1"/>
  <c r="R772" i="1"/>
  <c r="P772" i="1"/>
  <c r="AN774" i="1"/>
  <c r="AT774" i="1"/>
  <c r="AR774" i="1"/>
  <c r="AL774" i="1" a="1"/>
  <c r="AL774" i="1" s="1"/>
  <c r="N772" i="1" s="1"/>
  <c r="AO774" i="1"/>
  <c r="AS774" i="1"/>
  <c r="AM774" i="1"/>
  <c r="AP774" i="1"/>
  <c r="AQ774" i="1"/>
  <c r="AK775" i="1"/>
  <c r="S773" i="1" l="1"/>
  <c r="T773" i="1"/>
  <c r="U773" i="1"/>
  <c r="O773" i="1" a="1"/>
  <c r="O773" i="1" s="1"/>
  <c r="Q773" i="1"/>
  <c r="R773" i="1"/>
  <c r="P773" i="1"/>
  <c r="AM775" i="1"/>
  <c r="AO775" i="1"/>
  <c r="AS775" i="1"/>
  <c r="AP775" i="1"/>
  <c r="AL775" i="1" a="1"/>
  <c r="AL775" i="1" s="1"/>
  <c r="N773" i="1" s="1"/>
  <c r="AQ775" i="1"/>
  <c r="AK776" i="1"/>
  <c r="AR775" i="1"/>
  <c r="AT775" i="1"/>
  <c r="AN775" i="1"/>
  <c r="S774" i="1" l="1"/>
  <c r="T774" i="1"/>
  <c r="U774" i="1"/>
  <c r="O774" i="1" a="1"/>
  <c r="O774" i="1" s="1"/>
  <c r="Q774" i="1"/>
  <c r="R774" i="1"/>
  <c r="P774" i="1"/>
  <c r="AP776" i="1"/>
  <c r="AR776" i="1"/>
  <c r="AT776" i="1"/>
  <c r="AL776" i="1" a="1"/>
  <c r="AL776" i="1" s="1"/>
  <c r="N774" i="1" s="1"/>
  <c r="AM776" i="1"/>
  <c r="AQ776" i="1"/>
  <c r="AK777" i="1"/>
  <c r="AO776" i="1"/>
  <c r="AN776" i="1"/>
  <c r="AS776" i="1"/>
  <c r="S775" i="1" l="1"/>
  <c r="T775" i="1"/>
  <c r="U775" i="1"/>
  <c r="O775" i="1" a="1"/>
  <c r="O775" i="1" s="1"/>
  <c r="Q775" i="1"/>
  <c r="R775" i="1"/>
  <c r="P775" i="1"/>
  <c r="AM777" i="1"/>
  <c r="AO777" i="1"/>
  <c r="AQ777" i="1"/>
  <c r="AS777" i="1"/>
  <c r="AK778" i="1"/>
  <c r="AP777" i="1"/>
  <c r="AN777" i="1"/>
  <c r="AR777" i="1"/>
  <c r="AT777" i="1"/>
  <c r="AL777" i="1" a="1"/>
  <c r="AL777" i="1" s="1"/>
  <c r="N775" i="1" s="1"/>
  <c r="R776" i="1" l="1"/>
  <c r="S776" i="1"/>
  <c r="T776" i="1"/>
  <c r="U776" i="1"/>
  <c r="O776" i="1" a="1"/>
  <c r="O776" i="1" s="1"/>
  <c r="P776" i="1"/>
  <c r="Q776" i="1"/>
  <c r="AK779" i="1"/>
  <c r="AO778" i="1"/>
  <c r="AS778" i="1"/>
  <c r="AQ778" i="1"/>
  <c r="AP778" i="1"/>
  <c r="AN778" i="1"/>
  <c r="AT778" i="1"/>
  <c r="AR778" i="1"/>
  <c r="AM778" i="1"/>
  <c r="AL778" i="1" a="1"/>
  <c r="AL778" i="1" s="1"/>
  <c r="N776" i="1" s="1"/>
  <c r="R777" i="1" l="1"/>
  <c r="S777" i="1"/>
  <c r="T777" i="1"/>
  <c r="U777" i="1"/>
  <c r="P777" i="1"/>
  <c r="Q777" i="1"/>
  <c r="O777" i="1" a="1"/>
  <c r="O777" i="1" s="1"/>
  <c r="AL779" i="1" a="1"/>
  <c r="AL779" i="1" s="1"/>
  <c r="N777" i="1" s="1"/>
  <c r="AP779" i="1"/>
  <c r="AR779" i="1"/>
  <c r="AM779" i="1"/>
  <c r="AQ779" i="1"/>
  <c r="AK780" i="1"/>
  <c r="AO779" i="1"/>
  <c r="AN779" i="1"/>
  <c r="AS779" i="1"/>
  <c r="AT779" i="1"/>
  <c r="R778" i="1" l="1"/>
  <c r="S778" i="1"/>
  <c r="T778" i="1"/>
  <c r="U778" i="1"/>
  <c r="P778" i="1"/>
  <c r="Q778" i="1"/>
  <c r="O778" i="1" a="1"/>
  <c r="O778" i="1" s="1"/>
  <c r="AP780" i="1"/>
  <c r="AO780" i="1"/>
  <c r="AM780" i="1"/>
  <c r="AQ780" i="1"/>
  <c r="AK781" i="1"/>
  <c r="AS780" i="1"/>
  <c r="AN780" i="1"/>
  <c r="AR780" i="1"/>
  <c r="AT780" i="1"/>
  <c r="AL780" i="1" a="1"/>
  <c r="AL780" i="1" s="1"/>
  <c r="N778" i="1" s="1"/>
  <c r="R779" i="1" l="1"/>
  <c r="S779" i="1"/>
  <c r="T779" i="1"/>
  <c r="U779" i="1"/>
  <c r="P779" i="1"/>
  <c r="Q779" i="1"/>
  <c r="O779" i="1" a="1"/>
  <c r="O779" i="1" s="1"/>
  <c r="AO781" i="1"/>
  <c r="AM781" i="1"/>
  <c r="AS781" i="1"/>
  <c r="AQ781" i="1"/>
  <c r="AP781" i="1"/>
  <c r="AK782" i="1"/>
  <c r="AT781" i="1"/>
  <c r="AN781" i="1"/>
  <c r="AR781" i="1"/>
  <c r="AL781" i="1" a="1"/>
  <c r="AL781" i="1" s="1"/>
  <c r="N779" i="1" s="1"/>
  <c r="Q780" i="1" l="1"/>
  <c r="R780" i="1"/>
  <c r="S780" i="1"/>
  <c r="T780" i="1"/>
  <c r="U780" i="1"/>
  <c r="P780" i="1"/>
  <c r="O780" i="1" a="1"/>
  <c r="O780" i="1" s="1"/>
  <c r="AN782" i="1"/>
  <c r="AT782" i="1"/>
  <c r="AR782" i="1"/>
  <c r="AQ782" i="1"/>
  <c r="AK783" i="1"/>
  <c r="AL782" i="1" a="1"/>
  <c r="AL782" i="1" s="1"/>
  <c r="N780" i="1" s="1"/>
  <c r="AO782" i="1"/>
  <c r="AS782" i="1"/>
  <c r="AM782" i="1"/>
  <c r="AP782" i="1"/>
  <c r="Q781" i="1" l="1"/>
  <c r="R781" i="1"/>
  <c r="S781" i="1"/>
  <c r="T781" i="1"/>
  <c r="U781" i="1"/>
  <c r="O781" i="1" a="1"/>
  <c r="O781" i="1" s="1"/>
  <c r="P781" i="1"/>
  <c r="AK784" i="1"/>
  <c r="AR783" i="1"/>
  <c r="AS783" i="1"/>
  <c r="AN783" i="1"/>
  <c r="AM783" i="1"/>
  <c r="AQ783" i="1"/>
  <c r="AL783" i="1" a="1"/>
  <c r="AL783" i="1" s="1"/>
  <c r="N781" i="1" s="1"/>
  <c r="AO783" i="1"/>
  <c r="AP783" i="1"/>
  <c r="AT783" i="1"/>
  <c r="Q782" i="1" l="1"/>
  <c r="R782" i="1"/>
  <c r="S782" i="1"/>
  <c r="T782" i="1"/>
  <c r="U782" i="1"/>
  <c r="O782" i="1" a="1"/>
  <c r="O782" i="1" s="1"/>
  <c r="P782" i="1"/>
  <c r="AL784" i="1" a="1"/>
  <c r="AL784" i="1" s="1"/>
  <c r="N782" i="1" s="1"/>
  <c r="AM784" i="1"/>
  <c r="AQ784" i="1"/>
  <c r="AK785" i="1"/>
  <c r="AS784" i="1"/>
  <c r="AN784" i="1"/>
  <c r="AP784" i="1"/>
  <c r="AR784" i="1"/>
  <c r="AT784" i="1"/>
  <c r="AO784" i="1"/>
  <c r="Q783" i="1" l="1"/>
  <c r="R783" i="1"/>
  <c r="S783" i="1"/>
  <c r="T783" i="1"/>
  <c r="U783" i="1"/>
  <c r="O783" i="1" a="1"/>
  <c r="O783" i="1" s="1"/>
  <c r="P783" i="1"/>
  <c r="AO785" i="1"/>
  <c r="AM785" i="1"/>
  <c r="AS785" i="1"/>
  <c r="AQ785" i="1"/>
  <c r="AP785" i="1"/>
  <c r="AN785" i="1"/>
  <c r="AR785" i="1"/>
  <c r="AK786" i="1"/>
  <c r="AT785" i="1"/>
  <c r="AL785" i="1" a="1"/>
  <c r="AL785" i="1" s="1"/>
  <c r="N783" i="1" s="1"/>
  <c r="P784" i="1" l="1"/>
  <c r="Q784" i="1"/>
  <c r="R784" i="1"/>
  <c r="S784" i="1"/>
  <c r="T784" i="1"/>
  <c r="O784" i="1" a="1"/>
  <c r="O784" i="1" s="1"/>
  <c r="U784" i="1"/>
  <c r="AN786" i="1"/>
  <c r="AQ786" i="1"/>
  <c r="AM786" i="1"/>
  <c r="AO786" i="1"/>
  <c r="AS786" i="1"/>
  <c r="AK787" i="1"/>
  <c r="AP786" i="1"/>
  <c r="AT786" i="1"/>
  <c r="AR786" i="1"/>
  <c r="AL786" i="1" a="1"/>
  <c r="AL786" i="1" s="1"/>
  <c r="N784" i="1" s="1"/>
  <c r="P785" i="1" l="1"/>
  <c r="Q785" i="1"/>
  <c r="R785" i="1"/>
  <c r="S785" i="1"/>
  <c r="T785" i="1"/>
  <c r="O785" i="1" a="1"/>
  <c r="O785" i="1" s="1"/>
  <c r="U785" i="1"/>
  <c r="AL787" i="1" a="1"/>
  <c r="AL787" i="1" s="1"/>
  <c r="N785" i="1" s="1"/>
  <c r="AO787" i="1"/>
  <c r="AS787" i="1"/>
  <c r="AP787" i="1"/>
  <c r="AT787" i="1"/>
  <c r="AM787" i="1"/>
  <c r="AQ787" i="1"/>
  <c r="AK788" i="1"/>
  <c r="AR787" i="1"/>
  <c r="AN787" i="1"/>
  <c r="P786" i="1" l="1"/>
  <c r="Q786" i="1"/>
  <c r="R786" i="1"/>
  <c r="S786" i="1"/>
  <c r="T786" i="1"/>
  <c r="O786" i="1" a="1"/>
  <c r="O786" i="1" s="1"/>
  <c r="U786" i="1"/>
  <c r="AO788" i="1"/>
  <c r="AS788" i="1"/>
  <c r="AM788" i="1"/>
  <c r="AQ788" i="1"/>
  <c r="AL788" i="1" a="1"/>
  <c r="AL788" i="1" s="1"/>
  <c r="N786" i="1" s="1"/>
  <c r="AN788" i="1"/>
  <c r="AP788" i="1"/>
  <c r="AR788" i="1"/>
  <c r="AT788" i="1"/>
  <c r="AK789" i="1"/>
  <c r="P787" i="1" l="1"/>
  <c r="Q787" i="1"/>
  <c r="R787" i="1"/>
  <c r="S787" i="1"/>
  <c r="T787" i="1"/>
  <c r="O787" i="1" a="1"/>
  <c r="O787" i="1" s="1"/>
  <c r="U787" i="1"/>
  <c r="AK790" i="1"/>
  <c r="AT789" i="1"/>
  <c r="AN789" i="1"/>
  <c r="AR789" i="1"/>
  <c r="AP789" i="1"/>
  <c r="AL789" i="1" a="1"/>
  <c r="AL789" i="1" s="1"/>
  <c r="N787" i="1" s="1"/>
  <c r="AM789" i="1"/>
  <c r="AO789" i="1"/>
  <c r="AQ789" i="1"/>
  <c r="AS789" i="1"/>
  <c r="P788" i="1" l="1"/>
  <c r="Q788" i="1"/>
  <c r="R788" i="1"/>
  <c r="S788" i="1"/>
  <c r="U788" i="1"/>
  <c r="O788" i="1" a="1"/>
  <c r="O788" i="1" s="1"/>
  <c r="T788" i="1"/>
  <c r="AS790" i="1"/>
  <c r="AK791" i="1"/>
  <c r="AO790" i="1"/>
  <c r="AQ790" i="1"/>
  <c r="AP790" i="1"/>
  <c r="AN790" i="1"/>
  <c r="AT790" i="1"/>
  <c r="AR790" i="1"/>
  <c r="AM790" i="1"/>
  <c r="AL790" i="1" a="1"/>
  <c r="AL790" i="1" s="1"/>
  <c r="N788" i="1" s="1"/>
  <c r="O789" i="1" l="1" a="1"/>
  <c r="O789" i="1" s="1"/>
  <c r="P789" i="1"/>
  <c r="Q789" i="1"/>
  <c r="R789" i="1"/>
  <c r="S789" i="1"/>
  <c r="U789" i="1"/>
  <c r="T789" i="1"/>
  <c r="AK792" i="1"/>
  <c r="AN791" i="1"/>
  <c r="AP791" i="1"/>
  <c r="AR791" i="1"/>
  <c r="AT791" i="1"/>
  <c r="AM791" i="1"/>
  <c r="AQ791" i="1"/>
  <c r="AL791" i="1" a="1"/>
  <c r="AL791" i="1" s="1"/>
  <c r="N789" i="1" s="1"/>
  <c r="AO791" i="1"/>
  <c r="AS791" i="1"/>
  <c r="O790" i="1" l="1" a="1"/>
  <c r="O790" i="1" s="1"/>
  <c r="P790" i="1"/>
  <c r="Q790" i="1"/>
  <c r="R790" i="1"/>
  <c r="S790" i="1"/>
  <c r="U790" i="1"/>
  <c r="T790" i="1"/>
  <c r="AM792" i="1"/>
  <c r="AK793" i="1"/>
  <c r="AS792" i="1"/>
  <c r="AQ792" i="1"/>
  <c r="AL792" i="1" a="1"/>
  <c r="AL792" i="1" s="1"/>
  <c r="N790" i="1" s="1"/>
  <c r="AN792" i="1"/>
  <c r="AP792" i="1"/>
  <c r="AR792" i="1"/>
  <c r="AT792" i="1"/>
  <c r="AO792" i="1"/>
  <c r="O791" i="1" l="1" a="1"/>
  <c r="O791" i="1" s="1"/>
  <c r="P791" i="1"/>
  <c r="Q791" i="1"/>
  <c r="R791" i="1"/>
  <c r="S791" i="1"/>
  <c r="U791" i="1"/>
  <c r="T791" i="1"/>
  <c r="AO793" i="1"/>
  <c r="AM793" i="1"/>
  <c r="AS793" i="1"/>
  <c r="AQ793" i="1"/>
  <c r="AP793" i="1"/>
  <c r="AK794" i="1"/>
  <c r="AN793" i="1"/>
  <c r="AT793" i="1"/>
  <c r="AR793" i="1"/>
  <c r="AL793" i="1" a="1"/>
  <c r="AL793" i="1" s="1"/>
  <c r="N791" i="1" s="1"/>
  <c r="O792" i="1" l="1" a="1"/>
  <c r="O792" i="1" s="1"/>
  <c r="P792" i="1"/>
  <c r="Q792" i="1"/>
  <c r="S792" i="1"/>
  <c r="T792" i="1"/>
  <c r="U792" i="1"/>
  <c r="R792" i="1"/>
  <c r="AN794" i="1"/>
  <c r="AR794" i="1"/>
  <c r="AK795" i="1"/>
  <c r="AT794" i="1"/>
  <c r="AL794" i="1" a="1"/>
  <c r="AL794" i="1" s="1"/>
  <c r="N792" i="1" s="1"/>
  <c r="AS794" i="1"/>
  <c r="AQ794" i="1"/>
  <c r="AO794" i="1"/>
  <c r="AM794" i="1"/>
  <c r="AP794" i="1"/>
  <c r="S793" i="1" l="1"/>
  <c r="T793" i="1"/>
  <c r="U793" i="1"/>
  <c r="O793" i="1" a="1"/>
  <c r="O793" i="1" s="1"/>
  <c r="Q793" i="1"/>
  <c r="R793" i="1"/>
  <c r="P793" i="1"/>
  <c r="AL795" i="1" a="1"/>
  <c r="AL795" i="1" s="1"/>
  <c r="N793" i="1" s="1"/>
  <c r="AQ795" i="1"/>
  <c r="AK796" i="1"/>
  <c r="AS795" i="1"/>
  <c r="AT795" i="1"/>
  <c r="AN795" i="1"/>
  <c r="AM795" i="1"/>
  <c r="AO795" i="1"/>
  <c r="AP795" i="1"/>
  <c r="AR795" i="1"/>
  <c r="S794" i="1" l="1"/>
  <c r="T794" i="1"/>
  <c r="U794" i="1"/>
  <c r="O794" i="1" a="1"/>
  <c r="O794" i="1" s="1"/>
  <c r="Q794" i="1"/>
  <c r="R794" i="1"/>
  <c r="P794" i="1"/>
  <c r="AP796" i="1"/>
  <c r="AT796" i="1"/>
  <c r="AM796" i="1"/>
  <c r="AK797" i="1"/>
  <c r="AS796" i="1"/>
  <c r="AQ796" i="1"/>
  <c r="AO796" i="1"/>
  <c r="AN796" i="1"/>
  <c r="AR796" i="1"/>
  <c r="AL796" i="1" a="1"/>
  <c r="AL796" i="1" s="1"/>
  <c r="N794" i="1" s="1"/>
  <c r="S795" i="1" l="1"/>
  <c r="T795" i="1"/>
  <c r="U795" i="1"/>
  <c r="O795" i="1" a="1"/>
  <c r="O795" i="1" s="1"/>
  <c r="Q795" i="1"/>
  <c r="R795" i="1"/>
  <c r="P795" i="1"/>
  <c r="AO797" i="1"/>
  <c r="AM797" i="1"/>
  <c r="AS797" i="1"/>
  <c r="AQ797" i="1"/>
  <c r="AP797" i="1"/>
  <c r="AK798" i="1"/>
  <c r="AN797" i="1"/>
  <c r="AR797" i="1"/>
  <c r="AT797" i="1"/>
  <c r="AL797" i="1" a="1"/>
  <c r="AL797" i="1" s="1"/>
  <c r="N795" i="1" s="1"/>
  <c r="R796" i="1" l="1"/>
  <c r="S796" i="1"/>
  <c r="T796" i="1"/>
  <c r="U796" i="1"/>
  <c r="O796" i="1" a="1"/>
  <c r="O796" i="1" s="1"/>
  <c r="P796" i="1"/>
  <c r="Q796" i="1"/>
  <c r="AN798" i="1"/>
  <c r="AT798" i="1"/>
  <c r="AQ798" i="1"/>
  <c r="AL798" i="1" a="1"/>
  <c r="AL798" i="1" s="1"/>
  <c r="N796" i="1" s="1"/>
  <c r="AM798" i="1"/>
  <c r="AO798" i="1"/>
  <c r="AS798" i="1"/>
  <c r="AK799" i="1"/>
  <c r="AP798" i="1"/>
  <c r="AR798" i="1"/>
  <c r="R797" i="1" l="1"/>
  <c r="S797" i="1"/>
  <c r="T797" i="1"/>
  <c r="U797" i="1"/>
  <c r="P797" i="1"/>
  <c r="Q797" i="1"/>
  <c r="O797" i="1" a="1"/>
  <c r="O797" i="1" s="1"/>
  <c r="AL799" i="1" a="1"/>
  <c r="AL799" i="1" s="1"/>
  <c r="N797" i="1" s="1"/>
  <c r="AK800" i="1"/>
  <c r="AO799" i="1"/>
  <c r="AR799" i="1"/>
  <c r="AP799" i="1"/>
  <c r="AT799" i="1"/>
  <c r="AM799" i="1"/>
  <c r="AQ799" i="1"/>
  <c r="AS799" i="1"/>
  <c r="AN799" i="1"/>
  <c r="R798" i="1" l="1"/>
  <c r="S798" i="1"/>
  <c r="T798" i="1"/>
  <c r="U798" i="1"/>
  <c r="P798" i="1"/>
  <c r="Q798" i="1"/>
  <c r="O798" i="1" a="1"/>
  <c r="O798" i="1" s="1"/>
  <c r="AM800" i="1"/>
  <c r="AQ800" i="1"/>
  <c r="AO800" i="1"/>
  <c r="AL800" i="1" a="1"/>
  <c r="AL800" i="1" s="1"/>
  <c r="N798" i="1" s="1"/>
  <c r="AN800" i="1"/>
  <c r="AR800" i="1"/>
  <c r="AP800" i="1"/>
  <c r="AS800" i="1"/>
  <c r="AT8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Overholt, Erin P. Ms.</author>
  </authors>
  <commentList>
    <comment ref="N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Overholt, Erin P. Ms.:</t>
        </r>
        <r>
          <rPr>
            <sz val="9"/>
            <color indexed="81"/>
            <rFont val="Tahoma"/>
            <family val="2"/>
          </rPr>
          <t xml:space="preserve">
must be =&gt;18</t>
        </r>
      </text>
    </comment>
    <comment ref="D2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Overholt, Erin P. Ms.:</t>
        </r>
        <r>
          <rPr>
            <sz val="9"/>
            <color indexed="81"/>
            <rFont val="Tahoma"/>
            <family val="2"/>
          </rPr>
          <t xml:space="preserve">
Column AK</t>
        </r>
      </text>
    </comment>
    <comment ref="A2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Overholt, Erin P. Ms.:</t>
        </r>
        <r>
          <rPr>
            <sz val="9"/>
            <color indexed="81"/>
            <rFont val="Tahoma"/>
            <family val="2"/>
          </rPr>
          <t xml:space="preserve">
See File column in Original Data
</t>
        </r>
      </text>
    </comment>
    <comment ref="D2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Overholt, Erin P. Ms.:</t>
        </r>
        <r>
          <rPr>
            <sz val="9"/>
            <color indexed="81"/>
            <rFont val="Tahoma"/>
            <family val="2"/>
          </rPr>
          <t xml:space="preserve">
Column 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Overholt, Erin P. Ms.</author>
  </authors>
  <commentList>
    <comment ref="A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Overholt, Erin P. Ms.:</t>
        </r>
        <r>
          <rPr>
            <sz val="9"/>
            <color indexed="81"/>
            <rFont val="Tahoma"/>
            <family val="2"/>
          </rPr>
          <t xml:space="preserve">
Daylight Saving Time or Local Standard Time</t>
        </r>
      </text>
    </comment>
  </commentList>
</comments>
</file>

<file path=xl/sharedStrings.xml><?xml version="1.0" encoding="utf-8"?>
<sst xmlns="http://schemas.openxmlformats.org/spreadsheetml/2006/main" count="527" uniqueCount="244">
  <si>
    <t>SUMMARY DATA</t>
  </si>
  <si>
    <t>Index</t>
  </si>
  <si>
    <t>Depth</t>
  </si>
  <si>
    <t>EdZ313</t>
  </si>
  <si>
    <t>EdZ305</t>
  </si>
  <si>
    <t>EdZ340</t>
  </si>
  <si>
    <t>EdZPAR</t>
  </si>
  <si>
    <t>EdZ320</t>
  </si>
  <si>
    <t>EdZ395</t>
  </si>
  <si>
    <t>EdZ380</t>
  </si>
  <si>
    <t>max.depth</t>
  </si>
  <si>
    <t>Slope</t>
  </si>
  <si>
    <t>kd</t>
  </si>
  <si>
    <t>comment</t>
  </si>
  <si>
    <t>PAR</t>
  </si>
  <si>
    <t>NA</t>
  </si>
  <si>
    <t>WTemp</t>
  </si>
  <si>
    <t>Ed0313</t>
  </si>
  <si>
    <t>Ed0340</t>
  </si>
  <si>
    <t>Ed0320</t>
  </si>
  <si>
    <t>Ed0PAR</t>
  </si>
  <si>
    <t>Ed0395</t>
  </si>
  <si>
    <t>Ed0305</t>
  </si>
  <si>
    <t>Ed0380</t>
  </si>
  <si>
    <t>Latitude</t>
  </si>
  <si>
    <t>Longitude</t>
  </si>
  <si>
    <t>corrected depth</t>
  </si>
  <si>
    <t>depth offset (m)</t>
  </si>
  <si>
    <t>Corrected Depth</t>
  </si>
  <si>
    <t>start index number</t>
  </si>
  <si>
    <t>end index number</t>
  </si>
  <si>
    <t>Comment</t>
  </si>
  <si>
    <t>Additional comments</t>
  </si>
  <si>
    <t>Subsurface Averages</t>
  </si>
  <si>
    <t>313 nm</t>
  </si>
  <si>
    <t>305 nm</t>
  </si>
  <si>
    <t>340 nm</t>
  </si>
  <si>
    <t>320 nm</t>
  </si>
  <si>
    <t>395 nm</t>
  </si>
  <si>
    <t>380 nm</t>
  </si>
  <si>
    <t>Site</t>
  </si>
  <si>
    <t>Date</t>
  </si>
  <si>
    <t>cell for user to fill in</t>
  </si>
  <si>
    <t>Do not modify.  Automatically linked to other equations.</t>
  </si>
  <si>
    <t>Initials</t>
  </si>
  <si>
    <t>Index temp 2m</t>
  </si>
  <si>
    <t>Index temp 0.5m</t>
  </si>
  <si>
    <t>start light</t>
  </si>
  <si>
    <t>end light</t>
  </si>
  <si>
    <t>Light Address</t>
  </si>
  <si>
    <t>Depth Address</t>
  </si>
  <si>
    <t>Deck Cell</t>
  </si>
  <si>
    <t>Submersible</t>
  </si>
  <si>
    <t>INSTRUCTIONS</t>
  </si>
  <si>
    <t>% Deck Cell</t>
  </si>
  <si>
    <t>Depth offset Index #</t>
  </si>
  <si>
    <t>ss313</t>
  </si>
  <si>
    <t>ss305</t>
  </si>
  <si>
    <t>ss340</t>
  </si>
  <si>
    <t>ssPAR</t>
  </si>
  <si>
    <t>ss320</t>
  </si>
  <si>
    <t>ss395</t>
  </si>
  <si>
    <t>ss380</t>
  </si>
  <si>
    <t>Kd CHECK</t>
  </si>
  <si>
    <t>Light Start</t>
  </si>
  <si>
    <t>Light End</t>
  </si>
  <si>
    <t>Depth (m)</t>
  </si>
  <si>
    <t>Dark Offset</t>
  </si>
  <si>
    <t>Dark Corrected</t>
  </si>
  <si>
    <t>Transformed Intercept</t>
  </si>
  <si>
    <t>LakeName</t>
  </si>
  <si>
    <t>LakeSite</t>
  </si>
  <si>
    <t>DST or LST</t>
  </si>
  <si>
    <t>ReplicateNumber</t>
  </si>
  <si>
    <t>State</t>
  </si>
  <si>
    <t>Country</t>
  </si>
  <si>
    <t>Region</t>
  </si>
  <si>
    <t>Kd305</t>
  </si>
  <si>
    <t>Kd320</t>
  </si>
  <si>
    <t>Kd340</t>
  </si>
  <si>
    <t>Kd380</t>
  </si>
  <si>
    <t>KdPAR</t>
  </si>
  <si>
    <t>ValueLimit</t>
  </si>
  <si>
    <t>LightMethod</t>
  </si>
  <si>
    <t>Lake</t>
  </si>
  <si>
    <t>Kd313</t>
  </si>
  <si>
    <t>Kd395</t>
  </si>
  <si>
    <t>Comments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</si>
  <si>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</si>
  <si>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</si>
  <si>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</si>
  <si>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</si>
  <si>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</si>
  <si>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</si>
  <si>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</si>
  <si>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</si>
  <si>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</si>
  <si>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</si>
  <si>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</si>
  <si>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</si>
  <si>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</si>
  <si>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</si>
  <si>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</si>
  <si>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</si>
  <si>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</si>
  <si>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Variable139</t>
  </si>
  <si>
    <t>Variable414</t>
  </si>
  <si>
    <t>Variable415</t>
  </si>
  <si>
    <t>Variable416</t>
  </si>
  <si>
    <t>Variable417</t>
  </si>
  <si>
    <t>Variable418</t>
  </si>
  <si>
    <t>Variable419</t>
  </si>
  <si>
    <t>VariableID</t>
  </si>
  <si>
    <t>DataNumber</t>
  </si>
  <si>
    <t>Date.Time</t>
  </si>
  <si>
    <t>DSTorLST</t>
  </si>
  <si>
    <t>TimeOfDay</t>
  </si>
  <si>
    <t>UpperDepth</t>
  </si>
  <si>
    <t>LowerDepth</t>
  </si>
  <si>
    <t>DataReplicateNumber</t>
  </si>
  <si>
    <t>MethodID</t>
  </si>
  <si>
    <t>SamplingMethodID</t>
  </si>
  <si>
    <t>QualifierID</t>
  </si>
  <si>
    <t>RecordedByID</t>
  </si>
  <si>
    <t>ExtraRecorderNames</t>
  </si>
  <si>
    <t>SampleSubstrateTerm1</t>
  </si>
  <si>
    <t>SampleSubstrateTerm2</t>
  </si>
  <si>
    <t>SiteID</t>
  </si>
  <si>
    <t>SiteLatitude</t>
  </si>
  <si>
    <t>SiteLongitude</t>
  </si>
  <si>
    <t>Elevation</t>
  </si>
  <si>
    <t>Variable</t>
  </si>
  <si>
    <t>Day</t>
  </si>
  <si>
    <t>Equal</t>
  </si>
  <si>
    <t>Method160</t>
  </si>
  <si>
    <t>LakeSiteName</t>
  </si>
  <si>
    <t>ss.1pc.305</t>
  </si>
  <si>
    <t>ss.1pc.313</t>
  </si>
  <si>
    <t>ss.1pc.320</t>
  </si>
  <si>
    <t>ss.1pc.340</t>
  </si>
  <si>
    <t>ss.1pc.380</t>
  </si>
  <si>
    <t>ss.1pc.395</t>
  </si>
  <si>
    <t>ss.1pc.par</t>
  </si>
  <si>
    <t>ss.10pc.305</t>
  </si>
  <si>
    <t>ss.10pc.313</t>
  </si>
  <si>
    <t>ss.10pc.320</t>
  </si>
  <si>
    <t>ss.10pc.340</t>
  </si>
  <si>
    <t>ss.10pc.380</t>
  </si>
  <si>
    <t>ss.10pc.395</t>
  </si>
  <si>
    <t>ss.10pc.par</t>
  </si>
  <si>
    <t>temp0.5m</t>
  </si>
  <si>
    <t>temp2m</t>
  </si>
  <si>
    <t>DATA USED TO MAKE % SUBSURFACE GRAPH (B)</t>
  </si>
  <si>
    <t>Collaborator</t>
  </si>
  <si>
    <t>Todd Howell</t>
  </si>
  <si>
    <t>ProjectID</t>
  </si>
  <si>
    <t>DataFileName</t>
  </si>
  <si>
    <t>StationNumber</t>
  </si>
  <si>
    <t>Original File Name</t>
  </si>
  <si>
    <t>Calc. 1% depth (m)</t>
  </si>
  <si>
    <t>Calc. 10% depth (m)</t>
  </si>
  <si>
    <t>Measured 10% depth</t>
  </si>
  <si>
    <t>Calculated 10% depth</t>
  </si>
  <si>
    <t>Measured 1% depth</t>
  </si>
  <si>
    <t>Great Lake</t>
  </si>
  <si>
    <t>Calculated 1% depth</t>
  </si>
  <si>
    <t>* CLEAR CELLS BELOW WITH #NUM!</t>
  </si>
  <si>
    <t>* CLEAR CELLS BELOW WITH #DIV/0!</t>
  </si>
  <si>
    <t>(Note: Don't select entire columns because will copy excluded rows as well)</t>
  </si>
  <si>
    <t>6.  Adjust the y axis (depth) in figure (B) below to cover the maximum depth.</t>
  </si>
  <si>
    <t>Bow</t>
  </si>
  <si>
    <t>Station_Bow</t>
  </si>
  <si>
    <t>Paste CSV file here</t>
  </si>
  <si>
    <t>1. Copy and paste data into OriginalData tab.</t>
  </si>
  <si>
    <t>Filter LakeSiteName and File columns to select a unique sampling event.</t>
  </si>
  <si>
    <t xml:space="preserve">2.  Manually copy and paste data from columns F:V from filtered OriginalData to corresponding column in PastedData tab. </t>
  </si>
  <si>
    <t xml:space="preserve">5. On the PastedData tab, find the cells around the depth offset row in columns U:AA that appear to be steady, subsurface readings. </t>
  </si>
  <si>
    <t>* You may need to change the data range for the graph</t>
  </si>
  <si>
    <t>OrganizationID</t>
  </si>
  <si>
    <t>Organization005</t>
  </si>
  <si>
    <t>Once the profile is fully analyzed, be sure to fill out the GreatLakes-MasterFileInventory.</t>
  </si>
  <si>
    <r>
      <t xml:space="preserve">7. Using column AL, find the </t>
    </r>
    <r>
      <rPr>
        <b/>
        <sz val="12"/>
        <color theme="1"/>
        <rFont val="Calibri"/>
        <family val="2"/>
        <scheme val="minor"/>
      </rPr>
      <t>index</t>
    </r>
    <r>
      <rPr>
        <sz val="12"/>
        <color theme="1"/>
        <rFont val="Calibri"/>
        <family val="2"/>
        <scheme val="minor"/>
      </rPr>
      <t xml:space="preserve"> number (column AK) where the depth is 0.5m and 2m.  Fill in cells E23 and E24 with those </t>
    </r>
    <r>
      <rPr>
        <b/>
        <sz val="12"/>
        <color theme="1"/>
        <rFont val="Calibri"/>
        <family val="2"/>
        <scheme val="minor"/>
      </rPr>
      <t>index</t>
    </r>
    <r>
      <rPr>
        <sz val="12"/>
        <color theme="1"/>
        <rFont val="Calibri"/>
        <family val="2"/>
        <scheme val="minor"/>
      </rPr>
      <t xml:space="preserve"> numbers.</t>
    </r>
  </si>
  <si>
    <r>
      <t xml:space="preserve">3. Use graph (A) below to determine the starting point for the profile.  Enter the number in </t>
    </r>
    <r>
      <rPr>
        <sz val="12"/>
        <color rgb="FFFF33CC"/>
        <rFont val="Calibri"/>
        <family val="2"/>
        <scheme val="minor"/>
      </rPr>
      <t>cell E25</t>
    </r>
    <r>
      <rPr>
        <sz val="12"/>
        <color theme="1"/>
        <rFont val="Calibri"/>
        <family val="2"/>
        <scheme val="minor"/>
      </rPr>
      <t xml:space="preserve">.  </t>
    </r>
  </si>
  <si>
    <r>
      <t xml:space="preserve">Note that this will refer to the </t>
    </r>
    <r>
      <rPr>
        <b/>
        <sz val="12"/>
        <color theme="1"/>
        <rFont val="Calibri"/>
        <family val="2"/>
        <scheme val="minor"/>
      </rPr>
      <t>index</t>
    </r>
    <r>
      <rPr>
        <sz val="12"/>
        <color theme="1"/>
        <rFont val="Calibri"/>
        <family val="2"/>
        <scheme val="minor"/>
      </rPr>
      <t xml:space="preserve"> number in PastedData column A, not the actual row number).</t>
    </r>
  </si>
  <si>
    <r>
      <t xml:space="preserve">4. </t>
    </r>
    <r>
      <rPr>
        <u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the profile contains an "up" portion, on the PastedData tab, find the deepest depth to match value in cell B29 (or index number in E26) .  </t>
    </r>
  </si>
  <si>
    <t>Enter these cells into the subsurface average (D33:J33) using the formula "=average(range)".</t>
  </si>
  <si>
    <t xml:space="preserve">For original file name, use the name in the File column in the OriginalData tab.  This corresponds to the original Access file from Todd (Example: 2015_05_24_1525). </t>
  </si>
  <si>
    <t>9.  Use the regression graphs to find the range over which to calculate the slope.  If necessary, adjust the dark offset (O5:U5). Change the end values in row 7 (O:U).</t>
  </si>
  <si>
    <t>10. Copy the associated "comments" file in the folder Profile_Master/Metadata/CommentFiles-Howell to ensure the site matches the file name. Paste in E28.</t>
  </si>
  <si>
    <t>11. Fill in the main Great Lake and Site in cells B23:B24.</t>
  </si>
  <si>
    <t>File Name</t>
  </si>
  <si>
    <t xml:space="preserve">Delete all rows below this max depth row.  You'll also need to DELETE the rows (shift cells up) below the max depth in cell AK:AT. </t>
  </si>
  <si>
    <t>8. Delete any #DIV/0 cells in columns AN:AT, including cells below the actual profile data. Check that values in rows 11 and 15 (AN:AT) are close to 1 or 10. *Note that if PastedData went below row 783 you will need to adjust the formulas in AK:AT</t>
  </si>
  <si>
    <t xml:space="preserve">**If Data in PastedData go below row 783 you will need to drag down the formulas in PastedData, </t>
  </si>
  <si>
    <t>drag formulas here in AN:AT, and modify the bottom cell in the formulas in AN11:AT12 and AN15:AT16**</t>
  </si>
  <si>
    <t>Project012</t>
  </si>
  <si>
    <t>Site1055</t>
  </si>
  <si>
    <t>Ontario_Cobourg3555</t>
  </si>
  <si>
    <t>Site1056</t>
  </si>
  <si>
    <t>Ontario_Cobourg3552</t>
  </si>
  <si>
    <t>Site1057</t>
  </si>
  <si>
    <t>Ontario_Cobourg3553</t>
  </si>
  <si>
    <t>Site1058</t>
  </si>
  <si>
    <t>Ontario_Cobourg3554</t>
  </si>
  <si>
    <t>Site1059</t>
  </si>
  <si>
    <t>Ontario_Cobourg1037</t>
  </si>
  <si>
    <t>Site1060</t>
  </si>
  <si>
    <t>Ontario_TorontoEast3787</t>
  </si>
  <si>
    <t>Site1061</t>
  </si>
  <si>
    <t>Ontario_TorontoEast3788</t>
  </si>
  <si>
    <t>Site1062</t>
  </si>
  <si>
    <t>Ontario_TorontoEast3783</t>
  </si>
  <si>
    <t>Site1063</t>
  </si>
  <si>
    <t>Ontario_TorontoEast3784</t>
  </si>
  <si>
    <t>Site1064</t>
  </si>
  <si>
    <t>Ontario_TorontoEast1035</t>
  </si>
  <si>
    <t>Site1065</t>
  </si>
  <si>
    <t>Ontario_Oakville3988</t>
  </si>
  <si>
    <t>Site1066</t>
  </si>
  <si>
    <t>Ontario_Oakville3989</t>
  </si>
  <si>
    <t>Site1067</t>
  </si>
  <si>
    <t>Ontario_Oakville3990</t>
  </si>
  <si>
    <t>Site1068</t>
  </si>
  <si>
    <t>Ontario_Oakville3991</t>
  </si>
  <si>
    <t>Site1069</t>
  </si>
  <si>
    <t>Ontario_Oakville1036</t>
  </si>
  <si>
    <t>Site1070</t>
  </si>
  <si>
    <t xml:space="preserve">Huron_GBNawash </t>
  </si>
  <si>
    <t>Site1071</t>
  </si>
  <si>
    <t>Huron_GrandBend</t>
  </si>
  <si>
    <t>Following is a description of each worksheet in this file. Specific instructions to use this template can be found in column B of the Analysis tab.</t>
  </si>
  <si>
    <t>Worksheet</t>
  </si>
  <si>
    <t>Description</t>
  </si>
  <si>
    <t>SiteNames</t>
  </si>
  <si>
    <t>Populate this table with names, latitude and longitude, and a unique identifier (SiteID) for each site from which samples are collected. This will populate the location information in the Database Entry tab.</t>
  </si>
  <si>
    <t>Original Data</t>
  </si>
  <si>
    <t>UV profiles are collected by slowly lowering a BIC sampler through the water column. Data output by the instrument are pasted in this tab.</t>
  </si>
  <si>
    <t>Data should be simultaneously collected both from a submersible cell an a deck cell to account for any variation in cloud cover during the profile collection.</t>
  </si>
  <si>
    <t>PastedData</t>
  </si>
  <si>
    <t>Data are copied from the OriginalData worksheet to this tab. See column headers for appropriate data for each column.</t>
  </si>
  <si>
    <t>Analysis</t>
  </si>
  <si>
    <t>Data are analyzed on this tab. See instructions in column B for details on using this worksheet.</t>
  </si>
  <si>
    <t>Database Entry</t>
  </si>
  <si>
    <t>Results of data analysis are formatted on this page for entry into a database. This worksheet may need to be reorganized to suit the needs of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</si>
</sst>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"/>
    <numFmt numFmtId="166" formatCode="0.0"/>
    <numFmt numFmtId="167" formatCode="0.000"/>
    <numFmt numFmtId="168" formatCode="m/d/yy\ h:mm;@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FF33CC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Fill="1"/>
    <xf numFmtId="11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3" borderId="4" xfId="0" applyFill="1" applyBorder="1"/>
    <xf numFmtId="0" fontId="0" fillId="2" borderId="4" xfId="0" applyFill="1" applyBorder="1"/>
    <xf numFmtId="165" fontId="0" fillId="2" borderId="4" xfId="0" applyNumberFormat="1" applyFill="1" applyBorder="1"/>
    <xf numFmtId="0" fontId="0" fillId="2" borderId="0" xfId="0" applyFill="1"/>
    <xf numFmtId="0" fontId="0" fillId="3" borderId="10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3" borderId="0" xfId="0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Alignment="1"/>
    <xf numFmtId="166" fontId="0" fillId="0" borderId="0" xfId="0" applyNumberFormat="1"/>
    <xf numFmtId="14" fontId="0" fillId="3" borderId="4" xfId="0" applyNumberFormat="1" applyFill="1" applyBorder="1"/>
    <xf numFmtId="0" fontId="0" fillId="4" borderId="4" xfId="0" applyFill="1" applyBorder="1"/>
    <xf numFmtId="0" fontId="2" fillId="0" borderId="0" xfId="0" applyFont="1"/>
    <xf numFmtId="165" fontId="2" fillId="0" borderId="0" xfId="0" applyNumberFormat="1" applyFont="1"/>
    <xf numFmtId="165" fontId="2" fillId="0" borderId="0" xfId="0" applyNumberFormat="1" applyFont="1" applyFill="1"/>
    <xf numFmtId="0" fontId="0" fillId="0" borderId="4" xfId="0" applyFill="1" applyBorder="1"/>
    <xf numFmtId="167" fontId="0" fillId="5" borderId="0" xfId="0" applyNumberFormat="1" applyFill="1"/>
    <xf numFmtId="0" fontId="1" fillId="5" borderId="0" xfId="0" applyFont="1" applyFill="1"/>
    <xf numFmtId="0" fontId="0" fillId="6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7" borderId="0" xfId="0" applyFill="1"/>
    <xf numFmtId="0" fontId="1" fillId="7" borderId="0" xfId="0" applyFont="1" applyFill="1"/>
    <xf numFmtId="11" fontId="0" fillId="7" borderId="0" xfId="0" applyNumberFormat="1" applyFill="1"/>
    <xf numFmtId="0" fontId="0" fillId="3" borderId="5" xfId="0" applyFill="1" applyBorder="1" applyAlignment="1">
      <alignment horizontal="center"/>
    </xf>
    <xf numFmtId="0" fontId="4" fillId="0" borderId="0" xfId="0" applyFont="1"/>
    <xf numFmtId="167" fontId="4" fillId="0" borderId="0" xfId="0" applyNumberFormat="1" applyFont="1"/>
    <xf numFmtId="2" fontId="4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166" fontId="7" fillId="2" borderId="4" xfId="0" applyNumberFormat="1" applyFont="1" applyFill="1" applyBorder="1" applyAlignment="1">
      <alignment horizontal="center"/>
    </xf>
    <xf numFmtId="49" fontId="7" fillId="0" borderId="0" xfId="0" applyNumberFormat="1" applyFont="1"/>
    <xf numFmtId="2" fontId="7" fillId="0" borderId="0" xfId="0" applyNumberFormat="1" applyFont="1"/>
    <xf numFmtId="168" fontId="7" fillId="0" borderId="0" xfId="0" applyNumberFormat="1" applyFont="1"/>
    <xf numFmtId="167" fontId="7" fillId="0" borderId="0" xfId="0" applyNumberFormat="1" applyFon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167" fontId="9" fillId="0" borderId="0" xfId="0" applyNumberFormat="1" applyFont="1" applyFill="1"/>
    <xf numFmtId="164" fontId="9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168" fontId="7" fillId="2" borderId="4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0" fontId="13" fillId="0" borderId="0" xfId="0" applyFont="1"/>
    <xf numFmtId="49" fontId="0" fillId="0" borderId="0" xfId="0" applyNumberFormat="1" applyAlignment="1">
      <alignment horizontal="left"/>
    </xf>
    <xf numFmtId="1" fontId="14" fillId="0" borderId="0" xfId="0" applyNumberFormat="1" applyFont="1" applyFill="1" applyBorder="1" applyAlignment="1">
      <alignment horizontal="center"/>
    </xf>
    <xf numFmtId="0" fontId="15" fillId="0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FF66"/>
      <color rgb="FF66FFFF"/>
      <color rgb="FF008000"/>
      <color rgb="FFCC00FF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Determine starting</a:t>
            </a:r>
            <a:r>
              <a:rPr lang="en-US" baseline="0">
                <a:solidFill>
                  <a:sysClr val="windowText" lastClr="000000"/>
                </a:solidFill>
              </a:rPr>
              <a:t> row</a:t>
            </a:r>
          </a:p>
        </c:rich>
      </c:tx>
      <c:layout>
        <c:manualLayout>
          <c:xMode val="edge"/>
          <c:yMode val="edge"/>
          <c:x val="0.27907424231530931"/>
          <c:y val="3.6164201468315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Row Number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PastedData!$A:$A</c:f>
              <c:strCache>
                <c:ptCount val="783"/>
                <c:pt idx="2">
                  <c:v>Index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  <c:pt idx="73">
                  <c:v>71</c:v>
                </c:pt>
                <c:pt idx="74">
                  <c:v>72</c:v>
                </c:pt>
                <c:pt idx="75">
                  <c:v>73</c:v>
                </c:pt>
                <c:pt idx="76">
                  <c:v>74</c:v>
                </c:pt>
                <c:pt idx="77">
                  <c:v>75</c:v>
                </c:pt>
                <c:pt idx="78">
                  <c:v>76</c:v>
                </c:pt>
                <c:pt idx="79">
                  <c:v>77</c:v>
                </c:pt>
                <c:pt idx="80">
                  <c:v>78</c:v>
                </c:pt>
                <c:pt idx="81">
                  <c:v>79</c:v>
                </c:pt>
                <c:pt idx="82">
                  <c:v>80</c:v>
                </c:pt>
                <c:pt idx="83">
                  <c:v>81</c:v>
                </c:pt>
                <c:pt idx="84">
                  <c:v>82</c:v>
                </c:pt>
                <c:pt idx="85">
                  <c:v>83</c:v>
                </c:pt>
                <c:pt idx="86">
                  <c:v>84</c:v>
                </c:pt>
                <c:pt idx="87">
                  <c:v>85</c:v>
                </c:pt>
                <c:pt idx="88">
                  <c:v>86</c:v>
                </c:pt>
                <c:pt idx="89">
                  <c:v>87</c:v>
                </c:pt>
                <c:pt idx="90">
                  <c:v>88</c:v>
                </c:pt>
                <c:pt idx="91">
                  <c:v>89</c:v>
                </c:pt>
                <c:pt idx="92">
                  <c:v>90</c:v>
                </c:pt>
                <c:pt idx="93">
                  <c:v>91</c:v>
                </c:pt>
                <c:pt idx="94">
                  <c:v>92</c:v>
                </c:pt>
                <c:pt idx="95">
                  <c:v>93</c:v>
                </c:pt>
                <c:pt idx="96">
                  <c:v>94</c:v>
                </c:pt>
                <c:pt idx="97">
                  <c:v>95</c:v>
                </c:pt>
                <c:pt idx="98">
                  <c:v>96</c:v>
                </c:pt>
                <c:pt idx="99">
                  <c:v>97</c:v>
                </c:pt>
                <c:pt idx="100">
                  <c:v>98</c:v>
                </c:pt>
                <c:pt idx="101">
                  <c:v>99</c:v>
                </c:pt>
                <c:pt idx="102">
                  <c:v>100</c:v>
                </c:pt>
                <c:pt idx="103">
                  <c:v>101</c:v>
                </c:pt>
                <c:pt idx="104">
                  <c:v>102</c:v>
                </c:pt>
                <c:pt idx="105">
                  <c:v>103</c:v>
                </c:pt>
                <c:pt idx="106">
                  <c:v>104</c:v>
                </c:pt>
                <c:pt idx="107">
                  <c:v>105</c:v>
                </c:pt>
                <c:pt idx="108">
                  <c:v>106</c:v>
                </c:pt>
                <c:pt idx="109">
                  <c:v>107</c:v>
                </c:pt>
                <c:pt idx="110">
                  <c:v>108</c:v>
                </c:pt>
                <c:pt idx="111">
                  <c:v>109</c:v>
                </c:pt>
                <c:pt idx="112">
                  <c:v>110</c:v>
                </c:pt>
                <c:pt idx="113">
                  <c:v>111</c:v>
                </c:pt>
                <c:pt idx="114">
                  <c:v>112</c:v>
                </c:pt>
                <c:pt idx="115">
                  <c:v>113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117</c:v>
                </c:pt>
                <c:pt idx="120">
                  <c:v>118</c:v>
                </c:pt>
                <c:pt idx="121">
                  <c:v>119</c:v>
                </c:pt>
                <c:pt idx="122">
                  <c:v>120</c:v>
                </c:pt>
                <c:pt idx="123">
                  <c:v>121</c:v>
                </c:pt>
                <c:pt idx="124">
                  <c:v>122</c:v>
                </c:pt>
                <c:pt idx="125">
                  <c:v>123</c:v>
                </c:pt>
                <c:pt idx="126">
                  <c:v>124</c:v>
                </c:pt>
                <c:pt idx="127">
                  <c:v>125</c:v>
                </c:pt>
                <c:pt idx="128">
                  <c:v>126</c:v>
                </c:pt>
                <c:pt idx="129">
                  <c:v>127</c:v>
                </c:pt>
                <c:pt idx="130">
                  <c:v>128</c:v>
                </c:pt>
                <c:pt idx="131">
                  <c:v>129</c:v>
                </c:pt>
                <c:pt idx="132">
                  <c:v>130</c:v>
                </c:pt>
                <c:pt idx="133">
                  <c:v>131</c:v>
                </c:pt>
                <c:pt idx="134">
                  <c:v>132</c:v>
                </c:pt>
                <c:pt idx="135">
                  <c:v>133</c:v>
                </c:pt>
                <c:pt idx="136">
                  <c:v>134</c:v>
                </c:pt>
                <c:pt idx="137">
                  <c:v>135</c:v>
                </c:pt>
                <c:pt idx="138">
                  <c:v>136</c:v>
                </c:pt>
                <c:pt idx="139">
                  <c:v>137</c:v>
                </c:pt>
                <c:pt idx="140">
                  <c:v>138</c:v>
                </c:pt>
                <c:pt idx="141">
                  <c:v>139</c:v>
                </c:pt>
                <c:pt idx="142">
                  <c:v>140</c:v>
                </c:pt>
                <c:pt idx="143">
                  <c:v>141</c:v>
                </c:pt>
                <c:pt idx="144">
                  <c:v>142</c:v>
                </c:pt>
                <c:pt idx="145">
                  <c:v>143</c:v>
                </c:pt>
                <c:pt idx="146">
                  <c:v>144</c:v>
                </c:pt>
                <c:pt idx="147">
                  <c:v>145</c:v>
                </c:pt>
                <c:pt idx="148">
                  <c:v>146</c:v>
                </c:pt>
                <c:pt idx="149">
                  <c:v>147</c:v>
                </c:pt>
                <c:pt idx="150">
                  <c:v>148</c:v>
                </c:pt>
                <c:pt idx="151">
                  <c:v>149</c:v>
                </c:pt>
                <c:pt idx="152">
                  <c:v>150</c:v>
                </c:pt>
                <c:pt idx="153">
                  <c:v>151</c:v>
                </c:pt>
                <c:pt idx="154">
                  <c:v>152</c:v>
                </c:pt>
                <c:pt idx="155">
                  <c:v>153</c:v>
                </c:pt>
                <c:pt idx="156">
                  <c:v>154</c:v>
                </c:pt>
                <c:pt idx="157">
                  <c:v>155</c:v>
                </c:pt>
                <c:pt idx="158">
                  <c:v>156</c:v>
                </c:pt>
                <c:pt idx="159">
                  <c:v>157</c:v>
                </c:pt>
                <c:pt idx="160">
                  <c:v>158</c:v>
                </c:pt>
                <c:pt idx="161">
                  <c:v>159</c:v>
                </c:pt>
                <c:pt idx="162">
                  <c:v>160</c:v>
                </c:pt>
                <c:pt idx="163">
                  <c:v>161</c:v>
                </c:pt>
                <c:pt idx="164">
                  <c:v>162</c:v>
                </c:pt>
                <c:pt idx="165">
                  <c:v>163</c:v>
                </c:pt>
                <c:pt idx="166">
                  <c:v>164</c:v>
                </c:pt>
                <c:pt idx="167">
                  <c:v>165</c:v>
                </c:pt>
                <c:pt idx="168">
                  <c:v>166</c:v>
                </c:pt>
                <c:pt idx="169">
                  <c:v>167</c:v>
                </c:pt>
                <c:pt idx="170">
                  <c:v>168</c:v>
                </c:pt>
                <c:pt idx="171">
                  <c:v>169</c:v>
                </c:pt>
                <c:pt idx="172">
                  <c:v>170</c:v>
                </c:pt>
                <c:pt idx="173">
                  <c:v>171</c:v>
                </c:pt>
                <c:pt idx="174">
                  <c:v>172</c:v>
                </c:pt>
                <c:pt idx="175">
                  <c:v>173</c:v>
                </c:pt>
                <c:pt idx="176">
                  <c:v>174</c:v>
                </c:pt>
                <c:pt idx="177">
                  <c:v>175</c:v>
                </c:pt>
                <c:pt idx="178">
                  <c:v>176</c:v>
                </c:pt>
                <c:pt idx="179">
                  <c:v>177</c:v>
                </c:pt>
                <c:pt idx="180">
                  <c:v>178</c:v>
                </c:pt>
                <c:pt idx="181">
                  <c:v>179</c:v>
                </c:pt>
                <c:pt idx="182">
                  <c:v>180</c:v>
                </c:pt>
                <c:pt idx="183">
                  <c:v>181</c:v>
                </c:pt>
                <c:pt idx="184">
                  <c:v>182</c:v>
                </c:pt>
                <c:pt idx="185">
                  <c:v>183</c:v>
                </c:pt>
                <c:pt idx="186">
                  <c:v>184</c:v>
                </c:pt>
                <c:pt idx="187">
                  <c:v>185</c:v>
                </c:pt>
                <c:pt idx="188">
                  <c:v>186</c:v>
                </c:pt>
                <c:pt idx="189">
                  <c:v>187</c:v>
                </c:pt>
                <c:pt idx="190">
                  <c:v>188</c:v>
                </c:pt>
                <c:pt idx="191">
                  <c:v>189</c:v>
                </c:pt>
                <c:pt idx="192">
                  <c:v>190</c:v>
                </c:pt>
                <c:pt idx="193">
                  <c:v>191</c:v>
                </c:pt>
                <c:pt idx="194">
                  <c:v>192</c:v>
                </c:pt>
                <c:pt idx="195">
                  <c:v>193</c:v>
                </c:pt>
                <c:pt idx="196">
                  <c:v>194</c:v>
                </c:pt>
                <c:pt idx="197">
                  <c:v>195</c:v>
                </c:pt>
                <c:pt idx="198">
                  <c:v>196</c:v>
                </c:pt>
                <c:pt idx="199">
                  <c:v>197</c:v>
                </c:pt>
                <c:pt idx="200">
                  <c:v>198</c:v>
                </c:pt>
                <c:pt idx="201">
                  <c:v>199</c:v>
                </c:pt>
                <c:pt idx="202">
                  <c:v>200</c:v>
                </c:pt>
                <c:pt idx="203">
                  <c:v>201</c:v>
                </c:pt>
                <c:pt idx="204">
                  <c:v>202</c:v>
                </c:pt>
                <c:pt idx="205">
                  <c:v>203</c:v>
                </c:pt>
                <c:pt idx="206">
                  <c:v>204</c:v>
                </c:pt>
                <c:pt idx="207">
                  <c:v>205</c:v>
                </c:pt>
                <c:pt idx="208">
                  <c:v>206</c:v>
                </c:pt>
                <c:pt idx="209">
                  <c:v>207</c:v>
                </c:pt>
                <c:pt idx="210">
                  <c:v>208</c:v>
                </c:pt>
                <c:pt idx="211">
                  <c:v>209</c:v>
                </c:pt>
                <c:pt idx="212">
                  <c:v>210</c:v>
                </c:pt>
                <c:pt idx="213">
                  <c:v>211</c:v>
                </c:pt>
                <c:pt idx="214">
                  <c:v>212</c:v>
                </c:pt>
                <c:pt idx="215">
                  <c:v>213</c:v>
                </c:pt>
                <c:pt idx="216">
                  <c:v>214</c:v>
                </c:pt>
                <c:pt idx="217">
                  <c:v>215</c:v>
                </c:pt>
                <c:pt idx="218">
                  <c:v>216</c:v>
                </c:pt>
                <c:pt idx="219">
                  <c:v>217</c:v>
                </c:pt>
                <c:pt idx="220">
                  <c:v>218</c:v>
                </c:pt>
                <c:pt idx="221">
                  <c:v>219</c:v>
                </c:pt>
                <c:pt idx="222">
                  <c:v>220</c:v>
                </c:pt>
                <c:pt idx="223">
                  <c:v>221</c:v>
                </c:pt>
                <c:pt idx="224">
                  <c:v>222</c:v>
                </c:pt>
                <c:pt idx="225">
                  <c:v>223</c:v>
                </c:pt>
                <c:pt idx="226">
                  <c:v>224</c:v>
                </c:pt>
                <c:pt idx="227">
                  <c:v>225</c:v>
                </c:pt>
                <c:pt idx="228">
                  <c:v>226</c:v>
                </c:pt>
                <c:pt idx="229">
                  <c:v>227</c:v>
                </c:pt>
                <c:pt idx="230">
                  <c:v>228</c:v>
                </c:pt>
                <c:pt idx="231">
                  <c:v>229</c:v>
                </c:pt>
                <c:pt idx="232">
                  <c:v>230</c:v>
                </c:pt>
                <c:pt idx="233">
                  <c:v>231</c:v>
                </c:pt>
                <c:pt idx="234">
                  <c:v>232</c:v>
                </c:pt>
                <c:pt idx="235">
                  <c:v>233</c:v>
                </c:pt>
                <c:pt idx="236">
                  <c:v>234</c:v>
                </c:pt>
                <c:pt idx="237">
                  <c:v>235</c:v>
                </c:pt>
                <c:pt idx="238">
                  <c:v>236</c:v>
                </c:pt>
                <c:pt idx="239">
                  <c:v>237</c:v>
                </c:pt>
                <c:pt idx="240">
                  <c:v>238</c:v>
                </c:pt>
                <c:pt idx="241">
                  <c:v>239</c:v>
                </c:pt>
                <c:pt idx="242">
                  <c:v>240</c:v>
                </c:pt>
                <c:pt idx="243">
                  <c:v>241</c:v>
                </c:pt>
                <c:pt idx="244">
                  <c:v>242</c:v>
                </c:pt>
                <c:pt idx="245">
                  <c:v>243</c:v>
                </c:pt>
                <c:pt idx="246">
                  <c:v>244</c:v>
                </c:pt>
                <c:pt idx="247">
                  <c:v>245</c:v>
                </c:pt>
                <c:pt idx="248">
                  <c:v>246</c:v>
                </c:pt>
                <c:pt idx="249">
                  <c:v>247</c:v>
                </c:pt>
                <c:pt idx="250">
                  <c:v>248</c:v>
                </c:pt>
                <c:pt idx="251">
                  <c:v>249</c:v>
                </c:pt>
                <c:pt idx="252">
                  <c:v>250</c:v>
                </c:pt>
                <c:pt idx="253">
                  <c:v>251</c:v>
                </c:pt>
                <c:pt idx="254">
                  <c:v>252</c:v>
                </c:pt>
                <c:pt idx="255">
                  <c:v>253</c:v>
                </c:pt>
                <c:pt idx="256">
                  <c:v>254</c:v>
                </c:pt>
                <c:pt idx="257">
                  <c:v>255</c:v>
                </c:pt>
                <c:pt idx="258">
                  <c:v>256</c:v>
                </c:pt>
                <c:pt idx="259">
                  <c:v>257</c:v>
                </c:pt>
                <c:pt idx="260">
                  <c:v>258</c:v>
                </c:pt>
                <c:pt idx="261">
                  <c:v>259</c:v>
                </c:pt>
                <c:pt idx="262">
                  <c:v>260</c:v>
                </c:pt>
                <c:pt idx="263">
                  <c:v>261</c:v>
                </c:pt>
                <c:pt idx="264">
                  <c:v>262</c:v>
                </c:pt>
                <c:pt idx="265">
                  <c:v>263</c:v>
                </c:pt>
                <c:pt idx="266">
                  <c:v>264</c:v>
                </c:pt>
                <c:pt idx="267">
                  <c:v>265</c:v>
                </c:pt>
                <c:pt idx="268">
                  <c:v>266</c:v>
                </c:pt>
                <c:pt idx="269">
                  <c:v>267</c:v>
                </c:pt>
                <c:pt idx="270">
                  <c:v>268</c:v>
                </c:pt>
                <c:pt idx="271">
                  <c:v>269</c:v>
                </c:pt>
                <c:pt idx="272">
                  <c:v>270</c:v>
                </c:pt>
                <c:pt idx="273">
                  <c:v>271</c:v>
                </c:pt>
                <c:pt idx="274">
                  <c:v>272</c:v>
                </c:pt>
                <c:pt idx="275">
                  <c:v>273</c:v>
                </c:pt>
                <c:pt idx="276">
                  <c:v>274</c:v>
                </c:pt>
                <c:pt idx="277">
                  <c:v>275</c:v>
                </c:pt>
                <c:pt idx="278">
                  <c:v>276</c:v>
                </c:pt>
                <c:pt idx="279">
                  <c:v>277</c:v>
                </c:pt>
                <c:pt idx="280">
                  <c:v>278</c:v>
                </c:pt>
                <c:pt idx="281">
                  <c:v>279</c:v>
                </c:pt>
                <c:pt idx="282">
                  <c:v>280</c:v>
                </c:pt>
                <c:pt idx="283">
                  <c:v>281</c:v>
                </c:pt>
                <c:pt idx="284">
                  <c:v>282</c:v>
                </c:pt>
                <c:pt idx="285">
                  <c:v>283</c:v>
                </c:pt>
                <c:pt idx="286">
                  <c:v>284</c:v>
                </c:pt>
                <c:pt idx="287">
                  <c:v>285</c:v>
                </c:pt>
                <c:pt idx="288">
                  <c:v>286</c:v>
                </c:pt>
                <c:pt idx="289">
                  <c:v>287</c:v>
                </c:pt>
                <c:pt idx="290">
                  <c:v>288</c:v>
                </c:pt>
                <c:pt idx="291">
                  <c:v>289</c:v>
                </c:pt>
                <c:pt idx="292">
                  <c:v>290</c:v>
                </c:pt>
                <c:pt idx="293">
                  <c:v>291</c:v>
                </c:pt>
                <c:pt idx="294">
                  <c:v>292</c:v>
                </c:pt>
                <c:pt idx="295">
                  <c:v>293</c:v>
                </c:pt>
                <c:pt idx="296">
                  <c:v>294</c:v>
                </c:pt>
                <c:pt idx="297">
                  <c:v>295</c:v>
                </c:pt>
                <c:pt idx="298">
                  <c:v>296</c:v>
                </c:pt>
                <c:pt idx="299">
                  <c:v>297</c:v>
                </c:pt>
                <c:pt idx="300">
                  <c:v>298</c:v>
                </c:pt>
                <c:pt idx="301">
                  <c:v>299</c:v>
                </c:pt>
                <c:pt idx="302">
                  <c:v>300</c:v>
                </c:pt>
                <c:pt idx="303">
                  <c:v>301</c:v>
                </c:pt>
                <c:pt idx="304">
                  <c:v>302</c:v>
                </c:pt>
                <c:pt idx="305">
                  <c:v>303</c:v>
                </c:pt>
                <c:pt idx="306">
                  <c:v>304</c:v>
                </c:pt>
                <c:pt idx="307">
                  <c:v>305</c:v>
                </c:pt>
                <c:pt idx="308">
                  <c:v>306</c:v>
                </c:pt>
                <c:pt idx="309">
                  <c:v>307</c:v>
                </c:pt>
                <c:pt idx="310">
                  <c:v>308</c:v>
                </c:pt>
                <c:pt idx="311">
                  <c:v>309</c:v>
                </c:pt>
                <c:pt idx="312">
                  <c:v>310</c:v>
                </c:pt>
                <c:pt idx="313">
                  <c:v>311</c:v>
                </c:pt>
                <c:pt idx="314">
                  <c:v>312</c:v>
                </c:pt>
                <c:pt idx="315">
                  <c:v>313</c:v>
                </c:pt>
                <c:pt idx="316">
                  <c:v>314</c:v>
                </c:pt>
                <c:pt idx="317">
                  <c:v>315</c:v>
                </c:pt>
                <c:pt idx="318">
                  <c:v>316</c:v>
                </c:pt>
                <c:pt idx="319">
                  <c:v>317</c:v>
                </c:pt>
                <c:pt idx="320">
                  <c:v>318</c:v>
                </c:pt>
                <c:pt idx="321">
                  <c:v>319</c:v>
                </c:pt>
                <c:pt idx="322">
                  <c:v>320</c:v>
                </c:pt>
                <c:pt idx="323">
                  <c:v>321</c:v>
                </c:pt>
                <c:pt idx="324">
                  <c:v>322</c:v>
                </c:pt>
                <c:pt idx="325">
                  <c:v>323</c:v>
                </c:pt>
                <c:pt idx="326">
                  <c:v>324</c:v>
                </c:pt>
                <c:pt idx="327">
                  <c:v>325</c:v>
                </c:pt>
                <c:pt idx="328">
                  <c:v>326</c:v>
                </c:pt>
                <c:pt idx="329">
                  <c:v>327</c:v>
                </c:pt>
                <c:pt idx="330">
                  <c:v>328</c:v>
                </c:pt>
                <c:pt idx="331">
                  <c:v>329</c:v>
                </c:pt>
                <c:pt idx="332">
                  <c:v>330</c:v>
                </c:pt>
                <c:pt idx="333">
                  <c:v>331</c:v>
                </c:pt>
                <c:pt idx="334">
                  <c:v>332</c:v>
                </c:pt>
                <c:pt idx="335">
                  <c:v>333</c:v>
                </c:pt>
                <c:pt idx="336">
                  <c:v>334</c:v>
                </c:pt>
                <c:pt idx="337">
                  <c:v>335</c:v>
                </c:pt>
                <c:pt idx="338">
                  <c:v>336</c:v>
                </c:pt>
                <c:pt idx="339">
                  <c:v>337</c:v>
                </c:pt>
                <c:pt idx="340">
                  <c:v>338</c:v>
                </c:pt>
                <c:pt idx="341">
                  <c:v>339</c:v>
                </c:pt>
                <c:pt idx="342">
                  <c:v>340</c:v>
                </c:pt>
                <c:pt idx="343">
                  <c:v>341</c:v>
                </c:pt>
                <c:pt idx="344">
                  <c:v>342</c:v>
                </c:pt>
                <c:pt idx="345">
                  <c:v>343</c:v>
                </c:pt>
                <c:pt idx="346">
                  <c:v>344</c:v>
                </c:pt>
                <c:pt idx="347">
                  <c:v>345</c:v>
                </c:pt>
                <c:pt idx="348">
                  <c:v>346</c:v>
                </c:pt>
                <c:pt idx="349">
                  <c:v>347</c:v>
                </c:pt>
                <c:pt idx="350">
                  <c:v>348</c:v>
                </c:pt>
                <c:pt idx="351">
                  <c:v>349</c:v>
                </c:pt>
                <c:pt idx="352">
                  <c:v>350</c:v>
                </c:pt>
                <c:pt idx="353">
                  <c:v>351</c:v>
                </c:pt>
                <c:pt idx="354">
                  <c:v>352</c:v>
                </c:pt>
                <c:pt idx="355">
                  <c:v>353</c:v>
                </c:pt>
                <c:pt idx="356">
                  <c:v>354</c:v>
                </c:pt>
                <c:pt idx="357">
                  <c:v>355</c:v>
                </c:pt>
                <c:pt idx="358">
                  <c:v>356</c:v>
                </c:pt>
                <c:pt idx="359">
                  <c:v>357</c:v>
                </c:pt>
                <c:pt idx="360">
                  <c:v>358</c:v>
                </c:pt>
                <c:pt idx="361">
                  <c:v>359</c:v>
                </c:pt>
                <c:pt idx="362">
                  <c:v>360</c:v>
                </c:pt>
                <c:pt idx="363">
                  <c:v>361</c:v>
                </c:pt>
                <c:pt idx="364">
                  <c:v>362</c:v>
                </c:pt>
                <c:pt idx="365">
                  <c:v>363</c:v>
                </c:pt>
                <c:pt idx="366">
                  <c:v>364</c:v>
                </c:pt>
                <c:pt idx="367">
                  <c:v>365</c:v>
                </c:pt>
                <c:pt idx="368">
                  <c:v>366</c:v>
                </c:pt>
                <c:pt idx="369">
                  <c:v>367</c:v>
                </c:pt>
                <c:pt idx="370">
                  <c:v>368</c:v>
                </c:pt>
                <c:pt idx="371">
                  <c:v>369</c:v>
                </c:pt>
                <c:pt idx="372">
                  <c:v>370</c:v>
                </c:pt>
                <c:pt idx="373">
                  <c:v>371</c:v>
                </c:pt>
                <c:pt idx="374">
                  <c:v>372</c:v>
                </c:pt>
                <c:pt idx="375">
                  <c:v>373</c:v>
                </c:pt>
                <c:pt idx="376">
                  <c:v>374</c:v>
                </c:pt>
                <c:pt idx="377">
                  <c:v>375</c:v>
                </c:pt>
                <c:pt idx="378">
                  <c:v>376</c:v>
                </c:pt>
                <c:pt idx="379">
                  <c:v>377</c:v>
                </c:pt>
                <c:pt idx="380">
                  <c:v>378</c:v>
                </c:pt>
                <c:pt idx="381">
                  <c:v>379</c:v>
                </c:pt>
                <c:pt idx="382">
                  <c:v>380</c:v>
                </c:pt>
                <c:pt idx="383">
                  <c:v>381</c:v>
                </c:pt>
                <c:pt idx="384">
                  <c:v>382</c:v>
                </c:pt>
                <c:pt idx="385">
                  <c:v>383</c:v>
                </c:pt>
                <c:pt idx="386">
                  <c:v>384</c:v>
                </c:pt>
                <c:pt idx="387">
                  <c:v>385</c:v>
                </c:pt>
                <c:pt idx="388">
                  <c:v>386</c:v>
                </c:pt>
                <c:pt idx="389">
                  <c:v>387</c:v>
                </c:pt>
                <c:pt idx="390">
                  <c:v>388</c:v>
                </c:pt>
                <c:pt idx="391">
                  <c:v>389</c:v>
                </c:pt>
                <c:pt idx="392">
                  <c:v>390</c:v>
                </c:pt>
                <c:pt idx="393">
                  <c:v>391</c:v>
                </c:pt>
                <c:pt idx="394">
                  <c:v>392</c:v>
                </c:pt>
                <c:pt idx="395">
                  <c:v>393</c:v>
                </c:pt>
                <c:pt idx="396">
                  <c:v>394</c:v>
                </c:pt>
                <c:pt idx="397">
                  <c:v>395</c:v>
                </c:pt>
                <c:pt idx="398">
                  <c:v>396</c:v>
                </c:pt>
                <c:pt idx="399">
                  <c:v>397</c:v>
                </c:pt>
                <c:pt idx="400">
                  <c:v>398</c:v>
                </c:pt>
                <c:pt idx="401">
                  <c:v>399</c:v>
                </c:pt>
                <c:pt idx="402">
                  <c:v>400</c:v>
                </c:pt>
                <c:pt idx="403">
                  <c:v>401</c:v>
                </c:pt>
                <c:pt idx="404">
                  <c:v>402</c:v>
                </c:pt>
                <c:pt idx="405">
                  <c:v>403</c:v>
                </c:pt>
                <c:pt idx="406">
                  <c:v>404</c:v>
                </c:pt>
                <c:pt idx="407">
                  <c:v>405</c:v>
                </c:pt>
                <c:pt idx="408">
                  <c:v>406</c:v>
                </c:pt>
                <c:pt idx="409">
                  <c:v>407</c:v>
                </c:pt>
                <c:pt idx="410">
                  <c:v>408</c:v>
                </c:pt>
                <c:pt idx="411">
                  <c:v>409</c:v>
                </c:pt>
                <c:pt idx="412">
                  <c:v>410</c:v>
                </c:pt>
                <c:pt idx="413">
                  <c:v>411</c:v>
                </c:pt>
                <c:pt idx="414">
                  <c:v>412</c:v>
                </c:pt>
                <c:pt idx="415">
                  <c:v>413</c:v>
                </c:pt>
                <c:pt idx="416">
                  <c:v>414</c:v>
                </c:pt>
                <c:pt idx="417">
                  <c:v>415</c:v>
                </c:pt>
                <c:pt idx="418">
                  <c:v>416</c:v>
                </c:pt>
                <c:pt idx="419">
                  <c:v>417</c:v>
                </c:pt>
                <c:pt idx="420">
                  <c:v>418</c:v>
                </c:pt>
                <c:pt idx="421">
                  <c:v>419</c:v>
                </c:pt>
                <c:pt idx="422">
                  <c:v>420</c:v>
                </c:pt>
                <c:pt idx="423">
                  <c:v>421</c:v>
                </c:pt>
                <c:pt idx="424">
                  <c:v>422</c:v>
                </c:pt>
                <c:pt idx="425">
                  <c:v>423</c:v>
                </c:pt>
                <c:pt idx="426">
                  <c:v>424</c:v>
                </c:pt>
                <c:pt idx="427">
                  <c:v>425</c:v>
                </c:pt>
                <c:pt idx="428">
                  <c:v>426</c:v>
                </c:pt>
                <c:pt idx="429">
                  <c:v>427</c:v>
                </c:pt>
                <c:pt idx="430">
                  <c:v>428</c:v>
                </c:pt>
                <c:pt idx="431">
                  <c:v>429</c:v>
                </c:pt>
                <c:pt idx="432">
                  <c:v>430</c:v>
                </c:pt>
                <c:pt idx="433">
                  <c:v>431</c:v>
                </c:pt>
                <c:pt idx="434">
                  <c:v>432</c:v>
                </c:pt>
                <c:pt idx="435">
                  <c:v>433</c:v>
                </c:pt>
                <c:pt idx="436">
                  <c:v>434</c:v>
                </c:pt>
                <c:pt idx="437">
                  <c:v>435</c:v>
                </c:pt>
                <c:pt idx="438">
                  <c:v>436</c:v>
                </c:pt>
                <c:pt idx="439">
                  <c:v>437</c:v>
                </c:pt>
                <c:pt idx="440">
                  <c:v>438</c:v>
                </c:pt>
                <c:pt idx="441">
                  <c:v>439</c:v>
                </c:pt>
                <c:pt idx="442">
                  <c:v>440</c:v>
                </c:pt>
                <c:pt idx="443">
                  <c:v>441</c:v>
                </c:pt>
                <c:pt idx="444">
                  <c:v>442</c:v>
                </c:pt>
                <c:pt idx="445">
                  <c:v>443</c:v>
                </c:pt>
                <c:pt idx="446">
                  <c:v>444</c:v>
                </c:pt>
                <c:pt idx="447">
                  <c:v>445</c:v>
                </c:pt>
                <c:pt idx="448">
                  <c:v>446</c:v>
                </c:pt>
                <c:pt idx="449">
                  <c:v>447</c:v>
                </c:pt>
                <c:pt idx="450">
                  <c:v>448</c:v>
                </c:pt>
                <c:pt idx="451">
                  <c:v>449</c:v>
                </c:pt>
                <c:pt idx="452">
                  <c:v>450</c:v>
                </c:pt>
                <c:pt idx="453">
                  <c:v>451</c:v>
                </c:pt>
                <c:pt idx="454">
                  <c:v>452</c:v>
                </c:pt>
                <c:pt idx="455">
                  <c:v>453</c:v>
                </c:pt>
                <c:pt idx="456">
                  <c:v>454</c:v>
                </c:pt>
                <c:pt idx="457">
                  <c:v>455</c:v>
                </c:pt>
                <c:pt idx="458">
                  <c:v>456</c:v>
                </c:pt>
                <c:pt idx="459">
                  <c:v>457</c:v>
                </c:pt>
                <c:pt idx="460">
                  <c:v>458</c:v>
                </c:pt>
                <c:pt idx="461">
                  <c:v>459</c:v>
                </c:pt>
                <c:pt idx="462">
                  <c:v>460</c:v>
                </c:pt>
                <c:pt idx="463">
                  <c:v>461</c:v>
                </c:pt>
                <c:pt idx="464">
                  <c:v>462</c:v>
                </c:pt>
                <c:pt idx="465">
                  <c:v>463</c:v>
                </c:pt>
                <c:pt idx="466">
                  <c:v>464</c:v>
                </c:pt>
                <c:pt idx="467">
                  <c:v>465</c:v>
                </c:pt>
                <c:pt idx="468">
                  <c:v>466</c:v>
                </c:pt>
                <c:pt idx="469">
                  <c:v>467</c:v>
                </c:pt>
                <c:pt idx="470">
                  <c:v>468</c:v>
                </c:pt>
                <c:pt idx="471">
                  <c:v>469</c:v>
                </c:pt>
                <c:pt idx="472">
                  <c:v>470</c:v>
                </c:pt>
                <c:pt idx="473">
                  <c:v>471</c:v>
                </c:pt>
                <c:pt idx="474">
                  <c:v>472</c:v>
                </c:pt>
                <c:pt idx="475">
                  <c:v>473</c:v>
                </c:pt>
                <c:pt idx="476">
                  <c:v>474</c:v>
                </c:pt>
                <c:pt idx="477">
                  <c:v>475</c:v>
                </c:pt>
                <c:pt idx="478">
                  <c:v>476</c:v>
                </c:pt>
                <c:pt idx="479">
                  <c:v>477</c:v>
                </c:pt>
                <c:pt idx="480">
                  <c:v>478</c:v>
                </c:pt>
                <c:pt idx="481">
                  <c:v>479</c:v>
                </c:pt>
                <c:pt idx="482">
                  <c:v>480</c:v>
                </c:pt>
                <c:pt idx="483">
                  <c:v>481</c:v>
                </c:pt>
                <c:pt idx="484">
                  <c:v>482</c:v>
                </c:pt>
                <c:pt idx="485">
                  <c:v>483</c:v>
                </c:pt>
                <c:pt idx="486">
                  <c:v>484</c:v>
                </c:pt>
                <c:pt idx="487">
                  <c:v>485</c:v>
                </c:pt>
                <c:pt idx="488">
                  <c:v>486</c:v>
                </c:pt>
                <c:pt idx="489">
                  <c:v>487</c:v>
                </c:pt>
                <c:pt idx="490">
                  <c:v>488</c:v>
                </c:pt>
                <c:pt idx="491">
                  <c:v>489</c:v>
                </c:pt>
                <c:pt idx="492">
                  <c:v>490</c:v>
                </c:pt>
                <c:pt idx="493">
                  <c:v>491</c:v>
                </c:pt>
                <c:pt idx="494">
                  <c:v>492</c:v>
                </c:pt>
                <c:pt idx="495">
                  <c:v>493</c:v>
                </c:pt>
                <c:pt idx="496">
                  <c:v>494</c:v>
                </c:pt>
                <c:pt idx="497">
                  <c:v>495</c:v>
                </c:pt>
                <c:pt idx="498">
                  <c:v>496</c:v>
                </c:pt>
                <c:pt idx="499">
                  <c:v>497</c:v>
                </c:pt>
                <c:pt idx="500">
                  <c:v>498</c:v>
                </c:pt>
                <c:pt idx="501">
                  <c:v>499</c:v>
                </c:pt>
                <c:pt idx="502">
                  <c:v>500</c:v>
                </c:pt>
                <c:pt idx="503">
                  <c:v>501</c:v>
                </c:pt>
                <c:pt idx="504">
                  <c:v>502</c:v>
                </c:pt>
                <c:pt idx="505">
                  <c:v>503</c:v>
                </c:pt>
                <c:pt idx="506">
                  <c:v>504</c:v>
                </c:pt>
                <c:pt idx="507">
                  <c:v>505</c:v>
                </c:pt>
                <c:pt idx="508">
                  <c:v>506</c:v>
                </c:pt>
                <c:pt idx="509">
                  <c:v>507</c:v>
                </c:pt>
                <c:pt idx="510">
                  <c:v>508</c:v>
                </c:pt>
                <c:pt idx="511">
                  <c:v>509</c:v>
                </c:pt>
                <c:pt idx="512">
                  <c:v>510</c:v>
                </c:pt>
                <c:pt idx="513">
                  <c:v>511</c:v>
                </c:pt>
                <c:pt idx="514">
                  <c:v>512</c:v>
                </c:pt>
                <c:pt idx="515">
                  <c:v>513</c:v>
                </c:pt>
                <c:pt idx="516">
                  <c:v>514</c:v>
                </c:pt>
                <c:pt idx="517">
                  <c:v>515</c:v>
                </c:pt>
                <c:pt idx="518">
                  <c:v>516</c:v>
                </c:pt>
                <c:pt idx="519">
                  <c:v>517</c:v>
                </c:pt>
                <c:pt idx="520">
                  <c:v>518</c:v>
                </c:pt>
                <c:pt idx="521">
                  <c:v>519</c:v>
                </c:pt>
                <c:pt idx="522">
                  <c:v>520</c:v>
                </c:pt>
                <c:pt idx="523">
                  <c:v>521</c:v>
                </c:pt>
                <c:pt idx="524">
                  <c:v>522</c:v>
                </c:pt>
                <c:pt idx="525">
                  <c:v>523</c:v>
                </c:pt>
                <c:pt idx="526">
                  <c:v>524</c:v>
                </c:pt>
                <c:pt idx="527">
                  <c:v>525</c:v>
                </c:pt>
                <c:pt idx="528">
                  <c:v>526</c:v>
                </c:pt>
                <c:pt idx="529">
                  <c:v>527</c:v>
                </c:pt>
                <c:pt idx="530">
                  <c:v>528</c:v>
                </c:pt>
                <c:pt idx="531">
                  <c:v>529</c:v>
                </c:pt>
                <c:pt idx="532">
                  <c:v>530</c:v>
                </c:pt>
                <c:pt idx="533">
                  <c:v>531</c:v>
                </c:pt>
                <c:pt idx="534">
                  <c:v>532</c:v>
                </c:pt>
                <c:pt idx="535">
                  <c:v>533</c:v>
                </c:pt>
                <c:pt idx="536">
                  <c:v>534</c:v>
                </c:pt>
                <c:pt idx="537">
                  <c:v>535</c:v>
                </c:pt>
                <c:pt idx="538">
                  <c:v>536</c:v>
                </c:pt>
                <c:pt idx="539">
                  <c:v>537</c:v>
                </c:pt>
                <c:pt idx="540">
                  <c:v>538</c:v>
                </c:pt>
                <c:pt idx="541">
                  <c:v>539</c:v>
                </c:pt>
                <c:pt idx="542">
                  <c:v>540</c:v>
                </c:pt>
                <c:pt idx="543">
                  <c:v>541</c:v>
                </c:pt>
                <c:pt idx="544">
                  <c:v>542</c:v>
                </c:pt>
                <c:pt idx="545">
                  <c:v>543</c:v>
                </c:pt>
                <c:pt idx="546">
                  <c:v>544</c:v>
                </c:pt>
                <c:pt idx="547">
                  <c:v>545</c:v>
                </c:pt>
                <c:pt idx="548">
                  <c:v>546</c:v>
                </c:pt>
                <c:pt idx="549">
                  <c:v>547</c:v>
                </c:pt>
                <c:pt idx="550">
                  <c:v>548</c:v>
                </c:pt>
                <c:pt idx="551">
                  <c:v>549</c:v>
                </c:pt>
                <c:pt idx="552">
                  <c:v>550</c:v>
                </c:pt>
                <c:pt idx="553">
                  <c:v>551</c:v>
                </c:pt>
                <c:pt idx="554">
                  <c:v>552</c:v>
                </c:pt>
                <c:pt idx="555">
                  <c:v>553</c:v>
                </c:pt>
                <c:pt idx="556">
                  <c:v>554</c:v>
                </c:pt>
                <c:pt idx="557">
                  <c:v>555</c:v>
                </c:pt>
                <c:pt idx="558">
                  <c:v>556</c:v>
                </c:pt>
                <c:pt idx="559">
                  <c:v>557</c:v>
                </c:pt>
                <c:pt idx="560">
                  <c:v>558</c:v>
                </c:pt>
                <c:pt idx="561">
                  <c:v>559</c:v>
                </c:pt>
                <c:pt idx="562">
                  <c:v>560</c:v>
                </c:pt>
                <c:pt idx="563">
                  <c:v>561</c:v>
                </c:pt>
                <c:pt idx="564">
                  <c:v>562</c:v>
                </c:pt>
                <c:pt idx="565">
                  <c:v>563</c:v>
                </c:pt>
                <c:pt idx="566">
                  <c:v>564</c:v>
                </c:pt>
                <c:pt idx="567">
                  <c:v>565</c:v>
                </c:pt>
                <c:pt idx="568">
                  <c:v>566</c:v>
                </c:pt>
                <c:pt idx="569">
                  <c:v>567</c:v>
                </c:pt>
                <c:pt idx="570">
                  <c:v>568</c:v>
                </c:pt>
                <c:pt idx="571">
                  <c:v>569</c:v>
                </c:pt>
                <c:pt idx="572">
                  <c:v>570</c:v>
                </c:pt>
                <c:pt idx="573">
                  <c:v>571</c:v>
                </c:pt>
                <c:pt idx="574">
                  <c:v>572</c:v>
                </c:pt>
                <c:pt idx="575">
                  <c:v>573</c:v>
                </c:pt>
                <c:pt idx="576">
                  <c:v>574</c:v>
                </c:pt>
                <c:pt idx="577">
                  <c:v>575</c:v>
                </c:pt>
                <c:pt idx="578">
                  <c:v>576</c:v>
                </c:pt>
                <c:pt idx="579">
                  <c:v>577</c:v>
                </c:pt>
                <c:pt idx="580">
                  <c:v>578</c:v>
                </c:pt>
                <c:pt idx="581">
                  <c:v>579</c:v>
                </c:pt>
                <c:pt idx="582">
                  <c:v>580</c:v>
                </c:pt>
                <c:pt idx="583">
                  <c:v>581</c:v>
                </c:pt>
                <c:pt idx="584">
                  <c:v>582</c:v>
                </c:pt>
                <c:pt idx="585">
                  <c:v>583</c:v>
                </c:pt>
                <c:pt idx="586">
                  <c:v>584</c:v>
                </c:pt>
                <c:pt idx="587">
                  <c:v>585</c:v>
                </c:pt>
                <c:pt idx="588">
                  <c:v>586</c:v>
                </c:pt>
                <c:pt idx="589">
                  <c:v>587</c:v>
                </c:pt>
                <c:pt idx="590">
                  <c:v>588</c:v>
                </c:pt>
                <c:pt idx="591">
                  <c:v>589</c:v>
                </c:pt>
                <c:pt idx="592">
                  <c:v>590</c:v>
                </c:pt>
                <c:pt idx="593">
                  <c:v>591</c:v>
                </c:pt>
                <c:pt idx="594">
                  <c:v>592</c:v>
                </c:pt>
                <c:pt idx="595">
                  <c:v>593</c:v>
                </c:pt>
                <c:pt idx="596">
                  <c:v>594</c:v>
                </c:pt>
                <c:pt idx="597">
                  <c:v>595</c:v>
                </c:pt>
                <c:pt idx="598">
                  <c:v>596</c:v>
                </c:pt>
                <c:pt idx="599">
                  <c:v>597</c:v>
                </c:pt>
                <c:pt idx="600">
                  <c:v>598</c:v>
                </c:pt>
                <c:pt idx="601">
                  <c:v>599</c:v>
                </c:pt>
                <c:pt idx="602">
                  <c:v>600</c:v>
                </c:pt>
                <c:pt idx="603">
                  <c:v>601</c:v>
                </c:pt>
                <c:pt idx="604">
                  <c:v>602</c:v>
                </c:pt>
                <c:pt idx="605">
                  <c:v>603</c:v>
                </c:pt>
                <c:pt idx="606">
                  <c:v>604</c:v>
                </c:pt>
                <c:pt idx="607">
                  <c:v>605</c:v>
                </c:pt>
                <c:pt idx="608">
                  <c:v>606</c:v>
                </c:pt>
                <c:pt idx="609">
                  <c:v>607</c:v>
                </c:pt>
                <c:pt idx="610">
                  <c:v>608</c:v>
                </c:pt>
                <c:pt idx="611">
                  <c:v>609</c:v>
                </c:pt>
                <c:pt idx="612">
                  <c:v>610</c:v>
                </c:pt>
                <c:pt idx="613">
                  <c:v>611</c:v>
                </c:pt>
                <c:pt idx="614">
                  <c:v>612</c:v>
                </c:pt>
                <c:pt idx="615">
                  <c:v>613</c:v>
                </c:pt>
                <c:pt idx="616">
                  <c:v>614</c:v>
                </c:pt>
                <c:pt idx="617">
                  <c:v>615</c:v>
                </c:pt>
                <c:pt idx="618">
                  <c:v>616</c:v>
                </c:pt>
                <c:pt idx="619">
                  <c:v>617</c:v>
                </c:pt>
                <c:pt idx="620">
                  <c:v>618</c:v>
                </c:pt>
                <c:pt idx="621">
                  <c:v>619</c:v>
                </c:pt>
                <c:pt idx="622">
                  <c:v>620</c:v>
                </c:pt>
                <c:pt idx="623">
                  <c:v>621</c:v>
                </c:pt>
                <c:pt idx="624">
                  <c:v>622</c:v>
                </c:pt>
                <c:pt idx="625">
                  <c:v>623</c:v>
                </c:pt>
                <c:pt idx="626">
                  <c:v>624</c:v>
                </c:pt>
                <c:pt idx="627">
                  <c:v>625</c:v>
                </c:pt>
                <c:pt idx="628">
                  <c:v>626</c:v>
                </c:pt>
                <c:pt idx="629">
                  <c:v>627</c:v>
                </c:pt>
                <c:pt idx="630">
                  <c:v>628</c:v>
                </c:pt>
                <c:pt idx="631">
                  <c:v>629</c:v>
                </c:pt>
                <c:pt idx="632">
                  <c:v>630</c:v>
                </c:pt>
                <c:pt idx="633">
                  <c:v>631</c:v>
                </c:pt>
                <c:pt idx="634">
                  <c:v>632</c:v>
                </c:pt>
                <c:pt idx="635">
                  <c:v>633</c:v>
                </c:pt>
                <c:pt idx="636">
                  <c:v>634</c:v>
                </c:pt>
                <c:pt idx="637">
                  <c:v>635</c:v>
                </c:pt>
                <c:pt idx="638">
                  <c:v>636</c:v>
                </c:pt>
                <c:pt idx="639">
                  <c:v>637</c:v>
                </c:pt>
                <c:pt idx="640">
                  <c:v>638</c:v>
                </c:pt>
                <c:pt idx="641">
                  <c:v>639</c:v>
                </c:pt>
                <c:pt idx="642">
                  <c:v>640</c:v>
                </c:pt>
                <c:pt idx="643">
                  <c:v>641</c:v>
                </c:pt>
                <c:pt idx="644">
                  <c:v>642</c:v>
                </c:pt>
                <c:pt idx="645">
                  <c:v>643</c:v>
                </c:pt>
                <c:pt idx="646">
                  <c:v>644</c:v>
                </c:pt>
                <c:pt idx="647">
                  <c:v>645</c:v>
                </c:pt>
                <c:pt idx="648">
                  <c:v>646</c:v>
                </c:pt>
                <c:pt idx="649">
                  <c:v>647</c:v>
                </c:pt>
                <c:pt idx="650">
                  <c:v>648</c:v>
                </c:pt>
                <c:pt idx="651">
                  <c:v>649</c:v>
                </c:pt>
                <c:pt idx="652">
                  <c:v>650</c:v>
                </c:pt>
                <c:pt idx="653">
                  <c:v>651</c:v>
                </c:pt>
                <c:pt idx="654">
                  <c:v>652</c:v>
                </c:pt>
                <c:pt idx="655">
                  <c:v>653</c:v>
                </c:pt>
                <c:pt idx="656">
                  <c:v>654</c:v>
                </c:pt>
                <c:pt idx="657">
                  <c:v>655</c:v>
                </c:pt>
                <c:pt idx="658">
                  <c:v>656</c:v>
                </c:pt>
                <c:pt idx="659">
                  <c:v>657</c:v>
                </c:pt>
                <c:pt idx="660">
                  <c:v>658</c:v>
                </c:pt>
                <c:pt idx="661">
                  <c:v>659</c:v>
                </c:pt>
                <c:pt idx="662">
                  <c:v>660</c:v>
                </c:pt>
                <c:pt idx="663">
                  <c:v>661</c:v>
                </c:pt>
                <c:pt idx="664">
                  <c:v>662</c:v>
                </c:pt>
                <c:pt idx="665">
                  <c:v>663</c:v>
                </c:pt>
                <c:pt idx="666">
                  <c:v>664</c:v>
                </c:pt>
                <c:pt idx="667">
                  <c:v>665</c:v>
                </c:pt>
                <c:pt idx="668">
                  <c:v>666</c:v>
                </c:pt>
                <c:pt idx="669">
                  <c:v>667</c:v>
                </c:pt>
                <c:pt idx="670">
                  <c:v>668</c:v>
                </c:pt>
                <c:pt idx="671">
                  <c:v>669</c:v>
                </c:pt>
                <c:pt idx="672">
                  <c:v>670</c:v>
                </c:pt>
                <c:pt idx="673">
                  <c:v>671</c:v>
                </c:pt>
                <c:pt idx="674">
                  <c:v>672</c:v>
                </c:pt>
                <c:pt idx="675">
                  <c:v>673</c:v>
                </c:pt>
                <c:pt idx="676">
                  <c:v>674</c:v>
                </c:pt>
                <c:pt idx="677">
                  <c:v>675</c:v>
                </c:pt>
                <c:pt idx="678">
                  <c:v>676</c:v>
                </c:pt>
                <c:pt idx="679">
                  <c:v>677</c:v>
                </c:pt>
                <c:pt idx="680">
                  <c:v>678</c:v>
                </c:pt>
                <c:pt idx="681">
                  <c:v>679</c:v>
                </c:pt>
                <c:pt idx="682">
                  <c:v>680</c:v>
                </c:pt>
                <c:pt idx="683">
                  <c:v>681</c:v>
                </c:pt>
                <c:pt idx="684">
                  <c:v>682</c:v>
                </c:pt>
                <c:pt idx="685">
                  <c:v>683</c:v>
                </c:pt>
                <c:pt idx="686">
                  <c:v>684</c:v>
                </c:pt>
                <c:pt idx="687">
                  <c:v>685</c:v>
                </c:pt>
                <c:pt idx="688">
                  <c:v>686</c:v>
                </c:pt>
                <c:pt idx="689">
                  <c:v>687</c:v>
                </c:pt>
                <c:pt idx="690">
                  <c:v>688</c:v>
                </c:pt>
                <c:pt idx="691">
                  <c:v>689</c:v>
                </c:pt>
                <c:pt idx="692">
                  <c:v>690</c:v>
                </c:pt>
                <c:pt idx="693">
                  <c:v>691</c:v>
                </c:pt>
                <c:pt idx="694">
                  <c:v>692</c:v>
                </c:pt>
                <c:pt idx="695">
                  <c:v>693</c:v>
                </c:pt>
                <c:pt idx="696">
                  <c:v>694</c:v>
                </c:pt>
                <c:pt idx="697">
                  <c:v>695</c:v>
                </c:pt>
                <c:pt idx="698">
                  <c:v>696</c:v>
                </c:pt>
                <c:pt idx="699">
                  <c:v>697</c:v>
                </c:pt>
                <c:pt idx="700">
                  <c:v>698</c:v>
                </c:pt>
                <c:pt idx="701">
                  <c:v>699</c:v>
                </c:pt>
                <c:pt idx="702">
                  <c:v>700</c:v>
                </c:pt>
                <c:pt idx="703">
                  <c:v>701</c:v>
                </c:pt>
                <c:pt idx="704">
                  <c:v>702</c:v>
                </c:pt>
                <c:pt idx="705">
                  <c:v>703</c:v>
                </c:pt>
                <c:pt idx="706">
                  <c:v>704</c:v>
                </c:pt>
                <c:pt idx="707">
                  <c:v>705</c:v>
                </c:pt>
                <c:pt idx="708">
                  <c:v>706</c:v>
                </c:pt>
                <c:pt idx="709">
                  <c:v>707</c:v>
                </c:pt>
                <c:pt idx="710">
                  <c:v>708</c:v>
                </c:pt>
                <c:pt idx="711">
                  <c:v>709</c:v>
                </c:pt>
                <c:pt idx="712">
                  <c:v>710</c:v>
                </c:pt>
                <c:pt idx="713">
                  <c:v>711</c:v>
                </c:pt>
                <c:pt idx="714">
                  <c:v>712</c:v>
                </c:pt>
                <c:pt idx="715">
                  <c:v>713</c:v>
                </c:pt>
                <c:pt idx="716">
                  <c:v>714</c:v>
                </c:pt>
                <c:pt idx="717">
                  <c:v>715</c:v>
                </c:pt>
                <c:pt idx="718">
                  <c:v>716</c:v>
                </c:pt>
                <c:pt idx="719">
                  <c:v>717</c:v>
                </c:pt>
                <c:pt idx="720">
                  <c:v>718</c:v>
                </c:pt>
                <c:pt idx="721">
                  <c:v>719</c:v>
                </c:pt>
                <c:pt idx="722">
                  <c:v>720</c:v>
                </c:pt>
                <c:pt idx="723">
                  <c:v>721</c:v>
                </c:pt>
                <c:pt idx="724">
                  <c:v>722</c:v>
                </c:pt>
                <c:pt idx="725">
                  <c:v>723</c:v>
                </c:pt>
                <c:pt idx="726">
                  <c:v>724</c:v>
                </c:pt>
                <c:pt idx="727">
                  <c:v>725</c:v>
                </c:pt>
                <c:pt idx="728">
                  <c:v>726</c:v>
                </c:pt>
                <c:pt idx="729">
                  <c:v>727</c:v>
                </c:pt>
                <c:pt idx="730">
                  <c:v>728</c:v>
                </c:pt>
                <c:pt idx="731">
                  <c:v>729</c:v>
                </c:pt>
                <c:pt idx="732">
                  <c:v>730</c:v>
                </c:pt>
                <c:pt idx="733">
                  <c:v>731</c:v>
                </c:pt>
                <c:pt idx="734">
                  <c:v>732</c:v>
                </c:pt>
                <c:pt idx="735">
                  <c:v>733</c:v>
                </c:pt>
                <c:pt idx="736">
                  <c:v>734</c:v>
                </c:pt>
                <c:pt idx="737">
                  <c:v>735</c:v>
                </c:pt>
                <c:pt idx="738">
                  <c:v>736</c:v>
                </c:pt>
                <c:pt idx="739">
                  <c:v>737</c:v>
                </c:pt>
                <c:pt idx="740">
                  <c:v>738</c:v>
                </c:pt>
                <c:pt idx="741">
                  <c:v>739</c:v>
                </c:pt>
                <c:pt idx="742">
                  <c:v>740</c:v>
                </c:pt>
                <c:pt idx="743">
                  <c:v>741</c:v>
                </c:pt>
                <c:pt idx="744">
                  <c:v>742</c:v>
                </c:pt>
                <c:pt idx="745">
                  <c:v>743</c:v>
                </c:pt>
                <c:pt idx="746">
                  <c:v>744</c:v>
                </c:pt>
                <c:pt idx="747">
                  <c:v>745</c:v>
                </c:pt>
                <c:pt idx="748">
                  <c:v>746</c:v>
                </c:pt>
                <c:pt idx="749">
                  <c:v>747</c:v>
                </c:pt>
                <c:pt idx="750">
                  <c:v>748</c:v>
                </c:pt>
                <c:pt idx="751">
                  <c:v>749</c:v>
                </c:pt>
                <c:pt idx="752">
                  <c:v>750</c:v>
                </c:pt>
                <c:pt idx="753">
                  <c:v>751</c:v>
                </c:pt>
                <c:pt idx="754">
                  <c:v>752</c:v>
                </c:pt>
                <c:pt idx="755">
                  <c:v>753</c:v>
                </c:pt>
                <c:pt idx="756">
                  <c:v>754</c:v>
                </c:pt>
                <c:pt idx="757">
                  <c:v>755</c:v>
                </c:pt>
                <c:pt idx="758">
                  <c:v>756</c:v>
                </c:pt>
                <c:pt idx="759">
                  <c:v>757</c:v>
                </c:pt>
                <c:pt idx="760">
                  <c:v>758</c:v>
                </c:pt>
                <c:pt idx="761">
                  <c:v>759</c:v>
                </c:pt>
                <c:pt idx="762">
                  <c:v>760</c:v>
                </c:pt>
                <c:pt idx="763">
                  <c:v>761</c:v>
                </c:pt>
                <c:pt idx="764">
                  <c:v>762</c:v>
                </c:pt>
                <c:pt idx="765">
                  <c:v>763</c:v>
                </c:pt>
                <c:pt idx="766">
                  <c:v>764</c:v>
                </c:pt>
                <c:pt idx="767">
                  <c:v>765</c:v>
                </c:pt>
                <c:pt idx="768">
                  <c:v>766</c:v>
                </c:pt>
                <c:pt idx="769">
                  <c:v>767</c:v>
                </c:pt>
                <c:pt idx="770">
                  <c:v>768</c:v>
                </c:pt>
                <c:pt idx="771">
                  <c:v>769</c:v>
                </c:pt>
                <c:pt idx="772">
                  <c:v>770</c:v>
                </c:pt>
                <c:pt idx="773">
                  <c:v>771</c:v>
                </c:pt>
                <c:pt idx="774">
                  <c:v>772</c:v>
                </c:pt>
                <c:pt idx="775">
                  <c:v>773</c:v>
                </c:pt>
                <c:pt idx="776">
                  <c:v>774</c:v>
                </c:pt>
                <c:pt idx="777">
                  <c:v>775</c:v>
                </c:pt>
                <c:pt idx="778">
                  <c:v>776</c:v>
                </c:pt>
                <c:pt idx="779">
                  <c:v>777</c:v>
                </c:pt>
                <c:pt idx="780">
                  <c:v>778</c:v>
                </c:pt>
                <c:pt idx="781">
                  <c:v>779</c:v>
                </c:pt>
                <c:pt idx="782">
                  <c:v>780</c:v>
                </c:pt>
              </c:strCache>
            </c:strRef>
          </c:xVal>
          <c:yVal>
            <c:numRef>
              <c:f>PastedData!$D:$D</c:f>
              <c:numCache>
                <c:formatCode>General</c:formatCode>
                <c:ptCount val="1048576"/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5-456C-B871-C2D04C656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77984"/>
        <c:axId val="679650528"/>
      </c:scatterChart>
      <c:valAx>
        <c:axId val="680477984"/>
        <c:scaling>
          <c:orientation val="minMax"/>
          <c:max val="700"/>
          <c:min val="0"/>
        </c:scaling>
        <c:delete val="0"/>
        <c:axPos val="t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50528"/>
        <c:crosses val="autoZero"/>
        <c:crossBetween val="midCat"/>
      </c:valAx>
      <c:valAx>
        <c:axId val="679650528"/>
        <c:scaling>
          <c:orientation val="maxMin"/>
          <c:max val="16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7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305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Analysis!$AO$20:$AO$800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3-47DB-A3F1-2BEC64CEBC42}"/>
            </c:ext>
          </c:extLst>
        </c:ser>
        <c:ser>
          <c:idx val="0"/>
          <c:order val="1"/>
          <c:tx>
            <c:v>313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Analysis!$AN$20:$AN$800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43-47DB-A3F1-2BEC64CEBC42}"/>
            </c:ext>
          </c:extLst>
        </c:ser>
        <c:ser>
          <c:idx val="4"/>
          <c:order val="2"/>
          <c:tx>
            <c:v>320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Analysis!$AR$20:$AR$800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43-47DB-A3F1-2BEC64CEBC42}"/>
            </c:ext>
          </c:extLst>
        </c:ser>
        <c:ser>
          <c:idx val="2"/>
          <c:order val="3"/>
          <c:tx>
            <c:v>340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Analysis!$AP$20:$AP$800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43-47DB-A3F1-2BEC64CEBC42}"/>
            </c:ext>
          </c:extLst>
        </c:ser>
        <c:ser>
          <c:idx val="6"/>
          <c:order val="4"/>
          <c:tx>
            <c:v>380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8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Analysis!$AT$20:$AT$800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43-47DB-A3F1-2BEC64CEBC42}"/>
            </c:ext>
          </c:extLst>
        </c:ser>
        <c:ser>
          <c:idx val="5"/>
          <c:order val="5"/>
          <c:tx>
            <c:v>395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C00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Analysis!$AS$20:$AS$800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43-47DB-A3F1-2BEC64CEBC42}"/>
            </c:ext>
          </c:extLst>
        </c:ser>
        <c:ser>
          <c:idx val="3"/>
          <c:order val="6"/>
          <c:tx>
            <c:v>PAR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Analysis!$AQ$20:$AQ$800</c:f>
              <c:numCache>
                <c:formatCode>General</c:formatCode>
                <c:ptCount val="78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</c:numCache>
            </c:numRef>
          </c:xVal>
          <c:yVal>
            <c:numRef>
              <c:f>Analysis!$AL$20:$AL$800</c:f>
              <c:numCache>
                <c:formatCode>General</c:formatCode>
                <c:ptCount val="7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43-47DB-A3F1-2BEC64CEB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094272"/>
        <c:axId val="703299296"/>
      </c:scatterChart>
      <c:valAx>
        <c:axId val="684094272"/>
        <c:scaling>
          <c:logBase val="10"/>
          <c:orientation val="minMax"/>
          <c:max val="100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Subsurface Irradiance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99296"/>
        <c:crosses val="autoZero"/>
        <c:crossBetween val="midCat"/>
      </c:valAx>
      <c:valAx>
        <c:axId val="703299296"/>
        <c:scaling>
          <c:orientation val="maxMin"/>
          <c:max val="3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41288600838734"/>
          <c:y val="0.4995973140981515"/>
          <c:w val="0.13216418858813064"/>
          <c:h val="0.39148283902217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313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313 regression</c:v>
          </c:tx>
          <c:spPr>
            <a:ln w="381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Analysis!$O$3:$O$4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Analysis!$O$1:$O$2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F-4F3C-9F52-FCA39B95145E}"/>
            </c:ext>
          </c:extLst>
        </c:ser>
        <c:ser>
          <c:idx val="0"/>
          <c:order val="1"/>
          <c:tx>
            <c:v>313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xVal>
            <c:numRef>
              <c:f>PastedData!$B$4:$B$415</c:f>
              <c:numCache>
                <c:formatCode>0.0000000</c:formatCode>
                <c:ptCount val="4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</c:numCache>
            </c:numRef>
          </c:xVal>
          <c:yVal>
            <c:numRef>
              <c:f>PastedData!$AC$4:$AC$423</c:f>
              <c:numCache>
                <c:formatCode>0.00E+00</c:formatCode>
                <c:ptCount val="420"/>
                <c:pt idx="0">
                  <c:v>-3.0000000000000001E-5</c:v>
                </c:pt>
                <c:pt idx="1">
                  <c:v>-3.0000000000000001E-5</c:v>
                </c:pt>
                <c:pt idx="2">
                  <c:v>-3.0000000000000001E-5</c:v>
                </c:pt>
                <c:pt idx="3">
                  <c:v>-3.0000000000000001E-5</c:v>
                </c:pt>
                <c:pt idx="4">
                  <c:v>-3.0000000000000001E-5</c:v>
                </c:pt>
                <c:pt idx="5">
                  <c:v>-3.0000000000000001E-5</c:v>
                </c:pt>
                <c:pt idx="6">
                  <c:v>-3.0000000000000001E-5</c:v>
                </c:pt>
                <c:pt idx="7">
                  <c:v>-3.0000000000000001E-5</c:v>
                </c:pt>
                <c:pt idx="8">
                  <c:v>-3.0000000000000001E-5</c:v>
                </c:pt>
                <c:pt idx="9">
                  <c:v>-3.0000000000000001E-5</c:v>
                </c:pt>
                <c:pt idx="10">
                  <c:v>-3.0000000000000001E-5</c:v>
                </c:pt>
                <c:pt idx="11">
                  <c:v>-3.0000000000000001E-5</c:v>
                </c:pt>
                <c:pt idx="12">
                  <c:v>-3.0000000000000001E-5</c:v>
                </c:pt>
                <c:pt idx="13">
                  <c:v>-3.0000000000000001E-5</c:v>
                </c:pt>
                <c:pt idx="14">
                  <c:v>-3.0000000000000001E-5</c:v>
                </c:pt>
                <c:pt idx="15">
                  <c:v>-3.0000000000000001E-5</c:v>
                </c:pt>
                <c:pt idx="16">
                  <c:v>-3.0000000000000001E-5</c:v>
                </c:pt>
                <c:pt idx="17">
                  <c:v>-3.0000000000000001E-5</c:v>
                </c:pt>
                <c:pt idx="18">
                  <c:v>-3.0000000000000001E-5</c:v>
                </c:pt>
                <c:pt idx="19">
                  <c:v>-3.0000000000000001E-5</c:v>
                </c:pt>
                <c:pt idx="20">
                  <c:v>-3.0000000000000001E-5</c:v>
                </c:pt>
                <c:pt idx="21">
                  <c:v>-3.0000000000000001E-5</c:v>
                </c:pt>
                <c:pt idx="22">
                  <c:v>-3.0000000000000001E-5</c:v>
                </c:pt>
                <c:pt idx="23">
                  <c:v>-3.0000000000000001E-5</c:v>
                </c:pt>
                <c:pt idx="24">
                  <c:v>-3.0000000000000001E-5</c:v>
                </c:pt>
                <c:pt idx="25">
                  <c:v>-3.0000000000000001E-5</c:v>
                </c:pt>
                <c:pt idx="26">
                  <c:v>-3.0000000000000001E-5</c:v>
                </c:pt>
                <c:pt idx="27">
                  <c:v>-3.0000000000000001E-5</c:v>
                </c:pt>
                <c:pt idx="28">
                  <c:v>-3.0000000000000001E-5</c:v>
                </c:pt>
                <c:pt idx="29">
                  <c:v>-3.0000000000000001E-5</c:v>
                </c:pt>
                <c:pt idx="30">
                  <c:v>-3.0000000000000001E-5</c:v>
                </c:pt>
                <c:pt idx="31">
                  <c:v>-3.0000000000000001E-5</c:v>
                </c:pt>
                <c:pt idx="32">
                  <c:v>-3.0000000000000001E-5</c:v>
                </c:pt>
                <c:pt idx="33">
                  <c:v>-3.0000000000000001E-5</c:v>
                </c:pt>
                <c:pt idx="34">
                  <c:v>-3.0000000000000001E-5</c:v>
                </c:pt>
                <c:pt idx="35">
                  <c:v>-3.0000000000000001E-5</c:v>
                </c:pt>
                <c:pt idx="36">
                  <c:v>-3.0000000000000001E-5</c:v>
                </c:pt>
                <c:pt idx="37">
                  <c:v>-3.0000000000000001E-5</c:v>
                </c:pt>
                <c:pt idx="38">
                  <c:v>-3.0000000000000001E-5</c:v>
                </c:pt>
                <c:pt idx="39">
                  <c:v>-3.0000000000000001E-5</c:v>
                </c:pt>
                <c:pt idx="40">
                  <c:v>-3.0000000000000001E-5</c:v>
                </c:pt>
                <c:pt idx="41">
                  <c:v>-3.0000000000000001E-5</c:v>
                </c:pt>
                <c:pt idx="42">
                  <c:v>-3.0000000000000001E-5</c:v>
                </c:pt>
                <c:pt idx="43">
                  <c:v>-3.0000000000000001E-5</c:v>
                </c:pt>
                <c:pt idx="44">
                  <c:v>-3.0000000000000001E-5</c:v>
                </c:pt>
                <c:pt idx="45">
                  <c:v>-3.0000000000000001E-5</c:v>
                </c:pt>
                <c:pt idx="46">
                  <c:v>-3.0000000000000001E-5</c:v>
                </c:pt>
                <c:pt idx="47">
                  <c:v>-3.0000000000000001E-5</c:v>
                </c:pt>
                <c:pt idx="48">
                  <c:v>-3.0000000000000001E-5</c:v>
                </c:pt>
                <c:pt idx="49">
                  <c:v>-3.0000000000000001E-5</c:v>
                </c:pt>
                <c:pt idx="50">
                  <c:v>-3.0000000000000001E-5</c:v>
                </c:pt>
                <c:pt idx="51">
                  <c:v>-3.0000000000000001E-5</c:v>
                </c:pt>
                <c:pt idx="52">
                  <c:v>-3.0000000000000001E-5</c:v>
                </c:pt>
                <c:pt idx="53">
                  <c:v>-3.0000000000000001E-5</c:v>
                </c:pt>
                <c:pt idx="54">
                  <c:v>-3.0000000000000001E-5</c:v>
                </c:pt>
                <c:pt idx="55">
                  <c:v>-3.0000000000000001E-5</c:v>
                </c:pt>
                <c:pt idx="56">
                  <c:v>-3.0000000000000001E-5</c:v>
                </c:pt>
                <c:pt idx="57">
                  <c:v>-3.0000000000000001E-5</c:v>
                </c:pt>
                <c:pt idx="58">
                  <c:v>-3.0000000000000001E-5</c:v>
                </c:pt>
                <c:pt idx="59">
                  <c:v>-3.0000000000000001E-5</c:v>
                </c:pt>
                <c:pt idx="60">
                  <c:v>-3.0000000000000001E-5</c:v>
                </c:pt>
                <c:pt idx="61">
                  <c:v>-3.0000000000000001E-5</c:v>
                </c:pt>
                <c:pt idx="62">
                  <c:v>-3.0000000000000001E-5</c:v>
                </c:pt>
                <c:pt idx="63">
                  <c:v>-3.0000000000000001E-5</c:v>
                </c:pt>
                <c:pt idx="64">
                  <c:v>-3.0000000000000001E-5</c:v>
                </c:pt>
                <c:pt idx="65">
                  <c:v>-3.0000000000000001E-5</c:v>
                </c:pt>
                <c:pt idx="66">
                  <c:v>-3.0000000000000001E-5</c:v>
                </c:pt>
                <c:pt idx="67">
                  <c:v>-3.0000000000000001E-5</c:v>
                </c:pt>
                <c:pt idx="68">
                  <c:v>-3.0000000000000001E-5</c:v>
                </c:pt>
                <c:pt idx="69">
                  <c:v>-3.0000000000000001E-5</c:v>
                </c:pt>
                <c:pt idx="70">
                  <c:v>-3.0000000000000001E-5</c:v>
                </c:pt>
                <c:pt idx="71">
                  <c:v>-3.0000000000000001E-5</c:v>
                </c:pt>
                <c:pt idx="72">
                  <c:v>-3.0000000000000001E-5</c:v>
                </c:pt>
                <c:pt idx="73">
                  <c:v>-3.0000000000000001E-5</c:v>
                </c:pt>
                <c:pt idx="74">
                  <c:v>-3.0000000000000001E-5</c:v>
                </c:pt>
                <c:pt idx="75">
                  <c:v>-3.0000000000000001E-5</c:v>
                </c:pt>
                <c:pt idx="76">
                  <c:v>-3.0000000000000001E-5</c:v>
                </c:pt>
                <c:pt idx="77">
                  <c:v>-3.0000000000000001E-5</c:v>
                </c:pt>
                <c:pt idx="78">
                  <c:v>-3.0000000000000001E-5</c:v>
                </c:pt>
                <c:pt idx="79">
                  <c:v>-3.0000000000000001E-5</c:v>
                </c:pt>
                <c:pt idx="80">
                  <c:v>-3.0000000000000001E-5</c:v>
                </c:pt>
                <c:pt idx="81">
                  <c:v>-3.0000000000000001E-5</c:v>
                </c:pt>
                <c:pt idx="82">
                  <c:v>-3.0000000000000001E-5</c:v>
                </c:pt>
                <c:pt idx="83">
                  <c:v>-3.0000000000000001E-5</c:v>
                </c:pt>
                <c:pt idx="84">
                  <c:v>-3.0000000000000001E-5</c:v>
                </c:pt>
                <c:pt idx="85">
                  <c:v>-3.0000000000000001E-5</c:v>
                </c:pt>
                <c:pt idx="86">
                  <c:v>-3.0000000000000001E-5</c:v>
                </c:pt>
                <c:pt idx="87">
                  <c:v>-3.0000000000000001E-5</c:v>
                </c:pt>
                <c:pt idx="88">
                  <c:v>-3.0000000000000001E-5</c:v>
                </c:pt>
                <c:pt idx="89">
                  <c:v>-3.0000000000000001E-5</c:v>
                </c:pt>
                <c:pt idx="90">
                  <c:v>-3.0000000000000001E-5</c:v>
                </c:pt>
                <c:pt idx="91">
                  <c:v>-3.0000000000000001E-5</c:v>
                </c:pt>
                <c:pt idx="92">
                  <c:v>-3.0000000000000001E-5</c:v>
                </c:pt>
                <c:pt idx="93">
                  <c:v>-3.0000000000000001E-5</c:v>
                </c:pt>
                <c:pt idx="94">
                  <c:v>-3.0000000000000001E-5</c:v>
                </c:pt>
                <c:pt idx="95">
                  <c:v>-3.0000000000000001E-5</c:v>
                </c:pt>
                <c:pt idx="96">
                  <c:v>-3.0000000000000001E-5</c:v>
                </c:pt>
                <c:pt idx="97">
                  <c:v>-3.0000000000000001E-5</c:v>
                </c:pt>
                <c:pt idx="98">
                  <c:v>-3.0000000000000001E-5</c:v>
                </c:pt>
                <c:pt idx="99">
                  <c:v>-3.0000000000000001E-5</c:v>
                </c:pt>
                <c:pt idx="100">
                  <c:v>-3.0000000000000001E-5</c:v>
                </c:pt>
                <c:pt idx="101">
                  <c:v>-3.0000000000000001E-5</c:v>
                </c:pt>
                <c:pt idx="102">
                  <c:v>-3.0000000000000001E-5</c:v>
                </c:pt>
                <c:pt idx="103">
                  <c:v>-3.0000000000000001E-5</c:v>
                </c:pt>
                <c:pt idx="104">
                  <c:v>-3.0000000000000001E-5</c:v>
                </c:pt>
                <c:pt idx="105">
                  <c:v>-3.0000000000000001E-5</c:v>
                </c:pt>
                <c:pt idx="106">
                  <c:v>-3.0000000000000001E-5</c:v>
                </c:pt>
                <c:pt idx="107">
                  <c:v>-3.0000000000000001E-5</c:v>
                </c:pt>
                <c:pt idx="108">
                  <c:v>-3.0000000000000001E-5</c:v>
                </c:pt>
                <c:pt idx="109">
                  <c:v>-3.0000000000000001E-5</c:v>
                </c:pt>
                <c:pt idx="110">
                  <c:v>-3.0000000000000001E-5</c:v>
                </c:pt>
                <c:pt idx="111">
                  <c:v>-3.0000000000000001E-5</c:v>
                </c:pt>
                <c:pt idx="112">
                  <c:v>-3.0000000000000001E-5</c:v>
                </c:pt>
                <c:pt idx="113">
                  <c:v>-3.0000000000000001E-5</c:v>
                </c:pt>
                <c:pt idx="114">
                  <c:v>-3.0000000000000001E-5</c:v>
                </c:pt>
                <c:pt idx="115">
                  <c:v>-3.0000000000000001E-5</c:v>
                </c:pt>
                <c:pt idx="116">
                  <c:v>-3.0000000000000001E-5</c:v>
                </c:pt>
                <c:pt idx="117">
                  <c:v>-3.0000000000000001E-5</c:v>
                </c:pt>
                <c:pt idx="118">
                  <c:v>-3.0000000000000001E-5</c:v>
                </c:pt>
                <c:pt idx="119">
                  <c:v>-3.0000000000000001E-5</c:v>
                </c:pt>
                <c:pt idx="120">
                  <c:v>-3.0000000000000001E-5</c:v>
                </c:pt>
                <c:pt idx="121">
                  <c:v>-3.0000000000000001E-5</c:v>
                </c:pt>
                <c:pt idx="122">
                  <c:v>-3.0000000000000001E-5</c:v>
                </c:pt>
                <c:pt idx="123">
                  <c:v>-3.0000000000000001E-5</c:v>
                </c:pt>
                <c:pt idx="124">
                  <c:v>-3.0000000000000001E-5</c:v>
                </c:pt>
                <c:pt idx="125">
                  <c:v>-3.0000000000000001E-5</c:v>
                </c:pt>
                <c:pt idx="126">
                  <c:v>-3.0000000000000001E-5</c:v>
                </c:pt>
                <c:pt idx="127">
                  <c:v>-3.0000000000000001E-5</c:v>
                </c:pt>
                <c:pt idx="128">
                  <c:v>-3.0000000000000001E-5</c:v>
                </c:pt>
                <c:pt idx="129">
                  <c:v>-3.0000000000000001E-5</c:v>
                </c:pt>
                <c:pt idx="130">
                  <c:v>-3.0000000000000001E-5</c:v>
                </c:pt>
                <c:pt idx="131">
                  <c:v>-3.0000000000000001E-5</c:v>
                </c:pt>
                <c:pt idx="132">
                  <c:v>-3.0000000000000001E-5</c:v>
                </c:pt>
                <c:pt idx="133">
                  <c:v>-3.0000000000000001E-5</c:v>
                </c:pt>
                <c:pt idx="134">
                  <c:v>-3.0000000000000001E-5</c:v>
                </c:pt>
                <c:pt idx="135">
                  <c:v>-3.0000000000000001E-5</c:v>
                </c:pt>
                <c:pt idx="136">
                  <c:v>-3.0000000000000001E-5</c:v>
                </c:pt>
                <c:pt idx="137">
                  <c:v>-3.0000000000000001E-5</c:v>
                </c:pt>
                <c:pt idx="138">
                  <c:v>-3.0000000000000001E-5</c:v>
                </c:pt>
                <c:pt idx="139">
                  <c:v>-3.0000000000000001E-5</c:v>
                </c:pt>
                <c:pt idx="140">
                  <c:v>-3.0000000000000001E-5</c:v>
                </c:pt>
                <c:pt idx="141">
                  <c:v>-3.0000000000000001E-5</c:v>
                </c:pt>
                <c:pt idx="142">
                  <c:v>-3.0000000000000001E-5</c:v>
                </c:pt>
                <c:pt idx="143">
                  <c:v>-3.0000000000000001E-5</c:v>
                </c:pt>
                <c:pt idx="144">
                  <c:v>-3.0000000000000001E-5</c:v>
                </c:pt>
                <c:pt idx="145">
                  <c:v>-3.0000000000000001E-5</c:v>
                </c:pt>
                <c:pt idx="146">
                  <c:v>-3.0000000000000001E-5</c:v>
                </c:pt>
                <c:pt idx="147">
                  <c:v>-3.0000000000000001E-5</c:v>
                </c:pt>
                <c:pt idx="148">
                  <c:v>-3.0000000000000001E-5</c:v>
                </c:pt>
                <c:pt idx="149">
                  <c:v>-3.0000000000000001E-5</c:v>
                </c:pt>
                <c:pt idx="150">
                  <c:v>-3.0000000000000001E-5</c:v>
                </c:pt>
                <c:pt idx="151">
                  <c:v>-3.0000000000000001E-5</c:v>
                </c:pt>
                <c:pt idx="152">
                  <c:v>-3.0000000000000001E-5</c:v>
                </c:pt>
                <c:pt idx="153">
                  <c:v>-3.0000000000000001E-5</c:v>
                </c:pt>
                <c:pt idx="154">
                  <c:v>-3.0000000000000001E-5</c:v>
                </c:pt>
                <c:pt idx="155">
                  <c:v>-3.0000000000000001E-5</c:v>
                </c:pt>
                <c:pt idx="156">
                  <c:v>-3.0000000000000001E-5</c:v>
                </c:pt>
                <c:pt idx="157">
                  <c:v>-3.0000000000000001E-5</c:v>
                </c:pt>
                <c:pt idx="158">
                  <c:v>-3.0000000000000001E-5</c:v>
                </c:pt>
                <c:pt idx="159">
                  <c:v>-3.0000000000000001E-5</c:v>
                </c:pt>
                <c:pt idx="160">
                  <c:v>-3.0000000000000001E-5</c:v>
                </c:pt>
                <c:pt idx="161">
                  <c:v>-3.0000000000000001E-5</c:v>
                </c:pt>
                <c:pt idx="162">
                  <c:v>-3.0000000000000001E-5</c:v>
                </c:pt>
                <c:pt idx="163">
                  <c:v>-3.0000000000000001E-5</c:v>
                </c:pt>
                <c:pt idx="164">
                  <c:v>-3.0000000000000001E-5</c:v>
                </c:pt>
                <c:pt idx="165">
                  <c:v>-3.0000000000000001E-5</c:v>
                </c:pt>
                <c:pt idx="166">
                  <c:v>-3.0000000000000001E-5</c:v>
                </c:pt>
                <c:pt idx="167">
                  <c:v>-3.0000000000000001E-5</c:v>
                </c:pt>
                <c:pt idx="168">
                  <c:v>-3.0000000000000001E-5</c:v>
                </c:pt>
                <c:pt idx="169">
                  <c:v>-3.0000000000000001E-5</c:v>
                </c:pt>
                <c:pt idx="170">
                  <c:v>-3.0000000000000001E-5</c:v>
                </c:pt>
                <c:pt idx="171">
                  <c:v>-3.0000000000000001E-5</c:v>
                </c:pt>
                <c:pt idx="172">
                  <c:v>-3.0000000000000001E-5</c:v>
                </c:pt>
                <c:pt idx="173">
                  <c:v>-3.0000000000000001E-5</c:v>
                </c:pt>
                <c:pt idx="174">
                  <c:v>-3.0000000000000001E-5</c:v>
                </c:pt>
                <c:pt idx="175">
                  <c:v>-3.0000000000000001E-5</c:v>
                </c:pt>
                <c:pt idx="176">
                  <c:v>-3.0000000000000001E-5</c:v>
                </c:pt>
                <c:pt idx="177">
                  <c:v>-3.0000000000000001E-5</c:v>
                </c:pt>
                <c:pt idx="178">
                  <c:v>-3.0000000000000001E-5</c:v>
                </c:pt>
                <c:pt idx="179">
                  <c:v>-3.0000000000000001E-5</c:v>
                </c:pt>
                <c:pt idx="180">
                  <c:v>-3.0000000000000001E-5</c:v>
                </c:pt>
                <c:pt idx="181">
                  <c:v>-3.0000000000000001E-5</c:v>
                </c:pt>
                <c:pt idx="182">
                  <c:v>-3.0000000000000001E-5</c:v>
                </c:pt>
                <c:pt idx="183">
                  <c:v>-3.0000000000000001E-5</c:v>
                </c:pt>
                <c:pt idx="184">
                  <c:v>-3.0000000000000001E-5</c:v>
                </c:pt>
                <c:pt idx="185">
                  <c:v>-3.0000000000000001E-5</c:v>
                </c:pt>
                <c:pt idx="186">
                  <c:v>-3.0000000000000001E-5</c:v>
                </c:pt>
                <c:pt idx="187">
                  <c:v>-3.0000000000000001E-5</c:v>
                </c:pt>
                <c:pt idx="188">
                  <c:v>-3.0000000000000001E-5</c:v>
                </c:pt>
                <c:pt idx="189">
                  <c:v>-3.0000000000000001E-5</c:v>
                </c:pt>
                <c:pt idx="190">
                  <c:v>-3.0000000000000001E-5</c:v>
                </c:pt>
                <c:pt idx="191">
                  <c:v>-3.0000000000000001E-5</c:v>
                </c:pt>
                <c:pt idx="192">
                  <c:v>-3.0000000000000001E-5</c:v>
                </c:pt>
                <c:pt idx="193">
                  <c:v>-3.0000000000000001E-5</c:v>
                </c:pt>
                <c:pt idx="194">
                  <c:v>-3.0000000000000001E-5</c:v>
                </c:pt>
                <c:pt idx="195">
                  <c:v>-3.0000000000000001E-5</c:v>
                </c:pt>
                <c:pt idx="196">
                  <c:v>-3.0000000000000001E-5</c:v>
                </c:pt>
                <c:pt idx="197">
                  <c:v>-3.0000000000000001E-5</c:v>
                </c:pt>
                <c:pt idx="198">
                  <c:v>-3.0000000000000001E-5</c:v>
                </c:pt>
                <c:pt idx="199">
                  <c:v>-3.0000000000000001E-5</c:v>
                </c:pt>
                <c:pt idx="200">
                  <c:v>-3.0000000000000001E-5</c:v>
                </c:pt>
                <c:pt idx="201">
                  <c:v>-3.0000000000000001E-5</c:v>
                </c:pt>
                <c:pt idx="202">
                  <c:v>-3.0000000000000001E-5</c:v>
                </c:pt>
                <c:pt idx="203">
                  <c:v>-3.0000000000000001E-5</c:v>
                </c:pt>
                <c:pt idx="204">
                  <c:v>-3.0000000000000001E-5</c:v>
                </c:pt>
                <c:pt idx="205">
                  <c:v>-3.0000000000000001E-5</c:v>
                </c:pt>
                <c:pt idx="206">
                  <c:v>-3.0000000000000001E-5</c:v>
                </c:pt>
                <c:pt idx="207">
                  <c:v>-3.0000000000000001E-5</c:v>
                </c:pt>
                <c:pt idx="208">
                  <c:v>-3.0000000000000001E-5</c:v>
                </c:pt>
                <c:pt idx="209">
                  <c:v>-3.0000000000000001E-5</c:v>
                </c:pt>
                <c:pt idx="210">
                  <c:v>-3.0000000000000001E-5</c:v>
                </c:pt>
                <c:pt idx="211">
                  <c:v>-3.0000000000000001E-5</c:v>
                </c:pt>
                <c:pt idx="212">
                  <c:v>-3.0000000000000001E-5</c:v>
                </c:pt>
                <c:pt idx="213">
                  <c:v>-3.0000000000000001E-5</c:v>
                </c:pt>
                <c:pt idx="214">
                  <c:v>-3.0000000000000001E-5</c:v>
                </c:pt>
                <c:pt idx="215">
                  <c:v>-3.0000000000000001E-5</c:v>
                </c:pt>
                <c:pt idx="216">
                  <c:v>-3.0000000000000001E-5</c:v>
                </c:pt>
                <c:pt idx="217">
                  <c:v>-3.0000000000000001E-5</c:v>
                </c:pt>
                <c:pt idx="218">
                  <c:v>-3.0000000000000001E-5</c:v>
                </c:pt>
                <c:pt idx="219">
                  <c:v>-3.0000000000000001E-5</c:v>
                </c:pt>
                <c:pt idx="220">
                  <c:v>-3.0000000000000001E-5</c:v>
                </c:pt>
                <c:pt idx="221">
                  <c:v>-3.0000000000000001E-5</c:v>
                </c:pt>
                <c:pt idx="222">
                  <c:v>-3.0000000000000001E-5</c:v>
                </c:pt>
                <c:pt idx="223">
                  <c:v>-3.0000000000000001E-5</c:v>
                </c:pt>
                <c:pt idx="224">
                  <c:v>-3.0000000000000001E-5</c:v>
                </c:pt>
                <c:pt idx="225">
                  <c:v>-3.0000000000000001E-5</c:v>
                </c:pt>
                <c:pt idx="226">
                  <c:v>-3.0000000000000001E-5</c:v>
                </c:pt>
                <c:pt idx="227">
                  <c:v>-3.0000000000000001E-5</c:v>
                </c:pt>
                <c:pt idx="228">
                  <c:v>-3.0000000000000001E-5</c:v>
                </c:pt>
                <c:pt idx="229">
                  <c:v>-3.0000000000000001E-5</c:v>
                </c:pt>
                <c:pt idx="230">
                  <c:v>-3.0000000000000001E-5</c:v>
                </c:pt>
                <c:pt idx="231">
                  <c:v>-3.0000000000000001E-5</c:v>
                </c:pt>
                <c:pt idx="232">
                  <c:v>-3.0000000000000001E-5</c:v>
                </c:pt>
                <c:pt idx="233">
                  <c:v>-3.0000000000000001E-5</c:v>
                </c:pt>
                <c:pt idx="234">
                  <c:v>-3.0000000000000001E-5</c:v>
                </c:pt>
                <c:pt idx="235">
                  <c:v>-3.0000000000000001E-5</c:v>
                </c:pt>
                <c:pt idx="236">
                  <c:v>-3.0000000000000001E-5</c:v>
                </c:pt>
                <c:pt idx="237">
                  <c:v>-3.0000000000000001E-5</c:v>
                </c:pt>
                <c:pt idx="238">
                  <c:v>-3.0000000000000001E-5</c:v>
                </c:pt>
                <c:pt idx="239">
                  <c:v>-3.0000000000000001E-5</c:v>
                </c:pt>
                <c:pt idx="240">
                  <c:v>-3.0000000000000001E-5</c:v>
                </c:pt>
                <c:pt idx="241">
                  <c:v>-3.0000000000000001E-5</c:v>
                </c:pt>
                <c:pt idx="242">
                  <c:v>-3.0000000000000001E-5</c:v>
                </c:pt>
                <c:pt idx="243">
                  <c:v>-3.0000000000000001E-5</c:v>
                </c:pt>
                <c:pt idx="244">
                  <c:v>-3.0000000000000001E-5</c:v>
                </c:pt>
                <c:pt idx="245">
                  <c:v>-3.0000000000000001E-5</c:v>
                </c:pt>
                <c:pt idx="246">
                  <c:v>-3.0000000000000001E-5</c:v>
                </c:pt>
                <c:pt idx="247">
                  <c:v>-3.0000000000000001E-5</c:v>
                </c:pt>
                <c:pt idx="248">
                  <c:v>-3.0000000000000001E-5</c:v>
                </c:pt>
                <c:pt idx="249">
                  <c:v>-3.0000000000000001E-5</c:v>
                </c:pt>
                <c:pt idx="250">
                  <c:v>-3.0000000000000001E-5</c:v>
                </c:pt>
                <c:pt idx="251">
                  <c:v>-3.0000000000000001E-5</c:v>
                </c:pt>
                <c:pt idx="252">
                  <c:v>-3.0000000000000001E-5</c:v>
                </c:pt>
                <c:pt idx="253">
                  <c:v>-3.0000000000000001E-5</c:v>
                </c:pt>
                <c:pt idx="254">
                  <c:v>-3.0000000000000001E-5</c:v>
                </c:pt>
                <c:pt idx="255">
                  <c:v>-3.0000000000000001E-5</c:v>
                </c:pt>
                <c:pt idx="256">
                  <c:v>-3.0000000000000001E-5</c:v>
                </c:pt>
                <c:pt idx="257">
                  <c:v>-3.0000000000000001E-5</c:v>
                </c:pt>
                <c:pt idx="258">
                  <c:v>-3.0000000000000001E-5</c:v>
                </c:pt>
                <c:pt idx="259">
                  <c:v>-3.0000000000000001E-5</c:v>
                </c:pt>
                <c:pt idx="260">
                  <c:v>-3.0000000000000001E-5</c:v>
                </c:pt>
                <c:pt idx="261">
                  <c:v>-3.0000000000000001E-5</c:v>
                </c:pt>
                <c:pt idx="262">
                  <c:v>-3.0000000000000001E-5</c:v>
                </c:pt>
                <c:pt idx="263">
                  <c:v>-3.0000000000000001E-5</c:v>
                </c:pt>
                <c:pt idx="264">
                  <c:v>-3.0000000000000001E-5</c:v>
                </c:pt>
                <c:pt idx="265">
                  <c:v>-3.0000000000000001E-5</c:v>
                </c:pt>
                <c:pt idx="266">
                  <c:v>-3.0000000000000001E-5</c:v>
                </c:pt>
                <c:pt idx="267">
                  <c:v>-3.0000000000000001E-5</c:v>
                </c:pt>
                <c:pt idx="268">
                  <c:v>-3.0000000000000001E-5</c:v>
                </c:pt>
                <c:pt idx="269">
                  <c:v>-3.0000000000000001E-5</c:v>
                </c:pt>
                <c:pt idx="270">
                  <c:v>-3.0000000000000001E-5</c:v>
                </c:pt>
                <c:pt idx="271">
                  <c:v>-3.0000000000000001E-5</c:v>
                </c:pt>
                <c:pt idx="272">
                  <c:v>-3.0000000000000001E-5</c:v>
                </c:pt>
                <c:pt idx="273">
                  <c:v>-3.0000000000000001E-5</c:v>
                </c:pt>
                <c:pt idx="274">
                  <c:v>-3.0000000000000001E-5</c:v>
                </c:pt>
                <c:pt idx="275">
                  <c:v>-3.0000000000000001E-5</c:v>
                </c:pt>
                <c:pt idx="276">
                  <c:v>-3.0000000000000001E-5</c:v>
                </c:pt>
                <c:pt idx="277">
                  <c:v>-3.0000000000000001E-5</c:v>
                </c:pt>
                <c:pt idx="278">
                  <c:v>-3.0000000000000001E-5</c:v>
                </c:pt>
                <c:pt idx="279">
                  <c:v>-3.0000000000000001E-5</c:v>
                </c:pt>
                <c:pt idx="280">
                  <c:v>-3.0000000000000001E-5</c:v>
                </c:pt>
                <c:pt idx="281">
                  <c:v>-3.0000000000000001E-5</c:v>
                </c:pt>
                <c:pt idx="282">
                  <c:v>-3.0000000000000001E-5</c:v>
                </c:pt>
                <c:pt idx="283">
                  <c:v>-3.0000000000000001E-5</c:v>
                </c:pt>
                <c:pt idx="284">
                  <c:v>-3.0000000000000001E-5</c:v>
                </c:pt>
                <c:pt idx="285">
                  <c:v>-3.0000000000000001E-5</c:v>
                </c:pt>
                <c:pt idx="286">
                  <c:v>-3.0000000000000001E-5</c:v>
                </c:pt>
                <c:pt idx="287">
                  <c:v>-3.0000000000000001E-5</c:v>
                </c:pt>
                <c:pt idx="288">
                  <c:v>-3.0000000000000001E-5</c:v>
                </c:pt>
                <c:pt idx="289">
                  <c:v>-3.0000000000000001E-5</c:v>
                </c:pt>
                <c:pt idx="290">
                  <c:v>-3.0000000000000001E-5</c:v>
                </c:pt>
                <c:pt idx="291">
                  <c:v>-3.0000000000000001E-5</c:v>
                </c:pt>
                <c:pt idx="292">
                  <c:v>-3.0000000000000001E-5</c:v>
                </c:pt>
                <c:pt idx="293">
                  <c:v>-3.0000000000000001E-5</c:v>
                </c:pt>
                <c:pt idx="294">
                  <c:v>-3.0000000000000001E-5</c:v>
                </c:pt>
                <c:pt idx="295">
                  <c:v>-3.0000000000000001E-5</c:v>
                </c:pt>
                <c:pt idx="296">
                  <c:v>-3.0000000000000001E-5</c:v>
                </c:pt>
                <c:pt idx="297">
                  <c:v>-3.0000000000000001E-5</c:v>
                </c:pt>
                <c:pt idx="298">
                  <c:v>-3.0000000000000001E-5</c:v>
                </c:pt>
                <c:pt idx="299">
                  <c:v>-3.0000000000000001E-5</c:v>
                </c:pt>
                <c:pt idx="300">
                  <c:v>-3.0000000000000001E-5</c:v>
                </c:pt>
                <c:pt idx="301">
                  <c:v>-3.0000000000000001E-5</c:v>
                </c:pt>
                <c:pt idx="302">
                  <c:v>-3.0000000000000001E-5</c:v>
                </c:pt>
                <c:pt idx="303">
                  <c:v>-3.0000000000000001E-5</c:v>
                </c:pt>
                <c:pt idx="304">
                  <c:v>-3.0000000000000001E-5</c:v>
                </c:pt>
                <c:pt idx="305">
                  <c:v>-3.0000000000000001E-5</c:v>
                </c:pt>
                <c:pt idx="306">
                  <c:v>-3.0000000000000001E-5</c:v>
                </c:pt>
                <c:pt idx="307">
                  <c:v>-3.0000000000000001E-5</c:v>
                </c:pt>
                <c:pt idx="308">
                  <c:v>-3.0000000000000001E-5</c:v>
                </c:pt>
                <c:pt idx="309">
                  <c:v>-3.0000000000000001E-5</c:v>
                </c:pt>
                <c:pt idx="310">
                  <c:v>-3.0000000000000001E-5</c:v>
                </c:pt>
                <c:pt idx="311">
                  <c:v>-3.0000000000000001E-5</c:v>
                </c:pt>
                <c:pt idx="312">
                  <c:v>-3.0000000000000001E-5</c:v>
                </c:pt>
                <c:pt idx="313">
                  <c:v>-3.0000000000000001E-5</c:v>
                </c:pt>
                <c:pt idx="314">
                  <c:v>-3.0000000000000001E-5</c:v>
                </c:pt>
                <c:pt idx="315">
                  <c:v>-3.0000000000000001E-5</c:v>
                </c:pt>
                <c:pt idx="316">
                  <c:v>-3.0000000000000001E-5</c:v>
                </c:pt>
                <c:pt idx="317">
                  <c:v>-3.0000000000000001E-5</c:v>
                </c:pt>
                <c:pt idx="318">
                  <c:v>-3.0000000000000001E-5</c:v>
                </c:pt>
                <c:pt idx="319">
                  <c:v>-3.0000000000000001E-5</c:v>
                </c:pt>
                <c:pt idx="320">
                  <c:v>-3.0000000000000001E-5</c:v>
                </c:pt>
                <c:pt idx="321">
                  <c:v>-3.0000000000000001E-5</c:v>
                </c:pt>
                <c:pt idx="322">
                  <c:v>-3.0000000000000001E-5</c:v>
                </c:pt>
                <c:pt idx="323">
                  <c:v>-3.0000000000000001E-5</c:v>
                </c:pt>
                <c:pt idx="324">
                  <c:v>-3.0000000000000001E-5</c:v>
                </c:pt>
                <c:pt idx="325">
                  <c:v>-3.0000000000000001E-5</c:v>
                </c:pt>
                <c:pt idx="326">
                  <c:v>-3.0000000000000001E-5</c:v>
                </c:pt>
                <c:pt idx="327">
                  <c:v>-3.0000000000000001E-5</c:v>
                </c:pt>
                <c:pt idx="328">
                  <c:v>-3.0000000000000001E-5</c:v>
                </c:pt>
                <c:pt idx="329">
                  <c:v>-3.0000000000000001E-5</c:v>
                </c:pt>
                <c:pt idx="330">
                  <c:v>-3.0000000000000001E-5</c:v>
                </c:pt>
                <c:pt idx="331">
                  <c:v>-3.0000000000000001E-5</c:v>
                </c:pt>
                <c:pt idx="332">
                  <c:v>-3.0000000000000001E-5</c:v>
                </c:pt>
                <c:pt idx="333">
                  <c:v>-3.0000000000000001E-5</c:v>
                </c:pt>
                <c:pt idx="334">
                  <c:v>-3.0000000000000001E-5</c:v>
                </c:pt>
                <c:pt idx="335">
                  <c:v>-3.0000000000000001E-5</c:v>
                </c:pt>
                <c:pt idx="336">
                  <c:v>-3.0000000000000001E-5</c:v>
                </c:pt>
                <c:pt idx="337">
                  <c:v>-3.0000000000000001E-5</c:v>
                </c:pt>
                <c:pt idx="338">
                  <c:v>-3.0000000000000001E-5</c:v>
                </c:pt>
                <c:pt idx="339">
                  <c:v>-3.0000000000000001E-5</c:v>
                </c:pt>
                <c:pt idx="340">
                  <c:v>-3.0000000000000001E-5</c:v>
                </c:pt>
                <c:pt idx="341">
                  <c:v>-3.0000000000000001E-5</c:v>
                </c:pt>
                <c:pt idx="342">
                  <c:v>-3.0000000000000001E-5</c:v>
                </c:pt>
                <c:pt idx="343">
                  <c:v>-3.0000000000000001E-5</c:v>
                </c:pt>
                <c:pt idx="344">
                  <c:v>-3.0000000000000001E-5</c:v>
                </c:pt>
                <c:pt idx="345">
                  <c:v>-3.0000000000000001E-5</c:v>
                </c:pt>
                <c:pt idx="346">
                  <c:v>-3.0000000000000001E-5</c:v>
                </c:pt>
                <c:pt idx="347">
                  <c:v>-3.0000000000000001E-5</c:v>
                </c:pt>
                <c:pt idx="348">
                  <c:v>-3.0000000000000001E-5</c:v>
                </c:pt>
                <c:pt idx="349">
                  <c:v>-3.0000000000000001E-5</c:v>
                </c:pt>
                <c:pt idx="350">
                  <c:v>-3.0000000000000001E-5</c:v>
                </c:pt>
                <c:pt idx="351">
                  <c:v>-3.0000000000000001E-5</c:v>
                </c:pt>
                <c:pt idx="352">
                  <c:v>-3.0000000000000001E-5</c:v>
                </c:pt>
                <c:pt idx="353">
                  <c:v>-3.0000000000000001E-5</c:v>
                </c:pt>
                <c:pt idx="354">
                  <c:v>-3.0000000000000001E-5</c:v>
                </c:pt>
                <c:pt idx="355">
                  <c:v>-3.0000000000000001E-5</c:v>
                </c:pt>
                <c:pt idx="356">
                  <c:v>-3.0000000000000001E-5</c:v>
                </c:pt>
                <c:pt idx="357">
                  <c:v>-3.0000000000000001E-5</c:v>
                </c:pt>
                <c:pt idx="358">
                  <c:v>-3.0000000000000001E-5</c:v>
                </c:pt>
                <c:pt idx="359">
                  <c:v>-3.0000000000000001E-5</c:v>
                </c:pt>
                <c:pt idx="360">
                  <c:v>-3.0000000000000001E-5</c:v>
                </c:pt>
                <c:pt idx="361">
                  <c:v>-3.0000000000000001E-5</c:v>
                </c:pt>
                <c:pt idx="362">
                  <c:v>-3.0000000000000001E-5</c:v>
                </c:pt>
                <c:pt idx="363">
                  <c:v>-3.0000000000000001E-5</c:v>
                </c:pt>
                <c:pt idx="364">
                  <c:v>-3.0000000000000001E-5</c:v>
                </c:pt>
                <c:pt idx="365">
                  <c:v>-3.0000000000000001E-5</c:v>
                </c:pt>
                <c:pt idx="366">
                  <c:v>-3.0000000000000001E-5</c:v>
                </c:pt>
                <c:pt idx="367">
                  <c:v>-3.0000000000000001E-5</c:v>
                </c:pt>
                <c:pt idx="368">
                  <c:v>-3.0000000000000001E-5</c:v>
                </c:pt>
                <c:pt idx="369">
                  <c:v>-3.0000000000000001E-5</c:v>
                </c:pt>
                <c:pt idx="370">
                  <c:v>-3.0000000000000001E-5</c:v>
                </c:pt>
                <c:pt idx="371">
                  <c:v>-3.0000000000000001E-5</c:v>
                </c:pt>
                <c:pt idx="372">
                  <c:v>-3.0000000000000001E-5</c:v>
                </c:pt>
                <c:pt idx="373">
                  <c:v>-3.0000000000000001E-5</c:v>
                </c:pt>
                <c:pt idx="374">
                  <c:v>-3.0000000000000001E-5</c:v>
                </c:pt>
                <c:pt idx="375">
                  <c:v>-3.0000000000000001E-5</c:v>
                </c:pt>
                <c:pt idx="376">
                  <c:v>-3.0000000000000001E-5</c:v>
                </c:pt>
                <c:pt idx="377">
                  <c:v>-3.0000000000000001E-5</c:v>
                </c:pt>
                <c:pt idx="378">
                  <c:v>-3.0000000000000001E-5</c:v>
                </c:pt>
                <c:pt idx="379">
                  <c:v>-3.0000000000000001E-5</c:v>
                </c:pt>
                <c:pt idx="380">
                  <c:v>-3.0000000000000001E-5</c:v>
                </c:pt>
                <c:pt idx="381">
                  <c:v>-3.0000000000000001E-5</c:v>
                </c:pt>
                <c:pt idx="382">
                  <c:v>-3.0000000000000001E-5</c:v>
                </c:pt>
                <c:pt idx="383">
                  <c:v>-3.0000000000000001E-5</c:v>
                </c:pt>
                <c:pt idx="384">
                  <c:v>-3.0000000000000001E-5</c:v>
                </c:pt>
                <c:pt idx="385">
                  <c:v>-3.0000000000000001E-5</c:v>
                </c:pt>
                <c:pt idx="386">
                  <c:v>-3.0000000000000001E-5</c:v>
                </c:pt>
                <c:pt idx="387">
                  <c:v>-3.0000000000000001E-5</c:v>
                </c:pt>
                <c:pt idx="388">
                  <c:v>-3.0000000000000001E-5</c:v>
                </c:pt>
                <c:pt idx="389">
                  <c:v>-3.0000000000000001E-5</c:v>
                </c:pt>
                <c:pt idx="390">
                  <c:v>-3.0000000000000001E-5</c:v>
                </c:pt>
                <c:pt idx="391">
                  <c:v>-3.0000000000000001E-5</c:v>
                </c:pt>
                <c:pt idx="392">
                  <c:v>-3.0000000000000001E-5</c:v>
                </c:pt>
                <c:pt idx="393">
                  <c:v>-3.0000000000000001E-5</c:v>
                </c:pt>
                <c:pt idx="394">
                  <c:v>-3.0000000000000001E-5</c:v>
                </c:pt>
                <c:pt idx="395">
                  <c:v>-3.0000000000000001E-5</c:v>
                </c:pt>
                <c:pt idx="396">
                  <c:v>-3.0000000000000001E-5</c:v>
                </c:pt>
                <c:pt idx="397">
                  <c:v>-3.0000000000000001E-5</c:v>
                </c:pt>
                <c:pt idx="398">
                  <c:v>-3.0000000000000001E-5</c:v>
                </c:pt>
                <c:pt idx="399">
                  <c:v>-3.0000000000000001E-5</c:v>
                </c:pt>
                <c:pt idx="400">
                  <c:v>-3.0000000000000001E-5</c:v>
                </c:pt>
                <c:pt idx="401">
                  <c:v>-3.0000000000000001E-5</c:v>
                </c:pt>
                <c:pt idx="402">
                  <c:v>-3.0000000000000001E-5</c:v>
                </c:pt>
                <c:pt idx="403">
                  <c:v>-3.0000000000000001E-5</c:v>
                </c:pt>
                <c:pt idx="404">
                  <c:v>-3.0000000000000001E-5</c:v>
                </c:pt>
                <c:pt idx="405">
                  <c:v>-3.0000000000000001E-5</c:v>
                </c:pt>
                <c:pt idx="406">
                  <c:v>-3.0000000000000001E-5</c:v>
                </c:pt>
                <c:pt idx="407">
                  <c:v>-3.0000000000000001E-5</c:v>
                </c:pt>
                <c:pt idx="408">
                  <c:v>-3.0000000000000001E-5</c:v>
                </c:pt>
                <c:pt idx="409">
                  <c:v>-3.0000000000000001E-5</c:v>
                </c:pt>
                <c:pt idx="410">
                  <c:v>-3.0000000000000001E-5</c:v>
                </c:pt>
                <c:pt idx="411">
                  <c:v>-3.0000000000000001E-5</c:v>
                </c:pt>
                <c:pt idx="412">
                  <c:v>-3.0000000000000001E-5</c:v>
                </c:pt>
                <c:pt idx="413">
                  <c:v>-3.0000000000000001E-5</c:v>
                </c:pt>
                <c:pt idx="414">
                  <c:v>-3.0000000000000001E-5</c:v>
                </c:pt>
                <c:pt idx="415">
                  <c:v>-3.0000000000000001E-5</c:v>
                </c:pt>
                <c:pt idx="416">
                  <c:v>-3.0000000000000001E-5</c:v>
                </c:pt>
                <c:pt idx="417">
                  <c:v>-3.0000000000000001E-5</c:v>
                </c:pt>
                <c:pt idx="418">
                  <c:v>-3.0000000000000001E-5</c:v>
                </c:pt>
                <c:pt idx="419">
                  <c:v>-3.0000000000000001E-5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1-473E-8AE8-E9BCFA7C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305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PastedData!$AD$4:$AD$423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-4.0000000000000001E-3</c:v>
                      </c:pt>
                      <c:pt idx="45">
                        <c:v>-4.0000000000000001E-3</c:v>
                      </c:pt>
                      <c:pt idx="46">
                        <c:v>-4.0000000000000001E-3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-4.0000000000000001E-3</c:v>
                      </c:pt>
                      <c:pt idx="62">
                        <c:v>-4.0000000000000001E-3</c:v>
                      </c:pt>
                      <c:pt idx="63">
                        <c:v>-4.0000000000000001E-3</c:v>
                      </c:pt>
                      <c:pt idx="64">
                        <c:v>-4.0000000000000001E-3</c:v>
                      </c:pt>
                      <c:pt idx="65">
                        <c:v>-4.0000000000000001E-3</c:v>
                      </c:pt>
                      <c:pt idx="66">
                        <c:v>-4.0000000000000001E-3</c:v>
                      </c:pt>
                      <c:pt idx="67">
                        <c:v>-4.0000000000000001E-3</c:v>
                      </c:pt>
                      <c:pt idx="68">
                        <c:v>-4.0000000000000001E-3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-4.0000000000000001E-3</c:v>
                      </c:pt>
                      <c:pt idx="88">
                        <c:v>-4.0000000000000001E-3</c:v>
                      </c:pt>
                      <c:pt idx="89">
                        <c:v>-4.0000000000000001E-3</c:v>
                      </c:pt>
                      <c:pt idx="90">
                        <c:v>-4.0000000000000001E-3</c:v>
                      </c:pt>
                      <c:pt idx="91">
                        <c:v>-4.0000000000000001E-3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-4.0000000000000001E-3</c:v>
                      </c:pt>
                      <c:pt idx="107">
                        <c:v>-4.0000000000000001E-3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-4.0000000000000001E-3</c:v>
                      </c:pt>
                      <c:pt idx="143">
                        <c:v>-4.0000000000000001E-3</c:v>
                      </c:pt>
                      <c:pt idx="144">
                        <c:v>-4.0000000000000001E-3</c:v>
                      </c:pt>
                      <c:pt idx="145">
                        <c:v>-4.0000000000000001E-3</c:v>
                      </c:pt>
                      <c:pt idx="146">
                        <c:v>-4.0000000000000001E-3</c:v>
                      </c:pt>
                      <c:pt idx="147">
                        <c:v>-4.0000000000000001E-3</c:v>
                      </c:pt>
                      <c:pt idx="148">
                        <c:v>-4.0000000000000001E-3</c:v>
                      </c:pt>
                      <c:pt idx="149">
                        <c:v>-4.0000000000000001E-3</c:v>
                      </c:pt>
                      <c:pt idx="150">
                        <c:v>-4.0000000000000001E-3</c:v>
                      </c:pt>
                      <c:pt idx="151">
                        <c:v>-4.0000000000000001E-3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-4.0000000000000001E-3</c:v>
                      </c:pt>
                      <c:pt idx="159">
                        <c:v>-4.0000000000000001E-3</c:v>
                      </c:pt>
                      <c:pt idx="160">
                        <c:v>-4.0000000000000001E-3</c:v>
                      </c:pt>
                      <c:pt idx="161">
                        <c:v>-4.0000000000000001E-3</c:v>
                      </c:pt>
                      <c:pt idx="162">
                        <c:v>-4.0000000000000001E-3</c:v>
                      </c:pt>
                      <c:pt idx="163">
                        <c:v>-4.0000000000000001E-3</c:v>
                      </c:pt>
                      <c:pt idx="164">
                        <c:v>-4.0000000000000001E-3</c:v>
                      </c:pt>
                      <c:pt idx="165">
                        <c:v>-4.0000000000000001E-3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-4.0000000000000001E-3</c:v>
                      </c:pt>
                      <c:pt idx="174">
                        <c:v>-4.0000000000000001E-3</c:v>
                      </c:pt>
                      <c:pt idx="175">
                        <c:v>-4.0000000000000001E-3</c:v>
                      </c:pt>
                      <c:pt idx="176">
                        <c:v>-4.0000000000000001E-3</c:v>
                      </c:pt>
                      <c:pt idx="177">
                        <c:v>-4.0000000000000001E-3</c:v>
                      </c:pt>
                      <c:pt idx="178">
                        <c:v>-4.0000000000000001E-3</c:v>
                      </c:pt>
                      <c:pt idx="179">
                        <c:v>-4.0000000000000001E-3</c:v>
                      </c:pt>
                      <c:pt idx="180">
                        <c:v>-4.0000000000000001E-3</c:v>
                      </c:pt>
                      <c:pt idx="181">
                        <c:v>-4.0000000000000001E-3</c:v>
                      </c:pt>
                      <c:pt idx="182">
                        <c:v>-4.0000000000000001E-3</c:v>
                      </c:pt>
                      <c:pt idx="183">
                        <c:v>-4.0000000000000001E-3</c:v>
                      </c:pt>
                      <c:pt idx="184">
                        <c:v>-4.0000000000000001E-3</c:v>
                      </c:pt>
                      <c:pt idx="185">
                        <c:v>-4.0000000000000001E-3</c:v>
                      </c:pt>
                      <c:pt idx="186">
                        <c:v>-4.0000000000000001E-3</c:v>
                      </c:pt>
                      <c:pt idx="187">
                        <c:v>-4.0000000000000001E-3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-4.0000000000000001E-3</c:v>
                      </c:pt>
                      <c:pt idx="197">
                        <c:v>-4.0000000000000001E-3</c:v>
                      </c:pt>
                      <c:pt idx="198">
                        <c:v>-4.0000000000000001E-3</c:v>
                      </c:pt>
                      <c:pt idx="199">
                        <c:v>-4.0000000000000001E-3</c:v>
                      </c:pt>
                      <c:pt idx="200">
                        <c:v>-4.0000000000000001E-3</c:v>
                      </c:pt>
                      <c:pt idx="201">
                        <c:v>-4.0000000000000001E-3</c:v>
                      </c:pt>
                      <c:pt idx="202">
                        <c:v>-4.0000000000000001E-3</c:v>
                      </c:pt>
                      <c:pt idx="203">
                        <c:v>-4.0000000000000001E-3</c:v>
                      </c:pt>
                      <c:pt idx="204">
                        <c:v>-4.0000000000000001E-3</c:v>
                      </c:pt>
                      <c:pt idx="205">
                        <c:v>-4.0000000000000001E-3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-4.0000000000000001E-3</c:v>
                      </c:pt>
                      <c:pt idx="215">
                        <c:v>-4.0000000000000001E-3</c:v>
                      </c:pt>
                      <c:pt idx="216">
                        <c:v>-4.0000000000000001E-3</c:v>
                      </c:pt>
                      <c:pt idx="217">
                        <c:v>-4.0000000000000001E-3</c:v>
                      </c:pt>
                      <c:pt idx="218">
                        <c:v>-4.0000000000000001E-3</c:v>
                      </c:pt>
                      <c:pt idx="219">
                        <c:v>-4.0000000000000001E-3</c:v>
                      </c:pt>
                      <c:pt idx="220">
                        <c:v>-4.0000000000000001E-3</c:v>
                      </c:pt>
                      <c:pt idx="221">
                        <c:v>-4.0000000000000001E-3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-4.0000000000000001E-3</c:v>
                      </c:pt>
                      <c:pt idx="246">
                        <c:v>-4.0000000000000001E-3</c:v>
                      </c:pt>
                      <c:pt idx="247">
                        <c:v>-4.0000000000000001E-3</c:v>
                      </c:pt>
                      <c:pt idx="248">
                        <c:v>-4.0000000000000001E-3</c:v>
                      </c:pt>
                      <c:pt idx="249">
                        <c:v>-4.0000000000000001E-3</c:v>
                      </c:pt>
                      <c:pt idx="250">
                        <c:v>-4.0000000000000001E-3</c:v>
                      </c:pt>
                      <c:pt idx="251">
                        <c:v>-4.0000000000000001E-3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-4.0000000000000001E-3</c:v>
                      </c:pt>
                      <c:pt idx="275">
                        <c:v>-4.0000000000000001E-3</c:v>
                      </c:pt>
                      <c:pt idx="276">
                        <c:v>-4.0000000000000001E-3</c:v>
                      </c:pt>
                      <c:pt idx="277">
                        <c:v>-4.0000000000000001E-3</c:v>
                      </c:pt>
                      <c:pt idx="278">
                        <c:v>-4.0000000000000001E-3</c:v>
                      </c:pt>
                      <c:pt idx="279">
                        <c:v>-4.0000000000000001E-3</c:v>
                      </c:pt>
                      <c:pt idx="280">
                        <c:v>-4.0000000000000001E-3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-4.0000000000000001E-3</c:v>
                      </c:pt>
                      <c:pt idx="290">
                        <c:v>-4.0000000000000001E-3</c:v>
                      </c:pt>
                      <c:pt idx="291">
                        <c:v>-4.0000000000000001E-3</c:v>
                      </c:pt>
                      <c:pt idx="292">
                        <c:v>-4.0000000000000001E-3</c:v>
                      </c:pt>
                      <c:pt idx="293">
                        <c:v>-4.0000000000000001E-3</c:v>
                      </c:pt>
                      <c:pt idx="294">
                        <c:v>-4.0000000000000001E-3</c:v>
                      </c:pt>
                      <c:pt idx="295">
                        <c:v>-4.0000000000000001E-3</c:v>
                      </c:pt>
                      <c:pt idx="296">
                        <c:v>-4.0000000000000001E-3</c:v>
                      </c:pt>
                      <c:pt idx="297">
                        <c:v>-4.0000000000000001E-3</c:v>
                      </c:pt>
                      <c:pt idx="298">
                        <c:v>-4.0000000000000001E-3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-4.0000000000000001E-3</c:v>
                      </c:pt>
                      <c:pt idx="312">
                        <c:v>-4.0000000000000001E-3</c:v>
                      </c:pt>
                      <c:pt idx="313">
                        <c:v>-4.0000000000000001E-3</c:v>
                      </c:pt>
                      <c:pt idx="314">
                        <c:v>-4.0000000000000001E-3</c:v>
                      </c:pt>
                      <c:pt idx="315">
                        <c:v>-4.0000000000000001E-3</c:v>
                      </c:pt>
                      <c:pt idx="316">
                        <c:v>-4.0000000000000001E-3</c:v>
                      </c:pt>
                      <c:pt idx="317">
                        <c:v>-4.0000000000000001E-3</c:v>
                      </c:pt>
                      <c:pt idx="318">
                        <c:v>-4.0000000000000001E-3</c:v>
                      </c:pt>
                      <c:pt idx="319">
                        <c:v>-4.0000000000000001E-3</c:v>
                      </c:pt>
                      <c:pt idx="320">
                        <c:v>-4.0000000000000001E-3</c:v>
                      </c:pt>
                      <c:pt idx="321">
                        <c:v>-4.0000000000000001E-3</c:v>
                      </c:pt>
                      <c:pt idx="322">
                        <c:v>-4.0000000000000001E-3</c:v>
                      </c:pt>
                      <c:pt idx="323">
                        <c:v>-4.0000000000000001E-3</c:v>
                      </c:pt>
                      <c:pt idx="324">
                        <c:v>-4.0000000000000001E-3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-4.0000000000000001E-3</c:v>
                      </c:pt>
                      <c:pt idx="333">
                        <c:v>-4.0000000000000001E-3</c:v>
                      </c:pt>
                      <c:pt idx="334">
                        <c:v>-4.0000000000000001E-3</c:v>
                      </c:pt>
                      <c:pt idx="335">
                        <c:v>-4.0000000000000001E-3</c:v>
                      </c:pt>
                      <c:pt idx="336">
                        <c:v>-4.0000000000000001E-3</c:v>
                      </c:pt>
                      <c:pt idx="337">
                        <c:v>-4.0000000000000001E-3</c:v>
                      </c:pt>
                      <c:pt idx="338">
                        <c:v>-4.0000000000000001E-3</c:v>
                      </c:pt>
                      <c:pt idx="339">
                        <c:v>-4.0000000000000001E-3</c:v>
                      </c:pt>
                      <c:pt idx="340">
                        <c:v>-4.0000000000000001E-3</c:v>
                      </c:pt>
                      <c:pt idx="341">
                        <c:v>-4.0000000000000001E-3</c:v>
                      </c:pt>
                      <c:pt idx="342">
                        <c:v>-4.0000000000000001E-3</c:v>
                      </c:pt>
                      <c:pt idx="343">
                        <c:v>-4.0000000000000001E-3</c:v>
                      </c:pt>
                      <c:pt idx="344">
                        <c:v>-4.0000000000000001E-3</c:v>
                      </c:pt>
                      <c:pt idx="345">
                        <c:v>-4.0000000000000001E-3</c:v>
                      </c:pt>
                      <c:pt idx="346">
                        <c:v>-4.0000000000000001E-3</c:v>
                      </c:pt>
                      <c:pt idx="347">
                        <c:v>-4.0000000000000001E-3</c:v>
                      </c:pt>
                      <c:pt idx="348">
                        <c:v>-4.0000000000000001E-3</c:v>
                      </c:pt>
                      <c:pt idx="349">
                        <c:v>-4.0000000000000001E-3</c:v>
                      </c:pt>
                      <c:pt idx="350">
                        <c:v>-4.0000000000000001E-3</c:v>
                      </c:pt>
                      <c:pt idx="351">
                        <c:v>-4.0000000000000001E-3</c:v>
                      </c:pt>
                      <c:pt idx="352">
                        <c:v>-4.0000000000000001E-3</c:v>
                      </c:pt>
                      <c:pt idx="353">
                        <c:v>-4.0000000000000001E-3</c:v>
                      </c:pt>
                      <c:pt idx="354">
                        <c:v>-4.0000000000000001E-3</c:v>
                      </c:pt>
                      <c:pt idx="355">
                        <c:v>-4.0000000000000001E-3</c:v>
                      </c:pt>
                      <c:pt idx="356">
                        <c:v>-4.0000000000000001E-3</c:v>
                      </c:pt>
                      <c:pt idx="357">
                        <c:v>-4.0000000000000001E-3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-4.0000000000000001E-3</c:v>
                      </c:pt>
                      <c:pt idx="367">
                        <c:v>-4.0000000000000001E-3</c:v>
                      </c:pt>
                      <c:pt idx="368">
                        <c:v>-4.0000000000000001E-3</c:v>
                      </c:pt>
                      <c:pt idx="369">
                        <c:v>-4.0000000000000001E-3</c:v>
                      </c:pt>
                      <c:pt idx="370">
                        <c:v>-4.0000000000000001E-3</c:v>
                      </c:pt>
                      <c:pt idx="371">
                        <c:v>-4.0000000000000001E-3</c:v>
                      </c:pt>
                      <c:pt idx="372">
                        <c:v>-4.0000000000000001E-3</c:v>
                      </c:pt>
                      <c:pt idx="373">
                        <c:v>-4.0000000000000001E-3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-4.0000000000000001E-3</c:v>
                      </c:pt>
                      <c:pt idx="391">
                        <c:v>-4.0000000000000001E-3</c:v>
                      </c:pt>
                      <c:pt idx="392">
                        <c:v>-4.0000000000000001E-3</c:v>
                      </c:pt>
                      <c:pt idx="393">
                        <c:v>-4.0000000000000001E-3</c:v>
                      </c:pt>
                      <c:pt idx="394">
                        <c:v>-4.0000000000000001E-3</c:v>
                      </c:pt>
                      <c:pt idx="395">
                        <c:v>-4.0000000000000001E-3</c:v>
                      </c:pt>
                      <c:pt idx="396">
                        <c:v>-4.0000000000000001E-3</c:v>
                      </c:pt>
                      <c:pt idx="397">
                        <c:v>-4.0000000000000001E-3</c:v>
                      </c:pt>
                      <c:pt idx="398">
                        <c:v>-4.0000000000000001E-3</c:v>
                      </c:pt>
                      <c:pt idx="399">
                        <c:v>-4.0000000000000001E-3</c:v>
                      </c:pt>
                      <c:pt idx="400">
                        <c:v>-4.0000000000000001E-3</c:v>
                      </c:pt>
                      <c:pt idx="401">
                        <c:v>-4.0000000000000001E-3</c:v>
                      </c:pt>
                      <c:pt idx="402">
                        <c:v>-4.0000000000000001E-3</c:v>
                      </c:pt>
                      <c:pt idx="403">
                        <c:v>-4.0000000000000001E-3</c:v>
                      </c:pt>
                      <c:pt idx="404">
                        <c:v>-4.0000000000000001E-3</c:v>
                      </c:pt>
                      <c:pt idx="405">
                        <c:v>-4.0000000000000001E-3</c:v>
                      </c:pt>
                      <c:pt idx="406">
                        <c:v>-4.0000000000000001E-3</c:v>
                      </c:pt>
                      <c:pt idx="407">
                        <c:v>-4.0000000000000001E-3</c:v>
                      </c:pt>
                      <c:pt idx="408">
                        <c:v>-4.0000000000000001E-3</c:v>
                      </c:pt>
                      <c:pt idx="409">
                        <c:v>-4.0000000000000001E-3</c:v>
                      </c:pt>
                      <c:pt idx="410">
                        <c:v>-4.0000000000000001E-3</c:v>
                      </c:pt>
                      <c:pt idx="411">
                        <c:v>-4.0000000000000001E-3</c:v>
                      </c:pt>
                      <c:pt idx="412">
                        <c:v>-4.0000000000000001E-3</c:v>
                      </c:pt>
                      <c:pt idx="413">
                        <c:v>-4.0000000000000001E-3</c:v>
                      </c:pt>
                      <c:pt idx="414">
                        <c:v>-4.0000000000000001E-3</c:v>
                      </c:pt>
                      <c:pt idx="415">
                        <c:v>-4.0000000000000001E-3</c:v>
                      </c:pt>
                      <c:pt idx="416">
                        <c:v>-4.0000000000000001E-3</c:v>
                      </c:pt>
                      <c:pt idx="417">
                        <c:v>-4.0000000000000001E-3</c:v>
                      </c:pt>
                      <c:pt idx="418">
                        <c:v>-4.0000000000000001E-3</c:v>
                      </c:pt>
                      <c:pt idx="419">
                        <c:v>-4.0000000000000001E-3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22F-4F3C-9F52-FCA39B95145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305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Analysis!$P$3:$P$4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Analysis!$P$1:$P$2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22F-4F3C-9F52-FCA39B95145E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340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PastedData!$AE$4:$AE$423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E5-4375-A383-94F08124DD56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340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Analysis!$Q$3:$Q$4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Analysis!$Q$1:$Q$2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E5-4375-A383-94F08124DD56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PAR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PastedData!$H$4:$H$415</c15:sqref>
                        </c15:formulaRef>
                      </c:ext>
                    </c:extLst>
                    <c:numCache>
                      <c:formatCode>0.00E+00</c:formatCode>
                      <c:ptCount val="41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22F-4F3C-9F52-FCA39B95145E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PAR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Analysis!$R$3:$R$4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Analysis!$R$1:$R$2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22F-4F3C-9F52-FCA39B95145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320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PastedData!$AG$4:$AG$423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-2.5000000000000001E-4</c:v>
                      </c:pt>
                      <c:pt idx="1">
                        <c:v>-2.5000000000000001E-4</c:v>
                      </c:pt>
                      <c:pt idx="2">
                        <c:v>-2.5000000000000001E-4</c:v>
                      </c:pt>
                      <c:pt idx="3">
                        <c:v>-2.5000000000000001E-4</c:v>
                      </c:pt>
                      <c:pt idx="4">
                        <c:v>-2.5000000000000001E-4</c:v>
                      </c:pt>
                      <c:pt idx="5">
                        <c:v>-2.5000000000000001E-4</c:v>
                      </c:pt>
                      <c:pt idx="6">
                        <c:v>-2.5000000000000001E-4</c:v>
                      </c:pt>
                      <c:pt idx="7">
                        <c:v>-2.5000000000000001E-4</c:v>
                      </c:pt>
                      <c:pt idx="8">
                        <c:v>-2.5000000000000001E-4</c:v>
                      </c:pt>
                      <c:pt idx="9">
                        <c:v>-2.5000000000000001E-4</c:v>
                      </c:pt>
                      <c:pt idx="10">
                        <c:v>-2.5000000000000001E-4</c:v>
                      </c:pt>
                      <c:pt idx="11">
                        <c:v>-2.5000000000000001E-4</c:v>
                      </c:pt>
                      <c:pt idx="12">
                        <c:v>-2.5000000000000001E-4</c:v>
                      </c:pt>
                      <c:pt idx="13">
                        <c:v>-2.5000000000000001E-4</c:v>
                      </c:pt>
                      <c:pt idx="14">
                        <c:v>-2.5000000000000001E-4</c:v>
                      </c:pt>
                      <c:pt idx="15">
                        <c:v>-2.5000000000000001E-4</c:v>
                      </c:pt>
                      <c:pt idx="16">
                        <c:v>-2.5000000000000001E-4</c:v>
                      </c:pt>
                      <c:pt idx="17">
                        <c:v>-2.5000000000000001E-4</c:v>
                      </c:pt>
                      <c:pt idx="18">
                        <c:v>-2.5000000000000001E-4</c:v>
                      </c:pt>
                      <c:pt idx="19">
                        <c:v>-2.5000000000000001E-4</c:v>
                      </c:pt>
                      <c:pt idx="20">
                        <c:v>-2.5000000000000001E-4</c:v>
                      </c:pt>
                      <c:pt idx="21">
                        <c:v>-2.5000000000000001E-4</c:v>
                      </c:pt>
                      <c:pt idx="22">
                        <c:v>-2.5000000000000001E-4</c:v>
                      </c:pt>
                      <c:pt idx="23">
                        <c:v>-2.5000000000000001E-4</c:v>
                      </c:pt>
                      <c:pt idx="24">
                        <c:v>-2.5000000000000001E-4</c:v>
                      </c:pt>
                      <c:pt idx="25">
                        <c:v>-2.5000000000000001E-4</c:v>
                      </c:pt>
                      <c:pt idx="26">
                        <c:v>-2.5000000000000001E-4</c:v>
                      </c:pt>
                      <c:pt idx="27">
                        <c:v>-2.5000000000000001E-4</c:v>
                      </c:pt>
                      <c:pt idx="28">
                        <c:v>-2.5000000000000001E-4</c:v>
                      </c:pt>
                      <c:pt idx="29">
                        <c:v>-2.5000000000000001E-4</c:v>
                      </c:pt>
                      <c:pt idx="30">
                        <c:v>-2.5000000000000001E-4</c:v>
                      </c:pt>
                      <c:pt idx="31">
                        <c:v>-2.5000000000000001E-4</c:v>
                      </c:pt>
                      <c:pt idx="32">
                        <c:v>-2.5000000000000001E-4</c:v>
                      </c:pt>
                      <c:pt idx="33">
                        <c:v>-2.5000000000000001E-4</c:v>
                      </c:pt>
                      <c:pt idx="34">
                        <c:v>-2.5000000000000001E-4</c:v>
                      </c:pt>
                      <c:pt idx="35">
                        <c:v>-2.5000000000000001E-4</c:v>
                      </c:pt>
                      <c:pt idx="36">
                        <c:v>-2.5000000000000001E-4</c:v>
                      </c:pt>
                      <c:pt idx="37">
                        <c:v>-2.5000000000000001E-4</c:v>
                      </c:pt>
                      <c:pt idx="38">
                        <c:v>-2.5000000000000001E-4</c:v>
                      </c:pt>
                      <c:pt idx="39">
                        <c:v>-2.5000000000000001E-4</c:v>
                      </c:pt>
                      <c:pt idx="40">
                        <c:v>-2.5000000000000001E-4</c:v>
                      </c:pt>
                      <c:pt idx="41">
                        <c:v>-2.5000000000000001E-4</c:v>
                      </c:pt>
                      <c:pt idx="42">
                        <c:v>-2.5000000000000001E-4</c:v>
                      </c:pt>
                      <c:pt idx="43">
                        <c:v>-2.5000000000000001E-4</c:v>
                      </c:pt>
                      <c:pt idx="44">
                        <c:v>-2.5000000000000001E-4</c:v>
                      </c:pt>
                      <c:pt idx="45">
                        <c:v>-2.5000000000000001E-4</c:v>
                      </c:pt>
                      <c:pt idx="46">
                        <c:v>-2.5000000000000001E-4</c:v>
                      </c:pt>
                      <c:pt idx="47">
                        <c:v>-2.5000000000000001E-4</c:v>
                      </c:pt>
                      <c:pt idx="48">
                        <c:v>-2.5000000000000001E-4</c:v>
                      </c:pt>
                      <c:pt idx="49">
                        <c:v>-2.5000000000000001E-4</c:v>
                      </c:pt>
                      <c:pt idx="50">
                        <c:v>-2.5000000000000001E-4</c:v>
                      </c:pt>
                      <c:pt idx="51">
                        <c:v>-2.5000000000000001E-4</c:v>
                      </c:pt>
                      <c:pt idx="52">
                        <c:v>-2.5000000000000001E-4</c:v>
                      </c:pt>
                      <c:pt idx="53">
                        <c:v>-2.5000000000000001E-4</c:v>
                      </c:pt>
                      <c:pt idx="54">
                        <c:v>-2.5000000000000001E-4</c:v>
                      </c:pt>
                      <c:pt idx="55">
                        <c:v>-2.5000000000000001E-4</c:v>
                      </c:pt>
                      <c:pt idx="56">
                        <c:v>-2.5000000000000001E-4</c:v>
                      </c:pt>
                      <c:pt idx="57">
                        <c:v>-2.5000000000000001E-4</c:v>
                      </c:pt>
                      <c:pt idx="58">
                        <c:v>-2.5000000000000001E-4</c:v>
                      </c:pt>
                      <c:pt idx="59">
                        <c:v>-2.5000000000000001E-4</c:v>
                      </c:pt>
                      <c:pt idx="60">
                        <c:v>-2.5000000000000001E-4</c:v>
                      </c:pt>
                      <c:pt idx="61">
                        <c:v>-2.5000000000000001E-4</c:v>
                      </c:pt>
                      <c:pt idx="62">
                        <c:v>-2.5000000000000001E-4</c:v>
                      </c:pt>
                      <c:pt idx="63">
                        <c:v>-2.5000000000000001E-4</c:v>
                      </c:pt>
                      <c:pt idx="64">
                        <c:v>-2.5000000000000001E-4</c:v>
                      </c:pt>
                      <c:pt idx="65">
                        <c:v>-2.5000000000000001E-4</c:v>
                      </c:pt>
                      <c:pt idx="66">
                        <c:v>-2.5000000000000001E-4</c:v>
                      </c:pt>
                      <c:pt idx="67">
                        <c:v>-2.5000000000000001E-4</c:v>
                      </c:pt>
                      <c:pt idx="68">
                        <c:v>-2.5000000000000001E-4</c:v>
                      </c:pt>
                      <c:pt idx="69">
                        <c:v>-2.5000000000000001E-4</c:v>
                      </c:pt>
                      <c:pt idx="70">
                        <c:v>-2.5000000000000001E-4</c:v>
                      </c:pt>
                      <c:pt idx="71">
                        <c:v>-2.5000000000000001E-4</c:v>
                      </c:pt>
                      <c:pt idx="72">
                        <c:v>-2.5000000000000001E-4</c:v>
                      </c:pt>
                      <c:pt idx="73">
                        <c:v>-2.5000000000000001E-4</c:v>
                      </c:pt>
                      <c:pt idx="74">
                        <c:v>-2.5000000000000001E-4</c:v>
                      </c:pt>
                      <c:pt idx="75">
                        <c:v>-2.5000000000000001E-4</c:v>
                      </c:pt>
                      <c:pt idx="76">
                        <c:v>-2.5000000000000001E-4</c:v>
                      </c:pt>
                      <c:pt idx="77">
                        <c:v>-2.5000000000000001E-4</c:v>
                      </c:pt>
                      <c:pt idx="78">
                        <c:v>-2.5000000000000001E-4</c:v>
                      </c:pt>
                      <c:pt idx="79">
                        <c:v>-2.5000000000000001E-4</c:v>
                      </c:pt>
                      <c:pt idx="80">
                        <c:v>-2.5000000000000001E-4</c:v>
                      </c:pt>
                      <c:pt idx="81">
                        <c:v>-2.5000000000000001E-4</c:v>
                      </c:pt>
                      <c:pt idx="82">
                        <c:v>-2.5000000000000001E-4</c:v>
                      </c:pt>
                      <c:pt idx="83">
                        <c:v>-2.5000000000000001E-4</c:v>
                      </c:pt>
                      <c:pt idx="84">
                        <c:v>-2.5000000000000001E-4</c:v>
                      </c:pt>
                      <c:pt idx="85">
                        <c:v>-2.5000000000000001E-4</c:v>
                      </c:pt>
                      <c:pt idx="86">
                        <c:v>-2.5000000000000001E-4</c:v>
                      </c:pt>
                      <c:pt idx="87">
                        <c:v>-2.5000000000000001E-4</c:v>
                      </c:pt>
                      <c:pt idx="88">
                        <c:v>-2.5000000000000001E-4</c:v>
                      </c:pt>
                      <c:pt idx="89">
                        <c:v>-2.5000000000000001E-4</c:v>
                      </c:pt>
                      <c:pt idx="90">
                        <c:v>-2.5000000000000001E-4</c:v>
                      </c:pt>
                      <c:pt idx="91">
                        <c:v>-2.5000000000000001E-4</c:v>
                      </c:pt>
                      <c:pt idx="92">
                        <c:v>-2.5000000000000001E-4</c:v>
                      </c:pt>
                      <c:pt idx="93">
                        <c:v>-2.5000000000000001E-4</c:v>
                      </c:pt>
                      <c:pt idx="94">
                        <c:v>-2.5000000000000001E-4</c:v>
                      </c:pt>
                      <c:pt idx="95">
                        <c:v>-2.5000000000000001E-4</c:v>
                      </c:pt>
                      <c:pt idx="96">
                        <c:v>-2.5000000000000001E-4</c:v>
                      </c:pt>
                      <c:pt idx="97">
                        <c:v>-2.5000000000000001E-4</c:v>
                      </c:pt>
                      <c:pt idx="98">
                        <c:v>-2.5000000000000001E-4</c:v>
                      </c:pt>
                      <c:pt idx="99">
                        <c:v>-2.5000000000000001E-4</c:v>
                      </c:pt>
                      <c:pt idx="100">
                        <c:v>-2.5000000000000001E-4</c:v>
                      </c:pt>
                      <c:pt idx="101">
                        <c:v>-2.5000000000000001E-4</c:v>
                      </c:pt>
                      <c:pt idx="102">
                        <c:v>-2.5000000000000001E-4</c:v>
                      </c:pt>
                      <c:pt idx="103">
                        <c:v>-2.5000000000000001E-4</c:v>
                      </c:pt>
                      <c:pt idx="104">
                        <c:v>-2.5000000000000001E-4</c:v>
                      </c:pt>
                      <c:pt idx="105">
                        <c:v>-2.5000000000000001E-4</c:v>
                      </c:pt>
                      <c:pt idx="106">
                        <c:v>-2.5000000000000001E-4</c:v>
                      </c:pt>
                      <c:pt idx="107">
                        <c:v>-2.5000000000000001E-4</c:v>
                      </c:pt>
                      <c:pt idx="108">
                        <c:v>-2.5000000000000001E-4</c:v>
                      </c:pt>
                      <c:pt idx="109">
                        <c:v>-2.5000000000000001E-4</c:v>
                      </c:pt>
                      <c:pt idx="110">
                        <c:v>-2.5000000000000001E-4</c:v>
                      </c:pt>
                      <c:pt idx="111">
                        <c:v>-2.5000000000000001E-4</c:v>
                      </c:pt>
                      <c:pt idx="112">
                        <c:v>-2.5000000000000001E-4</c:v>
                      </c:pt>
                      <c:pt idx="113">
                        <c:v>-2.5000000000000001E-4</c:v>
                      </c:pt>
                      <c:pt idx="114">
                        <c:v>-2.5000000000000001E-4</c:v>
                      </c:pt>
                      <c:pt idx="115">
                        <c:v>-2.5000000000000001E-4</c:v>
                      </c:pt>
                      <c:pt idx="116">
                        <c:v>-2.5000000000000001E-4</c:v>
                      </c:pt>
                      <c:pt idx="117">
                        <c:v>-2.5000000000000001E-4</c:v>
                      </c:pt>
                      <c:pt idx="118">
                        <c:v>-2.5000000000000001E-4</c:v>
                      </c:pt>
                      <c:pt idx="119">
                        <c:v>-2.5000000000000001E-4</c:v>
                      </c:pt>
                      <c:pt idx="120">
                        <c:v>-2.5000000000000001E-4</c:v>
                      </c:pt>
                      <c:pt idx="121">
                        <c:v>-2.5000000000000001E-4</c:v>
                      </c:pt>
                      <c:pt idx="122">
                        <c:v>-2.5000000000000001E-4</c:v>
                      </c:pt>
                      <c:pt idx="123">
                        <c:v>-2.5000000000000001E-4</c:v>
                      </c:pt>
                      <c:pt idx="124">
                        <c:v>-2.5000000000000001E-4</c:v>
                      </c:pt>
                      <c:pt idx="125">
                        <c:v>-2.5000000000000001E-4</c:v>
                      </c:pt>
                      <c:pt idx="126">
                        <c:v>-2.5000000000000001E-4</c:v>
                      </c:pt>
                      <c:pt idx="127">
                        <c:v>-2.5000000000000001E-4</c:v>
                      </c:pt>
                      <c:pt idx="128">
                        <c:v>-2.5000000000000001E-4</c:v>
                      </c:pt>
                      <c:pt idx="129">
                        <c:v>-2.5000000000000001E-4</c:v>
                      </c:pt>
                      <c:pt idx="130">
                        <c:v>-2.5000000000000001E-4</c:v>
                      </c:pt>
                      <c:pt idx="131">
                        <c:v>-2.5000000000000001E-4</c:v>
                      </c:pt>
                      <c:pt idx="132">
                        <c:v>-2.5000000000000001E-4</c:v>
                      </c:pt>
                      <c:pt idx="133">
                        <c:v>-2.5000000000000001E-4</c:v>
                      </c:pt>
                      <c:pt idx="134">
                        <c:v>-2.5000000000000001E-4</c:v>
                      </c:pt>
                      <c:pt idx="135">
                        <c:v>-2.5000000000000001E-4</c:v>
                      </c:pt>
                      <c:pt idx="136">
                        <c:v>-2.5000000000000001E-4</c:v>
                      </c:pt>
                      <c:pt idx="137">
                        <c:v>-2.5000000000000001E-4</c:v>
                      </c:pt>
                      <c:pt idx="138">
                        <c:v>-2.5000000000000001E-4</c:v>
                      </c:pt>
                      <c:pt idx="139">
                        <c:v>-2.5000000000000001E-4</c:v>
                      </c:pt>
                      <c:pt idx="140">
                        <c:v>-2.5000000000000001E-4</c:v>
                      </c:pt>
                      <c:pt idx="141">
                        <c:v>-2.5000000000000001E-4</c:v>
                      </c:pt>
                      <c:pt idx="142">
                        <c:v>-2.5000000000000001E-4</c:v>
                      </c:pt>
                      <c:pt idx="143">
                        <c:v>-2.5000000000000001E-4</c:v>
                      </c:pt>
                      <c:pt idx="144">
                        <c:v>-2.5000000000000001E-4</c:v>
                      </c:pt>
                      <c:pt idx="145">
                        <c:v>-2.5000000000000001E-4</c:v>
                      </c:pt>
                      <c:pt idx="146">
                        <c:v>-2.5000000000000001E-4</c:v>
                      </c:pt>
                      <c:pt idx="147">
                        <c:v>-2.5000000000000001E-4</c:v>
                      </c:pt>
                      <c:pt idx="148">
                        <c:v>-2.5000000000000001E-4</c:v>
                      </c:pt>
                      <c:pt idx="149">
                        <c:v>-2.5000000000000001E-4</c:v>
                      </c:pt>
                      <c:pt idx="150">
                        <c:v>-2.5000000000000001E-4</c:v>
                      </c:pt>
                      <c:pt idx="151">
                        <c:v>-2.5000000000000001E-4</c:v>
                      </c:pt>
                      <c:pt idx="152">
                        <c:v>-2.5000000000000001E-4</c:v>
                      </c:pt>
                      <c:pt idx="153">
                        <c:v>-2.5000000000000001E-4</c:v>
                      </c:pt>
                      <c:pt idx="154">
                        <c:v>-2.5000000000000001E-4</c:v>
                      </c:pt>
                      <c:pt idx="155">
                        <c:v>-2.5000000000000001E-4</c:v>
                      </c:pt>
                      <c:pt idx="156">
                        <c:v>-2.5000000000000001E-4</c:v>
                      </c:pt>
                      <c:pt idx="157">
                        <c:v>-2.5000000000000001E-4</c:v>
                      </c:pt>
                      <c:pt idx="158">
                        <c:v>-2.5000000000000001E-4</c:v>
                      </c:pt>
                      <c:pt idx="159">
                        <c:v>-2.5000000000000001E-4</c:v>
                      </c:pt>
                      <c:pt idx="160">
                        <c:v>-2.5000000000000001E-4</c:v>
                      </c:pt>
                      <c:pt idx="161">
                        <c:v>-2.5000000000000001E-4</c:v>
                      </c:pt>
                      <c:pt idx="162">
                        <c:v>-2.5000000000000001E-4</c:v>
                      </c:pt>
                      <c:pt idx="163">
                        <c:v>-2.5000000000000001E-4</c:v>
                      </c:pt>
                      <c:pt idx="164">
                        <c:v>-2.5000000000000001E-4</c:v>
                      </c:pt>
                      <c:pt idx="165">
                        <c:v>-2.5000000000000001E-4</c:v>
                      </c:pt>
                      <c:pt idx="166">
                        <c:v>-2.5000000000000001E-4</c:v>
                      </c:pt>
                      <c:pt idx="167">
                        <c:v>-2.5000000000000001E-4</c:v>
                      </c:pt>
                      <c:pt idx="168">
                        <c:v>-2.5000000000000001E-4</c:v>
                      </c:pt>
                      <c:pt idx="169">
                        <c:v>-2.5000000000000001E-4</c:v>
                      </c:pt>
                      <c:pt idx="170">
                        <c:v>-2.5000000000000001E-4</c:v>
                      </c:pt>
                      <c:pt idx="171">
                        <c:v>-2.5000000000000001E-4</c:v>
                      </c:pt>
                      <c:pt idx="172">
                        <c:v>-2.5000000000000001E-4</c:v>
                      </c:pt>
                      <c:pt idx="173">
                        <c:v>-2.5000000000000001E-4</c:v>
                      </c:pt>
                      <c:pt idx="174">
                        <c:v>-2.5000000000000001E-4</c:v>
                      </c:pt>
                      <c:pt idx="175">
                        <c:v>-2.5000000000000001E-4</c:v>
                      </c:pt>
                      <c:pt idx="176">
                        <c:v>-2.5000000000000001E-4</c:v>
                      </c:pt>
                      <c:pt idx="177">
                        <c:v>-2.5000000000000001E-4</c:v>
                      </c:pt>
                      <c:pt idx="178">
                        <c:v>-2.5000000000000001E-4</c:v>
                      </c:pt>
                      <c:pt idx="179">
                        <c:v>-2.5000000000000001E-4</c:v>
                      </c:pt>
                      <c:pt idx="180">
                        <c:v>-2.5000000000000001E-4</c:v>
                      </c:pt>
                      <c:pt idx="181">
                        <c:v>-2.5000000000000001E-4</c:v>
                      </c:pt>
                      <c:pt idx="182">
                        <c:v>-2.5000000000000001E-4</c:v>
                      </c:pt>
                      <c:pt idx="183">
                        <c:v>-2.5000000000000001E-4</c:v>
                      </c:pt>
                      <c:pt idx="184">
                        <c:v>-2.5000000000000001E-4</c:v>
                      </c:pt>
                      <c:pt idx="185">
                        <c:v>-2.5000000000000001E-4</c:v>
                      </c:pt>
                      <c:pt idx="186">
                        <c:v>-2.5000000000000001E-4</c:v>
                      </c:pt>
                      <c:pt idx="187">
                        <c:v>-2.5000000000000001E-4</c:v>
                      </c:pt>
                      <c:pt idx="188">
                        <c:v>-2.5000000000000001E-4</c:v>
                      </c:pt>
                      <c:pt idx="189">
                        <c:v>-2.5000000000000001E-4</c:v>
                      </c:pt>
                      <c:pt idx="190">
                        <c:v>-2.5000000000000001E-4</c:v>
                      </c:pt>
                      <c:pt idx="191">
                        <c:v>-2.5000000000000001E-4</c:v>
                      </c:pt>
                      <c:pt idx="192">
                        <c:v>-2.5000000000000001E-4</c:v>
                      </c:pt>
                      <c:pt idx="193">
                        <c:v>-2.5000000000000001E-4</c:v>
                      </c:pt>
                      <c:pt idx="194">
                        <c:v>-2.5000000000000001E-4</c:v>
                      </c:pt>
                      <c:pt idx="195">
                        <c:v>-2.5000000000000001E-4</c:v>
                      </c:pt>
                      <c:pt idx="196">
                        <c:v>-2.5000000000000001E-4</c:v>
                      </c:pt>
                      <c:pt idx="197">
                        <c:v>-2.5000000000000001E-4</c:v>
                      </c:pt>
                      <c:pt idx="198">
                        <c:v>-2.5000000000000001E-4</c:v>
                      </c:pt>
                      <c:pt idx="199">
                        <c:v>-2.5000000000000001E-4</c:v>
                      </c:pt>
                      <c:pt idx="200">
                        <c:v>-2.5000000000000001E-4</c:v>
                      </c:pt>
                      <c:pt idx="201">
                        <c:v>-2.5000000000000001E-4</c:v>
                      </c:pt>
                      <c:pt idx="202">
                        <c:v>-2.5000000000000001E-4</c:v>
                      </c:pt>
                      <c:pt idx="203">
                        <c:v>-2.5000000000000001E-4</c:v>
                      </c:pt>
                      <c:pt idx="204">
                        <c:v>-2.5000000000000001E-4</c:v>
                      </c:pt>
                      <c:pt idx="205">
                        <c:v>-2.5000000000000001E-4</c:v>
                      </c:pt>
                      <c:pt idx="206">
                        <c:v>-2.5000000000000001E-4</c:v>
                      </c:pt>
                      <c:pt idx="207">
                        <c:v>-2.5000000000000001E-4</c:v>
                      </c:pt>
                      <c:pt idx="208">
                        <c:v>-2.5000000000000001E-4</c:v>
                      </c:pt>
                      <c:pt idx="209">
                        <c:v>-2.5000000000000001E-4</c:v>
                      </c:pt>
                      <c:pt idx="210">
                        <c:v>-2.5000000000000001E-4</c:v>
                      </c:pt>
                      <c:pt idx="211">
                        <c:v>-2.5000000000000001E-4</c:v>
                      </c:pt>
                      <c:pt idx="212">
                        <c:v>-2.5000000000000001E-4</c:v>
                      </c:pt>
                      <c:pt idx="213">
                        <c:v>-2.5000000000000001E-4</c:v>
                      </c:pt>
                      <c:pt idx="214">
                        <c:v>-2.5000000000000001E-4</c:v>
                      </c:pt>
                      <c:pt idx="215">
                        <c:v>-2.5000000000000001E-4</c:v>
                      </c:pt>
                      <c:pt idx="216">
                        <c:v>-2.5000000000000001E-4</c:v>
                      </c:pt>
                      <c:pt idx="217">
                        <c:v>-2.5000000000000001E-4</c:v>
                      </c:pt>
                      <c:pt idx="218">
                        <c:v>-2.5000000000000001E-4</c:v>
                      </c:pt>
                      <c:pt idx="219">
                        <c:v>-2.5000000000000001E-4</c:v>
                      </c:pt>
                      <c:pt idx="220">
                        <c:v>-2.5000000000000001E-4</c:v>
                      </c:pt>
                      <c:pt idx="221">
                        <c:v>-2.5000000000000001E-4</c:v>
                      </c:pt>
                      <c:pt idx="222">
                        <c:v>-2.5000000000000001E-4</c:v>
                      </c:pt>
                      <c:pt idx="223">
                        <c:v>-2.5000000000000001E-4</c:v>
                      </c:pt>
                      <c:pt idx="224">
                        <c:v>-2.5000000000000001E-4</c:v>
                      </c:pt>
                      <c:pt idx="225">
                        <c:v>-2.5000000000000001E-4</c:v>
                      </c:pt>
                      <c:pt idx="226">
                        <c:v>-2.5000000000000001E-4</c:v>
                      </c:pt>
                      <c:pt idx="227">
                        <c:v>-2.5000000000000001E-4</c:v>
                      </c:pt>
                      <c:pt idx="228">
                        <c:v>-2.5000000000000001E-4</c:v>
                      </c:pt>
                      <c:pt idx="229">
                        <c:v>-2.5000000000000001E-4</c:v>
                      </c:pt>
                      <c:pt idx="230">
                        <c:v>-2.5000000000000001E-4</c:v>
                      </c:pt>
                      <c:pt idx="231">
                        <c:v>-2.5000000000000001E-4</c:v>
                      </c:pt>
                      <c:pt idx="232">
                        <c:v>-2.5000000000000001E-4</c:v>
                      </c:pt>
                      <c:pt idx="233">
                        <c:v>-2.5000000000000001E-4</c:v>
                      </c:pt>
                      <c:pt idx="234">
                        <c:v>-2.5000000000000001E-4</c:v>
                      </c:pt>
                      <c:pt idx="235">
                        <c:v>-2.5000000000000001E-4</c:v>
                      </c:pt>
                      <c:pt idx="236">
                        <c:v>-2.5000000000000001E-4</c:v>
                      </c:pt>
                      <c:pt idx="237">
                        <c:v>-2.5000000000000001E-4</c:v>
                      </c:pt>
                      <c:pt idx="238">
                        <c:v>-2.5000000000000001E-4</c:v>
                      </c:pt>
                      <c:pt idx="239">
                        <c:v>-2.5000000000000001E-4</c:v>
                      </c:pt>
                      <c:pt idx="240">
                        <c:v>-2.5000000000000001E-4</c:v>
                      </c:pt>
                      <c:pt idx="241">
                        <c:v>-2.5000000000000001E-4</c:v>
                      </c:pt>
                      <c:pt idx="242">
                        <c:v>-2.5000000000000001E-4</c:v>
                      </c:pt>
                      <c:pt idx="243">
                        <c:v>-2.5000000000000001E-4</c:v>
                      </c:pt>
                      <c:pt idx="244">
                        <c:v>-2.5000000000000001E-4</c:v>
                      </c:pt>
                      <c:pt idx="245">
                        <c:v>-2.5000000000000001E-4</c:v>
                      </c:pt>
                      <c:pt idx="246">
                        <c:v>-2.5000000000000001E-4</c:v>
                      </c:pt>
                      <c:pt idx="247">
                        <c:v>-2.5000000000000001E-4</c:v>
                      </c:pt>
                      <c:pt idx="248">
                        <c:v>-2.5000000000000001E-4</c:v>
                      </c:pt>
                      <c:pt idx="249">
                        <c:v>-2.5000000000000001E-4</c:v>
                      </c:pt>
                      <c:pt idx="250">
                        <c:v>-2.5000000000000001E-4</c:v>
                      </c:pt>
                      <c:pt idx="251">
                        <c:v>-2.5000000000000001E-4</c:v>
                      </c:pt>
                      <c:pt idx="252">
                        <c:v>-2.5000000000000001E-4</c:v>
                      </c:pt>
                      <c:pt idx="253">
                        <c:v>-2.5000000000000001E-4</c:v>
                      </c:pt>
                      <c:pt idx="254">
                        <c:v>-2.5000000000000001E-4</c:v>
                      </c:pt>
                      <c:pt idx="255">
                        <c:v>-2.5000000000000001E-4</c:v>
                      </c:pt>
                      <c:pt idx="256">
                        <c:v>-2.5000000000000001E-4</c:v>
                      </c:pt>
                      <c:pt idx="257">
                        <c:v>-2.5000000000000001E-4</c:v>
                      </c:pt>
                      <c:pt idx="258">
                        <c:v>-2.5000000000000001E-4</c:v>
                      </c:pt>
                      <c:pt idx="259">
                        <c:v>-2.5000000000000001E-4</c:v>
                      </c:pt>
                      <c:pt idx="260">
                        <c:v>-2.5000000000000001E-4</c:v>
                      </c:pt>
                      <c:pt idx="261">
                        <c:v>-2.5000000000000001E-4</c:v>
                      </c:pt>
                      <c:pt idx="262">
                        <c:v>-2.5000000000000001E-4</c:v>
                      </c:pt>
                      <c:pt idx="263">
                        <c:v>-2.5000000000000001E-4</c:v>
                      </c:pt>
                      <c:pt idx="264">
                        <c:v>-2.5000000000000001E-4</c:v>
                      </c:pt>
                      <c:pt idx="265">
                        <c:v>-2.5000000000000001E-4</c:v>
                      </c:pt>
                      <c:pt idx="266">
                        <c:v>-2.5000000000000001E-4</c:v>
                      </c:pt>
                      <c:pt idx="267">
                        <c:v>-2.5000000000000001E-4</c:v>
                      </c:pt>
                      <c:pt idx="268">
                        <c:v>-2.5000000000000001E-4</c:v>
                      </c:pt>
                      <c:pt idx="269">
                        <c:v>-2.5000000000000001E-4</c:v>
                      </c:pt>
                      <c:pt idx="270">
                        <c:v>-2.5000000000000001E-4</c:v>
                      </c:pt>
                      <c:pt idx="271">
                        <c:v>-2.5000000000000001E-4</c:v>
                      </c:pt>
                      <c:pt idx="272">
                        <c:v>-2.5000000000000001E-4</c:v>
                      </c:pt>
                      <c:pt idx="273">
                        <c:v>-2.5000000000000001E-4</c:v>
                      </c:pt>
                      <c:pt idx="274">
                        <c:v>-2.5000000000000001E-4</c:v>
                      </c:pt>
                      <c:pt idx="275">
                        <c:v>-2.5000000000000001E-4</c:v>
                      </c:pt>
                      <c:pt idx="276">
                        <c:v>-2.5000000000000001E-4</c:v>
                      </c:pt>
                      <c:pt idx="277">
                        <c:v>-2.5000000000000001E-4</c:v>
                      </c:pt>
                      <c:pt idx="278">
                        <c:v>-2.5000000000000001E-4</c:v>
                      </c:pt>
                      <c:pt idx="279">
                        <c:v>-2.5000000000000001E-4</c:v>
                      </c:pt>
                      <c:pt idx="280">
                        <c:v>-2.5000000000000001E-4</c:v>
                      </c:pt>
                      <c:pt idx="281">
                        <c:v>-2.5000000000000001E-4</c:v>
                      </c:pt>
                      <c:pt idx="282">
                        <c:v>-2.5000000000000001E-4</c:v>
                      </c:pt>
                      <c:pt idx="283">
                        <c:v>-2.5000000000000001E-4</c:v>
                      </c:pt>
                      <c:pt idx="284">
                        <c:v>-2.5000000000000001E-4</c:v>
                      </c:pt>
                      <c:pt idx="285">
                        <c:v>-2.5000000000000001E-4</c:v>
                      </c:pt>
                      <c:pt idx="286">
                        <c:v>-2.5000000000000001E-4</c:v>
                      </c:pt>
                      <c:pt idx="287">
                        <c:v>-2.5000000000000001E-4</c:v>
                      </c:pt>
                      <c:pt idx="288">
                        <c:v>-2.5000000000000001E-4</c:v>
                      </c:pt>
                      <c:pt idx="289">
                        <c:v>-2.5000000000000001E-4</c:v>
                      </c:pt>
                      <c:pt idx="290">
                        <c:v>-2.5000000000000001E-4</c:v>
                      </c:pt>
                      <c:pt idx="291">
                        <c:v>-2.5000000000000001E-4</c:v>
                      </c:pt>
                      <c:pt idx="292">
                        <c:v>-2.5000000000000001E-4</c:v>
                      </c:pt>
                      <c:pt idx="293">
                        <c:v>-2.5000000000000001E-4</c:v>
                      </c:pt>
                      <c:pt idx="294">
                        <c:v>-2.5000000000000001E-4</c:v>
                      </c:pt>
                      <c:pt idx="295">
                        <c:v>-2.5000000000000001E-4</c:v>
                      </c:pt>
                      <c:pt idx="296">
                        <c:v>-2.5000000000000001E-4</c:v>
                      </c:pt>
                      <c:pt idx="297">
                        <c:v>-2.5000000000000001E-4</c:v>
                      </c:pt>
                      <c:pt idx="298">
                        <c:v>-2.5000000000000001E-4</c:v>
                      </c:pt>
                      <c:pt idx="299">
                        <c:v>-2.5000000000000001E-4</c:v>
                      </c:pt>
                      <c:pt idx="300">
                        <c:v>-2.5000000000000001E-4</c:v>
                      </c:pt>
                      <c:pt idx="301">
                        <c:v>-2.5000000000000001E-4</c:v>
                      </c:pt>
                      <c:pt idx="302">
                        <c:v>-2.5000000000000001E-4</c:v>
                      </c:pt>
                      <c:pt idx="303">
                        <c:v>-2.5000000000000001E-4</c:v>
                      </c:pt>
                      <c:pt idx="304">
                        <c:v>-2.5000000000000001E-4</c:v>
                      </c:pt>
                      <c:pt idx="305">
                        <c:v>-2.5000000000000001E-4</c:v>
                      </c:pt>
                      <c:pt idx="306">
                        <c:v>-2.5000000000000001E-4</c:v>
                      </c:pt>
                      <c:pt idx="307">
                        <c:v>-2.5000000000000001E-4</c:v>
                      </c:pt>
                      <c:pt idx="308">
                        <c:v>-2.5000000000000001E-4</c:v>
                      </c:pt>
                      <c:pt idx="309">
                        <c:v>-2.5000000000000001E-4</c:v>
                      </c:pt>
                      <c:pt idx="310">
                        <c:v>-2.5000000000000001E-4</c:v>
                      </c:pt>
                      <c:pt idx="311">
                        <c:v>-2.5000000000000001E-4</c:v>
                      </c:pt>
                      <c:pt idx="312">
                        <c:v>-2.5000000000000001E-4</c:v>
                      </c:pt>
                      <c:pt idx="313">
                        <c:v>-2.5000000000000001E-4</c:v>
                      </c:pt>
                      <c:pt idx="314">
                        <c:v>-2.5000000000000001E-4</c:v>
                      </c:pt>
                      <c:pt idx="315">
                        <c:v>-2.5000000000000001E-4</c:v>
                      </c:pt>
                      <c:pt idx="316">
                        <c:v>-2.5000000000000001E-4</c:v>
                      </c:pt>
                      <c:pt idx="317">
                        <c:v>-2.5000000000000001E-4</c:v>
                      </c:pt>
                      <c:pt idx="318">
                        <c:v>-2.5000000000000001E-4</c:v>
                      </c:pt>
                      <c:pt idx="319">
                        <c:v>-2.5000000000000001E-4</c:v>
                      </c:pt>
                      <c:pt idx="320">
                        <c:v>-2.5000000000000001E-4</c:v>
                      </c:pt>
                      <c:pt idx="321">
                        <c:v>-2.5000000000000001E-4</c:v>
                      </c:pt>
                      <c:pt idx="322">
                        <c:v>-2.5000000000000001E-4</c:v>
                      </c:pt>
                      <c:pt idx="323">
                        <c:v>-2.5000000000000001E-4</c:v>
                      </c:pt>
                      <c:pt idx="324">
                        <c:v>-2.5000000000000001E-4</c:v>
                      </c:pt>
                      <c:pt idx="325">
                        <c:v>-2.5000000000000001E-4</c:v>
                      </c:pt>
                      <c:pt idx="326">
                        <c:v>-2.5000000000000001E-4</c:v>
                      </c:pt>
                      <c:pt idx="327">
                        <c:v>-2.5000000000000001E-4</c:v>
                      </c:pt>
                      <c:pt idx="328">
                        <c:v>-2.5000000000000001E-4</c:v>
                      </c:pt>
                      <c:pt idx="329">
                        <c:v>-2.5000000000000001E-4</c:v>
                      </c:pt>
                      <c:pt idx="330">
                        <c:v>-2.5000000000000001E-4</c:v>
                      </c:pt>
                      <c:pt idx="331">
                        <c:v>-2.5000000000000001E-4</c:v>
                      </c:pt>
                      <c:pt idx="332">
                        <c:v>-2.5000000000000001E-4</c:v>
                      </c:pt>
                      <c:pt idx="333">
                        <c:v>-2.5000000000000001E-4</c:v>
                      </c:pt>
                      <c:pt idx="334">
                        <c:v>-2.5000000000000001E-4</c:v>
                      </c:pt>
                      <c:pt idx="335">
                        <c:v>-2.5000000000000001E-4</c:v>
                      </c:pt>
                      <c:pt idx="336">
                        <c:v>-2.5000000000000001E-4</c:v>
                      </c:pt>
                      <c:pt idx="337">
                        <c:v>-2.5000000000000001E-4</c:v>
                      </c:pt>
                      <c:pt idx="338">
                        <c:v>-2.5000000000000001E-4</c:v>
                      </c:pt>
                      <c:pt idx="339">
                        <c:v>-2.5000000000000001E-4</c:v>
                      </c:pt>
                      <c:pt idx="340">
                        <c:v>-2.5000000000000001E-4</c:v>
                      </c:pt>
                      <c:pt idx="341">
                        <c:v>-2.5000000000000001E-4</c:v>
                      </c:pt>
                      <c:pt idx="342">
                        <c:v>-2.5000000000000001E-4</c:v>
                      </c:pt>
                      <c:pt idx="343">
                        <c:v>-2.5000000000000001E-4</c:v>
                      </c:pt>
                      <c:pt idx="344">
                        <c:v>-2.5000000000000001E-4</c:v>
                      </c:pt>
                      <c:pt idx="345">
                        <c:v>-2.5000000000000001E-4</c:v>
                      </c:pt>
                      <c:pt idx="346">
                        <c:v>-2.5000000000000001E-4</c:v>
                      </c:pt>
                      <c:pt idx="347">
                        <c:v>-2.5000000000000001E-4</c:v>
                      </c:pt>
                      <c:pt idx="348">
                        <c:v>-2.5000000000000001E-4</c:v>
                      </c:pt>
                      <c:pt idx="349">
                        <c:v>-2.5000000000000001E-4</c:v>
                      </c:pt>
                      <c:pt idx="350">
                        <c:v>-2.5000000000000001E-4</c:v>
                      </c:pt>
                      <c:pt idx="351">
                        <c:v>-2.5000000000000001E-4</c:v>
                      </c:pt>
                      <c:pt idx="352">
                        <c:v>-2.5000000000000001E-4</c:v>
                      </c:pt>
                      <c:pt idx="353">
                        <c:v>-2.5000000000000001E-4</c:v>
                      </c:pt>
                      <c:pt idx="354">
                        <c:v>-2.5000000000000001E-4</c:v>
                      </c:pt>
                      <c:pt idx="355">
                        <c:v>-2.5000000000000001E-4</c:v>
                      </c:pt>
                      <c:pt idx="356">
                        <c:v>-2.5000000000000001E-4</c:v>
                      </c:pt>
                      <c:pt idx="357">
                        <c:v>-2.5000000000000001E-4</c:v>
                      </c:pt>
                      <c:pt idx="358">
                        <c:v>-2.5000000000000001E-4</c:v>
                      </c:pt>
                      <c:pt idx="359">
                        <c:v>-2.5000000000000001E-4</c:v>
                      </c:pt>
                      <c:pt idx="360">
                        <c:v>-2.5000000000000001E-4</c:v>
                      </c:pt>
                      <c:pt idx="361">
                        <c:v>-2.5000000000000001E-4</c:v>
                      </c:pt>
                      <c:pt idx="362">
                        <c:v>-2.5000000000000001E-4</c:v>
                      </c:pt>
                      <c:pt idx="363">
                        <c:v>-2.5000000000000001E-4</c:v>
                      </c:pt>
                      <c:pt idx="364">
                        <c:v>-2.5000000000000001E-4</c:v>
                      </c:pt>
                      <c:pt idx="365">
                        <c:v>-2.5000000000000001E-4</c:v>
                      </c:pt>
                      <c:pt idx="366">
                        <c:v>-2.5000000000000001E-4</c:v>
                      </c:pt>
                      <c:pt idx="367">
                        <c:v>-2.5000000000000001E-4</c:v>
                      </c:pt>
                      <c:pt idx="368">
                        <c:v>-2.5000000000000001E-4</c:v>
                      </c:pt>
                      <c:pt idx="369">
                        <c:v>-2.5000000000000001E-4</c:v>
                      </c:pt>
                      <c:pt idx="370">
                        <c:v>-2.5000000000000001E-4</c:v>
                      </c:pt>
                      <c:pt idx="371">
                        <c:v>-2.5000000000000001E-4</c:v>
                      </c:pt>
                      <c:pt idx="372">
                        <c:v>-2.5000000000000001E-4</c:v>
                      </c:pt>
                      <c:pt idx="373">
                        <c:v>-2.5000000000000001E-4</c:v>
                      </c:pt>
                      <c:pt idx="374">
                        <c:v>-2.5000000000000001E-4</c:v>
                      </c:pt>
                      <c:pt idx="375">
                        <c:v>-2.5000000000000001E-4</c:v>
                      </c:pt>
                      <c:pt idx="376">
                        <c:v>-2.5000000000000001E-4</c:v>
                      </c:pt>
                      <c:pt idx="377">
                        <c:v>-2.5000000000000001E-4</c:v>
                      </c:pt>
                      <c:pt idx="378">
                        <c:v>-2.5000000000000001E-4</c:v>
                      </c:pt>
                      <c:pt idx="379">
                        <c:v>-2.5000000000000001E-4</c:v>
                      </c:pt>
                      <c:pt idx="380">
                        <c:v>-2.5000000000000001E-4</c:v>
                      </c:pt>
                      <c:pt idx="381">
                        <c:v>-2.5000000000000001E-4</c:v>
                      </c:pt>
                      <c:pt idx="382">
                        <c:v>-2.5000000000000001E-4</c:v>
                      </c:pt>
                      <c:pt idx="383">
                        <c:v>-2.5000000000000001E-4</c:v>
                      </c:pt>
                      <c:pt idx="384">
                        <c:v>-2.5000000000000001E-4</c:v>
                      </c:pt>
                      <c:pt idx="385">
                        <c:v>-2.5000000000000001E-4</c:v>
                      </c:pt>
                      <c:pt idx="386">
                        <c:v>-2.5000000000000001E-4</c:v>
                      </c:pt>
                      <c:pt idx="387">
                        <c:v>-2.5000000000000001E-4</c:v>
                      </c:pt>
                      <c:pt idx="388">
                        <c:v>-2.5000000000000001E-4</c:v>
                      </c:pt>
                      <c:pt idx="389">
                        <c:v>-2.5000000000000001E-4</c:v>
                      </c:pt>
                      <c:pt idx="390">
                        <c:v>-2.5000000000000001E-4</c:v>
                      </c:pt>
                      <c:pt idx="391">
                        <c:v>-2.5000000000000001E-4</c:v>
                      </c:pt>
                      <c:pt idx="392">
                        <c:v>-2.5000000000000001E-4</c:v>
                      </c:pt>
                      <c:pt idx="393">
                        <c:v>-2.5000000000000001E-4</c:v>
                      </c:pt>
                      <c:pt idx="394">
                        <c:v>-2.5000000000000001E-4</c:v>
                      </c:pt>
                      <c:pt idx="395">
                        <c:v>-2.5000000000000001E-4</c:v>
                      </c:pt>
                      <c:pt idx="396">
                        <c:v>-2.5000000000000001E-4</c:v>
                      </c:pt>
                      <c:pt idx="397">
                        <c:v>-2.5000000000000001E-4</c:v>
                      </c:pt>
                      <c:pt idx="398">
                        <c:v>-2.5000000000000001E-4</c:v>
                      </c:pt>
                      <c:pt idx="399">
                        <c:v>-2.5000000000000001E-4</c:v>
                      </c:pt>
                      <c:pt idx="400">
                        <c:v>-2.5000000000000001E-4</c:v>
                      </c:pt>
                      <c:pt idx="401">
                        <c:v>-2.5000000000000001E-4</c:v>
                      </c:pt>
                      <c:pt idx="402">
                        <c:v>-2.5000000000000001E-4</c:v>
                      </c:pt>
                      <c:pt idx="403">
                        <c:v>-2.5000000000000001E-4</c:v>
                      </c:pt>
                      <c:pt idx="404">
                        <c:v>-2.5000000000000001E-4</c:v>
                      </c:pt>
                      <c:pt idx="405">
                        <c:v>-2.5000000000000001E-4</c:v>
                      </c:pt>
                      <c:pt idx="406">
                        <c:v>-2.5000000000000001E-4</c:v>
                      </c:pt>
                      <c:pt idx="407">
                        <c:v>-2.5000000000000001E-4</c:v>
                      </c:pt>
                      <c:pt idx="408">
                        <c:v>-2.5000000000000001E-4</c:v>
                      </c:pt>
                      <c:pt idx="409">
                        <c:v>-2.5000000000000001E-4</c:v>
                      </c:pt>
                      <c:pt idx="410">
                        <c:v>-2.5000000000000001E-4</c:v>
                      </c:pt>
                      <c:pt idx="411">
                        <c:v>-2.5000000000000001E-4</c:v>
                      </c:pt>
                      <c:pt idx="412">
                        <c:v>-2.5000000000000001E-4</c:v>
                      </c:pt>
                      <c:pt idx="413">
                        <c:v>-2.5000000000000001E-4</c:v>
                      </c:pt>
                      <c:pt idx="414">
                        <c:v>-2.5000000000000001E-4</c:v>
                      </c:pt>
                      <c:pt idx="415">
                        <c:v>-2.5000000000000001E-4</c:v>
                      </c:pt>
                      <c:pt idx="416">
                        <c:v>-2.5000000000000001E-4</c:v>
                      </c:pt>
                      <c:pt idx="417">
                        <c:v>-2.5000000000000001E-4</c:v>
                      </c:pt>
                      <c:pt idx="418">
                        <c:v>-2.5000000000000001E-4</c:v>
                      </c:pt>
                      <c:pt idx="419">
                        <c:v>-2.5000000000000001E-4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E5-4375-A383-94F08124DD5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320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Analysis!$S$3:$S$4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Analysis!$S$1:$S$2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E5-4375-A383-94F08124DD5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395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PastedData!$AH$4:$AH$423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E5-4375-A383-94F08124DD5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395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Analysis!$T$3:$T$4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Analysis!$T$1:$T$2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E5-4375-A383-94F08124DD5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380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PastedData!$AI$4:$AI$423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E5-4375-A383-94F08124DD5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380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Analysis!$U$3:$U$4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Analysis!$U$1:$U$2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E5-4375-A383-94F08124DD56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305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305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xVal>
            <c:numRef>
              <c:f>PastedData!$B$4:$B$415</c:f>
              <c:numCache>
                <c:formatCode>0.0000000</c:formatCode>
                <c:ptCount val="4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PastedData!$AD$4:$AD$423</c:f>
              <c:numCache>
                <c:formatCode>0.00E+00</c:formatCode>
                <c:ptCount val="420"/>
                <c:pt idx="0">
                  <c:v>-4.0000000000000001E-3</c:v>
                </c:pt>
                <c:pt idx="1">
                  <c:v>-4.0000000000000001E-3</c:v>
                </c:pt>
                <c:pt idx="2">
                  <c:v>-4.0000000000000001E-3</c:v>
                </c:pt>
                <c:pt idx="3">
                  <c:v>-4.0000000000000001E-3</c:v>
                </c:pt>
                <c:pt idx="4">
                  <c:v>-4.0000000000000001E-3</c:v>
                </c:pt>
                <c:pt idx="5">
                  <c:v>-4.0000000000000001E-3</c:v>
                </c:pt>
                <c:pt idx="6">
                  <c:v>-4.0000000000000001E-3</c:v>
                </c:pt>
                <c:pt idx="7">
                  <c:v>-4.0000000000000001E-3</c:v>
                </c:pt>
                <c:pt idx="8">
                  <c:v>-4.0000000000000001E-3</c:v>
                </c:pt>
                <c:pt idx="9">
                  <c:v>-4.0000000000000001E-3</c:v>
                </c:pt>
                <c:pt idx="10">
                  <c:v>-4.0000000000000001E-3</c:v>
                </c:pt>
                <c:pt idx="11">
                  <c:v>-4.0000000000000001E-3</c:v>
                </c:pt>
                <c:pt idx="12">
                  <c:v>-4.0000000000000001E-3</c:v>
                </c:pt>
                <c:pt idx="13">
                  <c:v>-4.0000000000000001E-3</c:v>
                </c:pt>
                <c:pt idx="14">
                  <c:v>-4.0000000000000001E-3</c:v>
                </c:pt>
                <c:pt idx="15">
                  <c:v>-4.0000000000000001E-3</c:v>
                </c:pt>
                <c:pt idx="16">
                  <c:v>-4.0000000000000001E-3</c:v>
                </c:pt>
                <c:pt idx="17">
                  <c:v>-4.0000000000000001E-3</c:v>
                </c:pt>
                <c:pt idx="18">
                  <c:v>-4.0000000000000001E-3</c:v>
                </c:pt>
                <c:pt idx="19">
                  <c:v>-4.0000000000000001E-3</c:v>
                </c:pt>
                <c:pt idx="20">
                  <c:v>-4.0000000000000001E-3</c:v>
                </c:pt>
                <c:pt idx="21">
                  <c:v>-4.0000000000000001E-3</c:v>
                </c:pt>
                <c:pt idx="22">
                  <c:v>-4.0000000000000001E-3</c:v>
                </c:pt>
                <c:pt idx="23">
                  <c:v>-4.0000000000000001E-3</c:v>
                </c:pt>
                <c:pt idx="24">
                  <c:v>-4.0000000000000001E-3</c:v>
                </c:pt>
                <c:pt idx="25">
                  <c:v>-4.0000000000000001E-3</c:v>
                </c:pt>
                <c:pt idx="26">
                  <c:v>-4.0000000000000001E-3</c:v>
                </c:pt>
                <c:pt idx="27">
                  <c:v>-4.0000000000000001E-3</c:v>
                </c:pt>
                <c:pt idx="28">
                  <c:v>-4.0000000000000001E-3</c:v>
                </c:pt>
                <c:pt idx="29">
                  <c:v>-4.0000000000000001E-3</c:v>
                </c:pt>
                <c:pt idx="30">
                  <c:v>-4.0000000000000001E-3</c:v>
                </c:pt>
                <c:pt idx="31">
                  <c:v>-4.0000000000000001E-3</c:v>
                </c:pt>
                <c:pt idx="32">
                  <c:v>-4.0000000000000001E-3</c:v>
                </c:pt>
                <c:pt idx="33">
                  <c:v>-4.0000000000000001E-3</c:v>
                </c:pt>
                <c:pt idx="34">
                  <c:v>-4.0000000000000001E-3</c:v>
                </c:pt>
                <c:pt idx="35">
                  <c:v>-4.0000000000000001E-3</c:v>
                </c:pt>
                <c:pt idx="36">
                  <c:v>-4.0000000000000001E-3</c:v>
                </c:pt>
                <c:pt idx="37">
                  <c:v>-4.0000000000000001E-3</c:v>
                </c:pt>
                <c:pt idx="38">
                  <c:v>-4.0000000000000001E-3</c:v>
                </c:pt>
                <c:pt idx="39">
                  <c:v>-4.0000000000000001E-3</c:v>
                </c:pt>
                <c:pt idx="40">
                  <c:v>-4.0000000000000001E-3</c:v>
                </c:pt>
                <c:pt idx="41">
                  <c:v>-4.0000000000000001E-3</c:v>
                </c:pt>
                <c:pt idx="42">
                  <c:v>-4.0000000000000001E-3</c:v>
                </c:pt>
                <c:pt idx="43">
                  <c:v>-4.0000000000000001E-3</c:v>
                </c:pt>
                <c:pt idx="44">
                  <c:v>-4.0000000000000001E-3</c:v>
                </c:pt>
                <c:pt idx="45">
                  <c:v>-4.0000000000000001E-3</c:v>
                </c:pt>
                <c:pt idx="46">
                  <c:v>-4.0000000000000001E-3</c:v>
                </c:pt>
                <c:pt idx="47">
                  <c:v>-4.0000000000000001E-3</c:v>
                </c:pt>
                <c:pt idx="48">
                  <c:v>-4.0000000000000001E-3</c:v>
                </c:pt>
                <c:pt idx="49">
                  <c:v>-4.0000000000000001E-3</c:v>
                </c:pt>
                <c:pt idx="50">
                  <c:v>-4.0000000000000001E-3</c:v>
                </c:pt>
                <c:pt idx="51">
                  <c:v>-4.0000000000000001E-3</c:v>
                </c:pt>
                <c:pt idx="52">
                  <c:v>-4.0000000000000001E-3</c:v>
                </c:pt>
                <c:pt idx="53">
                  <c:v>-4.0000000000000001E-3</c:v>
                </c:pt>
                <c:pt idx="54">
                  <c:v>-4.0000000000000001E-3</c:v>
                </c:pt>
                <c:pt idx="55">
                  <c:v>-4.0000000000000001E-3</c:v>
                </c:pt>
                <c:pt idx="56">
                  <c:v>-4.0000000000000001E-3</c:v>
                </c:pt>
                <c:pt idx="57">
                  <c:v>-4.0000000000000001E-3</c:v>
                </c:pt>
                <c:pt idx="58">
                  <c:v>-4.0000000000000001E-3</c:v>
                </c:pt>
                <c:pt idx="59">
                  <c:v>-4.0000000000000001E-3</c:v>
                </c:pt>
                <c:pt idx="60">
                  <c:v>-4.0000000000000001E-3</c:v>
                </c:pt>
                <c:pt idx="61">
                  <c:v>-4.0000000000000001E-3</c:v>
                </c:pt>
                <c:pt idx="62">
                  <c:v>-4.0000000000000001E-3</c:v>
                </c:pt>
                <c:pt idx="63">
                  <c:v>-4.0000000000000001E-3</c:v>
                </c:pt>
                <c:pt idx="64">
                  <c:v>-4.0000000000000001E-3</c:v>
                </c:pt>
                <c:pt idx="65">
                  <c:v>-4.0000000000000001E-3</c:v>
                </c:pt>
                <c:pt idx="66">
                  <c:v>-4.0000000000000001E-3</c:v>
                </c:pt>
                <c:pt idx="67">
                  <c:v>-4.0000000000000001E-3</c:v>
                </c:pt>
                <c:pt idx="68">
                  <c:v>-4.0000000000000001E-3</c:v>
                </c:pt>
                <c:pt idx="69">
                  <c:v>-4.0000000000000001E-3</c:v>
                </c:pt>
                <c:pt idx="70">
                  <c:v>-4.0000000000000001E-3</c:v>
                </c:pt>
                <c:pt idx="71">
                  <c:v>-4.0000000000000001E-3</c:v>
                </c:pt>
                <c:pt idx="72">
                  <c:v>-4.0000000000000001E-3</c:v>
                </c:pt>
                <c:pt idx="73">
                  <c:v>-4.0000000000000001E-3</c:v>
                </c:pt>
                <c:pt idx="74">
                  <c:v>-4.0000000000000001E-3</c:v>
                </c:pt>
                <c:pt idx="75">
                  <c:v>-4.0000000000000001E-3</c:v>
                </c:pt>
                <c:pt idx="76">
                  <c:v>-4.0000000000000001E-3</c:v>
                </c:pt>
                <c:pt idx="77">
                  <c:v>-4.0000000000000001E-3</c:v>
                </c:pt>
                <c:pt idx="78">
                  <c:v>-4.0000000000000001E-3</c:v>
                </c:pt>
                <c:pt idx="79">
                  <c:v>-4.0000000000000001E-3</c:v>
                </c:pt>
                <c:pt idx="80">
                  <c:v>-4.0000000000000001E-3</c:v>
                </c:pt>
                <c:pt idx="81">
                  <c:v>-4.0000000000000001E-3</c:v>
                </c:pt>
                <c:pt idx="82">
                  <c:v>-4.0000000000000001E-3</c:v>
                </c:pt>
                <c:pt idx="83">
                  <c:v>-4.0000000000000001E-3</c:v>
                </c:pt>
                <c:pt idx="84">
                  <c:v>-4.0000000000000001E-3</c:v>
                </c:pt>
                <c:pt idx="85">
                  <c:v>-4.0000000000000001E-3</c:v>
                </c:pt>
                <c:pt idx="86">
                  <c:v>-4.0000000000000001E-3</c:v>
                </c:pt>
                <c:pt idx="87">
                  <c:v>-4.0000000000000001E-3</c:v>
                </c:pt>
                <c:pt idx="88">
                  <c:v>-4.0000000000000001E-3</c:v>
                </c:pt>
                <c:pt idx="89">
                  <c:v>-4.0000000000000001E-3</c:v>
                </c:pt>
                <c:pt idx="90">
                  <c:v>-4.0000000000000001E-3</c:v>
                </c:pt>
                <c:pt idx="91">
                  <c:v>-4.0000000000000001E-3</c:v>
                </c:pt>
                <c:pt idx="92">
                  <c:v>-4.0000000000000001E-3</c:v>
                </c:pt>
                <c:pt idx="93">
                  <c:v>-4.0000000000000001E-3</c:v>
                </c:pt>
                <c:pt idx="94">
                  <c:v>-4.0000000000000001E-3</c:v>
                </c:pt>
                <c:pt idx="95">
                  <c:v>-4.0000000000000001E-3</c:v>
                </c:pt>
                <c:pt idx="96">
                  <c:v>-4.0000000000000001E-3</c:v>
                </c:pt>
                <c:pt idx="97">
                  <c:v>-4.0000000000000001E-3</c:v>
                </c:pt>
                <c:pt idx="98">
                  <c:v>-4.0000000000000001E-3</c:v>
                </c:pt>
                <c:pt idx="99">
                  <c:v>-4.0000000000000001E-3</c:v>
                </c:pt>
                <c:pt idx="100">
                  <c:v>-4.0000000000000001E-3</c:v>
                </c:pt>
                <c:pt idx="101">
                  <c:v>-4.0000000000000001E-3</c:v>
                </c:pt>
                <c:pt idx="102">
                  <c:v>-4.0000000000000001E-3</c:v>
                </c:pt>
                <c:pt idx="103">
                  <c:v>-4.0000000000000001E-3</c:v>
                </c:pt>
                <c:pt idx="104">
                  <c:v>-4.0000000000000001E-3</c:v>
                </c:pt>
                <c:pt idx="105">
                  <c:v>-4.0000000000000001E-3</c:v>
                </c:pt>
                <c:pt idx="106">
                  <c:v>-4.0000000000000001E-3</c:v>
                </c:pt>
                <c:pt idx="107">
                  <c:v>-4.0000000000000001E-3</c:v>
                </c:pt>
                <c:pt idx="108">
                  <c:v>-4.0000000000000001E-3</c:v>
                </c:pt>
                <c:pt idx="109">
                  <c:v>-4.0000000000000001E-3</c:v>
                </c:pt>
                <c:pt idx="110">
                  <c:v>-4.0000000000000001E-3</c:v>
                </c:pt>
                <c:pt idx="111">
                  <c:v>-4.0000000000000001E-3</c:v>
                </c:pt>
                <c:pt idx="112">
                  <c:v>-4.0000000000000001E-3</c:v>
                </c:pt>
                <c:pt idx="113">
                  <c:v>-4.0000000000000001E-3</c:v>
                </c:pt>
                <c:pt idx="114">
                  <c:v>-4.0000000000000001E-3</c:v>
                </c:pt>
                <c:pt idx="115">
                  <c:v>-4.0000000000000001E-3</c:v>
                </c:pt>
                <c:pt idx="116">
                  <c:v>-4.0000000000000001E-3</c:v>
                </c:pt>
                <c:pt idx="117">
                  <c:v>-4.0000000000000001E-3</c:v>
                </c:pt>
                <c:pt idx="118">
                  <c:v>-4.0000000000000001E-3</c:v>
                </c:pt>
                <c:pt idx="119">
                  <c:v>-4.0000000000000001E-3</c:v>
                </c:pt>
                <c:pt idx="120">
                  <c:v>-4.0000000000000001E-3</c:v>
                </c:pt>
                <c:pt idx="121">
                  <c:v>-4.0000000000000001E-3</c:v>
                </c:pt>
                <c:pt idx="122">
                  <c:v>-4.0000000000000001E-3</c:v>
                </c:pt>
                <c:pt idx="123">
                  <c:v>-4.0000000000000001E-3</c:v>
                </c:pt>
                <c:pt idx="124">
                  <c:v>-4.0000000000000001E-3</c:v>
                </c:pt>
                <c:pt idx="125">
                  <c:v>-4.0000000000000001E-3</c:v>
                </c:pt>
                <c:pt idx="126">
                  <c:v>-4.0000000000000001E-3</c:v>
                </c:pt>
                <c:pt idx="127">
                  <c:v>-4.0000000000000001E-3</c:v>
                </c:pt>
                <c:pt idx="128">
                  <c:v>-4.0000000000000001E-3</c:v>
                </c:pt>
                <c:pt idx="129">
                  <c:v>-4.0000000000000001E-3</c:v>
                </c:pt>
                <c:pt idx="130">
                  <c:v>-4.0000000000000001E-3</c:v>
                </c:pt>
                <c:pt idx="131">
                  <c:v>-4.0000000000000001E-3</c:v>
                </c:pt>
                <c:pt idx="132">
                  <c:v>-4.0000000000000001E-3</c:v>
                </c:pt>
                <c:pt idx="133">
                  <c:v>-4.0000000000000001E-3</c:v>
                </c:pt>
                <c:pt idx="134">
                  <c:v>-4.0000000000000001E-3</c:v>
                </c:pt>
                <c:pt idx="135">
                  <c:v>-4.0000000000000001E-3</c:v>
                </c:pt>
                <c:pt idx="136">
                  <c:v>-4.0000000000000001E-3</c:v>
                </c:pt>
                <c:pt idx="137">
                  <c:v>-4.0000000000000001E-3</c:v>
                </c:pt>
                <c:pt idx="138">
                  <c:v>-4.0000000000000001E-3</c:v>
                </c:pt>
                <c:pt idx="139">
                  <c:v>-4.0000000000000001E-3</c:v>
                </c:pt>
                <c:pt idx="140">
                  <c:v>-4.0000000000000001E-3</c:v>
                </c:pt>
                <c:pt idx="141">
                  <c:v>-4.0000000000000001E-3</c:v>
                </c:pt>
                <c:pt idx="142">
                  <c:v>-4.0000000000000001E-3</c:v>
                </c:pt>
                <c:pt idx="143">
                  <c:v>-4.0000000000000001E-3</c:v>
                </c:pt>
                <c:pt idx="144">
                  <c:v>-4.0000000000000001E-3</c:v>
                </c:pt>
                <c:pt idx="145">
                  <c:v>-4.0000000000000001E-3</c:v>
                </c:pt>
                <c:pt idx="146">
                  <c:v>-4.0000000000000001E-3</c:v>
                </c:pt>
                <c:pt idx="147">
                  <c:v>-4.0000000000000001E-3</c:v>
                </c:pt>
                <c:pt idx="148">
                  <c:v>-4.0000000000000001E-3</c:v>
                </c:pt>
                <c:pt idx="149">
                  <c:v>-4.0000000000000001E-3</c:v>
                </c:pt>
                <c:pt idx="150">
                  <c:v>-4.0000000000000001E-3</c:v>
                </c:pt>
                <c:pt idx="151">
                  <c:v>-4.0000000000000001E-3</c:v>
                </c:pt>
                <c:pt idx="152">
                  <c:v>-4.0000000000000001E-3</c:v>
                </c:pt>
                <c:pt idx="153">
                  <c:v>-4.0000000000000001E-3</c:v>
                </c:pt>
                <c:pt idx="154">
                  <c:v>-4.0000000000000001E-3</c:v>
                </c:pt>
                <c:pt idx="155">
                  <c:v>-4.0000000000000001E-3</c:v>
                </c:pt>
                <c:pt idx="156">
                  <c:v>-4.0000000000000001E-3</c:v>
                </c:pt>
                <c:pt idx="157">
                  <c:v>-4.0000000000000001E-3</c:v>
                </c:pt>
                <c:pt idx="158">
                  <c:v>-4.0000000000000001E-3</c:v>
                </c:pt>
                <c:pt idx="159">
                  <c:v>-4.0000000000000001E-3</c:v>
                </c:pt>
                <c:pt idx="160">
                  <c:v>-4.0000000000000001E-3</c:v>
                </c:pt>
                <c:pt idx="161">
                  <c:v>-4.0000000000000001E-3</c:v>
                </c:pt>
                <c:pt idx="162">
                  <c:v>-4.0000000000000001E-3</c:v>
                </c:pt>
                <c:pt idx="163">
                  <c:v>-4.0000000000000001E-3</c:v>
                </c:pt>
                <c:pt idx="164">
                  <c:v>-4.0000000000000001E-3</c:v>
                </c:pt>
                <c:pt idx="165">
                  <c:v>-4.0000000000000001E-3</c:v>
                </c:pt>
                <c:pt idx="166">
                  <c:v>-4.0000000000000001E-3</c:v>
                </c:pt>
                <c:pt idx="167">
                  <c:v>-4.0000000000000001E-3</c:v>
                </c:pt>
                <c:pt idx="168">
                  <c:v>-4.0000000000000001E-3</c:v>
                </c:pt>
                <c:pt idx="169">
                  <c:v>-4.0000000000000001E-3</c:v>
                </c:pt>
                <c:pt idx="170">
                  <c:v>-4.0000000000000001E-3</c:v>
                </c:pt>
                <c:pt idx="171">
                  <c:v>-4.0000000000000001E-3</c:v>
                </c:pt>
                <c:pt idx="172">
                  <c:v>-4.0000000000000001E-3</c:v>
                </c:pt>
                <c:pt idx="173">
                  <c:v>-4.0000000000000001E-3</c:v>
                </c:pt>
                <c:pt idx="174">
                  <c:v>-4.0000000000000001E-3</c:v>
                </c:pt>
                <c:pt idx="175">
                  <c:v>-4.0000000000000001E-3</c:v>
                </c:pt>
                <c:pt idx="176">
                  <c:v>-4.0000000000000001E-3</c:v>
                </c:pt>
                <c:pt idx="177">
                  <c:v>-4.0000000000000001E-3</c:v>
                </c:pt>
                <c:pt idx="178">
                  <c:v>-4.0000000000000001E-3</c:v>
                </c:pt>
                <c:pt idx="179">
                  <c:v>-4.0000000000000001E-3</c:v>
                </c:pt>
                <c:pt idx="180">
                  <c:v>-4.0000000000000001E-3</c:v>
                </c:pt>
                <c:pt idx="181">
                  <c:v>-4.0000000000000001E-3</c:v>
                </c:pt>
                <c:pt idx="182">
                  <c:v>-4.0000000000000001E-3</c:v>
                </c:pt>
                <c:pt idx="183">
                  <c:v>-4.0000000000000001E-3</c:v>
                </c:pt>
                <c:pt idx="184">
                  <c:v>-4.0000000000000001E-3</c:v>
                </c:pt>
                <c:pt idx="185">
                  <c:v>-4.0000000000000001E-3</c:v>
                </c:pt>
                <c:pt idx="186">
                  <c:v>-4.0000000000000001E-3</c:v>
                </c:pt>
                <c:pt idx="187">
                  <c:v>-4.0000000000000001E-3</c:v>
                </c:pt>
                <c:pt idx="188">
                  <c:v>-4.0000000000000001E-3</c:v>
                </c:pt>
                <c:pt idx="189">
                  <c:v>-4.0000000000000001E-3</c:v>
                </c:pt>
                <c:pt idx="190">
                  <c:v>-4.0000000000000001E-3</c:v>
                </c:pt>
                <c:pt idx="191">
                  <c:v>-4.0000000000000001E-3</c:v>
                </c:pt>
                <c:pt idx="192">
                  <c:v>-4.0000000000000001E-3</c:v>
                </c:pt>
                <c:pt idx="193">
                  <c:v>-4.0000000000000001E-3</c:v>
                </c:pt>
                <c:pt idx="194">
                  <c:v>-4.0000000000000001E-3</c:v>
                </c:pt>
                <c:pt idx="195">
                  <c:v>-4.0000000000000001E-3</c:v>
                </c:pt>
                <c:pt idx="196">
                  <c:v>-4.0000000000000001E-3</c:v>
                </c:pt>
                <c:pt idx="197">
                  <c:v>-4.0000000000000001E-3</c:v>
                </c:pt>
                <c:pt idx="198">
                  <c:v>-4.0000000000000001E-3</c:v>
                </c:pt>
                <c:pt idx="199">
                  <c:v>-4.0000000000000001E-3</c:v>
                </c:pt>
                <c:pt idx="200">
                  <c:v>-4.0000000000000001E-3</c:v>
                </c:pt>
                <c:pt idx="201">
                  <c:v>-4.0000000000000001E-3</c:v>
                </c:pt>
                <c:pt idx="202">
                  <c:v>-4.0000000000000001E-3</c:v>
                </c:pt>
                <c:pt idx="203">
                  <c:v>-4.0000000000000001E-3</c:v>
                </c:pt>
                <c:pt idx="204">
                  <c:v>-4.0000000000000001E-3</c:v>
                </c:pt>
                <c:pt idx="205">
                  <c:v>-4.0000000000000001E-3</c:v>
                </c:pt>
                <c:pt idx="206">
                  <c:v>-4.0000000000000001E-3</c:v>
                </c:pt>
                <c:pt idx="207">
                  <c:v>-4.0000000000000001E-3</c:v>
                </c:pt>
                <c:pt idx="208">
                  <c:v>-4.0000000000000001E-3</c:v>
                </c:pt>
                <c:pt idx="209">
                  <c:v>-4.0000000000000001E-3</c:v>
                </c:pt>
                <c:pt idx="210">
                  <c:v>-4.0000000000000001E-3</c:v>
                </c:pt>
                <c:pt idx="211">
                  <c:v>-4.0000000000000001E-3</c:v>
                </c:pt>
                <c:pt idx="212">
                  <c:v>-4.0000000000000001E-3</c:v>
                </c:pt>
                <c:pt idx="213">
                  <c:v>-4.0000000000000001E-3</c:v>
                </c:pt>
                <c:pt idx="214">
                  <c:v>-4.0000000000000001E-3</c:v>
                </c:pt>
                <c:pt idx="215">
                  <c:v>-4.0000000000000001E-3</c:v>
                </c:pt>
                <c:pt idx="216">
                  <c:v>-4.0000000000000001E-3</c:v>
                </c:pt>
                <c:pt idx="217">
                  <c:v>-4.0000000000000001E-3</c:v>
                </c:pt>
                <c:pt idx="218">
                  <c:v>-4.0000000000000001E-3</c:v>
                </c:pt>
                <c:pt idx="219">
                  <c:v>-4.0000000000000001E-3</c:v>
                </c:pt>
                <c:pt idx="220">
                  <c:v>-4.0000000000000001E-3</c:v>
                </c:pt>
                <c:pt idx="221">
                  <c:v>-4.0000000000000001E-3</c:v>
                </c:pt>
                <c:pt idx="222">
                  <c:v>-4.0000000000000001E-3</c:v>
                </c:pt>
                <c:pt idx="223">
                  <c:v>-4.0000000000000001E-3</c:v>
                </c:pt>
                <c:pt idx="224">
                  <c:v>-4.0000000000000001E-3</c:v>
                </c:pt>
                <c:pt idx="225">
                  <c:v>-4.0000000000000001E-3</c:v>
                </c:pt>
                <c:pt idx="226">
                  <c:v>-4.0000000000000001E-3</c:v>
                </c:pt>
                <c:pt idx="227">
                  <c:v>-4.0000000000000001E-3</c:v>
                </c:pt>
                <c:pt idx="228">
                  <c:v>-4.0000000000000001E-3</c:v>
                </c:pt>
                <c:pt idx="229">
                  <c:v>-4.0000000000000001E-3</c:v>
                </c:pt>
                <c:pt idx="230">
                  <c:v>-4.0000000000000001E-3</c:v>
                </c:pt>
                <c:pt idx="231">
                  <c:v>-4.0000000000000001E-3</c:v>
                </c:pt>
                <c:pt idx="232">
                  <c:v>-4.0000000000000001E-3</c:v>
                </c:pt>
                <c:pt idx="233">
                  <c:v>-4.0000000000000001E-3</c:v>
                </c:pt>
                <c:pt idx="234">
                  <c:v>-4.0000000000000001E-3</c:v>
                </c:pt>
                <c:pt idx="235">
                  <c:v>-4.0000000000000001E-3</c:v>
                </c:pt>
                <c:pt idx="236">
                  <c:v>-4.0000000000000001E-3</c:v>
                </c:pt>
                <c:pt idx="237">
                  <c:v>-4.0000000000000001E-3</c:v>
                </c:pt>
                <c:pt idx="238">
                  <c:v>-4.0000000000000001E-3</c:v>
                </c:pt>
                <c:pt idx="239">
                  <c:v>-4.0000000000000001E-3</c:v>
                </c:pt>
                <c:pt idx="240">
                  <c:v>-4.0000000000000001E-3</c:v>
                </c:pt>
                <c:pt idx="241">
                  <c:v>-4.0000000000000001E-3</c:v>
                </c:pt>
                <c:pt idx="242">
                  <c:v>-4.0000000000000001E-3</c:v>
                </c:pt>
                <c:pt idx="243">
                  <c:v>-4.0000000000000001E-3</c:v>
                </c:pt>
                <c:pt idx="244">
                  <c:v>-4.0000000000000001E-3</c:v>
                </c:pt>
                <c:pt idx="245">
                  <c:v>-4.0000000000000001E-3</c:v>
                </c:pt>
                <c:pt idx="246">
                  <c:v>-4.0000000000000001E-3</c:v>
                </c:pt>
                <c:pt idx="247">
                  <c:v>-4.0000000000000001E-3</c:v>
                </c:pt>
                <c:pt idx="248">
                  <c:v>-4.0000000000000001E-3</c:v>
                </c:pt>
                <c:pt idx="249">
                  <c:v>-4.0000000000000001E-3</c:v>
                </c:pt>
                <c:pt idx="250">
                  <c:v>-4.0000000000000001E-3</c:v>
                </c:pt>
                <c:pt idx="251">
                  <c:v>-4.0000000000000001E-3</c:v>
                </c:pt>
                <c:pt idx="252">
                  <c:v>-4.0000000000000001E-3</c:v>
                </c:pt>
                <c:pt idx="253">
                  <c:v>-4.0000000000000001E-3</c:v>
                </c:pt>
                <c:pt idx="254">
                  <c:v>-4.0000000000000001E-3</c:v>
                </c:pt>
                <c:pt idx="255">
                  <c:v>-4.0000000000000001E-3</c:v>
                </c:pt>
                <c:pt idx="256">
                  <c:v>-4.0000000000000001E-3</c:v>
                </c:pt>
                <c:pt idx="257">
                  <c:v>-4.0000000000000001E-3</c:v>
                </c:pt>
                <c:pt idx="258">
                  <c:v>-4.0000000000000001E-3</c:v>
                </c:pt>
                <c:pt idx="259">
                  <c:v>-4.0000000000000001E-3</c:v>
                </c:pt>
                <c:pt idx="260">
                  <c:v>-4.0000000000000001E-3</c:v>
                </c:pt>
                <c:pt idx="261">
                  <c:v>-4.0000000000000001E-3</c:v>
                </c:pt>
                <c:pt idx="262">
                  <c:v>-4.0000000000000001E-3</c:v>
                </c:pt>
                <c:pt idx="263">
                  <c:v>-4.0000000000000001E-3</c:v>
                </c:pt>
                <c:pt idx="264">
                  <c:v>-4.0000000000000001E-3</c:v>
                </c:pt>
                <c:pt idx="265">
                  <c:v>-4.0000000000000001E-3</c:v>
                </c:pt>
                <c:pt idx="266">
                  <c:v>-4.0000000000000001E-3</c:v>
                </c:pt>
                <c:pt idx="267">
                  <c:v>-4.0000000000000001E-3</c:v>
                </c:pt>
                <c:pt idx="268">
                  <c:v>-4.0000000000000001E-3</c:v>
                </c:pt>
                <c:pt idx="269">
                  <c:v>-4.0000000000000001E-3</c:v>
                </c:pt>
                <c:pt idx="270">
                  <c:v>-4.0000000000000001E-3</c:v>
                </c:pt>
                <c:pt idx="271">
                  <c:v>-4.0000000000000001E-3</c:v>
                </c:pt>
                <c:pt idx="272">
                  <c:v>-4.0000000000000001E-3</c:v>
                </c:pt>
                <c:pt idx="273">
                  <c:v>-4.0000000000000001E-3</c:v>
                </c:pt>
                <c:pt idx="274">
                  <c:v>-4.0000000000000001E-3</c:v>
                </c:pt>
                <c:pt idx="275">
                  <c:v>-4.0000000000000001E-3</c:v>
                </c:pt>
                <c:pt idx="276">
                  <c:v>-4.0000000000000001E-3</c:v>
                </c:pt>
                <c:pt idx="277">
                  <c:v>-4.0000000000000001E-3</c:v>
                </c:pt>
                <c:pt idx="278">
                  <c:v>-4.0000000000000001E-3</c:v>
                </c:pt>
                <c:pt idx="279">
                  <c:v>-4.0000000000000001E-3</c:v>
                </c:pt>
                <c:pt idx="280">
                  <c:v>-4.0000000000000001E-3</c:v>
                </c:pt>
                <c:pt idx="281">
                  <c:v>-4.0000000000000001E-3</c:v>
                </c:pt>
                <c:pt idx="282">
                  <c:v>-4.0000000000000001E-3</c:v>
                </c:pt>
                <c:pt idx="283">
                  <c:v>-4.0000000000000001E-3</c:v>
                </c:pt>
                <c:pt idx="284">
                  <c:v>-4.0000000000000001E-3</c:v>
                </c:pt>
                <c:pt idx="285">
                  <c:v>-4.0000000000000001E-3</c:v>
                </c:pt>
                <c:pt idx="286">
                  <c:v>-4.0000000000000001E-3</c:v>
                </c:pt>
                <c:pt idx="287">
                  <c:v>-4.0000000000000001E-3</c:v>
                </c:pt>
                <c:pt idx="288">
                  <c:v>-4.0000000000000001E-3</c:v>
                </c:pt>
                <c:pt idx="289">
                  <c:v>-4.0000000000000001E-3</c:v>
                </c:pt>
                <c:pt idx="290">
                  <c:v>-4.0000000000000001E-3</c:v>
                </c:pt>
                <c:pt idx="291">
                  <c:v>-4.0000000000000001E-3</c:v>
                </c:pt>
                <c:pt idx="292">
                  <c:v>-4.0000000000000001E-3</c:v>
                </c:pt>
                <c:pt idx="293">
                  <c:v>-4.0000000000000001E-3</c:v>
                </c:pt>
                <c:pt idx="294">
                  <c:v>-4.0000000000000001E-3</c:v>
                </c:pt>
                <c:pt idx="295">
                  <c:v>-4.0000000000000001E-3</c:v>
                </c:pt>
                <c:pt idx="296">
                  <c:v>-4.0000000000000001E-3</c:v>
                </c:pt>
                <c:pt idx="297">
                  <c:v>-4.0000000000000001E-3</c:v>
                </c:pt>
                <c:pt idx="298">
                  <c:v>-4.0000000000000001E-3</c:v>
                </c:pt>
                <c:pt idx="299">
                  <c:v>-4.0000000000000001E-3</c:v>
                </c:pt>
                <c:pt idx="300">
                  <c:v>-4.0000000000000001E-3</c:v>
                </c:pt>
                <c:pt idx="301">
                  <c:v>-4.0000000000000001E-3</c:v>
                </c:pt>
                <c:pt idx="302">
                  <c:v>-4.0000000000000001E-3</c:v>
                </c:pt>
                <c:pt idx="303">
                  <c:v>-4.0000000000000001E-3</c:v>
                </c:pt>
                <c:pt idx="304">
                  <c:v>-4.0000000000000001E-3</c:v>
                </c:pt>
                <c:pt idx="305">
                  <c:v>-4.0000000000000001E-3</c:v>
                </c:pt>
                <c:pt idx="306">
                  <c:v>-4.0000000000000001E-3</c:v>
                </c:pt>
                <c:pt idx="307">
                  <c:v>-4.0000000000000001E-3</c:v>
                </c:pt>
                <c:pt idx="308">
                  <c:v>-4.0000000000000001E-3</c:v>
                </c:pt>
                <c:pt idx="309">
                  <c:v>-4.0000000000000001E-3</c:v>
                </c:pt>
                <c:pt idx="310">
                  <c:v>-4.0000000000000001E-3</c:v>
                </c:pt>
                <c:pt idx="311">
                  <c:v>-4.0000000000000001E-3</c:v>
                </c:pt>
                <c:pt idx="312">
                  <c:v>-4.0000000000000001E-3</c:v>
                </c:pt>
                <c:pt idx="313">
                  <c:v>-4.0000000000000001E-3</c:v>
                </c:pt>
                <c:pt idx="314">
                  <c:v>-4.0000000000000001E-3</c:v>
                </c:pt>
                <c:pt idx="315">
                  <c:v>-4.0000000000000001E-3</c:v>
                </c:pt>
                <c:pt idx="316">
                  <c:v>-4.0000000000000001E-3</c:v>
                </c:pt>
                <c:pt idx="317">
                  <c:v>-4.0000000000000001E-3</c:v>
                </c:pt>
                <c:pt idx="318">
                  <c:v>-4.0000000000000001E-3</c:v>
                </c:pt>
                <c:pt idx="319">
                  <c:v>-4.0000000000000001E-3</c:v>
                </c:pt>
                <c:pt idx="320">
                  <c:v>-4.0000000000000001E-3</c:v>
                </c:pt>
                <c:pt idx="321">
                  <c:v>-4.0000000000000001E-3</c:v>
                </c:pt>
                <c:pt idx="322">
                  <c:v>-4.0000000000000001E-3</c:v>
                </c:pt>
                <c:pt idx="323">
                  <c:v>-4.0000000000000001E-3</c:v>
                </c:pt>
                <c:pt idx="324">
                  <c:v>-4.0000000000000001E-3</c:v>
                </c:pt>
                <c:pt idx="325">
                  <c:v>-4.0000000000000001E-3</c:v>
                </c:pt>
                <c:pt idx="326">
                  <c:v>-4.0000000000000001E-3</c:v>
                </c:pt>
                <c:pt idx="327">
                  <c:v>-4.0000000000000001E-3</c:v>
                </c:pt>
                <c:pt idx="328">
                  <c:v>-4.0000000000000001E-3</c:v>
                </c:pt>
                <c:pt idx="329">
                  <c:v>-4.0000000000000001E-3</c:v>
                </c:pt>
                <c:pt idx="330">
                  <c:v>-4.0000000000000001E-3</c:v>
                </c:pt>
                <c:pt idx="331">
                  <c:v>-4.0000000000000001E-3</c:v>
                </c:pt>
                <c:pt idx="332">
                  <c:v>-4.0000000000000001E-3</c:v>
                </c:pt>
                <c:pt idx="333">
                  <c:v>-4.0000000000000001E-3</c:v>
                </c:pt>
                <c:pt idx="334">
                  <c:v>-4.0000000000000001E-3</c:v>
                </c:pt>
                <c:pt idx="335">
                  <c:v>-4.0000000000000001E-3</c:v>
                </c:pt>
                <c:pt idx="336">
                  <c:v>-4.0000000000000001E-3</c:v>
                </c:pt>
                <c:pt idx="337">
                  <c:v>-4.0000000000000001E-3</c:v>
                </c:pt>
                <c:pt idx="338">
                  <c:v>-4.0000000000000001E-3</c:v>
                </c:pt>
                <c:pt idx="339">
                  <c:v>-4.0000000000000001E-3</c:v>
                </c:pt>
                <c:pt idx="340">
                  <c:v>-4.0000000000000001E-3</c:v>
                </c:pt>
                <c:pt idx="341">
                  <c:v>-4.0000000000000001E-3</c:v>
                </c:pt>
                <c:pt idx="342">
                  <c:v>-4.0000000000000001E-3</c:v>
                </c:pt>
                <c:pt idx="343">
                  <c:v>-4.0000000000000001E-3</c:v>
                </c:pt>
                <c:pt idx="344">
                  <c:v>-4.0000000000000001E-3</c:v>
                </c:pt>
                <c:pt idx="345">
                  <c:v>-4.0000000000000001E-3</c:v>
                </c:pt>
                <c:pt idx="346">
                  <c:v>-4.0000000000000001E-3</c:v>
                </c:pt>
                <c:pt idx="347">
                  <c:v>-4.0000000000000001E-3</c:v>
                </c:pt>
                <c:pt idx="348">
                  <c:v>-4.0000000000000001E-3</c:v>
                </c:pt>
                <c:pt idx="349">
                  <c:v>-4.0000000000000001E-3</c:v>
                </c:pt>
                <c:pt idx="350">
                  <c:v>-4.0000000000000001E-3</c:v>
                </c:pt>
                <c:pt idx="351">
                  <c:v>-4.0000000000000001E-3</c:v>
                </c:pt>
                <c:pt idx="352">
                  <c:v>-4.0000000000000001E-3</c:v>
                </c:pt>
                <c:pt idx="353">
                  <c:v>-4.0000000000000001E-3</c:v>
                </c:pt>
                <c:pt idx="354">
                  <c:v>-4.0000000000000001E-3</c:v>
                </c:pt>
                <c:pt idx="355">
                  <c:v>-4.0000000000000001E-3</c:v>
                </c:pt>
                <c:pt idx="356">
                  <c:v>-4.0000000000000001E-3</c:v>
                </c:pt>
                <c:pt idx="357">
                  <c:v>-4.0000000000000001E-3</c:v>
                </c:pt>
                <c:pt idx="358">
                  <c:v>-4.0000000000000001E-3</c:v>
                </c:pt>
                <c:pt idx="359">
                  <c:v>-4.0000000000000001E-3</c:v>
                </c:pt>
                <c:pt idx="360">
                  <c:v>-4.0000000000000001E-3</c:v>
                </c:pt>
                <c:pt idx="361">
                  <c:v>-4.0000000000000001E-3</c:v>
                </c:pt>
                <c:pt idx="362">
                  <c:v>-4.0000000000000001E-3</c:v>
                </c:pt>
                <c:pt idx="363">
                  <c:v>-4.0000000000000001E-3</c:v>
                </c:pt>
                <c:pt idx="364">
                  <c:v>-4.0000000000000001E-3</c:v>
                </c:pt>
                <c:pt idx="365">
                  <c:v>-4.0000000000000001E-3</c:v>
                </c:pt>
                <c:pt idx="366">
                  <c:v>-4.0000000000000001E-3</c:v>
                </c:pt>
                <c:pt idx="367">
                  <c:v>-4.0000000000000001E-3</c:v>
                </c:pt>
                <c:pt idx="368">
                  <c:v>-4.0000000000000001E-3</c:v>
                </c:pt>
                <c:pt idx="369">
                  <c:v>-4.0000000000000001E-3</c:v>
                </c:pt>
                <c:pt idx="370">
                  <c:v>-4.0000000000000001E-3</c:v>
                </c:pt>
                <c:pt idx="371">
                  <c:v>-4.0000000000000001E-3</c:v>
                </c:pt>
                <c:pt idx="372">
                  <c:v>-4.0000000000000001E-3</c:v>
                </c:pt>
                <c:pt idx="373">
                  <c:v>-4.0000000000000001E-3</c:v>
                </c:pt>
                <c:pt idx="374">
                  <c:v>-4.0000000000000001E-3</c:v>
                </c:pt>
                <c:pt idx="375">
                  <c:v>-4.0000000000000001E-3</c:v>
                </c:pt>
                <c:pt idx="376">
                  <c:v>-4.0000000000000001E-3</c:v>
                </c:pt>
                <c:pt idx="377">
                  <c:v>-4.0000000000000001E-3</c:v>
                </c:pt>
                <c:pt idx="378">
                  <c:v>-4.0000000000000001E-3</c:v>
                </c:pt>
                <c:pt idx="379">
                  <c:v>-4.0000000000000001E-3</c:v>
                </c:pt>
                <c:pt idx="380">
                  <c:v>-4.0000000000000001E-3</c:v>
                </c:pt>
                <c:pt idx="381">
                  <c:v>-4.0000000000000001E-3</c:v>
                </c:pt>
                <c:pt idx="382">
                  <c:v>-4.0000000000000001E-3</c:v>
                </c:pt>
                <c:pt idx="383">
                  <c:v>-4.0000000000000001E-3</c:v>
                </c:pt>
                <c:pt idx="384">
                  <c:v>-4.0000000000000001E-3</c:v>
                </c:pt>
                <c:pt idx="385">
                  <c:v>-4.0000000000000001E-3</c:v>
                </c:pt>
                <c:pt idx="386">
                  <c:v>-4.0000000000000001E-3</c:v>
                </c:pt>
                <c:pt idx="387">
                  <c:v>-4.0000000000000001E-3</c:v>
                </c:pt>
                <c:pt idx="388">
                  <c:v>-4.0000000000000001E-3</c:v>
                </c:pt>
                <c:pt idx="389">
                  <c:v>-4.0000000000000001E-3</c:v>
                </c:pt>
                <c:pt idx="390">
                  <c:v>-4.0000000000000001E-3</c:v>
                </c:pt>
                <c:pt idx="391">
                  <c:v>-4.0000000000000001E-3</c:v>
                </c:pt>
                <c:pt idx="392">
                  <c:v>-4.0000000000000001E-3</c:v>
                </c:pt>
                <c:pt idx="393">
                  <c:v>-4.0000000000000001E-3</c:v>
                </c:pt>
                <c:pt idx="394">
                  <c:v>-4.0000000000000001E-3</c:v>
                </c:pt>
                <c:pt idx="395">
                  <c:v>-4.0000000000000001E-3</c:v>
                </c:pt>
                <c:pt idx="396">
                  <c:v>-4.0000000000000001E-3</c:v>
                </c:pt>
                <c:pt idx="397">
                  <c:v>-4.0000000000000001E-3</c:v>
                </c:pt>
                <c:pt idx="398">
                  <c:v>-4.0000000000000001E-3</c:v>
                </c:pt>
                <c:pt idx="399">
                  <c:v>-4.0000000000000001E-3</c:v>
                </c:pt>
                <c:pt idx="400">
                  <c:v>-4.0000000000000001E-3</c:v>
                </c:pt>
                <c:pt idx="401">
                  <c:v>-4.0000000000000001E-3</c:v>
                </c:pt>
                <c:pt idx="402">
                  <c:v>-4.0000000000000001E-3</c:v>
                </c:pt>
                <c:pt idx="403">
                  <c:v>-4.0000000000000001E-3</c:v>
                </c:pt>
                <c:pt idx="404">
                  <c:v>-4.0000000000000001E-3</c:v>
                </c:pt>
                <c:pt idx="405">
                  <c:v>-4.0000000000000001E-3</c:v>
                </c:pt>
                <c:pt idx="406">
                  <c:v>-4.0000000000000001E-3</c:v>
                </c:pt>
                <c:pt idx="407">
                  <c:v>-4.0000000000000001E-3</c:v>
                </c:pt>
                <c:pt idx="408">
                  <c:v>-4.0000000000000001E-3</c:v>
                </c:pt>
                <c:pt idx="409">
                  <c:v>-4.0000000000000001E-3</c:v>
                </c:pt>
                <c:pt idx="410">
                  <c:v>-4.0000000000000001E-3</c:v>
                </c:pt>
                <c:pt idx="411">
                  <c:v>-4.0000000000000001E-3</c:v>
                </c:pt>
                <c:pt idx="412">
                  <c:v>-4.0000000000000001E-3</c:v>
                </c:pt>
                <c:pt idx="413">
                  <c:v>-4.0000000000000001E-3</c:v>
                </c:pt>
                <c:pt idx="414">
                  <c:v>-4.0000000000000001E-3</c:v>
                </c:pt>
                <c:pt idx="415">
                  <c:v>-4.0000000000000001E-3</c:v>
                </c:pt>
                <c:pt idx="416">
                  <c:v>-4.0000000000000001E-3</c:v>
                </c:pt>
                <c:pt idx="417">
                  <c:v>-4.0000000000000001E-3</c:v>
                </c:pt>
                <c:pt idx="418">
                  <c:v>-4.0000000000000001E-3</c:v>
                </c:pt>
                <c:pt idx="419">
                  <c:v>-4.0000000000000001E-3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71E-4303-B942-AEC7FBC92DF0}"/>
            </c:ext>
          </c:extLst>
        </c:ser>
        <c:ser>
          <c:idx val="3"/>
          <c:order val="3"/>
          <c:tx>
            <c:v>305 regression</c:v>
          </c:tx>
          <c:spPr>
            <a:ln w="254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Analysis!$P$3:$P$4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Analysis!$P$1:$P$2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71E-4303-B942-AEC7FBC92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313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PastedData!$AC$4:$AC$423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-3.0000000000000001E-5</c:v>
                      </c:pt>
                      <c:pt idx="1">
                        <c:v>-3.0000000000000001E-5</c:v>
                      </c:pt>
                      <c:pt idx="2">
                        <c:v>-3.0000000000000001E-5</c:v>
                      </c:pt>
                      <c:pt idx="3">
                        <c:v>-3.0000000000000001E-5</c:v>
                      </c:pt>
                      <c:pt idx="4">
                        <c:v>-3.0000000000000001E-5</c:v>
                      </c:pt>
                      <c:pt idx="5">
                        <c:v>-3.0000000000000001E-5</c:v>
                      </c:pt>
                      <c:pt idx="6">
                        <c:v>-3.0000000000000001E-5</c:v>
                      </c:pt>
                      <c:pt idx="7">
                        <c:v>-3.0000000000000001E-5</c:v>
                      </c:pt>
                      <c:pt idx="8">
                        <c:v>-3.0000000000000001E-5</c:v>
                      </c:pt>
                      <c:pt idx="9">
                        <c:v>-3.0000000000000001E-5</c:v>
                      </c:pt>
                      <c:pt idx="10">
                        <c:v>-3.0000000000000001E-5</c:v>
                      </c:pt>
                      <c:pt idx="11">
                        <c:v>-3.0000000000000001E-5</c:v>
                      </c:pt>
                      <c:pt idx="12">
                        <c:v>-3.0000000000000001E-5</c:v>
                      </c:pt>
                      <c:pt idx="13">
                        <c:v>-3.0000000000000001E-5</c:v>
                      </c:pt>
                      <c:pt idx="14">
                        <c:v>-3.0000000000000001E-5</c:v>
                      </c:pt>
                      <c:pt idx="15">
                        <c:v>-3.0000000000000001E-5</c:v>
                      </c:pt>
                      <c:pt idx="16">
                        <c:v>-3.0000000000000001E-5</c:v>
                      </c:pt>
                      <c:pt idx="17">
                        <c:v>-3.0000000000000001E-5</c:v>
                      </c:pt>
                      <c:pt idx="18">
                        <c:v>-3.0000000000000001E-5</c:v>
                      </c:pt>
                      <c:pt idx="19">
                        <c:v>-3.0000000000000001E-5</c:v>
                      </c:pt>
                      <c:pt idx="20">
                        <c:v>-3.0000000000000001E-5</c:v>
                      </c:pt>
                      <c:pt idx="21">
                        <c:v>-3.0000000000000001E-5</c:v>
                      </c:pt>
                      <c:pt idx="22">
                        <c:v>-3.0000000000000001E-5</c:v>
                      </c:pt>
                      <c:pt idx="23">
                        <c:v>-3.0000000000000001E-5</c:v>
                      </c:pt>
                      <c:pt idx="24">
                        <c:v>-3.0000000000000001E-5</c:v>
                      </c:pt>
                      <c:pt idx="25">
                        <c:v>-3.0000000000000001E-5</c:v>
                      </c:pt>
                      <c:pt idx="26">
                        <c:v>-3.0000000000000001E-5</c:v>
                      </c:pt>
                      <c:pt idx="27">
                        <c:v>-3.0000000000000001E-5</c:v>
                      </c:pt>
                      <c:pt idx="28">
                        <c:v>-3.0000000000000001E-5</c:v>
                      </c:pt>
                      <c:pt idx="29">
                        <c:v>-3.0000000000000001E-5</c:v>
                      </c:pt>
                      <c:pt idx="30">
                        <c:v>-3.0000000000000001E-5</c:v>
                      </c:pt>
                      <c:pt idx="31">
                        <c:v>-3.0000000000000001E-5</c:v>
                      </c:pt>
                      <c:pt idx="32">
                        <c:v>-3.0000000000000001E-5</c:v>
                      </c:pt>
                      <c:pt idx="33">
                        <c:v>-3.0000000000000001E-5</c:v>
                      </c:pt>
                      <c:pt idx="34">
                        <c:v>-3.0000000000000001E-5</c:v>
                      </c:pt>
                      <c:pt idx="35">
                        <c:v>-3.0000000000000001E-5</c:v>
                      </c:pt>
                      <c:pt idx="36">
                        <c:v>-3.0000000000000001E-5</c:v>
                      </c:pt>
                      <c:pt idx="37">
                        <c:v>-3.0000000000000001E-5</c:v>
                      </c:pt>
                      <c:pt idx="38">
                        <c:v>-3.0000000000000001E-5</c:v>
                      </c:pt>
                      <c:pt idx="39">
                        <c:v>-3.0000000000000001E-5</c:v>
                      </c:pt>
                      <c:pt idx="40">
                        <c:v>-3.0000000000000001E-5</c:v>
                      </c:pt>
                      <c:pt idx="41">
                        <c:v>-3.0000000000000001E-5</c:v>
                      </c:pt>
                      <c:pt idx="42">
                        <c:v>-3.0000000000000001E-5</c:v>
                      </c:pt>
                      <c:pt idx="43">
                        <c:v>-3.0000000000000001E-5</c:v>
                      </c:pt>
                      <c:pt idx="44">
                        <c:v>-3.0000000000000001E-5</c:v>
                      </c:pt>
                      <c:pt idx="45">
                        <c:v>-3.0000000000000001E-5</c:v>
                      </c:pt>
                      <c:pt idx="46">
                        <c:v>-3.0000000000000001E-5</c:v>
                      </c:pt>
                      <c:pt idx="47">
                        <c:v>-3.0000000000000001E-5</c:v>
                      </c:pt>
                      <c:pt idx="48">
                        <c:v>-3.0000000000000001E-5</c:v>
                      </c:pt>
                      <c:pt idx="49">
                        <c:v>-3.0000000000000001E-5</c:v>
                      </c:pt>
                      <c:pt idx="50">
                        <c:v>-3.0000000000000001E-5</c:v>
                      </c:pt>
                      <c:pt idx="51">
                        <c:v>-3.0000000000000001E-5</c:v>
                      </c:pt>
                      <c:pt idx="52">
                        <c:v>-3.0000000000000001E-5</c:v>
                      </c:pt>
                      <c:pt idx="53">
                        <c:v>-3.0000000000000001E-5</c:v>
                      </c:pt>
                      <c:pt idx="54">
                        <c:v>-3.0000000000000001E-5</c:v>
                      </c:pt>
                      <c:pt idx="55">
                        <c:v>-3.0000000000000001E-5</c:v>
                      </c:pt>
                      <c:pt idx="56">
                        <c:v>-3.0000000000000001E-5</c:v>
                      </c:pt>
                      <c:pt idx="57">
                        <c:v>-3.0000000000000001E-5</c:v>
                      </c:pt>
                      <c:pt idx="58">
                        <c:v>-3.0000000000000001E-5</c:v>
                      </c:pt>
                      <c:pt idx="59">
                        <c:v>-3.0000000000000001E-5</c:v>
                      </c:pt>
                      <c:pt idx="60">
                        <c:v>-3.0000000000000001E-5</c:v>
                      </c:pt>
                      <c:pt idx="61">
                        <c:v>-3.0000000000000001E-5</c:v>
                      </c:pt>
                      <c:pt idx="62">
                        <c:v>-3.0000000000000001E-5</c:v>
                      </c:pt>
                      <c:pt idx="63">
                        <c:v>-3.0000000000000001E-5</c:v>
                      </c:pt>
                      <c:pt idx="64">
                        <c:v>-3.0000000000000001E-5</c:v>
                      </c:pt>
                      <c:pt idx="65">
                        <c:v>-3.0000000000000001E-5</c:v>
                      </c:pt>
                      <c:pt idx="66">
                        <c:v>-3.0000000000000001E-5</c:v>
                      </c:pt>
                      <c:pt idx="67">
                        <c:v>-3.0000000000000001E-5</c:v>
                      </c:pt>
                      <c:pt idx="68">
                        <c:v>-3.0000000000000001E-5</c:v>
                      </c:pt>
                      <c:pt idx="69">
                        <c:v>-3.0000000000000001E-5</c:v>
                      </c:pt>
                      <c:pt idx="70">
                        <c:v>-3.0000000000000001E-5</c:v>
                      </c:pt>
                      <c:pt idx="71">
                        <c:v>-3.0000000000000001E-5</c:v>
                      </c:pt>
                      <c:pt idx="72">
                        <c:v>-3.0000000000000001E-5</c:v>
                      </c:pt>
                      <c:pt idx="73">
                        <c:v>-3.0000000000000001E-5</c:v>
                      </c:pt>
                      <c:pt idx="74">
                        <c:v>-3.0000000000000001E-5</c:v>
                      </c:pt>
                      <c:pt idx="75">
                        <c:v>-3.0000000000000001E-5</c:v>
                      </c:pt>
                      <c:pt idx="76">
                        <c:v>-3.0000000000000001E-5</c:v>
                      </c:pt>
                      <c:pt idx="77">
                        <c:v>-3.0000000000000001E-5</c:v>
                      </c:pt>
                      <c:pt idx="78">
                        <c:v>-3.0000000000000001E-5</c:v>
                      </c:pt>
                      <c:pt idx="79">
                        <c:v>-3.0000000000000001E-5</c:v>
                      </c:pt>
                      <c:pt idx="80">
                        <c:v>-3.0000000000000001E-5</c:v>
                      </c:pt>
                      <c:pt idx="81">
                        <c:v>-3.0000000000000001E-5</c:v>
                      </c:pt>
                      <c:pt idx="82">
                        <c:v>-3.0000000000000001E-5</c:v>
                      </c:pt>
                      <c:pt idx="83">
                        <c:v>-3.0000000000000001E-5</c:v>
                      </c:pt>
                      <c:pt idx="84">
                        <c:v>-3.0000000000000001E-5</c:v>
                      </c:pt>
                      <c:pt idx="85">
                        <c:v>-3.0000000000000001E-5</c:v>
                      </c:pt>
                      <c:pt idx="86">
                        <c:v>-3.0000000000000001E-5</c:v>
                      </c:pt>
                      <c:pt idx="87">
                        <c:v>-3.0000000000000001E-5</c:v>
                      </c:pt>
                      <c:pt idx="88">
                        <c:v>-3.0000000000000001E-5</c:v>
                      </c:pt>
                      <c:pt idx="89">
                        <c:v>-3.0000000000000001E-5</c:v>
                      </c:pt>
                      <c:pt idx="90">
                        <c:v>-3.0000000000000001E-5</c:v>
                      </c:pt>
                      <c:pt idx="91">
                        <c:v>-3.0000000000000001E-5</c:v>
                      </c:pt>
                      <c:pt idx="92">
                        <c:v>-3.0000000000000001E-5</c:v>
                      </c:pt>
                      <c:pt idx="93">
                        <c:v>-3.0000000000000001E-5</c:v>
                      </c:pt>
                      <c:pt idx="94">
                        <c:v>-3.0000000000000001E-5</c:v>
                      </c:pt>
                      <c:pt idx="95">
                        <c:v>-3.0000000000000001E-5</c:v>
                      </c:pt>
                      <c:pt idx="96">
                        <c:v>-3.0000000000000001E-5</c:v>
                      </c:pt>
                      <c:pt idx="97">
                        <c:v>-3.0000000000000001E-5</c:v>
                      </c:pt>
                      <c:pt idx="98">
                        <c:v>-3.0000000000000001E-5</c:v>
                      </c:pt>
                      <c:pt idx="99">
                        <c:v>-3.0000000000000001E-5</c:v>
                      </c:pt>
                      <c:pt idx="100">
                        <c:v>-3.0000000000000001E-5</c:v>
                      </c:pt>
                      <c:pt idx="101">
                        <c:v>-3.0000000000000001E-5</c:v>
                      </c:pt>
                      <c:pt idx="102">
                        <c:v>-3.0000000000000001E-5</c:v>
                      </c:pt>
                      <c:pt idx="103">
                        <c:v>-3.0000000000000001E-5</c:v>
                      </c:pt>
                      <c:pt idx="104">
                        <c:v>-3.0000000000000001E-5</c:v>
                      </c:pt>
                      <c:pt idx="105">
                        <c:v>-3.0000000000000001E-5</c:v>
                      </c:pt>
                      <c:pt idx="106">
                        <c:v>-3.0000000000000001E-5</c:v>
                      </c:pt>
                      <c:pt idx="107">
                        <c:v>-3.0000000000000001E-5</c:v>
                      </c:pt>
                      <c:pt idx="108">
                        <c:v>-3.0000000000000001E-5</c:v>
                      </c:pt>
                      <c:pt idx="109">
                        <c:v>-3.0000000000000001E-5</c:v>
                      </c:pt>
                      <c:pt idx="110">
                        <c:v>-3.0000000000000001E-5</c:v>
                      </c:pt>
                      <c:pt idx="111">
                        <c:v>-3.0000000000000001E-5</c:v>
                      </c:pt>
                      <c:pt idx="112">
                        <c:v>-3.0000000000000001E-5</c:v>
                      </c:pt>
                      <c:pt idx="113">
                        <c:v>-3.0000000000000001E-5</c:v>
                      </c:pt>
                      <c:pt idx="114">
                        <c:v>-3.0000000000000001E-5</c:v>
                      </c:pt>
                      <c:pt idx="115">
                        <c:v>-3.0000000000000001E-5</c:v>
                      </c:pt>
                      <c:pt idx="116">
                        <c:v>-3.0000000000000001E-5</c:v>
                      </c:pt>
                      <c:pt idx="117">
                        <c:v>-3.0000000000000001E-5</c:v>
                      </c:pt>
                      <c:pt idx="118">
                        <c:v>-3.0000000000000001E-5</c:v>
                      </c:pt>
                      <c:pt idx="119">
                        <c:v>-3.0000000000000001E-5</c:v>
                      </c:pt>
                      <c:pt idx="120">
                        <c:v>-3.0000000000000001E-5</c:v>
                      </c:pt>
                      <c:pt idx="121">
                        <c:v>-3.0000000000000001E-5</c:v>
                      </c:pt>
                      <c:pt idx="122">
                        <c:v>-3.0000000000000001E-5</c:v>
                      </c:pt>
                      <c:pt idx="123">
                        <c:v>-3.0000000000000001E-5</c:v>
                      </c:pt>
                      <c:pt idx="124">
                        <c:v>-3.0000000000000001E-5</c:v>
                      </c:pt>
                      <c:pt idx="125">
                        <c:v>-3.0000000000000001E-5</c:v>
                      </c:pt>
                      <c:pt idx="126">
                        <c:v>-3.0000000000000001E-5</c:v>
                      </c:pt>
                      <c:pt idx="127">
                        <c:v>-3.0000000000000001E-5</c:v>
                      </c:pt>
                      <c:pt idx="128">
                        <c:v>-3.0000000000000001E-5</c:v>
                      </c:pt>
                      <c:pt idx="129">
                        <c:v>-3.0000000000000001E-5</c:v>
                      </c:pt>
                      <c:pt idx="130">
                        <c:v>-3.0000000000000001E-5</c:v>
                      </c:pt>
                      <c:pt idx="131">
                        <c:v>-3.0000000000000001E-5</c:v>
                      </c:pt>
                      <c:pt idx="132">
                        <c:v>-3.0000000000000001E-5</c:v>
                      </c:pt>
                      <c:pt idx="133">
                        <c:v>-3.0000000000000001E-5</c:v>
                      </c:pt>
                      <c:pt idx="134">
                        <c:v>-3.0000000000000001E-5</c:v>
                      </c:pt>
                      <c:pt idx="135">
                        <c:v>-3.0000000000000001E-5</c:v>
                      </c:pt>
                      <c:pt idx="136">
                        <c:v>-3.0000000000000001E-5</c:v>
                      </c:pt>
                      <c:pt idx="137">
                        <c:v>-3.0000000000000001E-5</c:v>
                      </c:pt>
                      <c:pt idx="138">
                        <c:v>-3.0000000000000001E-5</c:v>
                      </c:pt>
                      <c:pt idx="139">
                        <c:v>-3.0000000000000001E-5</c:v>
                      </c:pt>
                      <c:pt idx="140">
                        <c:v>-3.0000000000000001E-5</c:v>
                      </c:pt>
                      <c:pt idx="141">
                        <c:v>-3.0000000000000001E-5</c:v>
                      </c:pt>
                      <c:pt idx="142">
                        <c:v>-3.0000000000000001E-5</c:v>
                      </c:pt>
                      <c:pt idx="143">
                        <c:v>-3.0000000000000001E-5</c:v>
                      </c:pt>
                      <c:pt idx="144">
                        <c:v>-3.0000000000000001E-5</c:v>
                      </c:pt>
                      <c:pt idx="145">
                        <c:v>-3.0000000000000001E-5</c:v>
                      </c:pt>
                      <c:pt idx="146">
                        <c:v>-3.0000000000000001E-5</c:v>
                      </c:pt>
                      <c:pt idx="147">
                        <c:v>-3.0000000000000001E-5</c:v>
                      </c:pt>
                      <c:pt idx="148">
                        <c:v>-3.0000000000000001E-5</c:v>
                      </c:pt>
                      <c:pt idx="149">
                        <c:v>-3.0000000000000001E-5</c:v>
                      </c:pt>
                      <c:pt idx="150">
                        <c:v>-3.0000000000000001E-5</c:v>
                      </c:pt>
                      <c:pt idx="151">
                        <c:v>-3.0000000000000001E-5</c:v>
                      </c:pt>
                      <c:pt idx="152">
                        <c:v>-3.0000000000000001E-5</c:v>
                      </c:pt>
                      <c:pt idx="153">
                        <c:v>-3.0000000000000001E-5</c:v>
                      </c:pt>
                      <c:pt idx="154">
                        <c:v>-3.0000000000000001E-5</c:v>
                      </c:pt>
                      <c:pt idx="155">
                        <c:v>-3.0000000000000001E-5</c:v>
                      </c:pt>
                      <c:pt idx="156">
                        <c:v>-3.0000000000000001E-5</c:v>
                      </c:pt>
                      <c:pt idx="157">
                        <c:v>-3.0000000000000001E-5</c:v>
                      </c:pt>
                      <c:pt idx="158">
                        <c:v>-3.0000000000000001E-5</c:v>
                      </c:pt>
                      <c:pt idx="159">
                        <c:v>-3.0000000000000001E-5</c:v>
                      </c:pt>
                      <c:pt idx="160">
                        <c:v>-3.0000000000000001E-5</c:v>
                      </c:pt>
                      <c:pt idx="161">
                        <c:v>-3.0000000000000001E-5</c:v>
                      </c:pt>
                      <c:pt idx="162">
                        <c:v>-3.0000000000000001E-5</c:v>
                      </c:pt>
                      <c:pt idx="163">
                        <c:v>-3.0000000000000001E-5</c:v>
                      </c:pt>
                      <c:pt idx="164">
                        <c:v>-3.0000000000000001E-5</c:v>
                      </c:pt>
                      <c:pt idx="165">
                        <c:v>-3.0000000000000001E-5</c:v>
                      </c:pt>
                      <c:pt idx="166">
                        <c:v>-3.0000000000000001E-5</c:v>
                      </c:pt>
                      <c:pt idx="167">
                        <c:v>-3.0000000000000001E-5</c:v>
                      </c:pt>
                      <c:pt idx="168">
                        <c:v>-3.0000000000000001E-5</c:v>
                      </c:pt>
                      <c:pt idx="169">
                        <c:v>-3.0000000000000001E-5</c:v>
                      </c:pt>
                      <c:pt idx="170">
                        <c:v>-3.0000000000000001E-5</c:v>
                      </c:pt>
                      <c:pt idx="171">
                        <c:v>-3.0000000000000001E-5</c:v>
                      </c:pt>
                      <c:pt idx="172">
                        <c:v>-3.0000000000000001E-5</c:v>
                      </c:pt>
                      <c:pt idx="173">
                        <c:v>-3.0000000000000001E-5</c:v>
                      </c:pt>
                      <c:pt idx="174">
                        <c:v>-3.0000000000000001E-5</c:v>
                      </c:pt>
                      <c:pt idx="175">
                        <c:v>-3.0000000000000001E-5</c:v>
                      </c:pt>
                      <c:pt idx="176">
                        <c:v>-3.0000000000000001E-5</c:v>
                      </c:pt>
                      <c:pt idx="177">
                        <c:v>-3.0000000000000001E-5</c:v>
                      </c:pt>
                      <c:pt idx="178">
                        <c:v>-3.0000000000000001E-5</c:v>
                      </c:pt>
                      <c:pt idx="179">
                        <c:v>-3.0000000000000001E-5</c:v>
                      </c:pt>
                      <c:pt idx="180">
                        <c:v>-3.0000000000000001E-5</c:v>
                      </c:pt>
                      <c:pt idx="181">
                        <c:v>-3.0000000000000001E-5</c:v>
                      </c:pt>
                      <c:pt idx="182">
                        <c:v>-3.0000000000000001E-5</c:v>
                      </c:pt>
                      <c:pt idx="183">
                        <c:v>-3.0000000000000001E-5</c:v>
                      </c:pt>
                      <c:pt idx="184">
                        <c:v>-3.0000000000000001E-5</c:v>
                      </c:pt>
                      <c:pt idx="185">
                        <c:v>-3.0000000000000001E-5</c:v>
                      </c:pt>
                      <c:pt idx="186">
                        <c:v>-3.0000000000000001E-5</c:v>
                      </c:pt>
                      <c:pt idx="187">
                        <c:v>-3.0000000000000001E-5</c:v>
                      </c:pt>
                      <c:pt idx="188">
                        <c:v>-3.0000000000000001E-5</c:v>
                      </c:pt>
                      <c:pt idx="189">
                        <c:v>-3.0000000000000001E-5</c:v>
                      </c:pt>
                      <c:pt idx="190">
                        <c:v>-3.0000000000000001E-5</c:v>
                      </c:pt>
                      <c:pt idx="191">
                        <c:v>-3.0000000000000001E-5</c:v>
                      </c:pt>
                      <c:pt idx="192">
                        <c:v>-3.0000000000000001E-5</c:v>
                      </c:pt>
                      <c:pt idx="193">
                        <c:v>-3.0000000000000001E-5</c:v>
                      </c:pt>
                      <c:pt idx="194">
                        <c:v>-3.0000000000000001E-5</c:v>
                      </c:pt>
                      <c:pt idx="195">
                        <c:v>-3.0000000000000001E-5</c:v>
                      </c:pt>
                      <c:pt idx="196">
                        <c:v>-3.0000000000000001E-5</c:v>
                      </c:pt>
                      <c:pt idx="197">
                        <c:v>-3.0000000000000001E-5</c:v>
                      </c:pt>
                      <c:pt idx="198">
                        <c:v>-3.0000000000000001E-5</c:v>
                      </c:pt>
                      <c:pt idx="199">
                        <c:v>-3.0000000000000001E-5</c:v>
                      </c:pt>
                      <c:pt idx="200">
                        <c:v>-3.0000000000000001E-5</c:v>
                      </c:pt>
                      <c:pt idx="201">
                        <c:v>-3.0000000000000001E-5</c:v>
                      </c:pt>
                      <c:pt idx="202">
                        <c:v>-3.0000000000000001E-5</c:v>
                      </c:pt>
                      <c:pt idx="203">
                        <c:v>-3.0000000000000001E-5</c:v>
                      </c:pt>
                      <c:pt idx="204">
                        <c:v>-3.0000000000000001E-5</c:v>
                      </c:pt>
                      <c:pt idx="205">
                        <c:v>-3.0000000000000001E-5</c:v>
                      </c:pt>
                      <c:pt idx="206">
                        <c:v>-3.0000000000000001E-5</c:v>
                      </c:pt>
                      <c:pt idx="207">
                        <c:v>-3.0000000000000001E-5</c:v>
                      </c:pt>
                      <c:pt idx="208">
                        <c:v>-3.0000000000000001E-5</c:v>
                      </c:pt>
                      <c:pt idx="209">
                        <c:v>-3.0000000000000001E-5</c:v>
                      </c:pt>
                      <c:pt idx="210">
                        <c:v>-3.0000000000000001E-5</c:v>
                      </c:pt>
                      <c:pt idx="211">
                        <c:v>-3.0000000000000001E-5</c:v>
                      </c:pt>
                      <c:pt idx="212">
                        <c:v>-3.0000000000000001E-5</c:v>
                      </c:pt>
                      <c:pt idx="213">
                        <c:v>-3.0000000000000001E-5</c:v>
                      </c:pt>
                      <c:pt idx="214">
                        <c:v>-3.0000000000000001E-5</c:v>
                      </c:pt>
                      <c:pt idx="215">
                        <c:v>-3.0000000000000001E-5</c:v>
                      </c:pt>
                      <c:pt idx="216">
                        <c:v>-3.0000000000000001E-5</c:v>
                      </c:pt>
                      <c:pt idx="217">
                        <c:v>-3.0000000000000001E-5</c:v>
                      </c:pt>
                      <c:pt idx="218">
                        <c:v>-3.0000000000000001E-5</c:v>
                      </c:pt>
                      <c:pt idx="219">
                        <c:v>-3.0000000000000001E-5</c:v>
                      </c:pt>
                      <c:pt idx="220">
                        <c:v>-3.0000000000000001E-5</c:v>
                      </c:pt>
                      <c:pt idx="221">
                        <c:v>-3.0000000000000001E-5</c:v>
                      </c:pt>
                      <c:pt idx="222">
                        <c:v>-3.0000000000000001E-5</c:v>
                      </c:pt>
                      <c:pt idx="223">
                        <c:v>-3.0000000000000001E-5</c:v>
                      </c:pt>
                      <c:pt idx="224">
                        <c:v>-3.0000000000000001E-5</c:v>
                      </c:pt>
                      <c:pt idx="225">
                        <c:v>-3.0000000000000001E-5</c:v>
                      </c:pt>
                      <c:pt idx="226">
                        <c:v>-3.0000000000000001E-5</c:v>
                      </c:pt>
                      <c:pt idx="227">
                        <c:v>-3.0000000000000001E-5</c:v>
                      </c:pt>
                      <c:pt idx="228">
                        <c:v>-3.0000000000000001E-5</c:v>
                      </c:pt>
                      <c:pt idx="229">
                        <c:v>-3.0000000000000001E-5</c:v>
                      </c:pt>
                      <c:pt idx="230">
                        <c:v>-3.0000000000000001E-5</c:v>
                      </c:pt>
                      <c:pt idx="231">
                        <c:v>-3.0000000000000001E-5</c:v>
                      </c:pt>
                      <c:pt idx="232">
                        <c:v>-3.0000000000000001E-5</c:v>
                      </c:pt>
                      <c:pt idx="233">
                        <c:v>-3.0000000000000001E-5</c:v>
                      </c:pt>
                      <c:pt idx="234">
                        <c:v>-3.0000000000000001E-5</c:v>
                      </c:pt>
                      <c:pt idx="235">
                        <c:v>-3.0000000000000001E-5</c:v>
                      </c:pt>
                      <c:pt idx="236">
                        <c:v>-3.0000000000000001E-5</c:v>
                      </c:pt>
                      <c:pt idx="237">
                        <c:v>-3.0000000000000001E-5</c:v>
                      </c:pt>
                      <c:pt idx="238">
                        <c:v>-3.0000000000000001E-5</c:v>
                      </c:pt>
                      <c:pt idx="239">
                        <c:v>-3.0000000000000001E-5</c:v>
                      </c:pt>
                      <c:pt idx="240">
                        <c:v>-3.0000000000000001E-5</c:v>
                      </c:pt>
                      <c:pt idx="241">
                        <c:v>-3.0000000000000001E-5</c:v>
                      </c:pt>
                      <c:pt idx="242">
                        <c:v>-3.0000000000000001E-5</c:v>
                      </c:pt>
                      <c:pt idx="243">
                        <c:v>-3.0000000000000001E-5</c:v>
                      </c:pt>
                      <c:pt idx="244">
                        <c:v>-3.0000000000000001E-5</c:v>
                      </c:pt>
                      <c:pt idx="245">
                        <c:v>-3.0000000000000001E-5</c:v>
                      </c:pt>
                      <c:pt idx="246">
                        <c:v>-3.0000000000000001E-5</c:v>
                      </c:pt>
                      <c:pt idx="247">
                        <c:v>-3.0000000000000001E-5</c:v>
                      </c:pt>
                      <c:pt idx="248">
                        <c:v>-3.0000000000000001E-5</c:v>
                      </c:pt>
                      <c:pt idx="249">
                        <c:v>-3.0000000000000001E-5</c:v>
                      </c:pt>
                      <c:pt idx="250">
                        <c:v>-3.0000000000000001E-5</c:v>
                      </c:pt>
                      <c:pt idx="251">
                        <c:v>-3.0000000000000001E-5</c:v>
                      </c:pt>
                      <c:pt idx="252">
                        <c:v>-3.0000000000000001E-5</c:v>
                      </c:pt>
                      <c:pt idx="253">
                        <c:v>-3.0000000000000001E-5</c:v>
                      </c:pt>
                      <c:pt idx="254">
                        <c:v>-3.0000000000000001E-5</c:v>
                      </c:pt>
                      <c:pt idx="255">
                        <c:v>-3.0000000000000001E-5</c:v>
                      </c:pt>
                      <c:pt idx="256">
                        <c:v>-3.0000000000000001E-5</c:v>
                      </c:pt>
                      <c:pt idx="257">
                        <c:v>-3.0000000000000001E-5</c:v>
                      </c:pt>
                      <c:pt idx="258">
                        <c:v>-3.0000000000000001E-5</c:v>
                      </c:pt>
                      <c:pt idx="259">
                        <c:v>-3.0000000000000001E-5</c:v>
                      </c:pt>
                      <c:pt idx="260">
                        <c:v>-3.0000000000000001E-5</c:v>
                      </c:pt>
                      <c:pt idx="261">
                        <c:v>-3.0000000000000001E-5</c:v>
                      </c:pt>
                      <c:pt idx="262">
                        <c:v>-3.0000000000000001E-5</c:v>
                      </c:pt>
                      <c:pt idx="263">
                        <c:v>-3.0000000000000001E-5</c:v>
                      </c:pt>
                      <c:pt idx="264">
                        <c:v>-3.0000000000000001E-5</c:v>
                      </c:pt>
                      <c:pt idx="265">
                        <c:v>-3.0000000000000001E-5</c:v>
                      </c:pt>
                      <c:pt idx="266">
                        <c:v>-3.0000000000000001E-5</c:v>
                      </c:pt>
                      <c:pt idx="267">
                        <c:v>-3.0000000000000001E-5</c:v>
                      </c:pt>
                      <c:pt idx="268">
                        <c:v>-3.0000000000000001E-5</c:v>
                      </c:pt>
                      <c:pt idx="269">
                        <c:v>-3.0000000000000001E-5</c:v>
                      </c:pt>
                      <c:pt idx="270">
                        <c:v>-3.0000000000000001E-5</c:v>
                      </c:pt>
                      <c:pt idx="271">
                        <c:v>-3.0000000000000001E-5</c:v>
                      </c:pt>
                      <c:pt idx="272">
                        <c:v>-3.0000000000000001E-5</c:v>
                      </c:pt>
                      <c:pt idx="273">
                        <c:v>-3.0000000000000001E-5</c:v>
                      </c:pt>
                      <c:pt idx="274">
                        <c:v>-3.0000000000000001E-5</c:v>
                      </c:pt>
                      <c:pt idx="275">
                        <c:v>-3.0000000000000001E-5</c:v>
                      </c:pt>
                      <c:pt idx="276">
                        <c:v>-3.0000000000000001E-5</c:v>
                      </c:pt>
                      <c:pt idx="277">
                        <c:v>-3.0000000000000001E-5</c:v>
                      </c:pt>
                      <c:pt idx="278">
                        <c:v>-3.0000000000000001E-5</c:v>
                      </c:pt>
                      <c:pt idx="279">
                        <c:v>-3.0000000000000001E-5</c:v>
                      </c:pt>
                      <c:pt idx="280">
                        <c:v>-3.0000000000000001E-5</c:v>
                      </c:pt>
                      <c:pt idx="281">
                        <c:v>-3.0000000000000001E-5</c:v>
                      </c:pt>
                      <c:pt idx="282">
                        <c:v>-3.0000000000000001E-5</c:v>
                      </c:pt>
                      <c:pt idx="283">
                        <c:v>-3.0000000000000001E-5</c:v>
                      </c:pt>
                      <c:pt idx="284">
                        <c:v>-3.0000000000000001E-5</c:v>
                      </c:pt>
                      <c:pt idx="285">
                        <c:v>-3.0000000000000001E-5</c:v>
                      </c:pt>
                      <c:pt idx="286">
                        <c:v>-3.0000000000000001E-5</c:v>
                      </c:pt>
                      <c:pt idx="287">
                        <c:v>-3.0000000000000001E-5</c:v>
                      </c:pt>
                      <c:pt idx="288">
                        <c:v>-3.0000000000000001E-5</c:v>
                      </c:pt>
                      <c:pt idx="289">
                        <c:v>-3.0000000000000001E-5</c:v>
                      </c:pt>
                      <c:pt idx="290">
                        <c:v>-3.0000000000000001E-5</c:v>
                      </c:pt>
                      <c:pt idx="291">
                        <c:v>-3.0000000000000001E-5</c:v>
                      </c:pt>
                      <c:pt idx="292">
                        <c:v>-3.0000000000000001E-5</c:v>
                      </c:pt>
                      <c:pt idx="293">
                        <c:v>-3.0000000000000001E-5</c:v>
                      </c:pt>
                      <c:pt idx="294">
                        <c:v>-3.0000000000000001E-5</c:v>
                      </c:pt>
                      <c:pt idx="295">
                        <c:v>-3.0000000000000001E-5</c:v>
                      </c:pt>
                      <c:pt idx="296">
                        <c:v>-3.0000000000000001E-5</c:v>
                      </c:pt>
                      <c:pt idx="297">
                        <c:v>-3.0000000000000001E-5</c:v>
                      </c:pt>
                      <c:pt idx="298">
                        <c:v>-3.0000000000000001E-5</c:v>
                      </c:pt>
                      <c:pt idx="299">
                        <c:v>-3.0000000000000001E-5</c:v>
                      </c:pt>
                      <c:pt idx="300">
                        <c:v>-3.0000000000000001E-5</c:v>
                      </c:pt>
                      <c:pt idx="301">
                        <c:v>-3.0000000000000001E-5</c:v>
                      </c:pt>
                      <c:pt idx="302">
                        <c:v>-3.0000000000000001E-5</c:v>
                      </c:pt>
                      <c:pt idx="303">
                        <c:v>-3.0000000000000001E-5</c:v>
                      </c:pt>
                      <c:pt idx="304">
                        <c:v>-3.0000000000000001E-5</c:v>
                      </c:pt>
                      <c:pt idx="305">
                        <c:v>-3.0000000000000001E-5</c:v>
                      </c:pt>
                      <c:pt idx="306">
                        <c:v>-3.0000000000000001E-5</c:v>
                      </c:pt>
                      <c:pt idx="307">
                        <c:v>-3.0000000000000001E-5</c:v>
                      </c:pt>
                      <c:pt idx="308">
                        <c:v>-3.0000000000000001E-5</c:v>
                      </c:pt>
                      <c:pt idx="309">
                        <c:v>-3.0000000000000001E-5</c:v>
                      </c:pt>
                      <c:pt idx="310">
                        <c:v>-3.0000000000000001E-5</c:v>
                      </c:pt>
                      <c:pt idx="311">
                        <c:v>-3.0000000000000001E-5</c:v>
                      </c:pt>
                      <c:pt idx="312">
                        <c:v>-3.0000000000000001E-5</c:v>
                      </c:pt>
                      <c:pt idx="313">
                        <c:v>-3.0000000000000001E-5</c:v>
                      </c:pt>
                      <c:pt idx="314">
                        <c:v>-3.0000000000000001E-5</c:v>
                      </c:pt>
                      <c:pt idx="315">
                        <c:v>-3.0000000000000001E-5</c:v>
                      </c:pt>
                      <c:pt idx="316">
                        <c:v>-3.0000000000000001E-5</c:v>
                      </c:pt>
                      <c:pt idx="317">
                        <c:v>-3.0000000000000001E-5</c:v>
                      </c:pt>
                      <c:pt idx="318">
                        <c:v>-3.0000000000000001E-5</c:v>
                      </c:pt>
                      <c:pt idx="319">
                        <c:v>-3.0000000000000001E-5</c:v>
                      </c:pt>
                      <c:pt idx="320">
                        <c:v>-3.0000000000000001E-5</c:v>
                      </c:pt>
                      <c:pt idx="321">
                        <c:v>-3.0000000000000001E-5</c:v>
                      </c:pt>
                      <c:pt idx="322">
                        <c:v>-3.0000000000000001E-5</c:v>
                      </c:pt>
                      <c:pt idx="323">
                        <c:v>-3.0000000000000001E-5</c:v>
                      </c:pt>
                      <c:pt idx="324">
                        <c:v>-3.0000000000000001E-5</c:v>
                      </c:pt>
                      <c:pt idx="325">
                        <c:v>-3.0000000000000001E-5</c:v>
                      </c:pt>
                      <c:pt idx="326">
                        <c:v>-3.0000000000000001E-5</c:v>
                      </c:pt>
                      <c:pt idx="327">
                        <c:v>-3.0000000000000001E-5</c:v>
                      </c:pt>
                      <c:pt idx="328">
                        <c:v>-3.0000000000000001E-5</c:v>
                      </c:pt>
                      <c:pt idx="329">
                        <c:v>-3.0000000000000001E-5</c:v>
                      </c:pt>
                      <c:pt idx="330">
                        <c:v>-3.0000000000000001E-5</c:v>
                      </c:pt>
                      <c:pt idx="331">
                        <c:v>-3.0000000000000001E-5</c:v>
                      </c:pt>
                      <c:pt idx="332">
                        <c:v>-3.0000000000000001E-5</c:v>
                      </c:pt>
                      <c:pt idx="333">
                        <c:v>-3.0000000000000001E-5</c:v>
                      </c:pt>
                      <c:pt idx="334">
                        <c:v>-3.0000000000000001E-5</c:v>
                      </c:pt>
                      <c:pt idx="335">
                        <c:v>-3.0000000000000001E-5</c:v>
                      </c:pt>
                      <c:pt idx="336">
                        <c:v>-3.0000000000000001E-5</c:v>
                      </c:pt>
                      <c:pt idx="337">
                        <c:v>-3.0000000000000001E-5</c:v>
                      </c:pt>
                      <c:pt idx="338">
                        <c:v>-3.0000000000000001E-5</c:v>
                      </c:pt>
                      <c:pt idx="339">
                        <c:v>-3.0000000000000001E-5</c:v>
                      </c:pt>
                      <c:pt idx="340">
                        <c:v>-3.0000000000000001E-5</c:v>
                      </c:pt>
                      <c:pt idx="341">
                        <c:v>-3.0000000000000001E-5</c:v>
                      </c:pt>
                      <c:pt idx="342">
                        <c:v>-3.0000000000000001E-5</c:v>
                      </c:pt>
                      <c:pt idx="343">
                        <c:v>-3.0000000000000001E-5</c:v>
                      </c:pt>
                      <c:pt idx="344">
                        <c:v>-3.0000000000000001E-5</c:v>
                      </c:pt>
                      <c:pt idx="345">
                        <c:v>-3.0000000000000001E-5</c:v>
                      </c:pt>
                      <c:pt idx="346">
                        <c:v>-3.0000000000000001E-5</c:v>
                      </c:pt>
                      <c:pt idx="347">
                        <c:v>-3.0000000000000001E-5</c:v>
                      </c:pt>
                      <c:pt idx="348">
                        <c:v>-3.0000000000000001E-5</c:v>
                      </c:pt>
                      <c:pt idx="349">
                        <c:v>-3.0000000000000001E-5</c:v>
                      </c:pt>
                      <c:pt idx="350">
                        <c:v>-3.0000000000000001E-5</c:v>
                      </c:pt>
                      <c:pt idx="351">
                        <c:v>-3.0000000000000001E-5</c:v>
                      </c:pt>
                      <c:pt idx="352">
                        <c:v>-3.0000000000000001E-5</c:v>
                      </c:pt>
                      <c:pt idx="353">
                        <c:v>-3.0000000000000001E-5</c:v>
                      </c:pt>
                      <c:pt idx="354">
                        <c:v>-3.0000000000000001E-5</c:v>
                      </c:pt>
                      <c:pt idx="355">
                        <c:v>-3.0000000000000001E-5</c:v>
                      </c:pt>
                      <c:pt idx="356">
                        <c:v>-3.0000000000000001E-5</c:v>
                      </c:pt>
                      <c:pt idx="357">
                        <c:v>-3.0000000000000001E-5</c:v>
                      </c:pt>
                      <c:pt idx="358">
                        <c:v>-3.0000000000000001E-5</c:v>
                      </c:pt>
                      <c:pt idx="359">
                        <c:v>-3.0000000000000001E-5</c:v>
                      </c:pt>
                      <c:pt idx="360">
                        <c:v>-3.0000000000000001E-5</c:v>
                      </c:pt>
                      <c:pt idx="361">
                        <c:v>-3.0000000000000001E-5</c:v>
                      </c:pt>
                      <c:pt idx="362">
                        <c:v>-3.0000000000000001E-5</c:v>
                      </c:pt>
                      <c:pt idx="363">
                        <c:v>-3.0000000000000001E-5</c:v>
                      </c:pt>
                      <c:pt idx="364">
                        <c:v>-3.0000000000000001E-5</c:v>
                      </c:pt>
                      <c:pt idx="365">
                        <c:v>-3.0000000000000001E-5</c:v>
                      </c:pt>
                      <c:pt idx="366">
                        <c:v>-3.0000000000000001E-5</c:v>
                      </c:pt>
                      <c:pt idx="367">
                        <c:v>-3.0000000000000001E-5</c:v>
                      </c:pt>
                      <c:pt idx="368">
                        <c:v>-3.0000000000000001E-5</c:v>
                      </c:pt>
                      <c:pt idx="369">
                        <c:v>-3.0000000000000001E-5</c:v>
                      </c:pt>
                      <c:pt idx="370">
                        <c:v>-3.0000000000000001E-5</c:v>
                      </c:pt>
                      <c:pt idx="371">
                        <c:v>-3.0000000000000001E-5</c:v>
                      </c:pt>
                      <c:pt idx="372">
                        <c:v>-3.0000000000000001E-5</c:v>
                      </c:pt>
                      <c:pt idx="373">
                        <c:v>-3.0000000000000001E-5</c:v>
                      </c:pt>
                      <c:pt idx="374">
                        <c:v>-3.0000000000000001E-5</c:v>
                      </c:pt>
                      <c:pt idx="375">
                        <c:v>-3.0000000000000001E-5</c:v>
                      </c:pt>
                      <c:pt idx="376">
                        <c:v>-3.0000000000000001E-5</c:v>
                      </c:pt>
                      <c:pt idx="377">
                        <c:v>-3.0000000000000001E-5</c:v>
                      </c:pt>
                      <c:pt idx="378">
                        <c:v>-3.0000000000000001E-5</c:v>
                      </c:pt>
                      <c:pt idx="379">
                        <c:v>-3.0000000000000001E-5</c:v>
                      </c:pt>
                      <c:pt idx="380">
                        <c:v>-3.0000000000000001E-5</c:v>
                      </c:pt>
                      <c:pt idx="381">
                        <c:v>-3.0000000000000001E-5</c:v>
                      </c:pt>
                      <c:pt idx="382">
                        <c:v>-3.0000000000000001E-5</c:v>
                      </c:pt>
                      <c:pt idx="383">
                        <c:v>-3.0000000000000001E-5</c:v>
                      </c:pt>
                      <c:pt idx="384">
                        <c:v>-3.0000000000000001E-5</c:v>
                      </c:pt>
                      <c:pt idx="385">
                        <c:v>-3.0000000000000001E-5</c:v>
                      </c:pt>
                      <c:pt idx="386">
                        <c:v>-3.0000000000000001E-5</c:v>
                      </c:pt>
                      <c:pt idx="387">
                        <c:v>-3.0000000000000001E-5</c:v>
                      </c:pt>
                      <c:pt idx="388">
                        <c:v>-3.0000000000000001E-5</c:v>
                      </c:pt>
                      <c:pt idx="389">
                        <c:v>-3.0000000000000001E-5</c:v>
                      </c:pt>
                      <c:pt idx="390">
                        <c:v>-3.0000000000000001E-5</c:v>
                      </c:pt>
                      <c:pt idx="391">
                        <c:v>-3.0000000000000001E-5</c:v>
                      </c:pt>
                      <c:pt idx="392">
                        <c:v>-3.0000000000000001E-5</c:v>
                      </c:pt>
                      <c:pt idx="393">
                        <c:v>-3.0000000000000001E-5</c:v>
                      </c:pt>
                      <c:pt idx="394">
                        <c:v>-3.0000000000000001E-5</c:v>
                      </c:pt>
                      <c:pt idx="395">
                        <c:v>-3.0000000000000001E-5</c:v>
                      </c:pt>
                      <c:pt idx="396">
                        <c:v>-3.0000000000000001E-5</c:v>
                      </c:pt>
                      <c:pt idx="397">
                        <c:v>-3.0000000000000001E-5</c:v>
                      </c:pt>
                      <c:pt idx="398">
                        <c:v>-3.0000000000000001E-5</c:v>
                      </c:pt>
                      <c:pt idx="399">
                        <c:v>-3.0000000000000001E-5</c:v>
                      </c:pt>
                      <c:pt idx="400">
                        <c:v>-3.0000000000000001E-5</c:v>
                      </c:pt>
                      <c:pt idx="401">
                        <c:v>-3.0000000000000001E-5</c:v>
                      </c:pt>
                      <c:pt idx="402">
                        <c:v>-3.0000000000000001E-5</c:v>
                      </c:pt>
                      <c:pt idx="403">
                        <c:v>-3.0000000000000001E-5</c:v>
                      </c:pt>
                      <c:pt idx="404">
                        <c:v>-3.0000000000000001E-5</c:v>
                      </c:pt>
                      <c:pt idx="405">
                        <c:v>-3.0000000000000001E-5</c:v>
                      </c:pt>
                      <c:pt idx="406">
                        <c:v>-3.0000000000000001E-5</c:v>
                      </c:pt>
                      <c:pt idx="407">
                        <c:v>-3.0000000000000001E-5</c:v>
                      </c:pt>
                      <c:pt idx="408">
                        <c:v>-3.0000000000000001E-5</c:v>
                      </c:pt>
                      <c:pt idx="409">
                        <c:v>-3.0000000000000001E-5</c:v>
                      </c:pt>
                      <c:pt idx="410">
                        <c:v>-3.0000000000000001E-5</c:v>
                      </c:pt>
                      <c:pt idx="411">
                        <c:v>-3.0000000000000001E-5</c:v>
                      </c:pt>
                      <c:pt idx="412">
                        <c:v>-3.0000000000000001E-5</c:v>
                      </c:pt>
                      <c:pt idx="413">
                        <c:v>-3.0000000000000001E-5</c:v>
                      </c:pt>
                      <c:pt idx="414">
                        <c:v>-3.0000000000000001E-5</c:v>
                      </c:pt>
                      <c:pt idx="415">
                        <c:v>-3.0000000000000001E-5</c:v>
                      </c:pt>
                      <c:pt idx="416">
                        <c:v>-3.0000000000000001E-5</c:v>
                      </c:pt>
                      <c:pt idx="417">
                        <c:v>-3.0000000000000001E-5</c:v>
                      </c:pt>
                      <c:pt idx="418">
                        <c:v>-3.0000000000000001E-5</c:v>
                      </c:pt>
                      <c:pt idx="419">
                        <c:v>-3.0000000000000001E-5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71E-4303-B942-AEC7FBC92DF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313 regression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Analysis!$O$3:$O$4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Analysis!$O$1:$O$2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71E-4303-B942-AEC7FBC92DF0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340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PastedData!$AE$4:$AE$423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71E-4303-B942-AEC7FBC92DF0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340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Analysis!$Q$3:$Q$4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Analysis!$Q$1:$Q$2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71E-4303-B942-AEC7FBC92DF0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PAR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PastedData!$H$4:$H$415</c15:sqref>
                        </c15:formulaRef>
                      </c:ext>
                    </c:extLst>
                    <c:numCache>
                      <c:formatCode>0.00E+00</c:formatCode>
                      <c:ptCount val="41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71E-4303-B942-AEC7FBC92DF0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PAR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Analysis!$R$3:$R$4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Analysis!$R$1:$R$2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71E-4303-B942-AEC7FBC92DF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320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PastedData!$AG$4:$AG$423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-2.5000000000000001E-4</c:v>
                      </c:pt>
                      <c:pt idx="1">
                        <c:v>-2.5000000000000001E-4</c:v>
                      </c:pt>
                      <c:pt idx="2">
                        <c:v>-2.5000000000000001E-4</c:v>
                      </c:pt>
                      <c:pt idx="3">
                        <c:v>-2.5000000000000001E-4</c:v>
                      </c:pt>
                      <c:pt idx="4">
                        <c:v>-2.5000000000000001E-4</c:v>
                      </c:pt>
                      <c:pt idx="5">
                        <c:v>-2.5000000000000001E-4</c:v>
                      </c:pt>
                      <c:pt idx="6">
                        <c:v>-2.5000000000000001E-4</c:v>
                      </c:pt>
                      <c:pt idx="7">
                        <c:v>-2.5000000000000001E-4</c:v>
                      </c:pt>
                      <c:pt idx="8">
                        <c:v>-2.5000000000000001E-4</c:v>
                      </c:pt>
                      <c:pt idx="9">
                        <c:v>-2.5000000000000001E-4</c:v>
                      </c:pt>
                      <c:pt idx="10">
                        <c:v>-2.5000000000000001E-4</c:v>
                      </c:pt>
                      <c:pt idx="11">
                        <c:v>-2.5000000000000001E-4</c:v>
                      </c:pt>
                      <c:pt idx="12">
                        <c:v>-2.5000000000000001E-4</c:v>
                      </c:pt>
                      <c:pt idx="13">
                        <c:v>-2.5000000000000001E-4</c:v>
                      </c:pt>
                      <c:pt idx="14">
                        <c:v>-2.5000000000000001E-4</c:v>
                      </c:pt>
                      <c:pt idx="15">
                        <c:v>-2.5000000000000001E-4</c:v>
                      </c:pt>
                      <c:pt idx="16">
                        <c:v>-2.5000000000000001E-4</c:v>
                      </c:pt>
                      <c:pt idx="17">
                        <c:v>-2.5000000000000001E-4</c:v>
                      </c:pt>
                      <c:pt idx="18">
                        <c:v>-2.5000000000000001E-4</c:v>
                      </c:pt>
                      <c:pt idx="19">
                        <c:v>-2.5000000000000001E-4</c:v>
                      </c:pt>
                      <c:pt idx="20">
                        <c:v>-2.5000000000000001E-4</c:v>
                      </c:pt>
                      <c:pt idx="21">
                        <c:v>-2.5000000000000001E-4</c:v>
                      </c:pt>
                      <c:pt idx="22">
                        <c:v>-2.5000000000000001E-4</c:v>
                      </c:pt>
                      <c:pt idx="23">
                        <c:v>-2.5000000000000001E-4</c:v>
                      </c:pt>
                      <c:pt idx="24">
                        <c:v>-2.5000000000000001E-4</c:v>
                      </c:pt>
                      <c:pt idx="25">
                        <c:v>-2.5000000000000001E-4</c:v>
                      </c:pt>
                      <c:pt idx="26">
                        <c:v>-2.5000000000000001E-4</c:v>
                      </c:pt>
                      <c:pt idx="27">
                        <c:v>-2.5000000000000001E-4</c:v>
                      </c:pt>
                      <c:pt idx="28">
                        <c:v>-2.5000000000000001E-4</c:v>
                      </c:pt>
                      <c:pt idx="29">
                        <c:v>-2.5000000000000001E-4</c:v>
                      </c:pt>
                      <c:pt idx="30">
                        <c:v>-2.5000000000000001E-4</c:v>
                      </c:pt>
                      <c:pt idx="31">
                        <c:v>-2.5000000000000001E-4</c:v>
                      </c:pt>
                      <c:pt idx="32">
                        <c:v>-2.5000000000000001E-4</c:v>
                      </c:pt>
                      <c:pt idx="33">
                        <c:v>-2.5000000000000001E-4</c:v>
                      </c:pt>
                      <c:pt idx="34">
                        <c:v>-2.5000000000000001E-4</c:v>
                      </c:pt>
                      <c:pt idx="35">
                        <c:v>-2.5000000000000001E-4</c:v>
                      </c:pt>
                      <c:pt idx="36">
                        <c:v>-2.5000000000000001E-4</c:v>
                      </c:pt>
                      <c:pt idx="37">
                        <c:v>-2.5000000000000001E-4</c:v>
                      </c:pt>
                      <c:pt idx="38">
                        <c:v>-2.5000000000000001E-4</c:v>
                      </c:pt>
                      <c:pt idx="39">
                        <c:v>-2.5000000000000001E-4</c:v>
                      </c:pt>
                      <c:pt idx="40">
                        <c:v>-2.5000000000000001E-4</c:v>
                      </c:pt>
                      <c:pt idx="41">
                        <c:v>-2.5000000000000001E-4</c:v>
                      </c:pt>
                      <c:pt idx="42">
                        <c:v>-2.5000000000000001E-4</c:v>
                      </c:pt>
                      <c:pt idx="43">
                        <c:v>-2.5000000000000001E-4</c:v>
                      </c:pt>
                      <c:pt idx="44">
                        <c:v>-2.5000000000000001E-4</c:v>
                      </c:pt>
                      <c:pt idx="45">
                        <c:v>-2.5000000000000001E-4</c:v>
                      </c:pt>
                      <c:pt idx="46">
                        <c:v>-2.5000000000000001E-4</c:v>
                      </c:pt>
                      <c:pt idx="47">
                        <c:v>-2.5000000000000001E-4</c:v>
                      </c:pt>
                      <c:pt idx="48">
                        <c:v>-2.5000000000000001E-4</c:v>
                      </c:pt>
                      <c:pt idx="49">
                        <c:v>-2.5000000000000001E-4</c:v>
                      </c:pt>
                      <c:pt idx="50">
                        <c:v>-2.5000000000000001E-4</c:v>
                      </c:pt>
                      <c:pt idx="51">
                        <c:v>-2.5000000000000001E-4</c:v>
                      </c:pt>
                      <c:pt idx="52">
                        <c:v>-2.5000000000000001E-4</c:v>
                      </c:pt>
                      <c:pt idx="53">
                        <c:v>-2.5000000000000001E-4</c:v>
                      </c:pt>
                      <c:pt idx="54">
                        <c:v>-2.5000000000000001E-4</c:v>
                      </c:pt>
                      <c:pt idx="55">
                        <c:v>-2.5000000000000001E-4</c:v>
                      </c:pt>
                      <c:pt idx="56">
                        <c:v>-2.5000000000000001E-4</c:v>
                      </c:pt>
                      <c:pt idx="57">
                        <c:v>-2.5000000000000001E-4</c:v>
                      </c:pt>
                      <c:pt idx="58">
                        <c:v>-2.5000000000000001E-4</c:v>
                      </c:pt>
                      <c:pt idx="59">
                        <c:v>-2.5000000000000001E-4</c:v>
                      </c:pt>
                      <c:pt idx="60">
                        <c:v>-2.5000000000000001E-4</c:v>
                      </c:pt>
                      <c:pt idx="61">
                        <c:v>-2.5000000000000001E-4</c:v>
                      </c:pt>
                      <c:pt idx="62">
                        <c:v>-2.5000000000000001E-4</c:v>
                      </c:pt>
                      <c:pt idx="63">
                        <c:v>-2.5000000000000001E-4</c:v>
                      </c:pt>
                      <c:pt idx="64">
                        <c:v>-2.5000000000000001E-4</c:v>
                      </c:pt>
                      <c:pt idx="65">
                        <c:v>-2.5000000000000001E-4</c:v>
                      </c:pt>
                      <c:pt idx="66">
                        <c:v>-2.5000000000000001E-4</c:v>
                      </c:pt>
                      <c:pt idx="67">
                        <c:v>-2.5000000000000001E-4</c:v>
                      </c:pt>
                      <c:pt idx="68">
                        <c:v>-2.5000000000000001E-4</c:v>
                      </c:pt>
                      <c:pt idx="69">
                        <c:v>-2.5000000000000001E-4</c:v>
                      </c:pt>
                      <c:pt idx="70">
                        <c:v>-2.5000000000000001E-4</c:v>
                      </c:pt>
                      <c:pt idx="71">
                        <c:v>-2.5000000000000001E-4</c:v>
                      </c:pt>
                      <c:pt idx="72">
                        <c:v>-2.5000000000000001E-4</c:v>
                      </c:pt>
                      <c:pt idx="73">
                        <c:v>-2.5000000000000001E-4</c:v>
                      </c:pt>
                      <c:pt idx="74">
                        <c:v>-2.5000000000000001E-4</c:v>
                      </c:pt>
                      <c:pt idx="75">
                        <c:v>-2.5000000000000001E-4</c:v>
                      </c:pt>
                      <c:pt idx="76">
                        <c:v>-2.5000000000000001E-4</c:v>
                      </c:pt>
                      <c:pt idx="77">
                        <c:v>-2.5000000000000001E-4</c:v>
                      </c:pt>
                      <c:pt idx="78">
                        <c:v>-2.5000000000000001E-4</c:v>
                      </c:pt>
                      <c:pt idx="79">
                        <c:v>-2.5000000000000001E-4</c:v>
                      </c:pt>
                      <c:pt idx="80">
                        <c:v>-2.5000000000000001E-4</c:v>
                      </c:pt>
                      <c:pt idx="81">
                        <c:v>-2.5000000000000001E-4</c:v>
                      </c:pt>
                      <c:pt idx="82">
                        <c:v>-2.5000000000000001E-4</c:v>
                      </c:pt>
                      <c:pt idx="83">
                        <c:v>-2.5000000000000001E-4</c:v>
                      </c:pt>
                      <c:pt idx="84">
                        <c:v>-2.5000000000000001E-4</c:v>
                      </c:pt>
                      <c:pt idx="85">
                        <c:v>-2.5000000000000001E-4</c:v>
                      </c:pt>
                      <c:pt idx="86">
                        <c:v>-2.5000000000000001E-4</c:v>
                      </c:pt>
                      <c:pt idx="87">
                        <c:v>-2.5000000000000001E-4</c:v>
                      </c:pt>
                      <c:pt idx="88">
                        <c:v>-2.5000000000000001E-4</c:v>
                      </c:pt>
                      <c:pt idx="89">
                        <c:v>-2.5000000000000001E-4</c:v>
                      </c:pt>
                      <c:pt idx="90">
                        <c:v>-2.5000000000000001E-4</c:v>
                      </c:pt>
                      <c:pt idx="91">
                        <c:v>-2.5000000000000001E-4</c:v>
                      </c:pt>
                      <c:pt idx="92">
                        <c:v>-2.5000000000000001E-4</c:v>
                      </c:pt>
                      <c:pt idx="93">
                        <c:v>-2.5000000000000001E-4</c:v>
                      </c:pt>
                      <c:pt idx="94">
                        <c:v>-2.5000000000000001E-4</c:v>
                      </c:pt>
                      <c:pt idx="95">
                        <c:v>-2.5000000000000001E-4</c:v>
                      </c:pt>
                      <c:pt idx="96">
                        <c:v>-2.5000000000000001E-4</c:v>
                      </c:pt>
                      <c:pt idx="97">
                        <c:v>-2.5000000000000001E-4</c:v>
                      </c:pt>
                      <c:pt idx="98">
                        <c:v>-2.5000000000000001E-4</c:v>
                      </c:pt>
                      <c:pt idx="99">
                        <c:v>-2.5000000000000001E-4</c:v>
                      </c:pt>
                      <c:pt idx="100">
                        <c:v>-2.5000000000000001E-4</c:v>
                      </c:pt>
                      <c:pt idx="101">
                        <c:v>-2.5000000000000001E-4</c:v>
                      </c:pt>
                      <c:pt idx="102">
                        <c:v>-2.5000000000000001E-4</c:v>
                      </c:pt>
                      <c:pt idx="103">
                        <c:v>-2.5000000000000001E-4</c:v>
                      </c:pt>
                      <c:pt idx="104">
                        <c:v>-2.5000000000000001E-4</c:v>
                      </c:pt>
                      <c:pt idx="105">
                        <c:v>-2.5000000000000001E-4</c:v>
                      </c:pt>
                      <c:pt idx="106">
                        <c:v>-2.5000000000000001E-4</c:v>
                      </c:pt>
                      <c:pt idx="107">
                        <c:v>-2.5000000000000001E-4</c:v>
                      </c:pt>
                      <c:pt idx="108">
                        <c:v>-2.5000000000000001E-4</c:v>
                      </c:pt>
                      <c:pt idx="109">
                        <c:v>-2.5000000000000001E-4</c:v>
                      </c:pt>
                      <c:pt idx="110">
                        <c:v>-2.5000000000000001E-4</c:v>
                      </c:pt>
                      <c:pt idx="111">
                        <c:v>-2.5000000000000001E-4</c:v>
                      </c:pt>
                      <c:pt idx="112">
                        <c:v>-2.5000000000000001E-4</c:v>
                      </c:pt>
                      <c:pt idx="113">
                        <c:v>-2.5000000000000001E-4</c:v>
                      </c:pt>
                      <c:pt idx="114">
                        <c:v>-2.5000000000000001E-4</c:v>
                      </c:pt>
                      <c:pt idx="115">
                        <c:v>-2.5000000000000001E-4</c:v>
                      </c:pt>
                      <c:pt idx="116">
                        <c:v>-2.5000000000000001E-4</c:v>
                      </c:pt>
                      <c:pt idx="117">
                        <c:v>-2.5000000000000001E-4</c:v>
                      </c:pt>
                      <c:pt idx="118">
                        <c:v>-2.5000000000000001E-4</c:v>
                      </c:pt>
                      <c:pt idx="119">
                        <c:v>-2.5000000000000001E-4</c:v>
                      </c:pt>
                      <c:pt idx="120">
                        <c:v>-2.5000000000000001E-4</c:v>
                      </c:pt>
                      <c:pt idx="121">
                        <c:v>-2.5000000000000001E-4</c:v>
                      </c:pt>
                      <c:pt idx="122">
                        <c:v>-2.5000000000000001E-4</c:v>
                      </c:pt>
                      <c:pt idx="123">
                        <c:v>-2.5000000000000001E-4</c:v>
                      </c:pt>
                      <c:pt idx="124">
                        <c:v>-2.5000000000000001E-4</c:v>
                      </c:pt>
                      <c:pt idx="125">
                        <c:v>-2.5000000000000001E-4</c:v>
                      </c:pt>
                      <c:pt idx="126">
                        <c:v>-2.5000000000000001E-4</c:v>
                      </c:pt>
                      <c:pt idx="127">
                        <c:v>-2.5000000000000001E-4</c:v>
                      </c:pt>
                      <c:pt idx="128">
                        <c:v>-2.5000000000000001E-4</c:v>
                      </c:pt>
                      <c:pt idx="129">
                        <c:v>-2.5000000000000001E-4</c:v>
                      </c:pt>
                      <c:pt idx="130">
                        <c:v>-2.5000000000000001E-4</c:v>
                      </c:pt>
                      <c:pt idx="131">
                        <c:v>-2.5000000000000001E-4</c:v>
                      </c:pt>
                      <c:pt idx="132">
                        <c:v>-2.5000000000000001E-4</c:v>
                      </c:pt>
                      <c:pt idx="133">
                        <c:v>-2.5000000000000001E-4</c:v>
                      </c:pt>
                      <c:pt idx="134">
                        <c:v>-2.5000000000000001E-4</c:v>
                      </c:pt>
                      <c:pt idx="135">
                        <c:v>-2.5000000000000001E-4</c:v>
                      </c:pt>
                      <c:pt idx="136">
                        <c:v>-2.5000000000000001E-4</c:v>
                      </c:pt>
                      <c:pt idx="137">
                        <c:v>-2.5000000000000001E-4</c:v>
                      </c:pt>
                      <c:pt idx="138">
                        <c:v>-2.5000000000000001E-4</c:v>
                      </c:pt>
                      <c:pt idx="139">
                        <c:v>-2.5000000000000001E-4</c:v>
                      </c:pt>
                      <c:pt idx="140">
                        <c:v>-2.5000000000000001E-4</c:v>
                      </c:pt>
                      <c:pt idx="141">
                        <c:v>-2.5000000000000001E-4</c:v>
                      </c:pt>
                      <c:pt idx="142">
                        <c:v>-2.5000000000000001E-4</c:v>
                      </c:pt>
                      <c:pt idx="143">
                        <c:v>-2.5000000000000001E-4</c:v>
                      </c:pt>
                      <c:pt idx="144">
                        <c:v>-2.5000000000000001E-4</c:v>
                      </c:pt>
                      <c:pt idx="145">
                        <c:v>-2.5000000000000001E-4</c:v>
                      </c:pt>
                      <c:pt idx="146">
                        <c:v>-2.5000000000000001E-4</c:v>
                      </c:pt>
                      <c:pt idx="147">
                        <c:v>-2.5000000000000001E-4</c:v>
                      </c:pt>
                      <c:pt idx="148">
                        <c:v>-2.5000000000000001E-4</c:v>
                      </c:pt>
                      <c:pt idx="149">
                        <c:v>-2.5000000000000001E-4</c:v>
                      </c:pt>
                      <c:pt idx="150">
                        <c:v>-2.5000000000000001E-4</c:v>
                      </c:pt>
                      <c:pt idx="151">
                        <c:v>-2.5000000000000001E-4</c:v>
                      </c:pt>
                      <c:pt idx="152">
                        <c:v>-2.5000000000000001E-4</c:v>
                      </c:pt>
                      <c:pt idx="153">
                        <c:v>-2.5000000000000001E-4</c:v>
                      </c:pt>
                      <c:pt idx="154">
                        <c:v>-2.5000000000000001E-4</c:v>
                      </c:pt>
                      <c:pt idx="155">
                        <c:v>-2.5000000000000001E-4</c:v>
                      </c:pt>
                      <c:pt idx="156">
                        <c:v>-2.5000000000000001E-4</c:v>
                      </c:pt>
                      <c:pt idx="157">
                        <c:v>-2.5000000000000001E-4</c:v>
                      </c:pt>
                      <c:pt idx="158">
                        <c:v>-2.5000000000000001E-4</c:v>
                      </c:pt>
                      <c:pt idx="159">
                        <c:v>-2.5000000000000001E-4</c:v>
                      </c:pt>
                      <c:pt idx="160">
                        <c:v>-2.5000000000000001E-4</c:v>
                      </c:pt>
                      <c:pt idx="161">
                        <c:v>-2.5000000000000001E-4</c:v>
                      </c:pt>
                      <c:pt idx="162">
                        <c:v>-2.5000000000000001E-4</c:v>
                      </c:pt>
                      <c:pt idx="163">
                        <c:v>-2.5000000000000001E-4</c:v>
                      </c:pt>
                      <c:pt idx="164">
                        <c:v>-2.5000000000000001E-4</c:v>
                      </c:pt>
                      <c:pt idx="165">
                        <c:v>-2.5000000000000001E-4</c:v>
                      </c:pt>
                      <c:pt idx="166">
                        <c:v>-2.5000000000000001E-4</c:v>
                      </c:pt>
                      <c:pt idx="167">
                        <c:v>-2.5000000000000001E-4</c:v>
                      </c:pt>
                      <c:pt idx="168">
                        <c:v>-2.5000000000000001E-4</c:v>
                      </c:pt>
                      <c:pt idx="169">
                        <c:v>-2.5000000000000001E-4</c:v>
                      </c:pt>
                      <c:pt idx="170">
                        <c:v>-2.5000000000000001E-4</c:v>
                      </c:pt>
                      <c:pt idx="171">
                        <c:v>-2.5000000000000001E-4</c:v>
                      </c:pt>
                      <c:pt idx="172">
                        <c:v>-2.5000000000000001E-4</c:v>
                      </c:pt>
                      <c:pt idx="173">
                        <c:v>-2.5000000000000001E-4</c:v>
                      </c:pt>
                      <c:pt idx="174">
                        <c:v>-2.5000000000000001E-4</c:v>
                      </c:pt>
                      <c:pt idx="175">
                        <c:v>-2.5000000000000001E-4</c:v>
                      </c:pt>
                      <c:pt idx="176">
                        <c:v>-2.5000000000000001E-4</c:v>
                      </c:pt>
                      <c:pt idx="177">
                        <c:v>-2.5000000000000001E-4</c:v>
                      </c:pt>
                      <c:pt idx="178">
                        <c:v>-2.5000000000000001E-4</c:v>
                      </c:pt>
                      <c:pt idx="179">
                        <c:v>-2.5000000000000001E-4</c:v>
                      </c:pt>
                      <c:pt idx="180">
                        <c:v>-2.5000000000000001E-4</c:v>
                      </c:pt>
                      <c:pt idx="181">
                        <c:v>-2.5000000000000001E-4</c:v>
                      </c:pt>
                      <c:pt idx="182">
                        <c:v>-2.5000000000000001E-4</c:v>
                      </c:pt>
                      <c:pt idx="183">
                        <c:v>-2.5000000000000001E-4</c:v>
                      </c:pt>
                      <c:pt idx="184">
                        <c:v>-2.5000000000000001E-4</c:v>
                      </c:pt>
                      <c:pt idx="185">
                        <c:v>-2.5000000000000001E-4</c:v>
                      </c:pt>
                      <c:pt idx="186">
                        <c:v>-2.5000000000000001E-4</c:v>
                      </c:pt>
                      <c:pt idx="187">
                        <c:v>-2.5000000000000001E-4</c:v>
                      </c:pt>
                      <c:pt idx="188">
                        <c:v>-2.5000000000000001E-4</c:v>
                      </c:pt>
                      <c:pt idx="189">
                        <c:v>-2.5000000000000001E-4</c:v>
                      </c:pt>
                      <c:pt idx="190">
                        <c:v>-2.5000000000000001E-4</c:v>
                      </c:pt>
                      <c:pt idx="191">
                        <c:v>-2.5000000000000001E-4</c:v>
                      </c:pt>
                      <c:pt idx="192">
                        <c:v>-2.5000000000000001E-4</c:v>
                      </c:pt>
                      <c:pt idx="193">
                        <c:v>-2.5000000000000001E-4</c:v>
                      </c:pt>
                      <c:pt idx="194">
                        <c:v>-2.5000000000000001E-4</c:v>
                      </c:pt>
                      <c:pt idx="195">
                        <c:v>-2.5000000000000001E-4</c:v>
                      </c:pt>
                      <c:pt idx="196">
                        <c:v>-2.5000000000000001E-4</c:v>
                      </c:pt>
                      <c:pt idx="197">
                        <c:v>-2.5000000000000001E-4</c:v>
                      </c:pt>
                      <c:pt idx="198">
                        <c:v>-2.5000000000000001E-4</c:v>
                      </c:pt>
                      <c:pt idx="199">
                        <c:v>-2.5000000000000001E-4</c:v>
                      </c:pt>
                      <c:pt idx="200">
                        <c:v>-2.5000000000000001E-4</c:v>
                      </c:pt>
                      <c:pt idx="201">
                        <c:v>-2.5000000000000001E-4</c:v>
                      </c:pt>
                      <c:pt idx="202">
                        <c:v>-2.5000000000000001E-4</c:v>
                      </c:pt>
                      <c:pt idx="203">
                        <c:v>-2.5000000000000001E-4</c:v>
                      </c:pt>
                      <c:pt idx="204">
                        <c:v>-2.5000000000000001E-4</c:v>
                      </c:pt>
                      <c:pt idx="205">
                        <c:v>-2.5000000000000001E-4</c:v>
                      </c:pt>
                      <c:pt idx="206">
                        <c:v>-2.5000000000000001E-4</c:v>
                      </c:pt>
                      <c:pt idx="207">
                        <c:v>-2.5000000000000001E-4</c:v>
                      </c:pt>
                      <c:pt idx="208">
                        <c:v>-2.5000000000000001E-4</c:v>
                      </c:pt>
                      <c:pt idx="209">
                        <c:v>-2.5000000000000001E-4</c:v>
                      </c:pt>
                      <c:pt idx="210">
                        <c:v>-2.5000000000000001E-4</c:v>
                      </c:pt>
                      <c:pt idx="211">
                        <c:v>-2.5000000000000001E-4</c:v>
                      </c:pt>
                      <c:pt idx="212">
                        <c:v>-2.5000000000000001E-4</c:v>
                      </c:pt>
                      <c:pt idx="213">
                        <c:v>-2.5000000000000001E-4</c:v>
                      </c:pt>
                      <c:pt idx="214">
                        <c:v>-2.5000000000000001E-4</c:v>
                      </c:pt>
                      <c:pt idx="215">
                        <c:v>-2.5000000000000001E-4</c:v>
                      </c:pt>
                      <c:pt idx="216">
                        <c:v>-2.5000000000000001E-4</c:v>
                      </c:pt>
                      <c:pt idx="217">
                        <c:v>-2.5000000000000001E-4</c:v>
                      </c:pt>
                      <c:pt idx="218">
                        <c:v>-2.5000000000000001E-4</c:v>
                      </c:pt>
                      <c:pt idx="219">
                        <c:v>-2.5000000000000001E-4</c:v>
                      </c:pt>
                      <c:pt idx="220">
                        <c:v>-2.5000000000000001E-4</c:v>
                      </c:pt>
                      <c:pt idx="221">
                        <c:v>-2.5000000000000001E-4</c:v>
                      </c:pt>
                      <c:pt idx="222">
                        <c:v>-2.5000000000000001E-4</c:v>
                      </c:pt>
                      <c:pt idx="223">
                        <c:v>-2.5000000000000001E-4</c:v>
                      </c:pt>
                      <c:pt idx="224">
                        <c:v>-2.5000000000000001E-4</c:v>
                      </c:pt>
                      <c:pt idx="225">
                        <c:v>-2.5000000000000001E-4</c:v>
                      </c:pt>
                      <c:pt idx="226">
                        <c:v>-2.5000000000000001E-4</c:v>
                      </c:pt>
                      <c:pt idx="227">
                        <c:v>-2.5000000000000001E-4</c:v>
                      </c:pt>
                      <c:pt idx="228">
                        <c:v>-2.5000000000000001E-4</c:v>
                      </c:pt>
                      <c:pt idx="229">
                        <c:v>-2.5000000000000001E-4</c:v>
                      </c:pt>
                      <c:pt idx="230">
                        <c:v>-2.5000000000000001E-4</c:v>
                      </c:pt>
                      <c:pt idx="231">
                        <c:v>-2.5000000000000001E-4</c:v>
                      </c:pt>
                      <c:pt idx="232">
                        <c:v>-2.5000000000000001E-4</c:v>
                      </c:pt>
                      <c:pt idx="233">
                        <c:v>-2.5000000000000001E-4</c:v>
                      </c:pt>
                      <c:pt idx="234">
                        <c:v>-2.5000000000000001E-4</c:v>
                      </c:pt>
                      <c:pt idx="235">
                        <c:v>-2.5000000000000001E-4</c:v>
                      </c:pt>
                      <c:pt idx="236">
                        <c:v>-2.5000000000000001E-4</c:v>
                      </c:pt>
                      <c:pt idx="237">
                        <c:v>-2.5000000000000001E-4</c:v>
                      </c:pt>
                      <c:pt idx="238">
                        <c:v>-2.5000000000000001E-4</c:v>
                      </c:pt>
                      <c:pt idx="239">
                        <c:v>-2.5000000000000001E-4</c:v>
                      </c:pt>
                      <c:pt idx="240">
                        <c:v>-2.5000000000000001E-4</c:v>
                      </c:pt>
                      <c:pt idx="241">
                        <c:v>-2.5000000000000001E-4</c:v>
                      </c:pt>
                      <c:pt idx="242">
                        <c:v>-2.5000000000000001E-4</c:v>
                      </c:pt>
                      <c:pt idx="243">
                        <c:v>-2.5000000000000001E-4</c:v>
                      </c:pt>
                      <c:pt idx="244">
                        <c:v>-2.5000000000000001E-4</c:v>
                      </c:pt>
                      <c:pt idx="245">
                        <c:v>-2.5000000000000001E-4</c:v>
                      </c:pt>
                      <c:pt idx="246">
                        <c:v>-2.5000000000000001E-4</c:v>
                      </c:pt>
                      <c:pt idx="247">
                        <c:v>-2.5000000000000001E-4</c:v>
                      </c:pt>
                      <c:pt idx="248">
                        <c:v>-2.5000000000000001E-4</c:v>
                      </c:pt>
                      <c:pt idx="249">
                        <c:v>-2.5000000000000001E-4</c:v>
                      </c:pt>
                      <c:pt idx="250">
                        <c:v>-2.5000000000000001E-4</c:v>
                      </c:pt>
                      <c:pt idx="251">
                        <c:v>-2.5000000000000001E-4</c:v>
                      </c:pt>
                      <c:pt idx="252">
                        <c:v>-2.5000000000000001E-4</c:v>
                      </c:pt>
                      <c:pt idx="253">
                        <c:v>-2.5000000000000001E-4</c:v>
                      </c:pt>
                      <c:pt idx="254">
                        <c:v>-2.5000000000000001E-4</c:v>
                      </c:pt>
                      <c:pt idx="255">
                        <c:v>-2.5000000000000001E-4</c:v>
                      </c:pt>
                      <c:pt idx="256">
                        <c:v>-2.5000000000000001E-4</c:v>
                      </c:pt>
                      <c:pt idx="257">
                        <c:v>-2.5000000000000001E-4</c:v>
                      </c:pt>
                      <c:pt idx="258">
                        <c:v>-2.5000000000000001E-4</c:v>
                      </c:pt>
                      <c:pt idx="259">
                        <c:v>-2.5000000000000001E-4</c:v>
                      </c:pt>
                      <c:pt idx="260">
                        <c:v>-2.5000000000000001E-4</c:v>
                      </c:pt>
                      <c:pt idx="261">
                        <c:v>-2.5000000000000001E-4</c:v>
                      </c:pt>
                      <c:pt idx="262">
                        <c:v>-2.5000000000000001E-4</c:v>
                      </c:pt>
                      <c:pt idx="263">
                        <c:v>-2.5000000000000001E-4</c:v>
                      </c:pt>
                      <c:pt idx="264">
                        <c:v>-2.5000000000000001E-4</c:v>
                      </c:pt>
                      <c:pt idx="265">
                        <c:v>-2.5000000000000001E-4</c:v>
                      </c:pt>
                      <c:pt idx="266">
                        <c:v>-2.5000000000000001E-4</c:v>
                      </c:pt>
                      <c:pt idx="267">
                        <c:v>-2.5000000000000001E-4</c:v>
                      </c:pt>
                      <c:pt idx="268">
                        <c:v>-2.5000000000000001E-4</c:v>
                      </c:pt>
                      <c:pt idx="269">
                        <c:v>-2.5000000000000001E-4</c:v>
                      </c:pt>
                      <c:pt idx="270">
                        <c:v>-2.5000000000000001E-4</c:v>
                      </c:pt>
                      <c:pt idx="271">
                        <c:v>-2.5000000000000001E-4</c:v>
                      </c:pt>
                      <c:pt idx="272">
                        <c:v>-2.5000000000000001E-4</c:v>
                      </c:pt>
                      <c:pt idx="273">
                        <c:v>-2.5000000000000001E-4</c:v>
                      </c:pt>
                      <c:pt idx="274">
                        <c:v>-2.5000000000000001E-4</c:v>
                      </c:pt>
                      <c:pt idx="275">
                        <c:v>-2.5000000000000001E-4</c:v>
                      </c:pt>
                      <c:pt idx="276">
                        <c:v>-2.5000000000000001E-4</c:v>
                      </c:pt>
                      <c:pt idx="277">
                        <c:v>-2.5000000000000001E-4</c:v>
                      </c:pt>
                      <c:pt idx="278">
                        <c:v>-2.5000000000000001E-4</c:v>
                      </c:pt>
                      <c:pt idx="279">
                        <c:v>-2.5000000000000001E-4</c:v>
                      </c:pt>
                      <c:pt idx="280">
                        <c:v>-2.5000000000000001E-4</c:v>
                      </c:pt>
                      <c:pt idx="281">
                        <c:v>-2.5000000000000001E-4</c:v>
                      </c:pt>
                      <c:pt idx="282">
                        <c:v>-2.5000000000000001E-4</c:v>
                      </c:pt>
                      <c:pt idx="283">
                        <c:v>-2.5000000000000001E-4</c:v>
                      </c:pt>
                      <c:pt idx="284">
                        <c:v>-2.5000000000000001E-4</c:v>
                      </c:pt>
                      <c:pt idx="285">
                        <c:v>-2.5000000000000001E-4</c:v>
                      </c:pt>
                      <c:pt idx="286">
                        <c:v>-2.5000000000000001E-4</c:v>
                      </c:pt>
                      <c:pt idx="287">
                        <c:v>-2.5000000000000001E-4</c:v>
                      </c:pt>
                      <c:pt idx="288">
                        <c:v>-2.5000000000000001E-4</c:v>
                      </c:pt>
                      <c:pt idx="289">
                        <c:v>-2.5000000000000001E-4</c:v>
                      </c:pt>
                      <c:pt idx="290">
                        <c:v>-2.5000000000000001E-4</c:v>
                      </c:pt>
                      <c:pt idx="291">
                        <c:v>-2.5000000000000001E-4</c:v>
                      </c:pt>
                      <c:pt idx="292">
                        <c:v>-2.5000000000000001E-4</c:v>
                      </c:pt>
                      <c:pt idx="293">
                        <c:v>-2.5000000000000001E-4</c:v>
                      </c:pt>
                      <c:pt idx="294">
                        <c:v>-2.5000000000000001E-4</c:v>
                      </c:pt>
                      <c:pt idx="295">
                        <c:v>-2.5000000000000001E-4</c:v>
                      </c:pt>
                      <c:pt idx="296">
                        <c:v>-2.5000000000000001E-4</c:v>
                      </c:pt>
                      <c:pt idx="297">
                        <c:v>-2.5000000000000001E-4</c:v>
                      </c:pt>
                      <c:pt idx="298">
                        <c:v>-2.5000000000000001E-4</c:v>
                      </c:pt>
                      <c:pt idx="299">
                        <c:v>-2.5000000000000001E-4</c:v>
                      </c:pt>
                      <c:pt idx="300">
                        <c:v>-2.5000000000000001E-4</c:v>
                      </c:pt>
                      <c:pt idx="301">
                        <c:v>-2.5000000000000001E-4</c:v>
                      </c:pt>
                      <c:pt idx="302">
                        <c:v>-2.5000000000000001E-4</c:v>
                      </c:pt>
                      <c:pt idx="303">
                        <c:v>-2.5000000000000001E-4</c:v>
                      </c:pt>
                      <c:pt idx="304">
                        <c:v>-2.5000000000000001E-4</c:v>
                      </c:pt>
                      <c:pt idx="305">
                        <c:v>-2.5000000000000001E-4</c:v>
                      </c:pt>
                      <c:pt idx="306">
                        <c:v>-2.5000000000000001E-4</c:v>
                      </c:pt>
                      <c:pt idx="307">
                        <c:v>-2.5000000000000001E-4</c:v>
                      </c:pt>
                      <c:pt idx="308">
                        <c:v>-2.5000000000000001E-4</c:v>
                      </c:pt>
                      <c:pt idx="309">
                        <c:v>-2.5000000000000001E-4</c:v>
                      </c:pt>
                      <c:pt idx="310">
                        <c:v>-2.5000000000000001E-4</c:v>
                      </c:pt>
                      <c:pt idx="311">
                        <c:v>-2.5000000000000001E-4</c:v>
                      </c:pt>
                      <c:pt idx="312">
                        <c:v>-2.5000000000000001E-4</c:v>
                      </c:pt>
                      <c:pt idx="313">
                        <c:v>-2.5000000000000001E-4</c:v>
                      </c:pt>
                      <c:pt idx="314">
                        <c:v>-2.5000000000000001E-4</c:v>
                      </c:pt>
                      <c:pt idx="315">
                        <c:v>-2.5000000000000001E-4</c:v>
                      </c:pt>
                      <c:pt idx="316">
                        <c:v>-2.5000000000000001E-4</c:v>
                      </c:pt>
                      <c:pt idx="317">
                        <c:v>-2.5000000000000001E-4</c:v>
                      </c:pt>
                      <c:pt idx="318">
                        <c:v>-2.5000000000000001E-4</c:v>
                      </c:pt>
                      <c:pt idx="319">
                        <c:v>-2.5000000000000001E-4</c:v>
                      </c:pt>
                      <c:pt idx="320">
                        <c:v>-2.5000000000000001E-4</c:v>
                      </c:pt>
                      <c:pt idx="321">
                        <c:v>-2.5000000000000001E-4</c:v>
                      </c:pt>
                      <c:pt idx="322">
                        <c:v>-2.5000000000000001E-4</c:v>
                      </c:pt>
                      <c:pt idx="323">
                        <c:v>-2.5000000000000001E-4</c:v>
                      </c:pt>
                      <c:pt idx="324">
                        <c:v>-2.5000000000000001E-4</c:v>
                      </c:pt>
                      <c:pt idx="325">
                        <c:v>-2.5000000000000001E-4</c:v>
                      </c:pt>
                      <c:pt idx="326">
                        <c:v>-2.5000000000000001E-4</c:v>
                      </c:pt>
                      <c:pt idx="327">
                        <c:v>-2.5000000000000001E-4</c:v>
                      </c:pt>
                      <c:pt idx="328">
                        <c:v>-2.5000000000000001E-4</c:v>
                      </c:pt>
                      <c:pt idx="329">
                        <c:v>-2.5000000000000001E-4</c:v>
                      </c:pt>
                      <c:pt idx="330">
                        <c:v>-2.5000000000000001E-4</c:v>
                      </c:pt>
                      <c:pt idx="331">
                        <c:v>-2.5000000000000001E-4</c:v>
                      </c:pt>
                      <c:pt idx="332">
                        <c:v>-2.5000000000000001E-4</c:v>
                      </c:pt>
                      <c:pt idx="333">
                        <c:v>-2.5000000000000001E-4</c:v>
                      </c:pt>
                      <c:pt idx="334">
                        <c:v>-2.5000000000000001E-4</c:v>
                      </c:pt>
                      <c:pt idx="335">
                        <c:v>-2.5000000000000001E-4</c:v>
                      </c:pt>
                      <c:pt idx="336">
                        <c:v>-2.5000000000000001E-4</c:v>
                      </c:pt>
                      <c:pt idx="337">
                        <c:v>-2.5000000000000001E-4</c:v>
                      </c:pt>
                      <c:pt idx="338">
                        <c:v>-2.5000000000000001E-4</c:v>
                      </c:pt>
                      <c:pt idx="339">
                        <c:v>-2.5000000000000001E-4</c:v>
                      </c:pt>
                      <c:pt idx="340">
                        <c:v>-2.5000000000000001E-4</c:v>
                      </c:pt>
                      <c:pt idx="341">
                        <c:v>-2.5000000000000001E-4</c:v>
                      </c:pt>
                      <c:pt idx="342">
                        <c:v>-2.5000000000000001E-4</c:v>
                      </c:pt>
                      <c:pt idx="343">
                        <c:v>-2.5000000000000001E-4</c:v>
                      </c:pt>
                      <c:pt idx="344">
                        <c:v>-2.5000000000000001E-4</c:v>
                      </c:pt>
                      <c:pt idx="345">
                        <c:v>-2.5000000000000001E-4</c:v>
                      </c:pt>
                      <c:pt idx="346">
                        <c:v>-2.5000000000000001E-4</c:v>
                      </c:pt>
                      <c:pt idx="347">
                        <c:v>-2.5000000000000001E-4</c:v>
                      </c:pt>
                      <c:pt idx="348">
                        <c:v>-2.5000000000000001E-4</c:v>
                      </c:pt>
                      <c:pt idx="349">
                        <c:v>-2.5000000000000001E-4</c:v>
                      </c:pt>
                      <c:pt idx="350">
                        <c:v>-2.5000000000000001E-4</c:v>
                      </c:pt>
                      <c:pt idx="351">
                        <c:v>-2.5000000000000001E-4</c:v>
                      </c:pt>
                      <c:pt idx="352">
                        <c:v>-2.5000000000000001E-4</c:v>
                      </c:pt>
                      <c:pt idx="353">
                        <c:v>-2.5000000000000001E-4</c:v>
                      </c:pt>
                      <c:pt idx="354">
                        <c:v>-2.5000000000000001E-4</c:v>
                      </c:pt>
                      <c:pt idx="355">
                        <c:v>-2.5000000000000001E-4</c:v>
                      </c:pt>
                      <c:pt idx="356">
                        <c:v>-2.5000000000000001E-4</c:v>
                      </c:pt>
                      <c:pt idx="357">
                        <c:v>-2.5000000000000001E-4</c:v>
                      </c:pt>
                      <c:pt idx="358">
                        <c:v>-2.5000000000000001E-4</c:v>
                      </c:pt>
                      <c:pt idx="359">
                        <c:v>-2.5000000000000001E-4</c:v>
                      </c:pt>
                      <c:pt idx="360">
                        <c:v>-2.5000000000000001E-4</c:v>
                      </c:pt>
                      <c:pt idx="361">
                        <c:v>-2.5000000000000001E-4</c:v>
                      </c:pt>
                      <c:pt idx="362">
                        <c:v>-2.5000000000000001E-4</c:v>
                      </c:pt>
                      <c:pt idx="363">
                        <c:v>-2.5000000000000001E-4</c:v>
                      </c:pt>
                      <c:pt idx="364">
                        <c:v>-2.5000000000000001E-4</c:v>
                      </c:pt>
                      <c:pt idx="365">
                        <c:v>-2.5000000000000001E-4</c:v>
                      </c:pt>
                      <c:pt idx="366">
                        <c:v>-2.5000000000000001E-4</c:v>
                      </c:pt>
                      <c:pt idx="367">
                        <c:v>-2.5000000000000001E-4</c:v>
                      </c:pt>
                      <c:pt idx="368">
                        <c:v>-2.5000000000000001E-4</c:v>
                      </c:pt>
                      <c:pt idx="369">
                        <c:v>-2.5000000000000001E-4</c:v>
                      </c:pt>
                      <c:pt idx="370">
                        <c:v>-2.5000000000000001E-4</c:v>
                      </c:pt>
                      <c:pt idx="371">
                        <c:v>-2.5000000000000001E-4</c:v>
                      </c:pt>
                      <c:pt idx="372">
                        <c:v>-2.5000000000000001E-4</c:v>
                      </c:pt>
                      <c:pt idx="373">
                        <c:v>-2.5000000000000001E-4</c:v>
                      </c:pt>
                      <c:pt idx="374">
                        <c:v>-2.5000000000000001E-4</c:v>
                      </c:pt>
                      <c:pt idx="375">
                        <c:v>-2.5000000000000001E-4</c:v>
                      </c:pt>
                      <c:pt idx="376">
                        <c:v>-2.5000000000000001E-4</c:v>
                      </c:pt>
                      <c:pt idx="377">
                        <c:v>-2.5000000000000001E-4</c:v>
                      </c:pt>
                      <c:pt idx="378">
                        <c:v>-2.5000000000000001E-4</c:v>
                      </c:pt>
                      <c:pt idx="379">
                        <c:v>-2.5000000000000001E-4</c:v>
                      </c:pt>
                      <c:pt idx="380">
                        <c:v>-2.5000000000000001E-4</c:v>
                      </c:pt>
                      <c:pt idx="381">
                        <c:v>-2.5000000000000001E-4</c:v>
                      </c:pt>
                      <c:pt idx="382">
                        <c:v>-2.5000000000000001E-4</c:v>
                      </c:pt>
                      <c:pt idx="383">
                        <c:v>-2.5000000000000001E-4</c:v>
                      </c:pt>
                      <c:pt idx="384">
                        <c:v>-2.5000000000000001E-4</c:v>
                      </c:pt>
                      <c:pt idx="385">
                        <c:v>-2.5000000000000001E-4</c:v>
                      </c:pt>
                      <c:pt idx="386">
                        <c:v>-2.5000000000000001E-4</c:v>
                      </c:pt>
                      <c:pt idx="387">
                        <c:v>-2.5000000000000001E-4</c:v>
                      </c:pt>
                      <c:pt idx="388">
                        <c:v>-2.5000000000000001E-4</c:v>
                      </c:pt>
                      <c:pt idx="389">
                        <c:v>-2.5000000000000001E-4</c:v>
                      </c:pt>
                      <c:pt idx="390">
                        <c:v>-2.5000000000000001E-4</c:v>
                      </c:pt>
                      <c:pt idx="391">
                        <c:v>-2.5000000000000001E-4</c:v>
                      </c:pt>
                      <c:pt idx="392">
                        <c:v>-2.5000000000000001E-4</c:v>
                      </c:pt>
                      <c:pt idx="393">
                        <c:v>-2.5000000000000001E-4</c:v>
                      </c:pt>
                      <c:pt idx="394">
                        <c:v>-2.5000000000000001E-4</c:v>
                      </c:pt>
                      <c:pt idx="395">
                        <c:v>-2.5000000000000001E-4</c:v>
                      </c:pt>
                      <c:pt idx="396">
                        <c:v>-2.5000000000000001E-4</c:v>
                      </c:pt>
                      <c:pt idx="397">
                        <c:v>-2.5000000000000001E-4</c:v>
                      </c:pt>
                      <c:pt idx="398">
                        <c:v>-2.5000000000000001E-4</c:v>
                      </c:pt>
                      <c:pt idx="399">
                        <c:v>-2.5000000000000001E-4</c:v>
                      </c:pt>
                      <c:pt idx="400">
                        <c:v>-2.5000000000000001E-4</c:v>
                      </c:pt>
                      <c:pt idx="401">
                        <c:v>-2.5000000000000001E-4</c:v>
                      </c:pt>
                      <c:pt idx="402">
                        <c:v>-2.5000000000000001E-4</c:v>
                      </c:pt>
                      <c:pt idx="403">
                        <c:v>-2.5000000000000001E-4</c:v>
                      </c:pt>
                      <c:pt idx="404">
                        <c:v>-2.5000000000000001E-4</c:v>
                      </c:pt>
                      <c:pt idx="405">
                        <c:v>-2.5000000000000001E-4</c:v>
                      </c:pt>
                      <c:pt idx="406">
                        <c:v>-2.5000000000000001E-4</c:v>
                      </c:pt>
                      <c:pt idx="407">
                        <c:v>-2.5000000000000001E-4</c:v>
                      </c:pt>
                      <c:pt idx="408">
                        <c:v>-2.5000000000000001E-4</c:v>
                      </c:pt>
                      <c:pt idx="409">
                        <c:v>-2.5000000000000001E-4</c:v>
                      </c:pt>
                      <c:pt idx="410">
                        <c:v>-2.5000000000000001E-4</c:v>
                      </c:pt>
                      <c:pt idx="411">
                        <c:v>-2.5000000000000001E-4</c:v>
                      </c:pt>
                      <c:pt idx="412">
                        <c:v>-2.5000000000000001E-4</c:v>
                      </c:pt>
                      <c:pt idx="413">
                        <c:v>-2.5000000000000001E-4</c:v>
                      </c:pt>
                      <c:pt idx="414">
                        <c:v>-2.5000000000000001E-4</c:v>
                      </c:pt>
                      <c:pt idx="415">
                        <c:v>-2.5000000000000001E-4</c:v>
                      </c:pt>
                      <c:pt idx="416">
                        <c:v>-2.5000000000000001E-4</c:v>
                      </c:pt>
                      <c:pt idx="417">
                        <c:v>-2.5000000000000001E-4</c:v>
                      </c:pt>
                      <c:pt idx="418">
                        <c:v>-2.5000000000000001E-4</c:v>
                      </c:pt>
                      <c:pt idx="419">
                        <c:v>-2.5000000000000001E-4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71E-4303-B942-AEC7FBC92DF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320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Analysis!$S$3:$S$4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Analysis!$S$1:$S$2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71E-4303-B942-AEC7FBC92DF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395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PastedData!$AH$4:$AH$423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71E-4303-B942-AEC7FBC92DF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395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Analysis!$T$3:$T$4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Analysis!$T$1:$T$2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71E-4303-B942-AEC7FBC92DF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380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PastedData!$AI$4:$AI$423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71E-4303-B942-AEC7FBC92DF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380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Analysis!$U$3:$U$4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Analysis!$U$1:$U$2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71E-4303-B942-AEC7FBC92DF0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320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8"/>
          <c:tx>
            <c:v>320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xVal>
            <c:numRef>
              <c:f>PastedData!$B$4:$B$423</c:f>
              <c:numCache>
                <c:formatCode>0.0000000</c:formatCode>
                <c:ptCount val="4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PastedData!$AG$4:$AG$423</c:f>
              <c:numCache>
                <c:formatCode>0.00E+00</c:formatCode>
                <c:ptCount val="420"/>
                <c:pt idx="0">
                  <c:v>-2.5000000000000001E-4</c:v>
                </c:pt>
                <c:pt idx="1">
                  <c:v>-2.5000000000000001E-4</c:v>
                </c:pt>
                <c:pt idx="2">
                  <c:v>-2.5000000000000001E-4</c:v>
                </c:pt>
                <c:pt idx="3">
                  <c:v>-2.5000000000000001E-4</c:v>
                </c:pt>
                <c:pt idx="4">
                  <c:v>-2.5000000000000001E-4</c:v>
                </c:pt>
                <c:pt idx="5">
                  <c:v>-2.5000000000000001E-4</c:v>
                </c:pt>
                <c:pt idx="6">
                  <c:v>-2.5000000000000001E-4</c:v>
                </c:pt>
                <c:pt idx="7">
                  <c:v>-2.5000000000000001E-4</c:v>
                </c:pt>
                <c:pt idx="8">
                  <c:v>-2.5000000000000001E-4</c:v>
                </c:pt>
                <c:pt idx="9">
                  <c:v>-2.5000000000000001E-4</c:v>
                </c:pt>
                <c:pt idx="10">
                  <c:v>-2.5000000000000001E-4</c:v>
                </c:pt>
                <c:pt idx="11">
                  <c:v>-2.5000000000000001E-4</c:v>
                </c:pt>
                <c:pt idx="12">
                  <c:v>-2.5000000000000001E-4</c:v>
                </c:pt>
                <c:pt idx="13">
                  <c:v>-2.5000000000000001E-4</c:v>
                </c:pt>
                <c:pt idx="14">
                  <c:v>-2.5000000000000001E-4</c:v>
                </c:pt>
                <c:pt idx="15">
                  <c:v>-2.5000000000000001E-4</c:v>
                </c:pt>
                <c:pt idx="16">
                  <c:v>-2.5000000000000001E-4</c:v>
                </c:pt>
                <c:pt idx="17">
                  <c:v>-2.5000000000000001E-4</c:v>
                </c:pt>
                <c:pt idx="18">
                  <c:v>-2.5000000000000001E-4</c:v>
                </c:pt>
                <c:pt idx="19">
                  <c:v>-2.5000000000000001E-4</c:v>
                </c:pt>
                <c:pt idx="20">
                  <c:v>-2.5000000000000001E-4</c:v>
                </c:pt>
                <c:pt idx="21">
                  <c:v>-2.5000000000000001E-4</c:v>
                </c:pt>
                <c:pt idx="22">
                  <c:v>-2.5000000000000001E-4</c:v>
                </c:pt>
                <c:pt idx="23">
                  <c:v>-2.5000000000000001E-4</c:v>
                </c:pt>
                <c:pt idx="24">
                  <c:v>-2.5000000000000001E-4</c:v>
                </c:pt>
                <c:pt idx="25">
                  <c:v>-2.5000000000000001E-4</c:v>
                </c:pt>
                <c:pt idx="26">
                  <c:v>-2.5000000000000001E-4</c:v>
                </c:pt>
                <c:pt idx="27">
                  <c:v>-2.5000000000000001E-4</c:v>
                </c:pt>
                <c:pt idx="28">
                  <c:v>-2.5000000000000001E-4</c:v>
                </c:pt>
                <c:pt idx="29">
                  <c:v>-2.5000000000000001E-4</c:v>
                </c:pt>
                <c:pt idx="30">
                  <c:v>-2.5000000000000001E-4</c:v>
                </c:pt>
                <c:pt idx="31">
                  <c:v>-2.5000000000000001E-4</c:v>
                </c:pt>
                <c:pt idx="32">
                  <c:v>-2.5000000000000001E-4</c:v>
                </c:pt>
                <c:pt idx="33">
                  <c:v>-2.5000000000000001E-4</c:v>
                </c:pt>
                <c:pt idx="34">
                  <c:v>-2.5000000000000001E-4</c:v>
                </c:pt>
                <c:pt idx="35">
                  <c:v>-2.5000000000000001E-4</c:v>
                </c:pt>
                <c:pt idx="36">
                  <c:v>-2.5000000000000001E-4</c:v>
                </c:pt>
                <c:pt idx="37">
                  <c:v>-2.5000000000000001E-4</c:v>
                </c:pt>
                <c:pt idx="38">
                  <c:v>-2.5000000000000001E-4</c:v>
                </c:pt>
                <c:pt idx="39">
                  <c:v>-2.5000000000000001E-4</c:v>
                </c:pt>
                <c:pt idx="40">
                  <c:v>-2.5000000000000001E-4</c:v>
                </c:pt>
                <c:pt idx="41">
                  <c:v>-2.5000000000000001E-4</c:v>
                </c:pt>
                <c:pt idx="42">
                  <c:v>-2.5000000000000001E-4</c:v>
                </c:pt>
                <c:pt idx="43">
                  <c:v>-2.5000000000000001E-4</c:v>
                </c:pt>
                <c:pt idx="44">
                  <c:v>-2.5000000000000001E-4</c:v>
                </c:pt>
                <c:pt idx="45">
                  <c:v>-2.5000000000000001E-4</c:v>
                </c:pt>
                <c:pt idx="46">
                  <c:v>-2.5000000000000001E-4</c:v>
                </c:pt>
                <c:pt idx="47">
                  <c:v>-2.5000000000000001E-4</c:v>
                </c:pt>
                <c:pt idx="48">
                  <c:v>-2.5000000000000001E-4</c:v>
                </c:pt>
                <c:pt idx="49">
                  <c:v>-2.5000000000000001E-4</c:v>
                </c:pt>
                <c:pt idx="50">
                  <c:v>-2.5000000000000001E-4</c:v>
                </c:pt>
                <c:pt idx="51">
                  <c:v>-2.5000000000000001E-4</c:v>
                </c:pt>
                <c:pt idx="52">
                  <c:v>-2.5000000000000001E-4</c:v>
                </c:pt>
                <c:pt idx="53">
                  <c:v>-2.5000000000000001E-4</c:v>
                </c:pt>
                <c:pt idx="54">
                  <c:v>-2.5000000000000001E-4</c:v>
                </c:pt>
                <c:pt idx="55">
                  <c:v>-2.5000000000000001E-4</c:v>
                </c:pt>
                <c:pt idx="56">
                  <c:v>-2.5000000000000001E-4</c:v>
                </c:pt>
                <c:pt idx="57">
                  <c:v>-2.5000000000000001E-4</c:v>
                </c:pt>
                <c:pt idx="58">
                  <c:v>-2.5000000000000001E-4</c:v>
                </c:pt>
                <c:pt idx="59">
                  <c:v>-2.5000000000000001E-4</c:v>
                </c:pt>
                <c:pt idx="60">
                  <c:v>-2.5000000000000001E-4</c:v>
                </c:pt>
                <c:pt idx="61">
                  <c:v>-2.5000000000000001E-4</c:v>
                </c:pt>
                <c:pt idx="62">
                  <c:v>-2.5000000000000001E-4</c:v>
                </c:pt>
                <c:pt idx="63">
                  <c:v>-2.5000000000000001E-4</c:v>
                </c:pt>
                <c:pt idx="64">
                  <c:v>-2.5000000000000001E-4</c:v>
                </c:pt>
                <c:pt idx="65">
                  <c:v>-2.5000000000000001E-4</c:v>
                </c:pt>
                <c:pt idx="66">
                  <c:v>-2.5000000000000001E-4</c:v>
                </c:pt>
                <c:pt idx="67">
                  <c:v>-2.5000000000000001E-4</c:v>
                </c:pt>
                <c:pt idx="68">
                  <c:v>-2.5000000000000001E-4</c:v>
                </c:pt>
                <c:pt idx="69">
                  <c:v>-2.5000000000000001E-4</c:v>
                </c:pt>
                <c:pt idx="70">
                  <c:v>-2.5000000000000001E-4</c:v>
                </c:pt>
                <c:pt idx="71">
                  <c:v>-2.5000000000000001E-4</c:v>
                </c:pt>
                <c:pt idx="72">
                  <c:v>-2.5000000000000001E-4</c:v>
                </c:pt>
                <c:pt idx="73">
                  <c:v>-2.5000000000000001E-4</c:v>
                </c:pt>
                <c:pt idx="74">
                  <c:v>-2.5000000000000001E-4</c:v>
                </c:pt>
                <c:pt idx="75">
                  <c:v>-2.5000000000000001E-4</c:v>
                </c:pt>
                <c:pt idx="76">
                  <c:v>-2.5000000000000001E-4</c:v>
                </c:pt>
                <c:pt idx="77">
                  <c:v>-2.5000000000000001E-4</c:v>
                </c:pt>
                <c:pt idx="78">
                  <c:v>-2.5000000000000001E-4</c:v>
                </c:pt>
                <c:pt idx="79">
                  <c:v>-2.5000000000000001E-4</c:v>
                </c:pt>
                <c:pt idx="80">
                  <c:v>-2.5000000000000001E-4</c:v>
                </c:pt>
                <c:pt idx="81">
                  <c:v>-2.5000000000000001E-4</c:v>
                </c:pt>
                <c:pt idx="82">
                  <c:v>-2.5000000000000001E-4</c:v>
                </c:pt>
                <c:pt idx="83">
                  <c:v>-2.5000000000000001E-4</c:v>
                </c:pt>
                <c:pt idx="84">
                  <c:v>-2.5000000000000001E-4</c:v>
                </c:pt>
                <c:pt idx="85">
                  <c:v>-2.5000000000000001E-4</c:v>
                </c:pt>
                <c:pt idx="86">
                  <c:v>-2.5000000000000001E-4</c:v>
                </c:pt>
                <c:pt idx="87">
                  <c:v>-2.5000000000000001E-4</c:v>
                </c:pt>
                <c:pt idx="88">
                  <c:v>-2.5000000000000001E-4</c:v>
                </c:pt>
                <c:pt idx="89">
                  <c:v>-2.5000000000000001E-4</c:v>
                </c:pt>
                <c:pt idx="90">
                  <c:v>-2.5000000000000001E-4</c:v>
                </c:pt>
                <c:pt idx="91">
                  <c:v>-2.5000000000000001E-4</c:v>
                </c:pt>
                <c:pt idx="92">
                  <c:v>-2.5000000000000001E-4</c:v>
                </c:pt>
                <c:pt idx="93">
                  <c:v>-2.5000000000000001E-4</c:v>
                </c:pt>
                <c:pt idx="94">
                  <c:v>-2.5000000000000001E-4</c:v>
                </c:pt>
                <c:pt idx="95">
                  <c:v>-2.5000000000000001E-4</c:v>
                </c:pt>
                <c:pt idx="96">
                  <c:v>-2.5000000000000001E-4</c:v>
                </c:pt>
                <c:pt idx="97">
                  <c:v>-2.5000000000000001E-4</c:v>
                </c:pt>
                <c:pt idx="98">
                  <c:v>-2.5000000000000001E-4</c:v>
                </c:pt>
                <c:pt idx="99">
                  <c:v>-2.5000000000000001E-4</c:v>
                </c:pt>
                <c:pt idx="100">
                  <c:v>-2.5000000000000001E-4</c:v>
                </c:pt>
                <c:pt idx="101">
                  <c:v>-2.5000000000000001E-4</c:v>
                </c:pt>
                <c:pt idx="102">
                  <c:v>-2.5000000000000001E-4</c:v>
                </c:pt>
                <c:pt idx="103">
                  <c:v>-2.5000000000000001E-4</c:v>
                </c:pt>
                <c:pt idx="104">
                  <c:v>-2.5000000000000001E-4</c:v>
                </c:pt>
                <c:pt idx="105">
                  <c:v>-2.5000000000000001E-4</c:v>
                </c:pt>
                <c:pt idx="106">
                  <c:v>-2.5000000000000001E-4</c:v>
                </c:pt>
                <c:pt idx="107">
                  <c:v>-2.5000000000000001E-4</c:v>
                </c:pt>
                <c:pt idx="108">
                  <c:v>-2.5000000000000001E-4</c:v>
                </c:pt>
                <c:pt idx="109">
                  <c:v>-2.5000000000000001E-4</c:v>
                </c:pt>
                <c:pt idx="110">
                  <c:v>-2.5000000000000001E-4</c:v>
                </c:pt>
                <c:pt idx="111">
                  <c:v>-2.5000000000000001E-4</c:v>
                </c:pt>
                <c:pt idx="112">
                  <c:v>-2.5000000000000001E-4</c:v>
                </c:pt>
                <c:pt idx="113">
                  <c:v>-2.5000000000000001E-4</c:v>
                </c:pt>
                <c:pt idx="114">
                  <c:v>-2.5000000000000001E-4</c:v>
                </c:pt>
                <c:pt idx="115">
                  <c:v>-2.5000000000000001E-4</c:v>
                </c:pt>
                <c:pt idx="116">
                  <c:v>-2.5000000000000001E-4</c:v>
                </c:pt>
                <c:pt idx="117">
                  <c:v>-2.5000000000000001E-4</c:v>
                </c:pt>
                <c:pt idx="118">
                  <c:v>-2.5000000000000001E-4</c:v>
                </c:pt>
                <c:pt idx="119">
                  <c:v>-2.5000000000000001E-4</c:v>
                </c:pt>
                <c:pt idx="120">
                  <c:v>-2.5000000000000001E-4</c:v>
                </c:pt>
                <c:pt idx="121">
                  <c:v>-2.5000000000000001E-4</c:v>
                </c:pt>
                <c:pt idx="122">
                  <c:v>-2.5000000000000001E-4</c:v>
                </c:pt>
                <c:pt idx="123">
                  <c:v>-2.5000000000000001E-4</c:v>
                </c:pt>
                <c:pt idx="124">
                  <c:v>-2.5000000000000001E-4</c:v>
                </c:pt>
                <c:pt idx="125">
                  <c:v>-2.5000000000000001E-4</c:v>
                </c:pt>
                <c:pt idx="126">
                  <c:v>-2.5000000000000001E-4</c:v>
                </c:pt>
                <c:pt idx="127">
                  <c:v>-2.5000000000000001E-4</c:v>
                </c:pt>
                <c:pt idx="128">
                  <c:v>-2.5000000000000001E-4</c:v>
                </c:pt>
                <c:pt idx="129">
                  <c:v>-2.5000000000000001E-4</c:v>
                </c:pt>
                <c:pt idx="130">
                  <c:v>-2.5000000000000001E-4</c:v>
                </c:pt>
                <c:pt idx="131">
                  <c:v>-2.5000000000000001E-4</c:v>
                </c:pt>
                <c:pt idx="132">
                  <c:v>-2.5000000000000001E-4</c:v>
                </c:pt>
                <c:pt idx="133">
                  <c:v>-2.5000000000000001E-4</c:v>
                </c:pt>
                <c:pt idx="134">
                  <c:v>-2.5000000000000001E-4</c:v>
                </c:pt>
                <c:pt idx="135">
                  <c:v>-2.5000000000000001E-4</c:v>
                </c:pt>
                <c:pt idx="136">
                  <c:v>-2.5000000000000001E-4</c:v>
                </c:pt>
                <c:pt idx="137">
                  <c:v>-2.5000000000000001E-4</c:v>
                </c:pt>
                <c:pt idx="138">
                  <c:v>-2.5000000000000001E-4</c:v>
                </c:pt>
                <c:pt idx="139">
                  <c:v>-2.5000000000000001E-4</c:v>
                </c:pt>
                <c:pt idx="140">
                  <c:v>-2.5000000000000001E-4</c:v>
                </c:pt>
                <c:pt idx="141">
                  <c:v>-2.5000000000000001E-4</c:v>
                </c:pt>
                <c:pt idx="142">
                  <c:v>-2.5000000000000001E-4</c:v>
                </c:pt>
                <c:pt idx="143">
                  <c:v>-2.5000000000000001E-4</c:v>
                </c:pt>
                <c:pt idx="144">
                  <c:v>-2.5000000000000001E-4</c:v>
                </c:pt>
                <c:pt idx="145">
                  <c:v>-2.5000000000000001E-4</c:v>
                </c:pt>
                <c:pt idx="146">
                  <c:v>-2.5000000000000001E-4</c:v>
                </c:pt>
                <c:pt idx="147">
                  <c:v>-2.5000000000000001E-4</c:v>
                </c:pt>
                <c:pt idx="148">
                  <c:v>-2.5000000000000001E-4</c:v>
                </c:pt>
                <c:pt idx="149">
                  <c:v>-2.5000000000000001E-4</c:v>
                </c:pt>
                <c:pt idx="150">
                  <c:v>-2.5000000000000001E-4</c:v>
                </c:pt>
                <c:pt idx="151">
                  <c:v>-2.5000000000000001E-4</c:v>
                </c:pt>
                <c:pt idx="152">
                  <c:v>-2.5000000000000001E-4</c:v>
                </c:pt>
                <c:pt idx="153">
                  <c:v>-2.5000000000000001E-4</c:v>
                </c:pt>
                <c:pt idx="154">
                  <c:v>-2.5000000000000001E-4</c:v>
                </c:pt>
                <c:pt idx="155">
                  <c:v>-2.5000000000000001E-4</c:v>
                </c:pt>
                <c:pt idx="156">
                  <c:v>-2.5000000000000001E-4</c:v>
                </c:pt>
                <c:pt idx="157">
                  <c:v>-2.5000000000000001E-4</c:v>
                </c:pt>
                <c:pt idx="158">
                  <c:v>-2.5000000000000001E-4</c:v>
                </c:pt>
                <c:pt idx="159">
                  <c:v>-2.5000000000000001E-4</c:v>
                </c:pt>
                <c:pt idx="160">
                  <c:v>-2.5000000000000001E-4</c:v>
                </c:pt>
                <c:pt idx="161">
                  <c:v>-2.5000000000000001E-4</c:v>
                </c:pt>
                <c:pt idx="162">
                  <c:v>-2.5000000000000001E-4</c:v>
                </c:pt>
                <c:pt idx="163">
                  <c:v>-2.5000000000000001E-4</c:v>
                </c:pt>
                <c:pt idx="164">
                  <c:v>-2.5000000000000001E-4</c:v>
                </c:pt>
                <c:pt idx="165">
                  <c:v>-2.5000000000000001E-4</c:v>
                </c:pt>
                <c:pt idx="166">
                  <c:v>-2.5000000000000001E-4</c:v>
                </c:pt>
                <c:pt idx="167">
                  <c:v>-2.5000000000000001E-4</c:v>
                </c:pt>
                <c:pt idx="168">
                  <c:v>-2.5000000000000001E-4</c:v>
                </c:pt>
                <c:pt idx="169">
                  <c:v>-2.5000000000000001E-4</c:v>
                </c:pt>
                <c:pt idx="170">
                  <c:v>-2.5000000000000001E-4</c:v>
                </c:pt>
                <c:pt idx="171">
                  <c:v>-2.5000000000000001E-4</c:v>
                </c:pt>
                <c:pt idx="172">
                  <c:v>-2.5000000000000001E-4</c:v>
                </c:pt>
                <c:pt idx="173">
                  <c:v>-2.5000000000000001E-4</c:v>
                </c:pt>
                <c:pt idx="174">
                  <c:v>-2.5000000000000001E-4</c:v>
                </c:pt>
                <c:pt idx="175">
                  <c:v>-2.5000000000000001E-4</c:v>
                </c:pt>
                <c:pt idx="176">
                  <c:v>-2.5000000000000001E-4</c:v>
                </c:pt>
                <c:pt idx="177">
                  <c:v>-2.5000000000000001E-4</c:v>
                </c:pt>
                <c:pt idx="178">
                  <c:v>-2.5000000000000001E-4</c:v>
                </c:pt>
                <c:pt idx="179">
                  <c:v>-2.5000000000000001E-4</c:v>
                </c:pt>
                <c:pt idx="180">
                  <c:v>-2.5000000000000001E-4</c:v>
                </c:pt>
                <c:pt idx="181">
                  <c:v>-2.5000000000000001E-4</c:v>
                </c:pt>
                <c:pt idx="182">
                  <c:v>-2.5000000000000001E-4</c:v>
                </c:pt>
                <c:pt idx="183">
                  <c:v>-2.5000000000000001E-4</c:v>
                </c:pt>
                <c:pt idx="184">
                  <c:v>-2.5000000000000001E-4</c:v>
                </c:pt>
                <c:pt idx="185">
                  <c:v>-2.5000000000000001E-4</c:v>
                </c:pt>
                <c:pt idx="186">
                  <c:v>-2.5000000000000001E-4</c:v>
                </c:pt>
                <c:pt idx="187">
                  <c:v>-2.5000000000000001E-4</c:v>
                </c:pt>
                <c:pt idx="188">
                  <c:v>-2.5000000000000001E-4</c:v>
                </c:pt>
                <c:pt idx="189">
                  <c:v>-2.5000000000000001E-4</c:v>
                </c:pt>
                <c:pt idx="190">
                  <c:v>-2.5000000000000001E-4</c:v>
                </c:pt>
                <c:pt idx="191">
                  <c:v>-2.5000000000000001E-4</c:v>
                </c:pt>
                <c:pt idx="192">
                  <c:v>-2.5000000000000001E-4</c:v>
                </c:pt>
                <c:pt idx="193">
                  <c:v>-2.5000000000000001E-4</c:v>
                </c:pt>
                <c:pt idx="194">
                  <c:v>-2.5000000000000001E-4</c:v>
                </c:pt>
                <c:pt idx="195">
                  <c:v>-2.5000000000000001E-4</c:v>
                </c:pt>
                <c:pt idx="196">
                  <c:v>-2.5000000000000001E-4</c:v>
                </c:pt>
                <c:pt idx="197">
                  <c:v>-2.5000000000000001E-4</c:v>
                </c:pt>
                <c:pt idx="198">
                  <c:v>-2.5000000000000001E-4</c:v>
                </c:pt>
                <c:pt idx="199">
                  <c:v>-2.5000000000000001E-4</c:v>
                </c:pt>
                <c:pt idx="200">
                  <c:v>-2.5000000000000001E-4</c:v>
                </c:pt>
                <c:pt idx="201">
                  <c:v>-2.5000000000000001E-4</c:v>
                </c:pt>
                <c:pt idx="202">
                  <c:v>-2.5000000000000001E-4</c:v>
                </c:pt>
                <c:pt idx="203">
                  <c:v>-2.5000000000000001E-4</c:v>
                </c:pt>
                <c:pt idx="204">
                  <c:v>-2.5000000000000001E-4</c:v>
                </c:pt>
                <c:pt idx="205">
                  <c:v>-2.5000000000000001E-4</c:v>
                </c:pt>
                <c:pt idx="206">
                  <c:v>-2.5000000000000001E-4</c:v>
                </c:pt>
                <c:pt idx="207">
                  <c:v>-2.5000000000000001E-4</c:v>
                </c:pt>
                <c:pt idx="208">
                  <c:v>-2.5000000000000001E-4</c:v>
                </c:pt>
                <c:pt idx="209">
                  <c:v>-2.5000000000000001E-4</c:v>
                </c:pt>
                <c:pt idx="210">
                  <c:v>-2.5000000000000001E-4</c:v>
                </c:pt>
                <c:pt idx="211">
                  <c:v>-2.5000000000000001E-4</c:v>
                </c:pt>
                <c:pt idx="212">
                  <c:v>-2.5000000000000001E-4</c:v>
                </c:pt>
                <c:pt idx="213">
                  <c:v>-2.5000000000000001E-4</c:v>
                </c:pt>
                <c:pt idx="214">
                  <c:v>-2.5000000000000001E-4</c:v>
                </c:pt>
                <c:pt idx="215">
                  <c:v>-2.5000000000000001E-4</c:v>
                </c:pt>
                <c:pt idx="216">
                  <c:v>-2.5000000000000001E-4</c:v>
                </c:pt>
                <c:pt idx="217">
                  <c:v>-2.5000000000000001E-4</c:v>
                </c:pt>
                <c:pt idx="218">
                  <c:v>-2.5000000000000001E-4</c:v>
                </c:pt>
                <c:pt idx="219">
                  <c:v>-2.5000000000000001E-4</c:v>
                </c:pt>
                <c:pt idx="220">
                  <c:v>-2.5000000000000001E-4</c:v>
                </c:pt>
                <c:pt idx="221">
                  <c:v>-2.5000000000000001E-4</c:v>
                </c:pt>
                <c:pt idx="222">
                  <c:v>-2.5000000000000001E-4</c:v>
                </c:pt>
                <c:pt idx="223">
                  <c:v>-2.5000000000000001E-4</c:v>
                </c:pt>
                <c:pt idx="224">
                  <c:v>-2.5000000000000001E-4</c:v>
                </c:pt>
                <c:pt idx="225">
                  <c:v>-2.5000000000000001E-4</c:v>
                </c:pt>
                <c:pt idx="226">
                  <c:v>-2.5000000000000001E-4</c:v>
                </c:pt>
                <c:pt idx="227">
                  <c:v>-2.5000000000000001E-4</c:v>
                </c:pt>
                <c:pt idx="228">
                  <c:v>-2.5000000000000001E-4</c:v>
                </c:pt>
                <c:pt idx="229">
                  <c:v>-2.5000000000000001E-4</c:v>
                </c:pt>
                <c:pt idx="230">
                  <c:v>-2.5000000000000001E-4</c:v>
                </c:pt>
                <c:pt idx="231">
                  <c:v>-2.5000000000000001E-4</c:v>
                </c:pt>
                <c:pt idx="232">
                  <c:v>-2.5000000000000001E-4</c:v>
                </c:pt>
                <c:pt idx="233">
                  <c:v>-2.5000000000000001E-4</c:v>
                </c:pt>
                <c:pt idx="234">
                  <c:v>-2.5000000000000001E-4</c:v>
                </c:pt>
                <c:pt idx="235">
                  <c:v>-2.5000000000000001E-4</c:v>
                </c:pt>
                <c:pt idx="236">
                  <c:v>-2.5000000000000001E-4</c:v>
                </c:pt>
                <c:pt idx="237">
                  <c:v>-2.5000000000000001E-4</c:v>
                </c:pt>
                <c:pt idx="238">
                  <c:v>-2.5000000000000001E-4</c:v>
                </c:pt>
                <c:pt idx="239">
                  <c:v>-2.5000000000000001E-4</c:v>
                </c:pt>
                <c:pt idx="240">
                  <c:v>-2.5000000000000001E-4</c:v>
                </c:pt>
                <c:pt idx="241">
                  <c:v>-2.5000000000000001E-4</c:v>
                </c:pt>
                <c:pt idx="242">
                  <c:v>-2.5000000000000001E-4</c:v>
                </c:pt>
                <c:pt idx="243">
                  <c:v>-2.5000000000000001E-4</c:v>
                </c:pt>
                <c:pt idx="244">
                  <c:v>-2.5000000000000001E-4</c:v>
                </c:pt>
                <c:pt idx="245">
                  <c:v>-2.5000000000000001E-4</c:v>
                </c:pt>
                <c:pt idx="246">
                  <c:v>-2.5000000000000001E-4</c:v>
                </c:pt>
                <c:pt idx="247">
                  <c:v>-2.5000000000000001E-4</c:v>
                </c:pt>
                <c:pt idx="248">
                  <c:v>-2.5000000000000001E-4</c:v>
                </c:pt>
                <c:pt idx="249">
                  <c:v>-2.5000000000000001E-4</c:v>
                </c:pt>
                <c:pt idx="250">
                  <c:v>-2.5000000000000001E-4</c:v>
                </c:pt>
                <c:pt idx="251">
                  <c:v>-2.5000000000000001E-4</c:v>
                </c:pt>
                <c:pt idx="252">
                  <c:v>-2.5000000000000001E-4</c:v>
                </c:pt>
                <c:pt idx="253">
                  <c:v>-2.5000000000000001E-4</c:v>
                </c:pt>
                <c:pt idx="254">
                  <c:v>-2.5000000000000001E-4</c:v>
                </c:pt>
                <c:pt idx="255">
                  <c:v>-2.5000000000000001E-4</c:v>
                </c:pt>
                <c:pt idx="256">
                  <c:v>-2.5000000000000001E-4</c:v>
                </c:pt>
                <c:pt idx="257">
                  <c:v>-2.5000000000000001E-4</c:v>
                </c:pt>
                <c:pt idx="258">
                  <c:v>-2.5000000000000001E-4</c:v>
                </c:pt>
                <c:pt idx="259">
                  <c:v>-2.5000000000000001E-4</c:v>
                </c:pt>
                <c:pt idx="260">
                  <c:v>-2.5000000000000001E-4</c:v>
                </c:pt>
                <c:pt idx="261">
                  <c:v>-2.5000000000000001E-4</c:v>
                </c:pt>
                <c:pt idx="262">
                  <c:v>-2.5000000000000001E-4</c:v>
                </c:pt>
                <c:pt idx="263">
                  <c:v>-2.5000000000000001E-4</c:v>
                </c:pt>
                <c:pt idx="264">
                  <c:v>-2.5000000000000001E-4</c:v>
                </c:pt>
                <c:pt idx="265">
                  <c:v>-2.5000000000000001E-4</c:v>
                </c:pt>
                <c:pt idx="266">
                  <c:v>-2.5000000000000001E-4</c:v>
                </c:pt>
                <c:pt idx="267">
                  <c:v>-2.5000000000000001E-4</c:v>
                </c:pt>
                <c:pt idx="268">
                  <c:v>-2.5000000000000001E-4</c:v>
                </c:pt>
                <c:pt idx="269">
                  <c:v>-2.5000000000000001E-4</c:v>
                </c:pt>
                <c:pt idx="270">
                  <c:v>-2.5000000000000001E-4</c:v>
                </c:pt>
                <c:pt idx="271">
                  <c:v>-2.5000000000000001E-4</c:v>
                </c:pt>
                <c:pt idx="272">
                  <c:v>-2.5000000000000001E-4</c:v>
                </c:pt>
                <c:pt idx="273">
                  <c:v>-2.5000000000000001E-4</c:v>
                </c:pt>
                <c:pt idx="274">
                  <c:v>-2.5000000000000001E-4</c:v>
                </c:pt>
                <c:pt idx="275">
                  <c:v>-2.5000000000000001E-4</c:v>
                </c:pt>
                <c:pt idx="276">
                  <c:v>-2.5000000000000001E-4</c:v>
                </c:pt>
                <c:pt idx="277">
                  <c:v>-2.5000000000000001E-4</c:v>
                </c:pt>
                <c:pt idx="278">
                  <c:v>-2.5000000000000001E-4</c:v>
                </c:pt>
                <c:pt idx="279">
                  <c:v>-2.5000000000000001E-4</c:v>
                </c:pt>
                <c:pt idx="280">
                  <c:v>-2.5000000000000001E-4</c:v>
                </c:pt>
                <c:pt idx="281">
                  <c:v>-2.5000000000000001E-4</c:v>
                </c:pt>
                <c:pt idx="282">
                  <c:v>-2.5000000000000001E-4</c:v>
                </c:pt>
                <c:pt idx="283">
                  <c:v>-2.5000000000000001E-4</c:v>
                </c:pt>
                <c:pt idx="284">
                  <c:v>-2.5000000000000001E-4</c:v>
                </c:pt>
                <c:pt idx="285">
                  <c:v>-2.5000000000000001E-4</c:v>
                </c:pt>
                <c:pt idx="286">
                  <c:v>-2.5000000000000001E-4</c:v>
                </c:pt>
                <c:pt idx="287">
                  <c:v>-2.5000000000000001E-4</c:v>
                </c:pt>
                <c:pt idx="288">
                  <c:v>-2.5000000000000001E-4</c:v>
                </c:pt>
                <c:pt idx="289">
                  <c:v>-2.5000000000000001E-4</c:v>
                </c:pt>
                <c:pt idx="290">
                  <c:v>-2.5000000000000001E-4</c:v>
                </c:pt>
                <c:pt idx="291">
                  <c:v>-2.5000000000000001E-4</c:v>
                </c:pt>
                <c:pt idx="292">
                  <c:v>-2.5000000000000001E-4</c:v>
                </c:pt>
                <c:pt idx="293">
                  <c:v>-2.5000000000000001E-4</c:v>
                </c:pt>
                <c:pt idx="294">
                  <c:v>-2.5000000000000001E-4</c:v>
                </c:pt>
                <c:pt idx="295">
                  <c:v>-2.5000000000000001E-4</c:v>
                </c:pt>
                <c:pt idx="296">
                  <c:v>-2.5000000000000001E-4</c:v>
                </c:pt>
                <c:pt idx="297">
                  <c:v>-2.5000000000000001E-4</c:v>
                </c:pt>
                <c:pt idx="298">
                  <c:v>-2.5000000000000001E-4</c:v>
                </c:pt>
                <c:pt idx="299">
                  <c:v>-2.5000000000000001E-4</c:v>
                </c:pt>
                <c:pt idx="300">
                  <c:v>-2.5000000000000001E-4</c:v>
                </c:pt>
                <c:pt idx="301">
                  <c:v>-2.5000000000000001E-4</c:v>
                </c:pt>
                <c:pt idx="302">
                  <c:v>-2.5000000000000001E-4</c:v>
                </c:pt>
                <c:pt idx="303">
                  <c:v>-2.5000000000000001E-4</c:v>
                </c:pt>
                <c:pt idx="304">
                  <c:v>-2.5000000000000001E-4</c:v>
                </c:pt>
                <c:pt idx="305">
                  <c:v>-2.5000000000000001E-4</c:v>
                </c:pt>
                <c:pt idx="306">
                  <c:v>-2.5000000000000001E-4</c:v>
                </c:pt>
                <c:pt idx="307">
                  <c:v>-2.5000000000000001E-4</c:v>
                </c:pt>
                <c:pt idx="308">
                  <c:v>-2.5000000000000001E-4</c:v>
                </c:pt>
                <c:pt idx="309">
                  <c:v>-2.5000000000000001E-4</c:v>
                </c:pt>
                <c:pt idx="310">
                  <c:v>-2.5000000000000001E-4</c:v>
                </c:pt>
                <c:pt idx="311">
                  <c:v>-2.5000000000000001E-4</c:v>
                </c:pt>
                <c:pt idx="312">
                  <c:v>-2.5000000000000001E-4</c:v>
                </c:pt>
                <c:pt idx="313">
                  <c:v>-2.5000000000000001E-4</c:v>
                </c:pt>
                <c:pt idx="314">
                  <c:v>-2.5000000000000001E-4</c:v>
                </c:pt>
                <c:pt idx="315">
                  <c:v>-2.5000000000000001E-4</c:v>
                </c:pt>
                <c:pt idx="316">
                  <c:v>-2.5000000000000001E-4</c:v>
                </c:pt>
                <c:pt idx="317">
                  <c:v>-2.5000000000000001E-4</c:v>
                </c:pt>
                <c:pt idx="318">
                  <c:v>-2.5000000000000001E-4</c:v>
                </c:pt>
                <c:pt idx="319">
                  <c:v>-2.5000000000000001E-4</c:v>
                </c:pt>
                <c:pt idx="320">
                  <c:v>-2.5000000000000001E-4</c:v>
                </c:pt>
                <c:pt idx="321">
                  <c:v>-2.5000000000000001E-4</c:v>
                </c:pt>
                <c:pt idx="322">
                  <c:v>-2.5000000000000001E-4</c:v>
                </c:pt>
                <c:pt idx="323">
                  <c:v>-2.5000000000000001E-4</c:v>
                </c:pt>
                <c:pt idx="324">
                  <c:v>-2.5000000000000001E-4</c:v>
                </c:pt>
                <c:pt idx="325">
                  <c:v>-2.5000000000000001E-4</c:v>
                </c:pt>
                <c:pt idx="326">
                  <c:v>-2.5000000000000001E-4</c:v>
                </c:pt>
                <c:pt idx="327">
                  <c:v>-2.5000000000000001E-4</c:v>
                </c:pt>
                <c:pt idx="328">
                  <c:v>-2.5000000000000001E-4</c:v>
                </c:pt>
                <c:pt idx="329">
                  <c:v>-2.5000000000000001E-4</c:v>
                </c:pt>
                <c:pt idx="330">
                  <c:v>-2.5000000000000001E-4</c:v>
                </c:pt>
                <c:pt idx="331">
                  <c:v>-2.5000000000000001E-4</c:v>
                </c:pt>
                <c:pt idx="332">
                  <c:v>-2.5000000000000001E-4</c:v>
                </c:pt>
                <c:pt idx="333">
                  <c:v>-2.5000000000000001E-4</c:v>
                </c:pt>
                <c:pt idx="334">
                  <c:v>-2.5000000000000001E-4</c:v>
                </c:pt>
                <c:pt idx="335">
                  <c:v>-2.5000000000000001E-4</c:v>
                </c:pt>
                <c:pt idx="336">
                  <c:v>-2.5000000000000001E-4</c:v>
                </c:pt>
                <c:pt idx="337">
                  <c:v>-2.5000000000000001E-4</c:v>
                </c:pt>
                <c:pt idx="338">
                  <c:v>-2.5000000000000001E-4</c:v>
                </c:pt>
                <c:pt idx="339">
                  <c:v>-2.5000000000000001E-4</c:v>
                </c:pt>
                <c:pt idx="340">
                  <c:v>-2.5000000000000001E-4</c:v>
                </c:pt>
                <c:pt idx="341">
                  <c:v>-2.5000000000000001E-4</c:v>
                </c:pt>
                <c:pt idx="342">
                  <c:v>-2.5000000000000001E-4</c:v>
                </c:pt>
                <c:pt idx="343">
                  <c:v>-2.5000000000000001E-4</c:v>
                </c:pt>
                <c:pt idx="344">
                  <c:v>-2.5000000000000001E-4</c:v>
                </c:pt>
                <c:pt idx="345">
                  <c:v>-2.5000000000000001E-4</c:v>
                </c:pt>
                <c:pt idx="346">
                  <c:v>-2.5000000000000001E-4</c:v>
                </c:pt>
                <c:pt idx="347">
                  <c:v>-2.5000000000000001E-4</c:v>
                </c:pt>
                <c:pt idx="348">
                  <c:v>-2.5000000000000001E-4</c:v>
                </c:pt>
                <c:pt idx="349">
                  <c:v>-2.5000000000000001E-4</c:v>
                </c:pt>
                <c:pt idx="350">
                  <c:v>-2.5000000000000001E-4</c:v>
                </c:pt>
                <c:pt idx="351">
                  <c:v>-2.5000000000000001E-4</c:v>
                </c:pt>
                <c:pt idx="352">
                  <c:v>-2.5000000000000001E-4</c:v>
                </c:pt>
                <c:pt idx="353">
                  <c:v>-2.5000000000000001E-4</c:v>
                </c:pt>
                <c:pt idx="354">
                  <c:v>-2.5000000000000001E-4</c:v>
                </c:pt>
                <c:pt idx="355">
                  <c:v>-2.5000000000000001E-4</c:v>
                </c:pt>
                <c:pt idx="356">
                  <c:v>-2.5000000000000001E-4</c:v>
                </c:pt>
                <c:pt idx="357">
                  <c:v>-2.5000000000000001E-4</c:v>
                </c:pt>
                <c:pt idx="358">
                  <c:v>-2.5000000000000001E-4</c:v>
                </c:pt>
                <c:pt idx="359">
                  <c:v>-2.5000000000000001E-4</c:v>
                </c:pt>
                <c:pt idx="360">
                  <c:v>-2.5000000000000001E-4</c:v>
                </c:pt>
                <c:pt idx="361">
                  <c:v>-2.5000000000000001E-4</c:v>
                </c:pt>
                <c:pt idx="362">
                  <c:v>-2.5000000000000001E-4</c:v>
                </c:pt>
                <c:pt idx="363">
                  <c:v>-2.5000000000000001E-4</c:v>
                </c:pt>
                <c:pt idx="364">
                  <c:v>-2.5000000000000001E-4</c:v>
                </c:pt>
                <c:pt idx="365">
                  <c:v>-2.5000000000000001E-4</c:v>
                </c:pt>
                <c:pt idx="366">
                  <c:v>-2.5000000000000001E-4</c:v>
                </c:pt>
                <c:pt idx="367">
                  <c:v>-2.5000000000000001E-4</c:v>
                </c:pt>
                <c:pt idx="368">
                  <c:v>-2.5000000000000001E-4</c:v>
                </c:pt>
                <c:pt idx="369">
                  <c:v>-2.5000000000000001E-4</c:v>
                </c:pt>
                <c:pt idx="370">
                  <c:v>-2.5000000000000001E-4</c:v>
                </c:pt>
                <c:pt idx="371">
                  <c:v>-2.5000000000000001E-4</c:v>
                </c:pt>
                <c:pt idx="372">
                  <c:v>-2.5000000000000001E-4</c:v>
                </c:pt>
                <c:pt idx="373">
                  <c:v>-2.5000000000000001E-4</c:v>
                </c:pt>
                <c:pt idx="374">
                  <c:v>-2.5000000000000001E-4</c:v>
                </c:pt>
                <c:pt idx="375">
                  <c:v>-2.5000000000000001E-4</c:v>
                </c:pt>
                <c:pt idx="376">
                  <c:v>-2.5000000000000001E-4</c:v>
                </c:pt>
                <c:pt idx="377">
                  <c:v>-2.5000000000000001E-4</c:v>
                </c:pt>
                <c:pt idx="378">
                  <c:v>-2.5000000000000001E-4</c:v>
                </c:pt>
                <c:pt idx="379">
                  <c:v>-2.5000000000000001E-4</c:v>
                </c:pt>
                <c:pt idx="380">
                  <c:v>-2.5000000000000001E-4</c:v>
                </c:pt>
                <c:pt idx="381">
                  <c:v>-2.5000000000000001E-4</c:v>
                </c:pt>
                <c:pt idx="382">
                  <c:v>-2.5000000000000001E-4</c:v>
                </c:pt>
                <c:pt idx="383">
                  <c:v>-2.5000000000000001E-4</c:v>
                </c:pt>
                <c:pt idx="384">
                  <c:v>-2.5000000000000001E-4</c:v>
                </c:pt>
                <c:pt idx="385">
                  <c:v>-2.5000000000000001E-4</c:v>
                </c:pt>
                <c:pt idx="386">
                  <c:v>-2.5000000000000001E-4</c:v>
                </c:pt>
                <c:pt idx="387">
                  <c:v>-2.5000000000000001E-4</c:v>
                </c:pt>
                <c:pt idx="388">
                  <c:v>-2.5000000000000001E-4</c:v>
                </c:pt>
                <c:pt idx="389">
                  <c:v>-2.5000000000000001E-4</c:v>
                </c:pt>
                <c:pt idx="390">
                  <c:v>-2.5000000000000001E-4</c:v>
                </c:pt>
                <c:pt idx="391">
                  <c:v>-2.5000000000000001E-4</c:v>
                </c:pt>
                <c:pt idx="392">
                  <c:v>-2.5000000000000001E-4</c:v>
                </c:pt>
                <c:pt idx="393">
                  <c:v>-2.5000000000000001E-4</c:v>
                </c:pt>
                <c:pt idx="394">
                  <c:v>-2.5000000000000001E-4</c:v>
                </c:pt>
                <c:pt idx="395">
                  <c:v>-2.5000000000000001E-4</c:v>
                </c:pt>
                <c:pt idx="396">
                  <c:v>-2.5000000000000001E-4</c:v>
                </c:pt>
                <c:pt idx="397">
                  <c:v>-2.5000000000000001E-4</c:v>
                </c:pt>
                <c:pt idx="398">
                  <c:v>-2.5000000000000001E-4</c:v>
                </c:pt>
                <c:pt idx="399">
                  <c:v>-2.5000000000000001E-4</c:v>
                </c:pt>
                <c:pt idx="400">
                  <c:v>-2.5000000000000001E-4</c:v>
                </c:pt>
                <c:pt idx="401">
                  <c:v>-2.5000000000000001E-4</c:v>
                </c:pt>
                <c:pt idx="402">
                  <c:v>-2.5000000000000001E-4</c:v>
                </c:pt>
                <c:pt idx="403">
                  <c:v>-2.5000000000000001E-4</c:v>
                </c:pt>
                <c:pt idx="404">
                  <c:v>-2.5000000000000001E-4</c:v>
                </c:pt>
                <c:pt idx="405">
                  <c:v>-2.5000000000000001E-4</c:v>
                </c:pt>
                <c:pt idx="406">
                  <c:v>-2.5000000000000001E-4</c:v>
                </c:pt>
                <c:pt idx="407">
                  <c:v>-2.5000000000000001E-4</c:v>
                </c:pt>
                <c:pt idx="408">
                  <c:v>-2.5000000000000001E-4</c:v>
                </c:pt>
                <c:pt idx="409">
                  <c:v>-2.5000000000000001E-4</c:v>
                </c:pt>
                <c:pt idx="410">
                  <c:v>-2.5000000000000001E-4</c:v>
                </c:pt>
                <c:pt idx="411">
                  <c:v>-2.5000000000000001E-4</c:v>
                </c:pt>
                <c:pt idx="412">
                  <c:v>-2.5000000000000001E-4</c:v>
                </c:pt>
                <c:pt idx="413">
                  <c:v>-2.5000000000000001E-4</c:v>
                </c:pt>
                <c:pt idx="414">
                  <c:v>-2.5000000000000001E-4</c:v>
                </c:pt>
                <c:pt idx="415">
                  <c:v>-2.5000000000000001E-4</c:v>
                </c:pt>
                <c:pt idx="416">
                  <c:v>-2.5000000000000001E-4</c:v>
                </c:pt>
                <c:pt idx="417">
                  <c:v>-2.5000000000000001E-4</c:v>
                </c:pt>
                <c:pt idx="418">
                  <c:v>-2.5000000000000001E-4</c:v>
                </c:pt>
                <c:pt idx="419">
                  <c:v>-2.5000000000000001E-4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A13D-4CB4-8E73-C0966BA808C0}"/>
            </c:ext>
          </c:extLst>
        </c:ser>
        <c:ser>
          <c:idx val="9"/>
          <c:order val="9"/>
          <c:tx>
            <c:v>320 regression</c:v>
          </c:tx>
          <c:spPr>
            <a:ln w="254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Analysis!$S$3:$S$4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Analysis!$S$1:$S$2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9-A13D-4CB4-8E73-C0966BA80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313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PastedData!$AC$4:$AC$423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-3.0000000000000001E-5</c:v>
                      </c:pt>
                      <c:pt idx="1">
                        <c:v>-3.0000000000000001E-5</c:v>
                      </c:pt>
                      <c:pt idx="2">
                        <c:v>-3.0000000000000001E-5</c:v>
                      </c:pt>
                      <c:pt idx="3">
                        <c:v>-3.0000000000000001E-5</c:v>
                      </c:pt>
                      <c:pt idx="4">
                        <c:v>-3.0000000000000001E-5</c:v>
                      </c:pt>
                      <c:pt idx="5">
                        <c:v>-3.0000000000000001E-5</c:v>
                      </c:pt>
                      <c:pt idx="6">
                        <c:v>-3.0000000000000001E-5</c:v>
                      </c:pt>
                      <c:pt idx="7">
                        <c:v>-3.0000000000000001E-5</c:v>
                      </c:pt>
                      <c:pt idx="8">
                        <c:v>-3.0000000000000001E-5</c:v>
                      </c:pt>
                      <c:pt idx="9">
                        <c:v>-3.0000000000000001E-5</c:v>
                      </c:pt>
                      <c:pt idx="10">
                        <c:v>-3.0000000000000001E-5</c:v>
                      </c:pt>
                      <c:pt idx="11">
                        <c:v>-3.0000000000000001E-5</c:v>
                      </c:pt>
                      <c:pt idx="12">
                        <c:v>-3.0000000000000001E-5</c:v>
                      </c:pt>
                      <c:pt idx="13">
                        <c:v>-3.0000000000000001E-5</c:v>
                      </c:pt>
                      <c:pt idx="14">
                        <c:v>-3.0000000000000001E-5</c:v>
                      </c:pt>
                      <c:pt idx="15">
                        <c:v>-3.0000000000000001E-5</c:v>
                      </c:pt>
                      <c:pt idx="16">
                        <c:v>-3.0000000000000001E-5</c:v>
                      </c:pt>
                      <c:pt idx="17">
                        <c:v>-3.0000000000000001E-5</c:v>
                      </c:pt>
                      <c:pt idx="18">
                        <c:v>-3.0000000000000001E-5</c:v>
                      </c:pt>
                      <c:pt idx="19">
                        <c:v>-3.0000000000000001E-5</c:v>
                      </c:pt>
                      <c:pt idx="20">
                        <c:v>-3.0000000000000001E-5</c:v>
                      </c:pt>
                      <c:pt idx="21">
                        <c:v>-3.0000000000000001E-5</c:v>
                      </c:pt>
                      <c:pt idx="22">
                        <c:v>-3.0000000000000001E-5</c:v>
                      </c:pt>
                      <c:pt idx="23">
                        <c:v>-3.0000000000000001E-5</c:v>
                      </c:pt>
                      <c:pt idx="24">
                        <c:v>-3.0000000000000001E-5</c:v>
                      </c:pt>
                      <c:pt idx="25">
                        <c:v>-3.0000000000000001E-5</c:v>
                      </c:pt>
                      <c:pt idx="26">
                        <c:v>-3.0000000000000001E-5</c:v>
                      </c:pt>
                      <c:pt idx="27">
                        <c:v>-3.0000000000000001E-5</c:v>
                      </c:pt>
                      <c:pt idx="28">
                        <c:v>-3.0000000000000001E-5</c:v>
                      </c:pt>
                      <c:pt idx="29">
                        <c:v>-3.0000000000000001E-5</c:v>
                      </c:pt>
                      <c:pt idx="30">
                        <c:v>-3.0000000000000001E-5</c:v>
                      </c:pt>
                      <c:pt idx="31">
                        <c:v>-3.0000000000000001E-5</c:v>
                      </c:pt>
                      <c:pt idx="32">
                        <c:v>-3.0000000000000001E-5</c:v>
                      </c:pt>
                      <c:pt idx="33">
                        <c:v>-3.0000000000000001E-5</c:v>
                      </c:pt>
                      <c:pt idx="34">
                        <c:v>-3.0000000000000001E-5</c:v>
                      </c:pt>
                      <c:pt idx="35">
                        <c:v>-3.0000000000000001E-5</c:v>
                      </c:pt>
                      <c:pt idx="36">
                        <c:v>-3.0000000000000001E-5</c:v>
                      </c:pt>
                      <c:pt idx="37">
                        <c:v>-3.0000000000000001E-5</c:v>
                      </c:pt>
                      <c:pt idx="38">
                        <c:v>-3.0000000000000001E-5</c:v>
                      </c:pt>
                      <c:pt idx="39">
                        <c:v>-3.0000000000000001E-5</c:v>
                      </c:pt>
                      <c:pt idx="40">
                        <c:v>-3.0000000000000001E-5</c:v>
                      </c:pt>
                      <c:pt idx="41">
                        <c:v>-3.0000000000000001E-5</c:v>
                      </c:pt>
                      <c:pt idx="42">
                        <c:v>-3.0000000000000001E-5</c:v>
                      </c:pt>
                      <c:pt idx="43">
                        <c:v>-3.0000000000000001E-5</c:v>
                      </c:pt>
                      <c:pt idx="44">
                        <c:v>-3.0000000000000001E-5</c:v>
                      </c:pt>
                      <c:pt idx="45">
                        <c:v>-3.0000000000000001E-5</c:v>
                      </c:pt>
                      <c:pt idx="46">
                        <c:v>-3.0000000000000001E-5</c:v>
                      </c:pt>
                      <c:pt idx="47">
                        <c:v>-3.0000000000000001E-5</c:v>
                      </c:pt>
                      <c:pt idx="48">
                        <c:v>-3.0000000000000001E-5</c:v>
                      </c:pt>
                      <c:pt idx="49">
                        <c:v>-3.0000000000000001E-5</c:v>
                      </c:pt>
                      <c:pt idx="50">
                        <c:v>-3.0000000000000001E-5</c:v>
                      </c:pt>
                      <c:pt idx="51">
                        <c:v>-3.0000000000000001E-5</c:v>
                      </c:pt>
                      <c:pt idx="52">
                        <c:v>-3.0000000000000001E-5</c:v>
                      </c:pt>
                      <c:pt idx="53">
                        <c:v>-3.0000000000000001E-5</c:v>
                      </c:pt>
                      <c:pt idx="54">
                        <c:v>-3.0000000000000001E-5</c:v>
                      </c:pt>
                      <c:pt idx="55">
                        <c:v>-3.0000000000000001E-5</c:v>
                      </c:pt>
                      <c:pt idx="56">
                        <c:v>-3.0000000000000001E-5</c:v>
                      </c:pt>
                      <c:pt idx="57">
                        <c:v>-3.0000000000000001E-5</c:v>
                      </c:pt>
                      <c:pt idx="58">
                        <c:v>-3.0000000000000001E-5</c:v>
                      </c:pt>
                      <c:pt idx="59">
                        <c:v>-3.0000000000000001E-5</c:v>
                      </c:pt>
                      <c:pt idx="60">
                        <c:v>-3.0000000000000001E-5</c:v>
                      </c:pt>
                      <c:pt idx="61">
                        <c:v>-3.0000000000000001E-5</c:v>
                      </c:pt>
                      <c:pt idx="62">
                        <c:v>-3.0000000000000001E-5</c:v>
                      </c:pt>
                      <c:pt idx="63">
                        <c:v>-3.0000000000000001E-5</c:v>
                      </c:pt>
                      <c:pt idx="64">
                        <c:v>-3.0000000000000001E-5</c:v>
                      </c:pt>
                      <c:pt idx="65">
                        <c:v>-3.0000000000000001E-5</c:v>
                      </c:pt>
                      <c:pt idx="66">
                        <c:v>-3.0000000000000001E-5</c:v>
                      </c:pt>
                      <c:pt idx="67">
                        <c:v>-3.0000000000000001E-5</c:v>
                      </c:pt>
                      <c:pt idx="68">
                        <c:v>-3.0000000000000001E-5</c:v>
                      </c:pt>
                      <c:pt idx="69">
                        <c:v>-3.0000000000000001E-5</c:v>
                      </c:pt>
                      <c:pt idx="70">
                        <c:v>-3.0000000000000001E-5</c:v>
                      </c:pt>
                      <c:pt idx="71">
                        <c:v>-3.0000000000000001E-5</c:v>
                      </c:pt>
                      <c:pt idx="72">
                        <c:v>-3.0000000000000001E-5</c:v>
                      </c:pt>
                      <c:pt idx="73">
                        <c:v>-3.0000000000000001E-5</c:v>
                      </c:pt>
                      <c:pt idx="74">
                        <c:v>-3.0000000000000001E-5</c:v>
                      </c:pt>
                      <c:pt idx="75">
                        <c:v>-3.0000000000000001E-5</c:v>
                      </c:pt>
                      <c:pt idx="76">
                        <c:v>-3.0000000000000001E-5</c:v>
                      </c:pt>
                      <c:pt idx="77">
                        <c:v>-3.0000000000000001E-5</c:v>
                      </c:pt>
                      <c:pt idx="78">
                        <c:v>-3.0000000000000001E-5</c:v>
                      </c:pt>
                      <c:pt idx="79">
                        <c:v>-3.0000000000000001E-5</c:v>
                      </c:pt>
                      <c:pt idx="80">
                        <c:v>-3.0000000000000001E-5</c:v>
                      </c:pt>
                      <c:pt idx="81">
                        <c:v>-3.0000000000000001E-5</c:v>
                      </c:pt>
                      <c:pt idx="82">
                        <c:v>-3.0000000000000001E-5</c:v>
                      </c:pt>
                      <c:pt idx="83">
                        <c:v>-3.0000000000000001E-5</c:v>
                      </c:pt>
                      <c:pt idx="84">
                        <c:v>-3.0000000000000001E-5</c:v>
                      </c:pt>
                      <c:pt idx="85">
                        <c:v>-3.0000000000000001E-5</c:v>
                      </c:pt>
                      <c:pt idx="86">
                        <c:v>-3.0000000000000001E-5</c:v>
                      </c:pt>
                      <c:pt idx="87">
                        <c:v>-3.0000000000000001E-5</c:v>
                      </c:pt>
                      <c:pt idx="88">
                        <c:v>-3.0000000000000001E-5</c:v>
                      </c:pt>
                      <c:pt idx="89">
                        <c:v>-3.0000000000000001E-5</c:v>
                      </c:pt>
                      <c:pt idx="90">
                        <c:v>-3.0000000000000001E-5</c:v>
                      </c:pt>
                      <c:pt idx="91">
                        <c:v>-3.0000000000000001E-5</c:v>
                      </c:pt>
                      <c:pt idx="92">
                        <c:v>-3.0000000000000001E-5</c:v>
                      </c:pt>
                      <c:pt idx="93">
                        <c:v>-3.0000000000000001E-5</c:v>
                      </c:pt>
                      <c:pt idx="94">
                        <c:v>-3.0000000000000001E-5</c:v>
                      </c:pt>
                      <c:pt idx="95">
                        <c:v>-3.0000000000000001E-5</c:v>
                      </c:pt>
                      <c:pt idx="96">
                        <c:v>-3.0000000000000001E-5</c:v>
                      </c:pt>
                      <c:pt idx="97">
                        <c:v>-3.0000000000000001E-5</c:v>
                      </c:pt>
                      <c:pt idx="98">
                        <c:v>-3.0000000000000001E-5</c:v>
                      </c:pt>
                      <c:pt idx="99">
                        <c:v>-3.0000000000000001E-5</c:v>
                      </c:pt>
                      <c:pt idx="100">
                        <c:v>-3.0000000000000001E-5</c:v>
                      </c:pt>
                      <c:pt idx="101">
                        <c:v>-3.0000000000000001E-5</c:v>
                      </c:pt>
                      <c:pt idx="102">
                        <c:v>-3.0000000000000001E-5</c:v>
                      </c:pt>
                      <c:pt idx="103">
                        <c:v>-3.0000000000000001E-5</c:v>
                      </c:pt>
                      <c:pt idx="104">
                        <c:v>-3.0000000000000001E-5</c:v>
                      </c:pt>
                      <c:pt idx="105">
                        <c:v>-3.0000000000000001E-5</c:v>
                      </c:pt>
                      <c:pt idx="106">
                        <c:v>-3.0000000000000001E-5</c:v>
                      </c:pt>
                      <c:pt idx="107">
                        <c:v>-3.0000000000000001E-5</c:v>
                      </c:pt>
                      <c:pt idx="108">
                        <c:v>-3.0000000000000001E-5</c:v>
                      </c:pt>
                      <c:pt idx="109">
                        <c:v>-3.0000000000000001E-5</c:v>
                      </c:pt>
                      <c:pt idx="110">
                        <c:v>-3.0000000000000001E-5</c:v>
                      </c:pt>
                      <c:pt idx="111">
                        <c:v>-3.0000000000000001E-5</c:v>
                      </c:pt>
                      <c:pt idx="112">
                        <c:v>-3.0000000000000001E-5</c:v>
                      </c:pt>
                      <c:pt idx="113">
                        <c:v>-3.0000000000000001E-5</c:v>
                      </c:pt>
                      <c:pt idx="114">
                        <c:v>-3.0000000000000001E-5</c:v>
                      </c:pt>
                      <c:pt idx="115">
                        <c:v>-3.0000000000000001E-5</c:v>
                      </c:pt>
                      <c:pt idx="116">
                        <c:v>-3.0000000000000001E-5</c:v>
                      </c:pt>
                      <c:pt idx="117">
                        <c:v>-3.0000000000000001E-5</c:v>
                      </c:pt>
                      <c:pt idx="118">
                        <c:v>-3.0000000000000001E-5</c:v>
                      </c:pt>
                      <c:pt idx="119">
                        <c:v>-3.0000000000000001E-5</c:v>
                      </c:pt>
                      <c:pt idx="120">
                        <c:v>-3.0000000000000001E-5</c:v>
                      </c:pt>
                      <c:pt idx="121">
                        <c:v>-3.0000000000000001E-5</c:v>
                      </c:pt>
                      <c:pt idx="122">
                        <c:v>-3.0000000000000001E-5</c:v>
                      </c:pt>
                      <c:pt idx="123">
                        <c:v>-3.0000000000000001E-5</c:v>
                      </c:pt>
                      <c:pt idx="124">
                        <c:v>-3.0000000000000001E-5</c:v>
                      </c:pt>
                      <c:pt idx="125">
                        <c:v>-3.0000000000000001E-5</c:v>
                      </c:pt>
                      <c:pt idx="126">
                        <c:v>-3.0000000000000001E-5</c:v>
                      </c:pt>
                      <c:pt idx="127">
                        <c:v>-3.0000000000000001E-5</c:v>
                      </c:pt>
                      <c:pt idx="128">
                        <c:v>-3.0000000000000001E-5</c:v>
                      </c:pt>
                      <c:pt idx="129">
                        <c:v>-3.0000000000000001E-5</c:v>
                      </c:pt>
                      <c:pt idx="130">
                        <c:v>-3.0000000000000001E-5</c:v>
                      </c:pt>
                      <c:pt idx="131">
                        <c:v>-3.0000000000000001E-5</c:v>
                      </c:pt>
                      <c:pt idx="132">
                        <c:v>-3.0000000000000001E-5</c:v>
                      </c:pt>
                      <c:pt idx="133">
                        <c:v>-3.0000000000000001E-5</c:v>
                      </c:pt>
                      <c:pt idx="134">
                        <c:v>-3.0000000000000001E-5</c:v>
                      </c:pt>
                      <c:pt idx="135">
                        <c:v>-3.0000000000000001E-5</c:v>
                      </c:pt>
                      <c:pt idx="136">
                        <c:v>-3.0000000000000001E-5</c:v>
                      </c:pt>
                      <c:pt idx="137">
                        <c:v>-3.0000000000000001E-5</c:v>
                      </c:pt>
                      <c:pt idx="138">
                        <c:v>-3.0000000000000001E-5</c:v>
                      </c:pt>
                      <c:pt idx="139">
                        <c:v>-3.0000000000000001E-5</c:v>
                      </c:pt>
                      <c:pt idx="140">
                        <c:v>-3.0000000000000001E-5</c:v>
                      </c:pt>
                      <c:pt idx="141">
                        <c:v>-3.0000000000000001E-5</c:v>
                      </c:pt>
                      <c:pt idx="142">
                        <c:v>-3.0000000000000001E-5</c:v>
                      </c:pt>
                      <c:pt idx="143">
                        <c:v>-3.0000000000000001E-5</c:v>
                      </c:pt>
                      <c:pt idx="144">
                        <c:v>-3.0000000000000001E-5</c:v>
                      </c:pt>
                      <c:pt idx="145">
                        <c:v>-3.0000000000000001E-5</c:v>
                      </c:pt>
                      <c:pt idx="146">
                        <c:v>-3.0000000000000001E-5</c:v>
                      </c:pt>
                      <c:pt idx="147">
                        <c:v>-3.0000000000000001E-5</c:v>
                      </c:pt>
                      <c:pt idx="148">
                        <c:v>-3.0000000000000001E-5</c:v>
                      </c:pt>
                      <c:pt idx="149">
                        <c:v>-3.0000000000000001E-5</c:v>
                      </c:pt>
                      <c:pt idx="150">
                        <c:v>-3.0000000000000001E-5</c:v>
                      </c:pt>
                      <c:pt idx="151">
                        <c:v>-3.0000000000000001E-5</c:v>
                      </c:pt>
                      <c:pt idx="152">
                        <c:v>-3.0000000000000001E-5</c:v>
                      </c:pt>
                      <c:pt idx="153">
                        <c:v>-3.0000000000000001E-5</c:v>
                      </c:pt>
                      <c:pt idx="154">
                        <c:v>-3.0000000000000001E-5</c:v>
                      </c:pt>
                      <c:pt idx="155">
                        <c:v>-3.0000000000000001E-5</c:v>
                      </c:pt>
                      <c:pt idx="156">
                        <c:v>-3.0000000000000001E-5</c:v>
                      </c:pt>
                      <c:pt idx="157">
                        <c:v>-3.0000000000000001E-5</c:v>
                      </c:pt>
                      <c:pt idx="158">
                        <c:v>-3.0000000000000001E-5</c:v>
                      </c:pt>
                      <c:pt idx="159">
                        <c:v>-3.0000000000000001E-5</c:v>
                      </c:pt>
                      <c:pt idx="160">
                        <c:v>-3.0000000000000001E-5</c:v>
                      </c:pt>
                      <c:pt idx="161">
                        <c:v>-3.0000000000000001E-5</c:v>
                      </c:pt>
                      <c:pt idx="162">
                        <c:v>-3.0000000000000001E-5</c:v>
                      </c:pt>
                      <c:pt idx="163">
                        <c:v>-3.0000000000000001E-5</c:v>
                      </c:pt>
                      <c:pt idx="164">
                        <c:v>-3.0000000000000001E-5</c:v>
                      </c:pt>
                      <c:pt idx="165">
                        <c:v>-3.0000000000000001E-5</c:v>
                      </c:pt>
                      <c:pt idx="166">
                        <c:v>-3.0000000000000001E-5</c:v>
                      </c:pt>
                      <c:pt idx="167">
                        <c:v>-3.0000000000000001E-5</c:v>
                      </c:pt>
                      <c:pt idx="168">
                        <c:v>-3.0000000000000001E-5</c:v>
                      </c:pt>
                      <c:pt idx="169">
                        <c:v>-3.0000000000000001E-5</c:v>
                      </c:pt>
                      <c:pt idx="170">
                        <c:v>-3.0000000000000001E-5</c:v>
                      </c:pt>
                      <c:pt idx="171">
                        <c:v>-3.0000000000000001E-5</c:v>
                      </c:pt>
                      <c:pt idx="172">
                        <c:v>-3.0000000000000001E-5</c:v>
                      </c:pt>
                      <c:pt idx="173">
                        <c:v>-3.0000000000000001E-5</c:v>
                      </c:pt>
                      <c:pt idx="174">
                        <c:v>-3.0000000000000001E-5</c:v>
                      </c:pt>
                      <c:pt idx="175">
                        <c:v>-3.0000000000000001E-5</c:v>
                      </c:pt>
                      <c:pt idx="176">
                        <c:v>-3.0000000000000001E-5</c:v>
                      </c:pt>
                      <c:pt idx="177">
                        <c:v>-3.0000000000000001E-5</c:v>
                      </c:pt>
                      <c:pt idx="178">
                        <c:v>-3.0000000000000001E-5</c:v>
                      </c:pt>
                      <c:pt idx="179">
                        <c:v>-3.0000000000000001E-5</c:v>
                      </c:pt>
                      <c:pt idx="180">
                        <c:v>-3.0000000000000001E-5</c:v>
                      </c:pt>
                      <c:pt idx="181">
                        <c:v>-3.0000000000000001E-5</c:v>
                      </c:pt>
                      <c:pt idx="182">
                        <c:v>-3.0000000000000001E-5</c:v>
                      </c:pt>
                      <c:pt idx="183">
                        <c:v>-3.0000000000000001E-5</c:v>
                      </c:pt>
                      <c:pt idx="184">
                        <c:v>-3.0000000000000001E-5</c:v>
                      </c:pt>
                      <c:pt idx="185">
                        <c:v>-3.0000000000000001E-5</c:v>
                      </c:pt>
                      <c:pt idx="186">
                        <c:v>-3.0000000000000001E-5</c:v>
                      </c:pt>
                      <c:pt idx="187">
                        <c:v>-3.0000000000000001E-5</c:v>
                      </c:pt>
                      <c:pt idx="188">
                        <c:v>-3.0000000000000001E-5</c:v>
                      </c:pt>
                      <c:pt idx="189">
                        <c:v>-3.0000000000000001E-5</c:v>
                      </c:pt>
                      <c:pt idx="190">
                        <c:v>-3.0000000000000001E-5</c:v>
                      </c:pt>
                      <c:pt idx="191">
                        <c:v>-3.0000000000000001E-5</c:v>
                      </c:pt>
                      <c:pt idx="192">
                        <c:v>-3.0000000000000001E-5</c:v>
                      </c:pt>
                      <c:pt idx="193">
                        <c:v>-3.0000000000000001E-5</c:v>
                      </c:pt>
                      <c:pt idx="194">
                        <c:v>-3.0000000000000001E-5</c:v>
                      </c:pt>
                      <c:pt idx="195">
                        <c:v>-3.0000000000000001E-5</c:v>
                      </c:pt>
                      <c:pt idx="196">
                        <c:v>-3.0000000000000001E-5</c:v>
                      </c:pt>
                      <c:pt idx="197">
                        <c:v>-3.0000000000000001E-5</c:v>
                      </c:pt>
                      <c:pt idx="198">
                        <c:v>-3.0000000000000001E-5</c:v>
                      </c:pt>
                      <c:pt idx="199">
                        <c:v>-3.0000000000000001E-5</c:v>
                      </c:pt>
                      <c:pt idx="200">
                        <c:v>-3.0000000000000001E-5</c:v>
                      </c:pt>
                      <c:pt idx="201">
                        <c:v>-3.0000000000000001E-5</c:v>
                      </c:pt>
                      <c:pt idx="202">
                        <c:v>-3.0000000000000001E-5</c:v>
                      </c:pt>
                      <c:pt idx="203">
                        <c:v>-3.0000000000000001E-5</c:v>
                      </c:pt>
                      <c:pt idx="204">
                        <c:v>-3.0000000000000001E-5</c:v>
                      </c:pt>
                      <c:pt idx="205">
                        <c:v>-3.0000000000000001E-5</c:v>
                      </c:pt>
                      <c:pt idx="206">
                        <c:v>-3.0000000000000001E-5</c:v>
                      </c:pt>
                      <c:pt idx="207">
                        <c:v>-3.0000000000000001E-5</c:v>
                      </c:pt>
                      <c:pt idx="208">
                        <c:v>-3.0000000000000001E-5</c:v>
                      </c:pt>
                      <c:pt idx="209">
                        <c:v>-3.0000000000000001E-5</c:v>
                      </c:pt>
                      <c:pt idx="210">
                        <c:v>-3.0000000000000001E-5</c:v>
                      </c:pt>
                      <c:pt idx="211">
                        <c:v>-3.0000000000000001E-5</c:v>
                      </c:pt>
                      <c:pt idx="212">
                        <c:v>-3.0000000000000001E-5</c:v>
                      </c:pt>
                      <c:pt idx="213">
                        <c:v>-3.0000000000000001E-5</c:v>
                      </c:pt>
                      <c:pt idx="214">
                        <c:v>-3.0000000000000001E-5</c:v>
                      </c:pt>
                      <c:pt idx="215">
                        <c:v>-3.0000000000000001E-5</c:v>
                      </c:pt>
                      <c:pt idx="216">
                        <c:v>-3.0000000000000001E-5</c:v>
                      </c:pt>
                      <c:pt idx="217">
                        <c:v>-3.0000000000000001E-5</c:v>
                      </c:pt>
                      <c:pt idx="218">
                        <c:v>-3.0000000000000001E-5</c:v>
                      </c:pt>
                      <c:pt idx="219">
                        <c:v>-3.0000000000000001E-5</c:v>
                      </c:pt>
                      <c:pt idx="220">
                        <c:v>-3.0000000000000001E-5</c:v>
                      </c:pt>
                      <c:pt idx="221">
                        <c:v>-3.0000000000000001E-5</c:v>
                      </c:pt>
                      <c:pt idx="222">
                        <c:v>-3.0000000000000001E-5</c:v>
                      </c:pt>
                      <c:pt idx="223">
                        <c:v>-3.0000000000000001E-5</c:v>
                      </c:pt>
                      <c:pt idx="224">
                        <c:v>-3.0000000000000001E-5</c:v>
                      </c:pt>
                      <c:pt idx="225">
                        <c:v>-3.0000000000000001E-5</c:v>
                      </c:pt>
                      <c:pt idx="226">
                        <c:v>-3.0000000000000001E-5</c:v>
                      </c:pt>
                      <c:pt idx="227">
                        <c:v>-3.0000000000000001E-5</c:v>
                      </c:pt>
                      <c:pt idx="228">
                        <c:v>-3.0000000000000001E-5</c:v>
                      </c:pt>
                      <c:pt idx="229">
                        <c:v>-3.0000000000000001E-5</c:v>
                      </c:pt>
                      <c:pt idx="230">
                        <c:v>-3.0000000000000001E-5</c:v>
                      </c:pt>
                      <c:pt idx="231">
                        <c:v>-3.0000000000000001E-5</c:v>
                      </c:pt>
                      <c:pt idx="232">
                        <c:v>-3.0000000000000001E-5</c:v>
                      </c:pt>
                      <c:pt idx="233">
                        <c:v>-3.0000000000000001E-5</c:v>
                      </c:pt>
                      <c:pt idx="234">
                        <c:v>-3.0000000000000001E-5</c:v>
                      </c:pt>
                      <c:pt idx="235">
                        <c:v>-3.0000000000000001E-5</c:v>
                      </c:pt>
                      <c:pt idx="236">
                        <c:v>-3.0000000000000001E-5</c:v>
                      </c:pt>
                      <c:pt idx="237">
                        <c:v>-3.0000000000000001E-5</c:v>
                      </c:pt>
                      <c:pt idx="238">
                        <c:v>-3.0000000000000001E-5</c:v>
                      </c:pt>
                      <c:pt idx="239">
                        <c:v>-3.0000000000000001E-5</c:v>
                      </c:pt>
                      <c:pt idx="240">
                        <c:v>-3.0000000000000001E-5</c:v>
                      </c:pt>
                      <c:pt idx="241">
                        <c:v>-3.0000000000000001E-5</c:v>
                      </c:pt>
                      <c:pt idx="242">
                        <c:v>-3.0000000000000001E-5</c:v>
                      </c:pt>
                      <c:pt idx="243">
                        <c:v>-3.0000000000000001E-5</c:v>
                      </c:pt>
                      <c:pt idx="244">
                        <c:v>-3.0000000000000001E-5</c:v>
                      </c:pt>
                      <c:pt idx="245">
                        <c:v>-3.0000000000000001E-5</c:v>
                      </c:pt>
                      <c:pt idx="246">
                        <c:v>-3.0000000000000001E-5</c:v>
                      </c:pt>
                      <c:pt idx="247">
                        <c:v>-3.0000000000000001E-5</c:v>
                      </c:pt>
                      <c:pt idx="248">
                        <c:v>-3.0000000000000001E-5</c:v>
                      </c:pt>
                      <c:pt idx="249">
                        <c:v>-3.0000000000000001E-5</c:v>
                      </c:pt>
                      <c:pt idx="250">
                        <c:v>-3.0000000000000001E-5</c:v>
                      </c:pt>
                      <c:pt idx="251">
                        <c:v>-3.0000000000000001E-5</c:v>
                      </c:pt>
                      <c:pt idx="252">
                        <c:v>-3.0000000000000001E-5</c:v>
                      </c:pt>
                      <c:pt idx="253">
                        <c:v>-3.0000000000000001E-5</c:v>
                      </c:pt>
                      <c:pt idx="254">
                        <c:v>-3.0000000000000001E-5</c:v>
                      </c:pt>
                      <c:pt idx="255">
                        <c:v>-3.0000000000000001E-5</c:v>
                      </c:pt>
                      <c:pt idx="256">
                        <c:v>-3.0000000000000001E-5</c:v>
                      </c:pt>
                      <c:pt idx="257">
                        <c:v>-3.0000000000000001E-5</c:v>
                      </c:pt>
                      <c:pt idx="258">
                        <c:v>-3.0000000000000001E-5</c:v>
                      </c:pt>
                      <c:pt idx="259">
                        <c:v>-3.0000000000000001E-5</c:v>
                      </c:pt>
                      <c:pt idx="260">
                        <c:v>-3.0000000000000001E-5</c:v>
                      </c:pt>
                      <c:pt idx="261">
                        <c:v>-3.0000000000000001E-5</c:v>
                      </c:pt>
                      <c:pt idx="262">
                        <c:v>-3.0000000000000001E-5</c:v>
                      </c:pt>
                      <c:pt idx="263">
                        <c:v>-3.0000000000000001E-5</c:v>
                      </c:pt>
                      <c:pt idx="264">
                        <c:v>-3.0000000000000001E-5</c:v>
                      </c:pt>
                      <c:pt idx="265">
                        <c:v>-3.0000000000000001E-5</c:v>
                      </c:pt>
                      <c:pt idx="266">
                        <c:v>-3.0000000000000001E-5</c:v>
                      </c:pt>
                      <c:pt idx="267">
                        <c:v>-3.0000000000000001E-5</c:v>
                      </c:pt>
                      <c:pt idx="268">
                        <c:v>-3.0000000000000001E-5</c:v>
                      </c:pt>
                      <c:pt idx="269">
                        <c:v>-3.0000000000000001E-5</c:v>
                      </c:pt>
                      <c:pt idx="270">
                        <c:v>-3.0000000000000001E-5</c:v>
                      </c:pt>
                      <c:pt idx="271">
                        <c:v>-3.0000000000000001E-5</c:v>
                      </c:pt>
                      <c:pt idx="272">
                        <c:v>-3.0000000000000001E-5</c:v>
                      </c:pt>
                      <c:pt idx="273">
                        <c:v>-3.0000000000000001E-5</c:v>
                      </c:pt>
                      <c:pt idx="274">
                        <c:v>-3.0000000000000001E-5</c:v>
                      </c:pt>
                      <c:pt idx="275">
                        <c:v>-3.0000000000000001E-5</c:v>
                      </c:pt>
                      <c:pt idx="276">
                        <c:v>-3.0000000000000001E-5</c:v>
                      </c:pt>
                      <c:pt idx="277">
                        <c:v>-3.0000000000000001E-5</c:v>
                      </c:pt>
                      <c:pt idx="278">
                        <c:v>-3.0000000000000001E-5</c:v>
                      </c:pt>
                      <c:pt idx="279">
                        <c:v>-3.0000000000000001E-5</c:v>
                      </c:pt>
                      <c:pt idx="280">
                        <c:v>-3.0000000000000001E-5</c:v>
                      </c:pt>
                      <c:pt idx="281">
                        <c:v>-3.0000000000000001E-5</c:v>
                      </c:pt>
                      <c:pt idx="282">
                        <c:v>-3.0000000000000001E-5</c:v>
                      </c:pt>
                      <c:pt idx="283">
                        <c:v>-3.0000000000000001E-5</c:v>
                      </c:pt>
                      <c:pt idx="284">
                        <c:v>-3.0000000000000001E-5</c:v>
                      </c:pt>
                      <c:pt idx="285">
                        <c:v>-3.0000000000000001E-5</c:v>
                      </c:pt>
                      <c:pt idx="286">
                        <c:v>-3.0000000000000001E-5</c:v>
                      </c:pt>
                      <c:pt idx="287">
                        <c:v>-3.0000000000000001E-5</c:v>
                      </c:pt>
                      <c:pt idx="288">
                        <c:v>-3.0000000000000001E-5</c:v>
                      </c:pt>
                      <c:pt idx="289">
                        <c:v>-3.0000000000000001E-5</c:v>
                      </c:pt>
                      <c:pt idx="290">
                        <c:v>-3.0000000000000001E-5</c:v>
                      </c:pt>
                      <c:pt idx="291">
                        <c:v>-3.0000000000000001E-5</c:v>
                      </c:pt>
                      <c:pt idx="292">
                        <c:v>-3.0000000000000001E-5</c:v>
                      </c:pt>
                      <c:pt idx="293">
                        <c:v>-3.0000000000000001E-5</c:v>
                      </c:pt>
                      <c:pt idx="294">
                        <c:v>-3.0000000000000001E-5</c:v>
                      </c:pt>
                      <c:pt idx="295">
                        <c:v>-3.0000000000000001E-5</c:v>
                      </c:pt>
                      <c:pt idx="296">
                        <c:v>-3.0000000000000001E-5</c:v>
                      </c:pt>
                      <c:pt idx="297">
                        <c:v>-3.0000000000000001E-5</c:v>
                      </c:pt>
                      <c:pt idx="298">
                        <c:v>-3.0000000000000001E-5</c:v>
                      </c:pt>
                      <c:pt idx="299">
                        <c:v>-3.0000000000000001E-5</c:v>
                      </c:pt>
                      <c:pt idx="300">
                        <c:v>-3.0000000000000001E-5</c:v>
                      </c:pt>
                      <c:pt idx="301">
                        <c:v>-3.0000000000000001E-5</c:v>
                      </c:pt>
                      <c:pt idx="302">
                        <c:v>-3.0000000000000001E-5</c:v>
                      </c:pt>
                      <c:pt idx="303">
                        <c:v>-3.0000000000000001E-5</c:v>
                      </c:pt>
                      <c:pt idx="304">
                        <c:v>-3.0000000000000001E-5</c:v>
                      </c:pt>
                      <c:pt idx="305">
                        <c:v>-3.0000000000000001E-5</c:v>
                      </c:pt>
                      <c:pt idx="306">
                        <c:v>-3.0000000000000001E-5</c:v>
                      </c:pt>
                      <c:pt idx="307">
                        <c:v>-3.0000000000000001E-5</c:v>
                      </c:pt>
                      <c:pt idx="308">
                        <c:v>-3.0000000000000001E-5</c:v>
                      </c:pt>
                      <c:pt idx="309">
                        <c:v>-3.0000000000000001E-5</c:v>
                      </c:pt>
                      <c:pt idx="310">
                        <c:v>-3.0000000000000001E-5</c:v>
                      </c:pt>
                      <c:pt idx="311">
                        <c:v>-3.0000000000000001E-5</c:v>
                      </c:pt>
                      <c:pt idx="312">
                        <c:v>-3.0000000000000001E-5</c:v>
                      </c:pt>
                      <c:pt idx="313">
                        <c:v>-3.0000000000000001E-5</c:v>
                      </c:pt>
                      <c:pt idx="314">
                        <c:v>-3.0000000000000001E-5</c:v>
                      </c:pt>
                      <c:pt idx="315">
                        <c:v>-3.0000000000000001E-5</c:v>
                      </c:pt>
                      <c:pt idx="316">
                        <c:v>-3.0000000000000001E-5</c:v>
                      </c:pt>
                      <c:pt idx="317">
                        <c:v>-3.0000000000000001E-5</c:v>
                      </c:pt>
                      <c:pt idx="318">
                        <c:v>-3.0000000000000001E-5</c:v>
                      </c:pt>
                      <c:pt idx="319">
                        <c:v>-3.0000000000000001E-5</c:v>
                      </c:pt>
                      <c:pt idx="320">
                        <c:v>-3.0000000000000001E-5</c:v>
                      </c:pt>
                      <c:pt idx="321">
                        <c:v>-3.0000000000000001E-5</c:v>
                      </c:pt>
                      <c:pt idx="322">
                        <c:v>-3.0000000000000001E-5</c:v>
                      </c:pt>
                      <c:pt idx="323">
                        <c:v>-3.0000000000000001E-5</c:v>
                      </c:pt>
                      <c:pt idx="324">
                        <c:v>-3.0000000000000001E-5</c:v>
                      </c:pt>
                      <c:pt idx="325">
                        <c:v>-3.0000000000000001E-5</c:v>
                      </c:pt>
                      <c:pt idx="326">
                        <c:v>-3.0000000000000001E-5</c:v>
                      </c:pt>
                      <c:pt idx="327">
                        <c:v>-3.0000000000000001E-5</c:v>
                      </c:pt>
                      <c:pt idx="328">
                        <c:v>-3.0000000000000001E-5</c:v>
                      </c:pt>
                      <c:pt idx="329">
                        <c:v>-3.0000000000000001E-5</c:v>
                      </c:pt>
                      <c:pt idx="330">
                        <c:v>-3.0000000000000001E-5</c:v>
                      </c:pt>
                      <c:pt idx="331">
                        <c:v>-3.0000000000000001E-5</c:v>
                      </c:pt>
                      <c:pt idx="332">
                        <c:v>-3.0000000000000001E-5</c:v>
                      </c:pt>
                      <c:pt idx="333">
                        <c:v>-3.0000000000000001E-5</c:v>
                      </c:pt>
                      <c:pt idx="334">
                        <c:v>-3.0000000000000001E-5</c:v>
                      </c:pt>
                      <c:pt idx="335">
                        <c:v>-3.0000000000000001E-5</c:v>
                      </c:pt>
                      <c:pt idx="336">
                        <c:v>-3.0000000000000001E-5</c:v>
                      </c:pt>
                      <c:pt idx="337">
                        <c:v>-3.0000000000000001E-5</c:v>
                      </c:pt>
                      <c:pt idx="338">
                        <c:v>-3.0000000000000001E-5</c:v>
                      </c:pt>
                      <c:pt idx="339">
                        <c:v>-3.0000000000000001E-5</c:v>
                      </c:pt>
                      <c:pt idx="340">
                        <c:v>-3.0000000000000001E-5</c:v>
                      </c:pt>
                      <c:pt idx="341">
                        <c:v>-3.0000000000000001E-5</c:v>
                      </c:pt>
                      <c:pt idx="342">
                        <c:v>-3.0000000000000001E-5</c:v>
                      </c:pt>
                      <c:pt idx="343">
                        <c:v>-3.0000000000000001E-5</c:v>
                      </c:pt>
                      <c:pt idx="344">
                        <c:v>-3.0000000000000001E-5</c:v>
                      </c:pt>
                      <c:pt idx="345">
                        <c:v>-3.0000000000000001E-5</c:v>
                      </c:pt>
                      <c:pt idx="346">
                        <c:v>-3.0000000000000001E-5</c:v>
                      </c:pt>
                      <c:pt idx="347">
                        <c:v>-3.0000000000000001E-5</c:v>
                      </c:pt>
                      <c:pt idx="348">
                        <c:v>-3.0000000000000001E-5</c:v>
                      </c:pt>
                      <c:pt idx="349">
                        <c:v>-3.0000000000000001E-5</c:v>
                      </c:pt>
                      <c:pt idx="350">
                        <c:v>-3.0000000000000001E-5</c:v>
                      </c:pt>
                      <c:pt idx="351">
                        <c:v>-3.0000000000000001E-5</c:v>
                      </c:pt>
                      <c:pt idx="352">
                        <c:v>-3.0000000000000001E-5</c:v>
                      </c:pt>
                      <c:pt idx="353">
                        <c:v>-3.0000000000000001E-5</c:v>
                      </c:pt>
                      <c:pt idx="354">
                        <c:v>-3.0000000000000001E-5</c:v>
                      </c:pt>
                      <c:pt idx="355">
                        <c:v>-3.0000000000000001E-5</c:v>
                      </c:pt>
                      <c:pt idx="356">
                        <c:v>-3.0000000000000001E-5</c:v>
                      </c:pt>
                      <c:pt idx="357">
                        <c:v>-3.0000000000000001E-5</c:v>
                      </c:pt>
                      <c:pt idx="358">
                        <c:v>-3.0000000000000001E-5</c:v>
                      </c:pt>
                      <c:pt idx="359">
                        <c:v>-3.0000000000000001E-5</c:v>
                      </c:pt>
                      <c:pt idx="360">
                        <c:v>-3.0000000000000001E-5</c:v>
                      </c:pt>
                      <c:pt idx="361">
                        <c:v>-3.0000000000000001E-5</c:v>
                      </c:pt>
                      <c:pt idx="362">
                        <c:v>-3.0000000000000001E-5</c:v>
                      </c:pt>
                      <c:pt idx="363">
                        <c:v>-3.0000000000000001E-5</c:v>
                      </c:pt>
                      <c:pt idx="364">
                        <c:v>-3.0000000000000001E-5</c:v>
                      </c:pt>
                      <c:pt idx="365">
                        <c:v>-3.0000000000000001E-5</c:v>
                      </c:pt>
                      <c:pt idx="366">
                        <c:v>-3.0000000000000001E-5</c:v>
                      </c:pt>
                      <c:pt idx="367">
                        <c:v>-3.0000000000000001E-5</c:v>
                      </c:pt>
                      <c:pt idx="368">
                        <c:v>-3.0000000000000001E-5</c:v>
                      </c:pt>
                      <c:pt idx="369">
                        <c:v>-3.0000000000000001E-5</c:v>
                      </c:pt>
                      <c:pt idx="370">
                        <c:v>-3.0000000000000001E-5</c:v>
                      </c:pt>
                      <c:pt idx="371">
                        <c:v>-3.0000000000000001E-5</c:v>
                      </c:pt>
                      <c:pt idx="372">
                        <c:v>-3.0000000000000001E-5</c:v>
                      </c:pt>
                      <c:pt idx="373">
                        <c:v>-3.0000000000000001E-5</c:v>
                      </c:pt>
                      <c:pt idx="374">
                        <c:v>-3.0000000000000001E-5</c:v>
                      </c:pt>
                      <c:pt idx="375">
                        <c:v>-3.0000000000000001E-5</c:v>
                      </c:pt>
                      <c:pt idx="376">
                        <c:v>-3.0000000000000001E-5</c:v>
                      </c:pt>
                      <c:pt idx="377">
                        <c:v>-3.0000000000000001E-5</c:v>
                      </c:pt>
                      <c:pt idx="378">
                        <c:v>-3.0000000000000001E-5</c:v>
                      </c:pt>
                      <c:pt idx="379">
                        <c:v>-3.0000000000000001E-5</c:v>
                      </c:pt>
                      <c:pt idx="380">
                        <c:v>-3.0000000000000001E-5</c:v>
                      </c:pt>
                      <c:pt idx="381">
                        <c:v>-3.0000000000000001E-5</c:v>
                      </c:pt>
                      <c:pt idx="382">
                        <c:v>-3.0000000000000001E-5</c:v>
                      </c:pt>
                      <c:pt idx="383">
                        <c:v>-3.0000000000000001E-5</c:v>
                      </c:pt>
                      <c:pt idx="384">
                        <c:v>-3.0000000000000001E-5</c:v>
                      </c:pt>
                      <c:pt idx="385">
                        <c:v>-3.0000000000000001E-5</c:v>
                      </c:pt>
                      <c:pt idx="386">
                        <c:v>-3.0000000000000001E-5</c:v>
                      </c:pt>
                      <c:pt idx="387">
                        <c:v>-3.0000000000000001E-5</c:v>
                      </c:pt>
                      <c:pt idx="388">
                        <c:v>-3.0000000000000001E-5</c:v>
                      </c:pt>
                      <c:pt idx="389">
                        <c:v>-3.0000000000000001E-5</c:v>
                      </c:pt>
                      <c:pt idx="390">
                        <c:v>-3.0000000000000001E-5</c:v>
                      </c:pt>
                      <c:pt idx="391">
                        <c:v>-3.0000000000000001E-5</c:v>
                      </c:pt>
                      <c:pt idx="392">
                        <c:v>-3.0000000000000001E-5</c:v>
                      </c:pt>
                      <c:pt idx="393">
                        <c:v>-3.0000000000000001E-5</c:v>
                      </c:pt>
                      <c:pt idx="394">
                        <c:v>-3.0000000000000001E-5</c:v>
                      </c:pt>
                      <c:pt idx="395">
                        <c:v>-3.0000000000000001E-5</c:v>
                      </c:pt>
                      <c:pt idx="396">
                        <c:v>-3.0000000000000001E-5</c:v>
                      </c:pt>
                      <c:pt idx="397">
                        <c:v>-3.0000000000000001E-5</c:v>
                      </c:pt>
                      <c:pt idx="398">
                        <c:v>-3.0000000000000001E-5</c:v>
                      </c:pt>
                      <c:pt idx="399">
                        <c:v>-3.0000000000000001E-5</c:v>
                      </c:pt>
                      <c:pt idx="400">
                        <c:v>-3.0000000000000001E-5</c:v>
                      </c:pt>
                      <c:pt idx="401">
                        <c:v>-3.0000000000000001E-5</c:v>
                      </c:pt>
                      <c:pt idx="402">
                        <c:v>-3.0000000000000001E-5</c:v>
                      </c:pt>
                      <c:pt idx="403">
                        <c:v>-3.0000000000000001E-5</c:v>
                      </c:pt>
                      <c:pt idx="404">
                        <c:v>-3.0000000000000001E-5</c:v>
                      </c:pt>
                      <c:pt idx="405">
                        <c:v>-3.0000000000000001E-5</c:v>
                      </c:pt>
                      <c:pt idx="406">
                        <c:v>-3.0000000000000001E-5</c:v>
                      </c:pt>
                      <c:pt idx="407">
                        <c:v>-3.0000000000000001E-5</c:v>
                      </c:pt>
                      <c:pt idx="408">
                        <c:v>-3.0000000000000001E-5</c:v>
                      </c:pt>
                      <c:pt idx="409">
                        <c:v>-3.0000000000000001E-5</c:v>
                      </c:pt>
                      <c:pt idx="410">
                        <c:v>-3.0000000000000001E-5</c:v>
                      </c:pt>
                      <c:pt idx="411">
                        <c:v>-3.0000000000000001E-5</c:v>
                      </c:pt>
                      <c:pt idx="412">
                        <c:v>-3.0000000000000001E-5</c:v>
                      </c:pt>
                      <c:pt idx="413">
                        <c:v>-3.0000000000000001E-5</c:v>
                      </c:pt>
                      <c:pt idx="414">
                        <c:v>-3.0000000000000001E-5</c:v>
                      </c:pt>
                      <c:pt idx="415">
                        <c:v>-3.0000000000000001E-5</c:v>
                      </c:pt>
                      <c:pt idx="416">
                        <c:v>-3.0000000000000001E-5</c:v>
                      </c:pt>
                      <c:pt idx="417">
                        <c:v>-3.0000000000000001E-5</c:v>
                      </c:pt>
                      <c:pt idx="418">
                        <c:v>-3.0000000000000001E-5</c:v>
                      </c:pt>
                      <c:pt idx="419">
                        <c:v>-3.0000000000000001E-5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13D-4CB4-8E73-C0966BA808C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313 regression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Analysis!$O$3:$O$4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Analysis!$O$1:$O$2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3D-4CB4-8E73-C0966BA808C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305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00FF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PastedData!$AD$4:$AD$423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-4.0000000000000001E-3</c:v>
                      </c:pt>
                      <c:pt idx="45">
                        <c:v>-4.0000000000000001E-3</c:v>
                      </c:pt>
                      <c:pt idx="46">
                        <c:v>-4.0000000000000001E-3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-4.0000000000000001E-3</c:v>
                      </c:pt>
                      <c:pt idx="62">
                        <c:v>-4.0000000000000001E-3</c:v>
                      </c:pt>
                      <c:pt idx="63">
                        <c:v>-4.0000000000000001E-3</c:v>
                      </c:pt>
                      <c:pt idx="64">
                        <c:v>-4.0000000000000001E-3</c:v>
                      </c:pt>
                      <c:pt idx="65">
                        <c:v>-4.0000000000000001E-3</c:v>
                      </c:pt>
                      <c:pt idx="66">
                        <c:v>-4.0000000000000001E-3</c:v>
                      </c:pt>
                      <c:pt idx="67">
                        <c:v>-4.0000000000000001E-3</c:v>
                      </c:pt>
                      <c:pt idx="68">
                        <c:v>-4.0000000000000001E-3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-4.0000000000000001E-3</c:v>
                      </c:pt>
                      <c:pt idx="88">
                        <c:v>-4.0000000000000001E-3</c:v>
                      </c:pt>
                      <c:pt idx="89">
                        <c:v>-4.0000000000000001E-3</c:v>
                      </c:pt>
                      <c:pt idx="90">
                        <c:v>-4.0000000000000001E-3</c:v>
                      </c:pt>
                      <c:pt idx="91">
                        <c:v>-4.0000000000000001E-3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-4.0000000000000001E-3</c:v>
                      </c:pt>
                      <c:pt idx="107">
                        <c:v>-4.0000000000000001E-3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-4.0000000000000001E-3</c:v>
                      </c:pt>
                      <c:pt idx="143">
                        <c:v>-4.0000000000000001E-3</c:v>
                      </c:pt>
                      <c:pt idx="144">
                        <c:v>-4.0000000000000001E-3</c:v>
                      </c:pt>
                      <c:pt idx="145">
                        <c:v>-4.0000000000000001E-3</c:v>
                      </c:pt>
                      <c:pt idx="146">
                        <c:v>-4.0000000000000001E-3</c:v>
                      </c:pt>
                      <c:pt idx="147">
                        <c:v>-4.0000000000000001E-3</c:v>
                      </c:pt>
                      <c:pt idx="148">
                        <c:v>-4.0000000000000001E-3</c:v>
                      </c:pt>
                      <c:pt idx="149">
                        <c:v>-4.0000000000000001E-3</c:v>
                      </c:pt>
                      <c:pt idx="150">
                        <c:v>-4.0000000000000001E-3</c:v>
                      </c:pt>
                      <c:pt idx="151">
                        <c:v>-4.0000000000000001E-3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-4.0000000000000001E-3</c:v>
                      </c:pt>
                      <c:pt idx="159">
                        <c:v>-4.0000000000000001E-3</c:v>
                      </c:pt>
                      <c:pt idx="160">
                        <c:v>-4.0000000000000001E-3</c:v>
                      </c:pt>
                      <c:pt idx="161">
                        <c:v>-4.0000000000000001E-3</c:v>
                      </c:pt>
                      <c:pt idx="162">
                        <c:v>-4.0000000000000001E-3</c:v>
                      </c:pt>
                      <c:pt idx="163">
                        <c:v>-4.0000000000000001E-3</c:v>
                      </c:pt>
                      <c:pt idx="164">
                        <c:v>-4.0000000000000001E-3</c:v>
                      </c:pt>
                      <c:pt idx="165">
                        <c:v>-4.0000000000000001E-3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-4.0000000000000001E-3</c:v>
                      </c:pt>
                      <c:pt idx="174">
                        <c:v>-4.0000000000000001E-3</c:v>
                      </c:pt>
                      <c:pt idx="175">
                        <c:v>-4.0000000000000001E-3</c:v>
                      </c:pt>
                      <c:pt idx="176">
                        <c:v>-4.0000000000000001E-3</c:v>
                      </c:pt>
                      <c:pt idx="177">
                        <c:v>-4.0000000000000001E-3</c:v>
                      </c:pt>
                      <c:pt idx="178">
                        <c:v>-4.0000000000000001E-3</c:v>
                      </c:pt>
                      <c:pt idx="179">
                        <c:v>-4.0000000000000001E-3</c:v>
                      </c:pt>
                      <c:pt idx="180">
                        <c:v>-4.0000000000000001E-3</c:v>
                      </c:pt>
                      <c:pt idx="181">
                        <c:v>-4.0000000000000001E-3</c:v>
                      </c:pt>
                      <c:pt idx="182">
                        <c:v>-4.0000000000000001E-3</c:v>
                      </c:pt>
                      <c:pt idx="183">
                        <c:v>-4.0000000000000001E-3</c:v>
                      </c:pt>
                      <c:pt idx="184">
                        <c:v>-4.0000000000000001E-3</c:v>
                      </c:pt>
                      <c:pt idx="185">
                        <c:v>-4.0000000000000001E-3</c:v>
                      </c:pt>
                      <c:pt idx="186">
                        <c:v>-4.0000000000000001E-3</c:v>
                      </c:pt>
                      <c:pt idx="187">
                        <c:v>-4.0000000000000001E-3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-4.0000000000000001E-3</c:v>
                      </c:pt>
                      <c:pt idx="197">
                        <c:v>-4.0000000000000001E-3</c:v>
                      </c:pt>
                      <c:pt idx="198">
                        <c:v>-4.0000000000000001E-3</c:v>
                      </c:pt>
                      <c:pt idx="199">
                        <c:v>-4.0000000000000001E-3</c:v>
                      </c:pt>
                      <c:pt idx="200">
                        <c:v>-4.0000000000000001E-3</c:v>
                      </c:pt>
                      <c:pt idx="201">
                        <c:v>-4.0000000000000001E-3</c:v>
                      </c:pt>
                      <c:pt idx="202">
                        <c:v>-4.0000000000000001E-3</c:v>
                      </c:pt>
                      <c:pt idx="203">
                        <c:v>-4.0000000000000001E-3</c:v>
                      </c:pt>
                      <c:pt idx="204">
                        <c:v>-4.0000000000000001E-3</c:v>
                      </c:pt>
                      <c:pt idx="205">
                        <c:v>-4.0000000000000001E-3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-4.0000000000000001E-3</c:v>
                      </c:pt>
                      <c:pt idx="215">
                        <c:v>-4.0000000000000001E-3</c:v>
                      </c:pt>
                      <c:pt idx="216">
                        <c:v>-4.0000000000000001E-3</c:v>
                      </c:pt>
                      <c:pt idx="217">
                        <c:v>-4.0000000000000001E-3</c:v>
                      </c:pt>
                      <c:pt idx="218">
                        <c:v>-4.0000000000000001E-3</c:v>
                      </c:pt>
                      <c:pt idx="219">
                        <c:v>-4.0000000000000001E-3</c:v>
                      </c:pt>
                      <c:pt idx="220">
                        <c:v>-4.0000000000000001E-3</c:v>
                      </c:pt>
                      <c:pt idx="221">
                        <c:v>-4.0000000000000001E-3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-4.0000000000000001E-3</c:v>
                      </c:pt>
                      <c:pt idx="246">
                        <c:v>-4.0000000000000001E-3</c:v>
                      </c:pt>
                      <c:pt idx="247">
                        <c:v>-4.0000000000000001E-3</c:v>
                      </c:pt>
                      <c:pt idx="248">
                        <c:v>-4.0000000000000001E-3</c:v>
                      </c:pt>
                      <c:pt idx="249">
                        <c:v>-4.0000000000000001E-3</c:v>
                      </c:pt>
                      <c:pt idx="250">
                        <c:v>-4.0000000000000001E-3</c:v>
                      </c:pt>
                      <c:pt idx="251">
                        <c:v>-4.0000000000000001E-3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-4.0000000000000001E-3</c:v>
                      </c:pt>
                      <c:pt idx="275">
                        <c:v>-4.0000000000000001E-3</c:v>
                      </c:pt>
                      <c:pt idx="276">
                        <c:v>-4.0000000000000001E-3</c:v>
                      </c:pt>
                      <c:pt idx="277">
                        <c:v>-4.0000000000000001E-3</c:v>
                      </c:pt>
                      <c:pt idx="278">
                        <c:v>-4.0000000000000001E-3</c:v>
                      </c:pt>
                      <c:pt idx="279">
                        <c:v>-4.0000000000000001E-3</c:v>
                      </c:pt>
                      <c:pt idx="280">
                        <c:v>-4.0000000000000001E-3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-4.0000000000000001E-3</c:v>
                      </c:pt>
                      <c:pt idx="290">
                        <c:v>-4.0000000000000001E-3</c:v>
                      </c:pt>
                      <c:pt idx="291">
                        <c:v>-4.0000000000000001E-3</c:v>
                      </c:pt>
                      <c:pt idx="292">
                        <c:v>-4.0000000000000001E-3</c:v>
                      </c:pt>
                      <c:pt idx="293">
                        <c:v>-4.0000000000000001E-3</c:v>
                      </c:pt>
                      <c:pt idx="294">
                        <c:v>-4.0000000000000001E-3</c:v>
                      </c:pt>
                      <c:pt idx="295">
                        <c:v>-4.0000000000000001E-3</c:v>
                      </c:pt>
                      <c:pt idx="296">
                        <c:v>-4.0000000000000001E-3</c:v>
                      </c:pt>
                      <c:pt idx="297">
                        <c:v>-4.0000000000000001E-3</c:v>
                      </c:pt>
                      <c:pt idx="298">
                        <c:v>-4.0000000000000001E-3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-4.0000000000000001E-3</c:v>
                      </c:pt>
                      <c:pt idx="312">
                        <c:v>-4.0000000000000001E-3</c:v>
                      </c:pt>
                      <c:pt idx="313">
                        <c:v>-4.0000000000000001E-3</c:v>
                      </c:pt>
                      <c:pt idx="314">
                        <c:v>-4.0000000000000001E-3</c:v>
                      </c:pt>
                      <c:pt idx="315">
                        <c:v>-4.0000000000000001E-3</c:v>
                      </c:pt>
                      <c:pt idx="316">
                        <c:v>-4.0000000000000001E-3</c:v>
                      </c:pt>
                      <c:pt idx="317">
                        <c:v>-4.0000000000000001E-3</c:v>
                      </c:pt>
                      <c:pt idx="318">
                        <c:v>-4.0000000000000001E-3</c:v>
                      </c:pt>
                      <c:pt idx="319">
                        <c:v>-4.0000000000000001E-3</c:v>
                      </c:pt>
                      <c:pt idx="320">
                        <c:v>-4.0000000000000001E-3</c:v>
                      </c:pt>
                      <c:pt idx="321">
                        <c:v>-4.0000000000000001E-3</c:v>
                      </c:pt>
                      <c:pt idx="322">
                        <c:v>-4.0000000000000001E-3</c:v>
                      </c:pt>
                      <c:pt idx="323">
                        <c:v>-4.0000000000000001E-3</c:v>
                      </c:pt>
                      <c:pt idx="324">
                        <c:v>-4.0000000000000001E-3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-4.0000000000000001E-3</c:v>
                      </c:pt>
                      <c:pt idx="333">
                        <c:v>-4.0000000000000001E-3</c:v>
                      </c:pt>
                      <c:pt idx="334">
                        <c:v>-4.0000000000000001E-3</c:v>
                      </c:pt>
                      <c:pt idx="335">
                        <c:v>-4.0000000000000001E-3</c:v>
                      </c:pt>
                      <c:pt idx="336">
                        <c:v>-4.0000000000000001E-3</c:v>
                      </c:pt>
                      <c:pt idx="337">
                        <c:v>-4.0000000000000001E-3</c:v>
                      </c:pt>
                      <c:pt idx="338">
                        <c:v>-4.0000000000000001E-3</c:v>
                      </c:pt>
                      <c:pt idx="339">
                        <c:v>-4.0000000000000001E-3</c:v>
                      </c:pt>
                      <c:pt idx="340">
                        <c:v>-4.0000000000000001E-3</c:v>
                      </c:pt>
                      <c:pt idx="341">
                        <c:v>-4.0000000000000001E-3</c:v>
                      </c:pt>
                      <c:pt idx="342">
                        <c:v>-4.0000000000000001E-3</c:v>
                      </c:pt>
                      <c:pt idx="343">
                        <c:v>-4.0000000000000001E-3</c:v>
                      </c:pt>
                      <c:pt idx="344">
                        <c:v>-4.0000000000000001E-3</c:v>
                      </c:pt>
                      <c:pt idx="345">
                        <c:v>-4.0000000000000001E-3</c:v>
                      </c:pt>
                      <c:pt idx="346">
                        <c:v>-4.0000000000000001E-3</c:v>
                      </c:pt>
                      <c:pt idx="347">
                        <c:v>-4.0000000000000001E-3</c:v>
                      </c:pt>
                      <c:pt idx="348">
                        <c:v>-4.0000000000000001E-3</c:v>
                      </c:pt>
                      <c:pt idx="349">
                        <c:v>-4.0000000000000001E-3</c:v>
                      </c:pt>
                      <c:pt idx="350">
                        <c:v>-4.0000000000000001E-3</c:v>
                      </c:pt>
                      <c:pt idx="351">
                        <c:v>-4.0000000000000001E-3</c:v>
                      </c:pt>
                      <c:pt idx="352">
                        <c:v>-4.0000000000000001E-3</c:v>
                      </c:pt>
                      <c:pt idx="353">
                        <c:v>-4.0000000000000001E-3</c:v>
                      </c:pt>
                      <c:pt idx="354">
                        <c:v>-4.0000000000000001E-3</c:v>
                      </c:pt>
                      <c:pt idx="355">
                        <c:v>-4.0000000000000001E-3</c:v>
                      </c:pt>
                      <c:pt idx="356">
                        <c:v>-4.0000000000000001E-3</c:v>
                      </c:pt>
                      <c:pt idx="357">
                        <c:v>-4.0000000000000001E-3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-4.0000000000000001E-3</c:v>
                      </c:pt>
                      <c:pt idx="367">
                        <c:v>-4.0000000000000001E-3</c:v>
                      </c:pt>
                      <c:pt idx="368">
                        <c:v>-4.0000000000000001E-3</c:v>
                      </c:pt>
                      <c:pt idx="369">
                        <c:v>-4.0000000000000001E-3</c:v>
                      </c:pt>
                      <c:pt idx="370">
                        <c:v>-4.0000000000000001E-3</c:v>
                      </c:pt>
                      <c:pt idx="371">
                        <c:v>-4.0000000000000001E-3</c:v>
                      </c:pt>
                      <c:pt idx="372">
                        <c:v>-4.0000000000000001E-3</c:v>
                      </c:pt>
                      <c:pt idx="373">
                        <c:v>-4.0000000000000001E-3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-4.0000000000000001E-3</c:v>
                      </c:pt>
                      <c:pt idx="391">
                        <c:v>-4.0000000000000001E-3</c:v>
                      </c:pt>
                      <c:pt idx="392">
                        <c:v>-4.0000000000000001E-3</c:v>
                      </c:pt>
                      <c:pt idx="393">
                        <c:v>-4.0000000000000001E-3</c:v>
                      </c:pt>
                      <c:pt idx="394">
                        <c:v>-4.0000000000000001E-3</c:v>
                      </c:pt>
                      <c:pt idx="395">
                        <c:v>-4.0000000000000001E-3</c:v>
                      </c:pt>
                      <c:pt idx="396">
                        <c:v>-4.0000000000000001E-3</c:v>
                      </c:pt>
                      <c:pt idx="397">
                        <c:v>-4.0000000000000001E-3</c:v>
                      </c:pt>
                      <c:pt idx="398">
                        <c:v>-4.0000000000000001E-3</c:v>
                      </c:pt>
                      <c:pt idx="399">
                        <c:v>-4.0000000000000001E-3</c:v>
                      </c:pt>
                      <c:pt idx="400">
                        <c:v>-4.0000000000000001E-3</c:v>
                      </c:pt>
                      <c:pt idx="401">
                        <c:v>-4.0000000000000001E-3</c:v>
                      </c:pt>
                      <c:pt idx="402">
                        <c:v>-4.0000000000000001E-3</c:v>
                      </c:pt>
                      <c:pt idx="403">
                        <c:v>-4.0000000000000001E-3</c:v>
                      </c:pt>
                      <c:pt idx="404">
                        <c:v>-4.0000000000000001E-3</c:v>
                      </c:pt>
                      <c:pt idx="405">
                        <c:v>-4.0000000000000001E-3</c:v>
                      </c:pt>
                      <c:pt idx="406">
                        <c:v>-4.0000000000000001E-3</c:v>
                      </c:pt>
                      <c:pt idx="407">
                        <c:v>-4.0000000000000001E-3</c:v>
                      </c:pt>
                      <c:pt idx="408">
                        <c:v>-4.0000000000000001E-3</c:v>
                      </c:pt>
                      <c:pt idx="409">
                        <c:v>-4.0000000000000001E-3</c:v>
                      </c:pt>
                      <c:pt idx="410">
                        <c:v>-4.0000000000000001E-3</c:v>
                      </c:pt>
                      <c:pt idx="411">
                        <c:v>-4.0000000000000001E-3</c:v>
                      </c:pt>
                      <c:pt idx="412">
                        <c:v>-4.0000000000000001E-3</c:v>
                      </c:pt>
                      <c:pt idx="413">
                        <c:v>-4.0000000000000001E-3</c:v>
                      </c:pt>
                      <c:pt idx="414">
                        <c:v>-4.0000000000000001E-3</c:v>
                      </c:pt>
                      <c:pt idx="415">
                        <c:v>-4.0000000000000001E-3</c:v>
                      </c:pt>
                      <c:pt idx="416">
                        <c:v>-4.0000000000000001E-3</c:v>
                      </c:pt>
                      <c:pt idx="417">
                        <c:v>-4.0000000000000001E-3</c:v>
                      </c:pt>
                      <c:pt idx="418">
                        <c:v>-4.0000000000000001E-3</c:v>
                      </c:pt>
                      <c:pt idx="419">
                        <c:v>-4.0000000000000001E-3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13D-4CB4-8E73-C0966BA808C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305 regression</c:v>
                </c:tx>
                <c:spPr>
                  <a:ln w="25400" cap="rnd">
                    <a:solidFill>
                      <a:srgbClr val="0000FF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Analysis!$P$3:$P$4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Analysis!$P$1:$P$2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3D-4CB4-8E73-C0966BA808C0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340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PastedData!$AE$4:$AE$423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13D-4CB4-8E73-C0966BA808C0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340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Analysis!$Q$3:$Q$4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Analysis!$Q$1:$Q$2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13D-4CB4-8E73-C0966BA808C0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PAR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PastedData!$H$4:$H$415</c15:sqref>
                        </c15:formulaRef>
                      </c:ext>
                    </c:extLst>
                    <c:numCache>
                      <c:formatCode>0.00E+00</c:formatCode>
                      <c:ptCount val="41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13D-4CB4-8E73-C0966BA808C0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PAR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Analysis!$R$3:$R$4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Analysis!$R$1:$R$2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13D-4CB4-8E73-C0966BA808C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395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PastedData!$AH$4:$AH$423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13D-4CB4-8E73-C0966BA808C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395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Analysis!$T$3:$T$4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Analysis!$T$1:$T$2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13D-4CB4-8E73-C0966BA808C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380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PastedData!$AI$4:$AI$423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13D-4CB4-8E73-C0966BA808C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380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Analysis!$U$3:$U$4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Analysis!$U$1:$U$2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13D-4CB4-8E73-C0966BA808C0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PAR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6"/>
          <c:tx>
            <c:v>PAR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xVal>
            <c:numRef>
              <c:f>PastedData!$B$4:$B$415</c:f>
              <c:numCache>
                <c:formatCode>0.0000000</c:formatCode>
                <c:ptCount val="4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PastedData!$H$4:$H$415</c:f>
              <c:numCache>
                <c:formatCode>0.00E+00</c:formatCode>
                <c:ptCount val="412"/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0C8-4D52-A7F2-48E1AB119ECC}"/>
            </c:ext>
          </c:extLst>
        </c:ser>
        <c:ser>
          <c:idx val="5"/>
          <c:order val="7"/>
          <c:tx>
            <c:v>PAR regression</c:v>
          </c:tx>
          <c:spPr>
            <a:ln w="381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Analysis!$R$3:$R$4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Analysis!$R$1:$R$2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0C8-4D52-A7F2-48E1AB119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313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PastedData!$AC$4:$AC$423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-3.0000000000000001E-5</c:v>
                      </c:pt>
                      <c:pt idx="1">
                        <c:v>-3.0000000000000001E-5</c:v>
                      </c:pt>
                      <c:pt idx="2">
                        <c:v>-3.0000000000000001E-5</c:v>
                      </c:pt>
                      <c:pt idx="3">
                        <c:v>-3.0000000000000001E-5</c:v>
                      </c:pt>
                      <c:pt idx="4">
                        <c:v>-3.0000000000000001E-5</c:v>
                      </c:pt>
                      <c:pt idx="5">
                        <c:v>-3.0000000000000001E-5</c:v>
                      </c:pt>
                      <c:pt idx="6">
                        <c:v>-3.0000000000000001E-5</c:v>
                      </c:pt>
                      <c:pt idx="7">
                        <c:v>-3.0000000000000001E-5</c:v>
                      </c:pt>
                      <c:pt idx="8">
                        <c:v>-3.0000000000000001E-5</c:v>
                      </c:pt>
                      <c:pt idx="9">
                        <c:v>-3.0000000000000001E-5</c:v>
                      </c:pt>
                      <c:pt idx="10">
                        <c:v>-3.0000000000000001E-5</c:v>
                      </c:pt>
                      <c:pt idx="11">
                        <c:v>-3.0000000000000001E-5</c:v>
                      </c:pt>
                      <c:pt idx="12">
                        <c:v>-3.0000000000000001E-5</c:v>
                      </c:pt>
                      <c:pt idx="13">
                        <c:v>-3.0000000000000001E-5</c:v>
                      </c:pt>
                      <c:pt idx="14">
                        <c:v>-3.0000000000000001E-5</c:v>
                      </c:pt>
                      <c:pt idx="15">
                        <c:v>-3.0000000000000001E-5</c:v>
                      </c:pt>
                      <c:pt idx="16">
                        <c:v>-3.0000000000000001E-5</c:v>
                      </c:pt>
                      <c:pt idx="17">
                        <c:v>-3.0000000000000001E-5</c:v>
                      </c:pt>
                      <c:pt idx="18">
                        <c:v>-3.0000000000000001E-5</c:v>
                      </c:pt>
                      <c:pt idx="19">
                        <c:v>-3.0000000000000001E-5</c:v>
                      </c:pt>
                      <c:pt idx="20">
                        <c:v>-3.0000000000000001E-5</c:v>
                      </c:pt>
                      <c:pt idx="21">
                        <c:v>-3.0000000000000001E-5</c:v>
                      </c:pt>
                      <c:pt idx="22">
                        <c:v>-3.0000000000000001E-5</c:v>
                      </c:pt>
                      <c:pt idx="23">
                        <c:v>-3.0000000000000001E-5</c:v>
                      </c:pt>
                      <c:pt idx="24">
                        <c:v>-3.0000000000000001E-5</c:v>
                      </c:pt>
                      <c:pt idx="25">
                        <c:v>-3.0000000000000001E-5</c:v>
                      </c:pt>
                      <c:pt idx="26">
                        <c:v>-3.0000000000000001E-5</c:v>
                      </c:pt>
                      <c:pt idx="27">
                        <c:v>-3.0000000000000001E-5</c:v>
                      </c:pt>
                      <c:pt idx="28">
                        <c:v>-3.0000000000000001E-5</c:v>
                      </c:pt>
                      <c:pt idx="29">
                        <c:v>-3.0000000000000001E-5</c:v>
                      </c:pt>
                      <c:pt idx="30">
                        <c:v>-3.0000000000000001E-5</c:v>
                      </c:pt>
                      <c:pt idx="31">
                        <c:v>-3.0000000000000001E-5</c:v>
                      </c:pt>
                      <c:pt idx="32">
                        <c:v>-3.0000000000000001E-5</c:v>
                      </c:pt>
                      <c:pt idx="33">
                        <c:v>-3.0000000000000001E-5</c:v>
                      </c:pt>
                      <c:pt idx="34">
                        <c:v>-3.0000000000000001E-5</c:v>
                      </c:pt>
                      <c:pt idx="35">
                        <c:v>-3.0000000000000001E-5</c:v>
                      </c:pt>
                      <c:pt idx="36">
                        <c:v>-3.0000000000000001E-5</c:v>
                      </c:pt>
                      <c:pt idx="37">
                        <c:v>-3.0000000000000001E-5</c:v>
                      </c:pt>
                      <c:pt idx="38">
                        <c:v>-3.0000000000000001E-5</c:v>
                      </c:pt>
                      <c:pt idx="39">
                        <c:v>-3.0000000000000001E-5</c:v>
                      </c:pt>
                      <c:pt idx="40">
                        <c:v>-3.0000000000000001E-5</c:v>
                      </c:pt>
                      <c:pt idx="41">
                        <c:v>-3.0000000000000001E-5</c:v>
                      </c:pt>
                      <c:pt idx="42">
                        <c:v>-3.0000000000000001E-5</c:v>
                      </c:pt>
                      <c:pt idx="43">
                        <c:v>-3.0000000000000001E-5</c:v>
                      </c:pt>
                      <c:pt idx="44">
                        <c:v>-3.0000000000000001E-5</c:v>
                      </c:pt>
                      <c:pt idx="45">
                        <c:v>-3.0000000000000001E-5</c:v>
                      </c:pt>
                      <c:pt idx="46">
                        <c:v>-3.0000000000000001E-5</c:v>
                      </c:pt>
                      <c:pt idx="47">
                        <c:v>-3.0000000000000001E-5</c:v>
                      </c:pt>
                      <c:pt idx="48">
                        <c:v>-3.0000000000000001E-5</c:v>
                      </c:pt>
                      <c:pt idx="49">
                        <c:v>-3.0000000000000001E-5</c:v>
                      </c:pt>
                      <c:pt idx="50">
                        <c:v>-3.0000000000000001E-5</c:v>
                      </c:pt>
                      <c:pt idx="51">
                        <c:v>-3.0000000000000001E-5</c:v>
                      </c:pt>
                      <c:pt idx="52">
                        <c:v>-3.0000000000000001E-5</c:v>
                      </c:pt>
                      <c:pt idx="53">
                        <c:v>-3.0000000000000001E-5</c:v>
                      </c:pt>
                      <c:pt idx="54">
                        <c:v>-3.0000000000000001E-5</c:v>
                      </c:pt>
                      <c:pt idx="55">
                        <c:v>-3.0000000000000001E-5</c:v>
                      </c:pt>
                      <c:pt idx="56">
                        <c:v>-3.0000000000000001E-5</c:v>
                      </c:pt>
                      <c:pt idx="57">
                        <c:v>-3.0000000000000001E-5</c:v>
                      </c:pt>
                      <c:pt idx="58">
                        <c:v>-3.0000000000000001E-5</c:v>
                      </c:pt>
                      <c:pt idx="59">
                        <c:v>-3.0000000000000001E-5</c:v>
                      </c:pt>
                      <c:pt idx="60">
                        <c:v>-3.0000000000000001E-5</c:v>
                      </c:pt>
                      <c:pt idx="61">
                        <c:v>-3.0000000000000001E-5</c:v>
                      </c:pt>
                      <c:pt idx="62">
                        <c:v>-3.0000000000000001E-5</c:v>
                      </c:pt>
                      <c:pt idx="63">
                        <c:v>-3.0000000000000001E-5</c:v>
                      </c:pt>
                      <c:pt idx="64">
                        <c:v>-3.0000000000000001E-5</c:v>
                      </c:pt>
                      <c:pt idx="65">
                        <c:v>-3.0000000000000001E-5</c:v>
                      </c:pt>
                      <c:pt idx="66">
                        <c:v>-3.0000000000000001E-5</c:v>
                      </c:pt>
                      <c:pt idx="67">
                        <c:v>-3.0000000000000001E-5</c:v>
                      </c:pt>
                      <c:pt idx="68">
                        <c:v>-3.0000000000000001E-5</c:v>
                      </c:pt>
                      <c:pt idx="69">
                        <c:v>-3.0000000000000001E-5</c:v>
                      </c:pt>
                      <c:pt idx="70">
                        <c:v>-3.0000000000000001E-5</c:v>
                      </c:pt>
                      <c:pt idx="71">
                        <c:v>-3.0000000000000001E-5</c:v>
                      </c:pt>
                      <c:pt idx="72">
                        <c:v>-3.0000000000000001E-5</c:v>
                      </c:pt>
                      <c:pt idx="73">
                        <c:v>-3.0000000000000001E-5</c:v>
                      </c:pt>
                      <c:pt idx="74">
                        <c:v>-3.0000000000000001E-5</c:v>
                      </c:pt>
                      <c:pt idx="75">
                        <c:v>-3.0000000000000001E-5</c:v>
                      </c:pt>
                      <c:pt idx="76">
                        <c:v>-3.0000000000000001E-5</c:v>
                      </c:pt>
                      <c:pt idx="77">
                        <c:v>-3.0000000000000001E-5</c:v>
                      </c:pt>
                      <c:pt idx="78">
                        <c:v>-3.0000000000000001E-5</c:v>
                      </c:pt>
                      <c:pt idx="79">
                        <c:v>-3.0000000000000001E-5</c:v>
                      </c:pt>
                      <c:pt idx="80">
                        <c:v>-3.0000000000000001E-5</c:v>
                      </c:pt>
                      <c:pt idx="81">
                        <c:v>-3.0000000000000001E-5</c:v>
                      </c:pt>
                      <c:pt idx="82">
                        <c:v>-3.0000000000000001E-5</c:v>
                      </c:pt>
                      <c:pt idx="83">
                        <c:v>-3.0000000000000001E-5</c:v>
                      </c:pt>
                      <c:pt idx="84">
                        <c:v>-3.0000000000000001E-5</c:v>
                      </c:pt>
                      <c:pt idx="85">
                        <c:v>-3.0000000000000001E-5</c:v>
                      </c:pt>
                      <c:pt idx="86">
                        <c:v>-3.0000000000000001E-5</c:v>
                      </c:pt>
                      <c:pt idx="87">
                        <c:v>-3.0000000000000001E-5</c:v>
                      </c:pt>
                      <c:pt idx="88">
                        <c:v>-3.0000000000000001E-5</c:v>
                      </c:pt>
                      <c:pt idx="89">
                        <c:v>-3.0000000000000001E-5</c:v>
                      </c:pt>
                      <c:pt idx="90">
                        <c:v>-3.0000000000000001E-5</c:v>
                      </c:pt>
                      <c:pt idx="91">
                        <c:v>-3.0000000000000001E-5</c:v>
                      </c:pt>
                      <c:pt idx="92">
                        <c:v>-3.0000000000000001E-5</c:v>
                      </c:pt>
                      <c:pt idx="93">
                        <c:v>-3.0000000000000001E-5</c:v>
                      </c:pt>
                      <c:pt idx="94">
                        <c:v>-3.0000000000000001E-5</c:v>
                      </c:pt>
                      <c:pt idx="95">
                        <c:v>-3.0000000000000001E-5</c:v>
                      </c:pt>
                      <c:pt idx="96">
                        <c:v>-3.0000000000000001E-5</c:v>
                      </c:pt>
                      <c:pt idx="97">
                        <c:v>-3.0000000000000001E-5</c:v>
                      </c:pt>
                      <c:pt idx="98">
                        <c:v>-3.0000000000000001E-5</c:v>
                      </c:pt>
                      <c:pt idx="99">
                        <c:v>-3.0000000000000001E-5</c:v>
                      </c:pt>
                      <c:pt idx="100">
                        <c:v>-3.0000000000000001E-5</c:v>
                      </c:pt>
                      <c:pt idx="101">
                        <c:v>-3.0000000000000001E-5</c:v>
                      </c:pt>
                      <c:pt idx="102">
                        <c:v>-3.0000000000000001E-5</c:v>
                      </c:pt>
                      <c:pt idx="103">
                        <c:v>-3.0000000000000001E-5</c:v>
                      </c:pt>
                      <c:pt idx="104">
                        <c:v>-3.0000000000000001E-5</c:v>
                      </c:pt>
                      <c:pt idx="105">
                        <c:v>-3.0000000000000001E-5</c:v>
                      </c:pt>
                      <c:pt idx="106">
                        <c:v>-3.0000000000000001E-5</c:v>
                      </c:pt>
                      <c:pt idx="107">
                        <c:v>-3.0000000000000001E-5</c:v>
                      </c:pt>
                      <c:pt idx="108">
                        <c:v>-3.0000000000000001E-5</c:v>
                      </c:pt>
                      <c:pt idx="109">
                        <c:v>-3.0000000000000001E-5</c:v>
                      </c:pt>
                      <c:pt idx="110">
                        <c:v>-3.0000000000000001E-5</c:v>
                      </c:pt>
                      <c:pt idx="111">
                        <c:v>-3.0000000000000001E-5</c:v>
                      </c:pt>
                      <c:pt idx="112">
                        <c:v>-3.0000000000000001E-5</c:v>
                      </c:pt>
                      <c:pt idx="113">
                        <c:v>-3.0000000000000001E-5</c:v>
                      </c:pt>
                      <c:pt idx="114">
                        <c:v>-3.0000000000000001E-5</c:v>
                      </c:pt>
                      <c:pt idx="115">
                        <c:v>-3.0000000000000001E-5</c:v>
                      </c:pt>
                      <c:pt idx="116">
                        <c:v>-3.0000000000000001E-5</c:v>
                      </c:pt>
                      <c:pt idx="117">
                        <c:v>-3.0000000000000001E-5</c:v>
                      </c:pt>
                      <c:pt idx="118">
                        <c:v>-3.0000000000000001E-5</c:v>
                      </c:pt>
                      <c:pt idx="119">
                        <c:v>-3.0000000000000001E-5</c:v>
                      </c:pt>
                      <c:pt idx="120">
                        <c:v>-3.0000000000000001E-5</c:v>
                      </c:pt>
                      <c:pt idx="121">
                        <c:v>-3.0000000000000001E-5</c:v>
                      </c:pt>
                      <c:pt idx="122">
                        <c:v>-3.0000000000000001E-5</c:v>
                      </c:pt>
                      <c:pt idx="123">
                        <c:v>-3.0000000000000001E-5</c:v>
                      </c:pt>
                      <c:pt idx="124">
                        <c:v>-3.0000000000000001E-5</c:v>
                      </c:pt>
                      <c:pt idx="125">
                        <c:v>-3.0000000000000001E-5</c:v>
                      </c:pt>
                      <c:pt idx="126">
                        <c:v>-3.0000000000000001E-5</c:v>
                      </c:pt>
                      <c:pt idx="127">
                        <c:v>-3.0000000000000001E-5</c:v>
                      </c:pt>
                      <c:pt idx="128">
                        <c:v>-3.0000000000000001E-5</c:v>
                      </c:pt>
                      <c:pt idx="129">
                        <c:v>-3.0000000000000001E-5</c:v>
                      </c:pt>
                      <c:pt idx="130">
                        <c:v>-3.0000000000000001E-5</c:v>
                      </c:pt>
                      <c:pt idx="131">
                        <c:v>-3.0000000000000001E-5</c:v>
                      </c:pt>
                      <c:pt idx="132">
                        <c:v>-3.0000000000000001E-5</c:v>
                      </c:pt>
                      <c:pt idx="133">
                        <c:v>-3.0000000000000001E-5</c:v>
                      </c:pt>
                      <c:pt idx="134">
                        <c:v>-3.0000000000000001E-5</c:v>
                      </c:pt>
                      <c:pt idx="135">
                        <c:v>-3.0000000000000001E-5</c:v>
                      </c:pt>
                      <c:pt idx="136">
                        <c:v>-3.0000000000000001E-5</c:v>
                      </c:pt>
                      <c:pt idx="137">
                        <c:v>-3.0000000000000001E-5</c:v>
                      </c:pt>
                      <c:pt idx="138">
                        <c:v>-3.0000000000000001E-5</c:v>
                      </c:pt>
                      <c:pt idx="139">
                        <c:v>-3.0000000000000001E-5</c:v>
                      </c:pt>
                      <c:pt idx="140">
                        <c:v>-3.0000000000000001E-5</c:v>
                      </c:pt>
                      <c:pt idx="141">
                        <c:v>-3.0000000000000001E-5</c:v>
                      </c:pt>
                      <c:pt idx="142">
                        <c:v>-3.0000000000000001E-5</c:v>
                      </c:pt>
                      <c:pt idx="143">
                        <c:v>-3.0000000000000001E-5</c:v>
                      </c:pt>
                      <c:pt idx="144">
                        <c:v>-3.0000000000000001E-5</c:v>
                      </c:pt>
                      <c:pt idx="145">
                        <c:v>-3.0000000000000001E-5</c:v>
                      </c:pt>
                      <c:pt idx="146">
                        <c:v>-3.0000000000000001E-5</c:v>
                      </c:pt>
                      <c:pt idx="147">
                        <c:v>-3.0000000000000001E-5</c:v>
                      </c:pt>
                      <c:pt idx="148">
                        <c:v>-3.0000000000000001E-5</c:v>
                      </c:pt>
                      <c:pt idx="149">
                        <c:v>-3.0000000000000001E-5</c:v>
                      </c:pt>
                      <c:pt idx="150">
                        <c:v>-3.0000000000000001E-5</c:v>
                      </c:pt>
                      <c:pt idx="151">
                        <c:v>-3.0000000000000001E-5</c:v>
                      </c:pt>
                      <c:pt idx="152">
                        <c:v>-3.0000000000000001E-5</c:v>
                      </c:pt>
                      <c:pt idx="153">
                        <c:v>-3.0000000000000001E-5</c:v>
                      </c:pt>
                      <c:pt idx="154">
                        <c:v>-3.0000000000000001E-5</c:v>
                      </c:pt>
                      <c:pt idx="155">
                        <c:v>-3.0000000000000001E-5</c:v>
                      </c:pt>
                      <c:pt idx="156">
                        <c:v>-3.0000000000000001E-5</c:v>
                      </c:pt>
                      <c:pt idx="157">
                        <c:v>-3.0000000000000001E-5</c:v>
                      </c:pt>
                      <c:pt idx="158">
                        <c:v>-3.0000000000000001E-5</c:v>
                      </c:pt>
                      <c:pt idx="159">
                        <c:v>-3.0000000000000001E-5</c:v>
                      </c:pt>
                      <c:pt idx="160">
                        <c:v>-3.0000000000000001E-5</c:v>
                      </c:pt>
                      <c:pt idx="161">
                        <c:v>-3.0000000000000001E-5</c:v>
                      </c:pt>
                      <c:pt idx="162">
                        <c:v>-3.0000000000000001E-5</c:v>
                      </c:pt>
                      <c:pt idx="163">
                        <c:v>-3.0000000000000001E-5</c:v>
                      </c:pt>
                      <c:pt idx="164">
                        <c:v>-3.0000000000000001E-5</c:v>
                      </c:pt>
                      <c:pt idx="165">
                        <c:v>-3.0000000000000001E-5</c:v>
                      </c:pt>
                      <c:pt idx="166">
                        <c:v>-3.0000000000000001E-5</c:v>
                      </c:pt>
                      <c:pt idx="167">
                        <c:v>-3.0000000000000001E-5</c:v>
                      </c:pt>
                      <c:pt idx="168">
                        <c:v>-3.0000000000000001E-5</c:v>
                      </c:pt>
                      <c:pt idx="169">
                        <c:v>-3.0000000000000001E-5</c:v>
                      </c:pt>
                      <c:pt idx="170">
                        <c:v>-3.0000000000000001E-5</c:v>
                      </c:pt>
                      <c:pt idx="171">
                        <c:v>-3.0000000000000001E-5</c:v>
                      </c:pt>
                      <c:pt idx="172">
                        <c:v>-3.0000000000000001E-5</c:v>
                      </c:pt>
                      <c:pt idx="173">
                        <c:v>-3.0000000000000001E-5</c:v>
                      </c:pt>
                      <c:pt idx="174">
                        <c:v>-3.0000000000000001E-5</c:v>
                      </c:pt>
                      <c:pt idx="175">
                        <c:v>-3.0000000000000001E-5</c:v>
                      </c:pt>
                      <c:pt idx="176">
                        <c:v>-3.0000000000000001E-5</c:v>
                      </c:pt>
                      <c:pt idx="177">
                        <c:v>-3.0000000000000001E-5</c:v>
                      </c:pt>
                      <c:pt idx="178">
                        <c:v>-3.0000000000000001E-5</c:v>
                      </c:pt>
                      <c:pt idx="179">
                        <c:v>-3.0000000000000001E-5</c:v>
                      </c:pt>
                      <c:pt idx="180">
                        <c:v>-3.0000000000000001E-5</c:v>
                      </c:pt>
                      <c:pt idx="181">
                        <c:v>-3.0000000000000001E-5</c:v>
                      </c:pt>
                      <c:pt idx="182">
                        <c:v>-3.0000000000000001E-5</c:v>
                      </c:pt>
                      <c:pt idx="183">
                        <c:v>-3.0000000000000001E-5</c:v>
                      </c:pt>
                      <c:pt idx="184">
                        <c:v>-3.0000000000000001E-5</c:v>
                      </c:pt>
                      <c:pt idx="185">
                        <c:v>-3.0000000000000001E-5</c:v>
                      </c:pt>
                      <c:pt idx="186">
                        <c:v>-3.0000000000000001E-5</c:v>
                      </c:pt>
                      <c:pt idx="187">
                        <c:v>-3.0000000000000001E-5</c:v>
                      </c:pt>
                      <c:pt idx="188">
                        <c:v>-3.0000000000000001E-5</c:v>
                      </c:pt>
                      <c:pt idx="189">
                        <c:v>-3.0000000000000001E-5</c:v>
                      </c:pt>
                      <c:pt idx="190">
                        <c:v>-3.0000000000000001E-5</c:v>
                      </c:pt>
                      <c:pt idx="191">
                        <c:v>-3.0000000000000001E-5</c:v>
                      </c:pt>
                      <c:pt idx="192">
                        <c:v>-3.0000000000000001E-5</c:v>
                      </c:pt>
                      <c:pt idx="193">
                        <c:v>-3.0000000000000001E-5</c:v>
                      </c:pt>
                      <c:pt idx="194">
                        <c:v>-3.0000000000000001E-5</c:v>
                      </c:pt>
                      <c:pt idx="195">
                        <c:v>-3.0000000000000001E-5</c:v>
                      </c:pt>
                      <c:pt idx="196">
                        <c:v>-3.0000000000000001E-5</c:v>
                      </c:pt>
                      <c:pt idx="197">
                        <c:v>-3.0000000000000001E-5</c:v>
                      </c:pt>
                      <c:pt idx="198">
                        <c:v>-3.0000000000000001E-5</c:v>
                      </c:pt>
                      <c:pt idx="199">
                        <c:v>-3.0000000000000001E-5</c:v>
                      </c:pt>
                      <c:pt idx="200">
                        <c:v>-3.0000000000000001E-5</c:v>
                      </c:pt>
                      <c:pt idx="201">
                        <c:v>-3.0000000000000001E-5</c:v>
                      </c:pt>
                      <c:pt idx="202">
                        <c:v>-3.0000000000000001E-5</c:v>
                      </c:pt>
                      <c:pt idx="203">
                        <c:v>-3.0000000000000001E-5</c:v>
                      </c:pt>
                      <c:pt idx="204">
                        <c:v>-3.0000000000000001E-5</c:v>
                      </c:pt>
                      <c:pt idx="205">
                        <c:v>-3.0000000000000001E-5</c:v>
                      </c:pt>
                      <c:pt idx="206">
                        <c:v>-3.0000000000000001E-5</c:v>
                      </c:pt>
                      <c:pt idx="207">
                        <c:v>-3.0000000000000001E-5</c:v>
                      </c:pt>
                      <c:pt idx="208">
                        <c:v>-3.0000000000000001E-5</c:v>
                      </c:pt>
                      <c:pt idx="209">
                        <c:v>-3.0000000000000001E-5</c:v>
                      </c:pt>
                      <c:pt idx="210">
                        <c:v>-3.0000000000000001E-5</c:v>
                      </c:pt>
                      <c:pt idx="211">
                        <c:v>-3.0000000000000001E-5</c:v>
                      </c:pt>
                      <c:pt idx="212">
                        <c:v>-3.0000000000000001E-5</c:v>
                      </c:pt>
                      <c:pt idx="213">
                        <c:v>-3.0000000000000001E-5</c:v>
                      </c:pt>
                      <c:pt idx="214">
                        <c:v>-3.0000000000000001E-5</c:v>
                      </c:pt>
                      <c:pt idx="215">
                        <c:v>-3.0000000000000001E-5</c:v>
                      </c:pt>
                      <c:pt idx="216">
                        <c:v>-3.0000000000000001E-5</c:v>
                      </c:pt>
                      <c:pt idx="217">
                        <c:v>-3.0000000000000001E-5</c:v>
                      </c:pt>
                      <c:pt idx="218">
                        <c:v>-3.0000000000000001E-5</c:v>
                      </c:pt>
                      <c:pt idx="219">
                        <c:v>-3.0000000000000001E-5</c:v>
                      </c:pt>
                      <c:pt idx="220">
                        <c:v>-3.0000000000000001E-5</c:v>
                      </c:pt>
                      <c:pt idx="221">
                        <c:v>-3.0000000000000001E-5</c:v>
                      </c:pt>
                      <c:pt idx="222">
                        <c:v>-3.0000000000000001E-5</c:v>
                      </c:pt>
                      <c:pt idx="223">
                        <c:v>-3.0000000000000001E-5</c:v>
                      </c:pt>
                      <c:pt idx="224">
                        <c:v>-3.0000000000000001E-5</c:v>
                      </c:pt>
                      <c:pt idx="225">
                        <c:v>-3.0000000000000001E-5</c:v>
                      </c:pt>
                      <c:pt idx="226">
                        <c:v>-3.0000000000000001E-5</c:v>
                      </c:pt>
                      <c:pt idx="227">
                        <c:v>-3.0000000000000001E-5</c:v>
                      </c:pt>
                      <c:pt idx="228">
                        <c:v>-3.0000000000000001E-5</c:v>
                      </c:pt>
                      <c:pt idx="229">
                        <c:v>-3.0000000000000001E-5</c:v>
                      </c:pt>
                      <c:pt idx="230">
                        <c:v>-3.0000000000000001E-5</c:v>
                      </c:pt>
                      <c:pt idx="231">
                        <c:v>-3.0000000000000001E-5</c:v>
                      </c:pt>
                      <c:pt idx="232">
                        <c:v>-3.0000000000000001E-5</c:v>
                      </c:pt>
                      <c:pt idx="233">
                        <c:v>-3.0000000000000001E-5</c:v>
                      </c:pt>
                      <c:pt idx="234">
                        <c:v>-3.0000000000000001E-5</c:v>
                      </c:pt>
                      <c:pt idx="235">
                        <c:v>-3.0000000000000001E-5</c:v>
                      </c:pt>
                      <c:pt idx="236">
                        <c:v>-3.0000000000000001E-5</c:v>
                      </c:pt>
                      <c:pt idx="237">
                        <c:v>-3.0000000000000001E-5</c:v>
                      </c:pt>
                      <c:pt idx="238">
                        <c:v>-3.0000000000000001E-5</c:v>
                      </c:pt>
                      <c:pt idx="239">
                        <c:v>-3.0000000000000001E-5</c:v>
                      </c:pt>
                      <c:pt idx="240">
                        <c:v>-3.0000000000000001E-5</c:v>
                      </c:pt>
                      <c:pt idx="241">
                        <c:v>-3.0000000000000001E-5</c:v>
                      </c:pt>
                      <c:pt idx="242">
                        <c:v>-3.0000000000000001E-5</c:v>
                      </c:pt>
                      <c:pt idx="243">
                        <c:v>-3.0000000000000001E-5</c:v>
                      </c:pt>
                      <c:pt idx="244">
                        <c:v>-3.0000000000000001E-5</c:v>
                      </c:pt>
                      <c:pt idx="245">
                        <c:v>-3.0000000000000001E-5</c:v>
                      </c:pt>
                      <c:pt idx="246">
                        <c:v>-3.0000000000000001E-5</c:v>
                      </c:pt>
                      <c:pt idx="247">
                        <c:v>-3.0000000000000001E-5</c:v>
                      </c:pt>
                      <c:pt idx="248">
                        <c:v>-3.0000000000000001E-5</c:v>
                      </c:pt>
                      <c:pt idx="249">
                        <c:v>-3.0000000000000001E-5</c:v>
                      </c:pt>
                      <c:pt idx="250">
                        <c:v>-3.0000000000000001E-5</c:v>
                      </c:pt>
                      <c:pt idx="251">
                        <c:v>-3.0000000000000001E-5</c:v>
                      </c:pt>
                      <c:pt idx="252">
                        <c:v>-3.0000000000000001E-5</c:v>
                      </c:pt>
                      <c:pt idx="253">
                        <c:v>-3.0000000000000001E-5</c:v>
                      </c:pt>
                      <c:pt idx="254">
                        <c:v>-3.0000000000000001E-5</c:v>
                      </c:pt>
                      <c:pt idx="255">
                        <c:v>-3.0000000000000001E-5</c:v>
                      </c:pt>
                      <c:pt idx="256">
                        <c:v>-3.0000000000000001E-5</c:v>
                      </c:pt>
                      <c:pt idx="257">
                        <c:v>-3.0000000000000001E-5</c:v>
                      </c:pt>
                      <c:pt idx="258">
                        <c:v>-3.0000000000000001E-5</c:v>
                      </c:pt>
                      <c:pt idx="259">
                        <c:v>-3.0000000000000001E-5</c:v>
                      </c:pt>
                      <c:pt idx="260">
                        <c:v>-3.0000000000000001E-5</c:v>
                      </c:pt>
                      <c:pt idx="261">
                        <c:v>-3.0000000000000001E-5</c:v>
                      </c:pt>
                      <c:pt idx="262">
                        <c:v>-3.0000000000000001E-5</c:v>
                      </c:pt>
                      <c:pt idx="263">
                        <c:v>-3.0000000000000001E-5</c:v>
                      </c:pt>
                      <c:pt idx="264">
                        <c:v>-3.0000000000000001E-5</c:v>
                      </c:pt>
                      <c:pt idx="265">
                        <c:v>-3.0000000000000001E-5</c:v>
                      </c:pt>
                      <c:pt idx="266">
                        <c:v>-3.0000000000000001E-5</c:v>
                      </c:pt>
                      <c:pt idx="267">
                        <c:v>-3.0000000000000001E-5</c:v>
                      </c:pt>
                      <c:pt idx="268">
                        <c:v>-3.0000000000000001E-5</c:v>
                      </c:pt>
                      <c:pt idx="269">
                        <c:v>-3.0000000000000001E-5</c:v>
                      </c:pt>
                      <c:pt idx="270">
                        <c:v>-3.0000000000000001E-5</c:v>
                      </c:pt>
                      <c:pt idx="271">
                        <c:v>-3.0000000000000001E-5</c:v>
                      </c:pt>
                      <c:pt idx="272">
                        <c:v>-3.0000000000000001E-5</c:v>
                      </c:pt>
                      <c:pt idx="273">
                        <c:v>-3.0000000000000001E-5</c:v>
                      </c:pt>
                      <c:pt idx="274">
                        <c:v>-3.0000000000000001E-5</c:v>
                      </c:pt>
                      <c:pt idx="275">
                        <c:v>-3.0000000000000001E-5</c:v>
                      </c:pt>
                      <c:pt idx="276">
                        <c:v>-3.0000000000000001E-5</c:v>
                      </c:pt>
                      <c:pt idx="277">
                        <c:v>-3.0000000000000001E-5</c:v>
                      </c:pt>
                      <c:pt idx="278">
                        <c:v>-3.0000000000000001E-5</c:v>
                      </c:pt>
                      <c:pt idx="279">
                        <c:v>-3.0000000000000001E-5</c:v>
                      </c:pt>
                      <c:pt idx="280">
                        <c:v>-3.0000000000000001E-5</c:v>
                      </c:pt>
                      <c:pt idx="281">
                        <c:v>-3.0000000000000001E-5</c:v>
                      </c:pt>
                      <c:pt idx="282">
                        <c:v>-3.0000000000000001E-5</c:v>
                      </c:pt>
                      <c:pt idx="283">
                        <c:v>-3.0000000000000001E-5</c:v>
                      </c:pt>
                      <c:pt idx="284">
                        <c:v>-3.0000000000000001E-5</c:v>
                      </c:pt>
                      <c:pt idx="285">
                        <c:v>-3.0000000000000001E-5</c:v>
                      </c:pt>
                      <c:pt idx="286">
                        <c:v>-3.0000000000000001E-5</c:v>
                      </c:pt>
                      <c:pt idx="287">
                        <c:v>-3.0000000000000001E-5</c:v>
                      </c:pt>
                      <c:pt idx="288">
                        <c:v>-3.0000000000000001E-5</c:v>
                      </c:pt>
                      <c:pt idx="289">
                        <c:v>-3.0000000000000001E-5</c:v>
                      </c:pt>
                      <c:pt idx="290">
                        <c:v>-3.0000000000000001E-5</c:v>
                      </c:pt>
                      <c:pt idx="291">
                        <c:v>-3.0000000000000001E-5</c:v>
                      </c:pt>
                      <c:pt idx="292">
                        <c:v>-3.0000000000000001E-5</c:v>
                      </c:pt>
                      <c:pt idx="293">
                        <c:v>-3.0000000000000001E-5</c:v>
                      </c:pt>
                      <c:pt idx="294">
                        <c:v>-3.0000000000000001E-5</c:v>
                      </c:pt>
                      <c:pt idx="295">
                        <c:v>-3.0000000000000001E-5</c:v>
                      </c:pt>
                      <c:pt idx="296">
                        <c:v>-3.0000000000000001E-5</c:v>
                      </c:pt>
                      <c:pt idx="297">
                        <c:v>-3.0000000000000001E-5</c:v>
                      </c:pt>
                      <c:pt idx="298">
                        <c:v>-3.0000000000000001E-5</c:v>
                      </c:pt>
                      <c:pt idx="299">
                        <c:v>-3.0000000000000001E-5</c:v>
                      </c:pt>
                      <c:pt idx="300">
                        <c:v>-3.0000000000000001E-5</c:v>
                      </c:pt>
                      <c:pt idx="301">
                        <c:v>-3.0000000000000001E-5</c:v>
                      </c:pt>
                      <c:pt idx="302">
                        <c:v>-3.0000000000000001E-5</c:v>
                      </c:pt>
                      <c:pt idx="303">
                        <c:v>-3.0000000000000001E-5</c:v>
                      </c:pt>
                      <c:pt idx="304">
                        <c:v>-3.0000000000000001E-5</c:v>
                      </c:pt>
                      <c:pt idx="305">
                        <c:v>-3.0000000000000001E-5</c:v>
                      </c:pt>
                      <c:pt idx="306">
                        <c:v>-3.0000000000000001E-5</c:v>
                      </c:pt>
                      <c:pt idx="307">
                        <c:v>-3.0000000000000001E-5</c:v>
                      </c:pt>
                      <c:pt idx="308">
                        <c:v>-3.0000000000000001E-5</c:v>
                      </c:pt>
                      <c:pt idx="309">
                        <c:v>-3.0000000000000001E-5</c:v>
                      </c:pt>
                      <c:pt idx="310">
                        <c:v>-3.0000000000000001E-5</c:v>
                      </c:pt>
                      <c:pt idx="311">
                        <c:v>-3.0000000000000001E-5</c:v>
                      </c:pt>
                      <c:pt idx="312">
                        <c:v>-3.0000000000000001E-5</c:v>
                      </c:pt>
                      <c:pt idx="313">
                        <c:v>-3.0000000000000001E-5</c:v>
                      </c:pt>
                      <c:pt idx="314">
                        <c:v>-3.0000000000000001E-5</c:v>
                      </c:pt>
                      <c:pt idx="315">
                        <c:v>-3.0000000000000001E-5</c:v>
                      </c:pt>
                      <c:pt idx="316">
                        <c:v>-3.0000000000000001E-5</c:v>
                      </c:pt>
                      <c:pt idx="317">
                        <c:v>-3.0000000000000001E-5</c:v>
                      </c:pt>
                      <c:pt idx="318">
                        <c:v>-3.0000000000000001E-5</c:v>
                      </c:pt>
                      <c:pt idx="319">
                        <c:v>-3.0000000000000001E-5</c:v>
                      </c:pt>
                      <c:pt idx="320">
                        <c:v>-3.0000000000000001E-5</c:v>
                      </c:pt>
                      <c:pt idx="321">
                        <c:v>-3.0000000000000001E-5</c:v>
                      </c:pt>
                      <c:pt idx="322">
                        <c:v>-3.0000000000000001E-5</c:v>
                      </c:pt>
                      <c:pt idx="323">
                        <c:v>-3.0000000000000001E-5</c:v>
                      </c:pt>
                      <c:pt idx="324">
                        <c:v>-3.0000000000000001E-5</c:v>
                      </c:pt>
                      <c:pt idx="325">
                        <c:v>-3.0000000000000001E-5</c:v>
                      </c:pt>
                      <c:pt idx="326">
                        <c:v>-3.0000000000000001E-5</c:v>
                      </c:pt>
                      <c:pt idx="327">
                        <c:v>-3.0000000000000001E-5</c:v>
                      </c:pt>
                      <c:pt idx="328">
                        <c:v>-3.0000000000000001E-5</c:v>
                      </c:pt>
                      <c:pt idx="329">
                        <c:v>-3.0000000000000001E-5</c:v>
                      </c:pt>
                      <c:pt idx="330">
                        <c:v>-3.0000000000000001E-5</c:v>
                      </c:pt>
                      <c:pt idx="331">
                        <c:v>-3.0000000000000001E-5</c:v>
                      </c:pt>
                      <c:pt idx="332">
                        <c:v>-3.0000000000000001E-5</c:v>
                      </c:pt>
                      <c:pt idx="333">
                        <c:v>-3.0000000000000001E-5</c:v>
                      </c:pt>
                      <c:pt idx="334">
                        <c:v>-3.0000000000000001E-5</c:v>
                      </c:pt>
                      <c:pt idx="335">
                        <c:v>-3.0000000000000001E-5</c:v>
                      </c:pt>
                      <c:pt idx="336">
                        <c:v>-3.0000000000000001E-5</c:v>
                      </c:pt>
                      <c:pt idx="337">
                        <c:v>-3.0000000000000001E-5</c:v>
                      </c:pt>
                      <c:pt idx="338">
                        <c:v>-3.0000000000000001E-5</c:v>
                      </c:pt>
                      <c:pt idx="339">
                        <c:v>-3.0000000000000001E-5</c:v>
                      </c:pt>
                      <c:pt idx="340">
                        <c:v>-3.0000000000000001E-5</c:v>
                      </c:pt>
                      <c:pt idx="341">
                        <c:v>-3.0000000000000001E-5</c:v>
                      </c:pt>
                      <c:pt idx="342">
                        <c:v>-3.0000000000000001E-5</c:v>
                      </c:pt>
                      <c:pt idx="343">
                        <c:v>-3.0000000000000001E-5</c:v>
                      </c:pt>
                      <c:pt idx="344">
                        <c:v>-3.0000000000000001E-5</c:v>
                      </c:pt>
                      <c:pt idx="345">
                        <c:v>-3.0000000000000001E-5</c:v>
                      </c:pt>
                      <c:pt idx="346">
                        <c:v>-3.0000000000000001E-5</c:v>
                      </c:pt>
                      <c:pt idx="347">
                        <c:v>-3.0000000000000001E-5</c:v>
                      </c:pt>
                      <c:pt idx="348">
                        <c:v>-3.0000000000000001E-5</c:v>
                      </c:pt>
                      <c:pt idx="349">
                        <c:v>-3.0000000000000001E-5</c:v>
                      </c:pt>
                      <c:pt idx="350">
                        <c:v>-3.0000000000000001E-5</c:v>
                      </c:pt>
                      <c:pt idx="351">
                        <c:v>-3.0000000000000001E-5</c:v>
                      </c:pt>
                      <c:pt idx="352">
                        <c:v>-3.0000000000000001E-5</c:v>
                      </c:pt>
                      <c:pt idx="353">
                        <c:v>-3.0000000000000001E-5</c:v>
                      </c:pt>
                      <c:pt idx="354">
                        <c:v>-3.0000000000000001E-5</c:v>
                      </c:pt>
                      <c:pt idx="355">
                        <c:v>-3.0000000000000001E-5</c:v>
                      </c:pt>
                      <c:pt idx="356">
                        <c:v>-3.0000000000000001E-5</c:v>
                      </c:pt>
                      <c:pt idx="357">
                        <c:v>-3.0000000000000001E-5</c:v>
                      </c:pt>
                      <c:pt idx="358">
                        <c:v>-3.0000000000000001E-5</c:v>
                      </c:pt>
                      <c:pt idx="359">
                        <c:v>-3.0000000000000001E-5</c:v>
                      </c:pt>
                      <c:pt idx="360">
                        <c:v>-3.0000000000000001E-5</c:v>
                      </c:pt>
                      <c:pt idx="361">
                        <c:v>-3.0000000000000001E-5</c:v>
                      </c:pt>
                      <c:pt idx="362">
                        <c:v>-3.0000000000000001E-5</c:v>
                      </c:pt>
                      <c:pt idx="363">
                        <c:v>-3.0000000000000001E-5</c:v>
                      </c:pt>
                      <c:pt idx="364">
                        <c:v>-3.0000000000000001E-5</c:v>
                      </c:pt>
                      <c:pt idx="365">
                        <c:v>-3.0000000000000001E-5</c:v>
                      </c:pt>
                      <c:pt idx="366">
                        <c:v>-3.0000000000000001E-5</c:v>
                      </c:pt>
                      <c:pt idx="367">
                        <c:v>-3.0000000000000001E-5</c:v>
                      </c:pt>
                      <c:pt idx="368">
                        <c:v>-3.0000000000000001E-5</c:v>
                      </c:pt>
                      <c:pt idx="369">
                        <c:v>-3.0000000000000001E-5</c:v>
                      </c:pt>
                      <c:pt idx="370">
                        <c:v>-3.0000000000000001E-5</c:v>
                      </c:pt>
                      <c:pt idx="371">
                        <c:v>-3.0000000000000001E-5</c:v>
                      </c:pt>
                      <c:pt idx="372">
                        <c:v>-3.0000000000000001E-5</c:v>
                      </c:pt>
                      <c:pt idx="373">
                        <c:v>-3.0000000000000001E-5</c:v>
                      </c:pt>
                      <c:pt idx="374">
                        <c:v>-3.0000000000000001E-5</c:v>
                      </c:pt>
                      <c:pt idx="375">
                        <c:v>-3.0000000000000001E-5</c:v>
                      </c:pt>
                      <c:pt idx="376">
                        <c:v>-3.0000000000000001E-5</c:v>
                      </c:pt>
                      <c:pt idx="377">
                        <c:v>-3.0000000000000001E-5</c:v>
                      </c:pt>
                      <c:pt idx="378">
                        <c:v>-3.0000000000000001E-5</c:v>
                      </c:pt>
                      <c:pt idx="379">
                        <c:v>-3.0000000000000001E-5</c:v>
                      </c:pt>
                      <c:pt idx="380">
                        <c:v>-3.0000000000000001E-5</c:v>
                      </c:pt>
                      <c:pt idx="381">
                        <c:v>-3.0000000000000001E-5</c:v>
                      </c:pt>
                      <c:pt idx="382">
                        <c:v>-3.0000000000000001E-5</c:v>
                      </c:pt>
                      <c:pt idx="383">
                        <c:v>-3.0000000000000001E-5</c:v>
                      </c:pt>
                      <c:pt idx="384">
                        <c:v>-3.0000000000000001E-5</c:v>
                      </c:pt>
                      <c:pt idx="385">
                        <c:v>-3.0000000000000001E-5</c:v>
                      </c:pt>
                      <c:pt idx="386">
                        <c:v>-3.0000000000000001E-5</c:v>
                      </c:pt>
                      <c:pt idx="387">
                        <c:v>-3.0000000000000001E-5</c:v>
                      </c:pt>
                      <c:pt idx="388">
                        <c:v>-3.0000000000000001E-5</c:v>
                      </c:pt>
                      <c:pt idx="389">
                        <c:v>-3.0000000000000001E-5</c:v>
                      </c:pt>
                      <c:pt idx="390">
                        <c:v>-3.0000000000000001E-5</c:v>
                      </c:pt>
                      <c:pt idx="391">
                        <c:v>-3.0000000000000001E-5</c:v>
                      </c:pt>
                      <c:pt idx="392">
                        <c:v>-3.0000000000000001E-5</c:v>
                      </c:pt>
                      <c:pt idx="393">
                        <c:v>-3.0000000000000001E-5</c:v>
                      </c:pt>
                      <c:pt idx="394">
                        <c:v>-3.0000000000000001E-5</c:v>
                      </c:pt>
                      <c:pt idx="395">
                        <c:v>-3.0000000000000001E-5</c:v>
                      </c:pt>
                      <c:pt idx="396">
                        <c:v>-3.0000000000000001E-5</c:v>
                      </c:pt>
                      <c:pt idx="397">
                        <c:v>-3.0000000000000001E-5</c:v>
                      </c:pt>
                      <c:pt idx="398">
                        <c:v>-3.0000000000000001E-5</c:v>
                      </c:pt>
                      <c:pt idx="399">
                        <c:v>-3.0000000000000001E-5</c:v>
                      </c:pt>
                      <c:pt idx="400">
                        <c:v>-3.0000000000000001E-5</c:v>
                      </c:pt>
                      <c:pt idx="401">
                        <c:v>-3.0000000000000001E-5</c:v>
                      </c:pt>
                      <c:pt idx="402">
                        <c:v>-3.0000000000000001E-5</c:v>
                      </c:pt>
                      <c:pt idx="403">
                        <c:v>-3.0000000000000001E-5</c:v>
                      </c:pt>
                      <c:pt idx="404">
                        <c:v>-3.0000000000000001E-5</c:v>
                      </c:pt>
                      <c:pt idx="405">
                        <c:v>-3.0000000000000001E-5</c:v>
                      </c:pt>
                      <c:pt idx="406">
                        <c:v>-3.0000000000000001E-5</c:v>
                      </c:pt>
                      <c:pt idx="407">
                        <c:v>-3.0000000000000001E-5</c:v>
                      </c:pt>
                      <c:pt idx="408">
                        <c:v>-3.0000000000000001E-5</c:v>
                      </c:pt>
                      <c:pt idx="409">
                        <c:v>-3.0000000000000001E-5</c:v>
                      </c:pt>
                      <c:pt idx="410">
                        <c:v>-3.0000000000000001E-5</c:v>
                      </c:pt>
                      <c:pt idx="411">
                        <c:v>-3.0000000000000001E-5</c:v>
                      </c:pt>
                      <c:pt idx="412">
                        <c:v>-3.0000000000000001E-5</c:v>
                      </c:pt>
                      <c:pt idx="413">
                        <c:v>-3.0000000000000001E-5</c:v>
                      </c:pt>
                      <c:pt idx="414">
                        <c:v>-3.0000000000000001E-5</c:v>
                      </c:pt>
                      <c:pt idx="415">
                        <c:v>-3.0000000000000001E-5</c:v>
                      </c:pt>
                      <c:pt idx="416">
                        <c:v>-3.0000000000000001E-5</c:v>
                      </c:pt>
                      <c:pt idx="417">
                        <c:v>-3.0000000000000001E-5</c:v>
                      </c:pt>
                      <c:pt idx="418">
                        <c:v>-3.0000000000000001E-5</c:v>
                      </c:pt>
                      <c:pt idx="419">
                        <c:v>-3.0000000000000001E-5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0C8-4D52-A7F2-48E1AB119EC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313 regression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Analysis!$O$3:$O$4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Analysis!$O$1:$O$2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C8-4D52-A7F2-48E1AB119EC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305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PastedData!$AD$4:$AD$423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-4.0000000000000001E-3</c:v>
                      </c:pt>
                      <c:pt idx="45">
                        <c:v>-4.0000000000000001E-3</c:v>
                      </c:pt>
                      <c:pt idx="46">
                        <c:v>-4.0000000000000001E-3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-4.0000000000000001E-3</c:v>
                      </c:pt>
                      <c:pt idx="62">
                        <c:v>-4.0000000000000001E-3</c:v>
                      </c:pt>
                      <c:pt idx="63">
                        <c:v>-4.0000000000000001E-3</c:v>
                      </c:pt>
                      <c:pt idx="64">
                        <c:v>-4.0000000000000001E-3</c:v>
                      </c:pt>
                      <c:pt idx="65">
                        <c:v>-4.0000000000000001E-3</c:v>
                      </c:pt>
                      <c:pt idx="66">
                        <c:v>-4.0000000000000001E-3</c:v>
                      </c:pt>
                      <c:pt idx="67">
                        <c:v>-4.0000000000000001E-3</c:v>
                      </c:pt>
                      <c:pt idx="68">
                        <c:v>-4.0000000000000001E-3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-4.0000000000000001E-3</c:v>
                      </c:pt>
                      <c:pt idx="88">
                        <c:v>-4.0000000000000001E-3</c:v>
                      </c:pt>
                      <c:pt idx="89">
                        <c:v>-4.0000000000000001E-3</c:v>
                      </c:pt>
                      <c:pt idx="90">
                        <c:v>-4.0000000000000001E-3</c:v>
                      </c:pt>
                      <c:pt idx="91">
                        <c:v>-4.0000000000000001E-3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-4.0000000000000001E-3</c:v>
                      </c:pt>
                      <c:pt idx="107">
                        <c:v>-4.0000000000000001E-3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-4.0000000000000001E-3</c:v>
                      </c:pt>
                      <c:pt idx="143">
                        <c:v>-4.0000000000000001E-3</c:v>
                      </c:pt>
                      <c:pt idx="144">
                        <c:v>-4.0000000000000001E-3</c:v>
                      </c:pt>
                      <c:pt idx="145">
                        <c:v>-4.0000000000000001E-3</c:v>
                      </c:pt>
                      <c:pt idx="146">
                        <c:v>-4.0000000000000001E-3</c:v>
                      </c:pt>
                      <c:pt idx="147">
                        <c:v>-4.0000000000000001E-3</c:v>
                      </c:pt>
                      <c:pt idx="148">
                        <c:v>-4.0000000000000001E-3</c:v>
                      </c:pt>
                      <c:pt idx="149">
                        <c:v>-4.0000000000000001E-3</c:v>
                      </c:pt>
                      <c:pt idx="150">
                        <c:v>-4.0000000000000001E-3</c:v>
                      </c:pt>
                      <c:pt idx="151">
                        <c:v>-4.0000000000000001E-3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-4.0000000000000001E-3</c:v>
                      </c:pt>
                      <c:pt idx="159">
                        <c:v>-4.0000000000000001E-3</c:v>
                      </c:pt>
                      <c:pt idx="160">
                        <c:v>-4.0000000000000001E-3</c:v>
                      </c:pt>
                      <c:pt idx="161">
                        <c:v>-4.0000000000000001E-3</c:v>
                      </c:pt>
                      <c:pt idx="162">
                        <c:v>-4.0000000000000001E-3</c:v>
                      </c:pt>
                      <c:pt idx="163">
                        <c:v>-4.0000000000000001E-3</c:v>
                      </c:pt>
                      <c:pt idx="164">
                        <c:v>-4.0000000000000001E-3</c:v>
                      </c:pt>
                      <c:pt idx="165">
                        <c:v>-4.0000000000000001E-3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-4.0000000000000001E-3</c:v>
                      </c:pt>
                      <c:pt idx="174">
                        <c:v>-4.0000000000000001E-3</c:v>
                      </c:pt>
                      <c:pt idx="175">
                        <c:v>-4.0000000000000001E-3</c:v>
                      </c:pt>
                      <c:pt idx="176">
                        <c:v>-4.0000000000000001E-3</c:v>
                      </c:pt>
                      <c:pt idx="177">
                        <c:v>-4.0000000000000001E-3</c:v>
                      </c:pt>
                      <c:pt idx="178">
                        <c:v>-4.0000000000000001E-3</c:v>
                      </c:pt>
                      <c:pt idx="179">
                        <c:v>-4.0000000000000001E-3</c:v>
                      </c:pt>
                      <c:pt idx="180">
                        <c:v>-4.0000000000000001E-3</c:v>
                      </c:pt>
                      <c:pt idx="181">
                        <c:v>-4.0000000000000001E-3</c:v>
                      </c:pt>
                      <c:pt idx="182">
                        <c:v>-4.0000000000000001E-3</c:v>
                      </c:pt>
                      <c:pt idx="183">
                        <c:v>-4.0000000000000001E-3</c:v>
                      </c:pt>
                      <c:pt idx="184">
                        <c:v>-4.0000000000000001E-3</c:v>
                      </c:pt>
                      <c:pt idx="185">
                        <c:v>-4.0000000000000001E-3</c:v>
                      </c:pt>
                      <c:pt idx="186">
                        <c:v>-4.0000000000000001E-3</c:v>
                      </c:pt>
                      <c:pt idx="187">
                        <c:v>-4.0000000000000001E-3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-4.0000000000000001E-3</c:v>
                      </c:pt>
                      <c:pt idx="197">
                        <c:v>-4.0000000000000001E-3</c:v>
                      </c:pt>
                      <c:pt idx="198">
                        <c:v>-4.0000000000000001E-3</c:v>
                      </c:pt>
                      <c:pt idx="199">
                        <c:v>-4.0000000000000001E-3</c:v>
                      </c:pt>
                      <c:pt idx="200">
                        <c:v>-4.0000000000000001E-3</c:v>
                      </c:pt>
                      <c:pt idx="201">
                        <c:v>-4.0000000000000001E-3</c:v>
                      </c:pt>
                      <c:pt idx="202">
                        <c:v>-4.0000000000000001E-3</c:v>
                      </c:pt>
                      <c:pt idx="203">
                        <c:v>-4.0000000000000001E-3</c:v>
                      </c:pt>
                      <c:pt idx="204">
                        <c:v>-4.0000000000000001E-3</c:v>
                      </c:pt>
                      <c:pt idx="205">
                        <c:v>-4.0000000000000001E-3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-4.0000000000000001E-3</c:v>
                      </c:pt>
                      <c:pt idx="215">
                        <c:v>-4.0000000000000001E-3</c:v>
                      </c:pt>
                      <c:pt idx="216">
                        <c:v>-4.0000000000000001E-3</c:v>
                      </c:pt>
                      <c:pt idx="217">
                        <c:v>-4.0000000000000001E-3</c:v>
                      </c:pt>
                      <c:pt idx="218">
                        <c:v>-4.0000000000000001E-3</c:v>
                      </c:pt>
                      <c:pt idx="219">
                        <c:v>-4.0000000000000001E-3</c:v>
                      </c:pt>
                      <c:pt idx="220">
                        <c:v>-4.0000000000000001E-3</c:v>
                      </c:pt>
                      <c:pt idx="221">
                        <c:v>-4.0000000000000001E-3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-4.0000000000000001E-3</c:v>
                      </c:pt>
                      <c:pt idx="246">
                        <c:v>-4.0000000000000001E-3</c:v>
                      </c:pt>
                      <c:pt idx="247">
                        <c:v>-4.0000000000000001E-3</c:v>
                      </c:pt>
                      <c:pt idx="248">
                        <c:v>-4.0000000000000001E-3</c:v>
                      </c:pt>
                      <c:pt idx="249">
                        <c:v>-4.0000000000000001E-3</c:v>
                      </c:pt>
                      <c:pt idx="250">
                        <c:v>-4.0000000000000001E-3</c:v>
                      </c:pt>
                      <c:pt idx="251">
                        <c:v>-4.0000000000000001E-3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-4.0000000000000001E-3</c:v>
                      </c:pt>
                      <c:pt idx="275">
                        <c:v>-4.0000000000000001E-3</c:v>
                      </c:pt>
                      <c:pt idx="276">
                        <c:v>-4.0000000000000001E-3</c:v>
                      </c:pt>
                      <c:pt idx="277">
                        <c:v>-4.0000000000000001E-3</c:v>
                      </c:pt>
                      <c:pt idx="278">
                        <c:v>-4.0000000000000001E-3</c:v>
                      </c:pt>
                      <c:pt idx="279">
                        <c:v>-4.0000000000000001E-3</c:v>
                      </c:pt>
                      <c:pt idx="280">
                        <c:v>-4.0000000000000001E-3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-4.0000000000000001E-3</c:v>
                      </c:pt>
                      <c:pt idx="290">
                        <c:v>-4.0000000000000001E-3</c:v>
                      </c:pt>
                      <c:pt idx="291">
                        <c:v>-4.0000000000000001E-3</c:v>
                      </c:pt>
                      <c:pt idx="292">
                        <c:v>-4.0000000000000001E-3</c:v>
                      </c:pt>
                      <c:pt idx="293">
                        <c:v>-4.0000000000000001E-3</c:v>
                      </c:pt>
                      <c:pt idx="294">
                        <c:v>-4.0000000000000001E-3</c:v>
                      </c:pt>
                      <c:pt idx="295">
                        <c:v>-4.0000000000000001E-3</c:v>
                      </c:pt>
                      <c:pt idx="296">
                        <c:v>-4.0000000000000001E-3</c:v>
                      </c:pt>
                      <c:pt idx="297">
                        <c:v>-4.0000000000000001E-3</c:v>
                      </c:pt>
                      <c:pt idx="298">
                        <c:v>-4.0000000000000001E-3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-4.0000000000000001E-3</c:v>
                      </c:pt>
                      <c:pt idx="312">
                        <c:v>-4.0000000000000001E-3</c:v>
                      </c:pt>
                      <c:pt idx="313">
                        <c:v>-4.0000000000000001E-3</c:v>
                      </c:pt>
                      <c:pt idx="314">
                        <c:v>-4.0000000000000001E-3</c:v>
                      </c:pt>
                      <c:pt idx="315">
                        <c:v>-4.0000000000000001E-3</c:v>
                      </c:pt>
                      <c:pt idx="316">
                        <c:v>-4.0000000000000001E-3</c:v>
                      </c:pt>
                      <c:pt idx="317">
                        <c:v>-4.0000000000000001E-3</c:v>
                      </c:pt>
                      <c:pt idx="318">
                        <c:v>-4.0000000000000001E-3</c:v>
                      </c:pt>
                      <c:pt idx="319">
                        <c:v>-4.0000000000000001E-3</c:v>
                      </c:pt>
                      <c:pt idx="320">
                        <c:v>-4.0000000000000001E-3</c:v>
                      </c:pt>
                      <c:pt idx="321">
                        <c:v>-4.0000000000000001E-3</c:v>
                      </c:pt>
                      <c:pt idx="322">
                        <c:v>-4.0000000000000001E-3</c:v>
                      </c:pt>
                      <c:pt idx="323">
                        <c:v>-4.0000000000000001E-3</c:v>
                      </c:pt>
                      <c:pt idx="324">
                        <c:v>-4.0000000000000001E-3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-4.0000000000000001E-3</c:v>
                      </c:pt>
                      <c:pt idx="333">
                        <c:v>-4.0000000000000001E-3</c:v>
                      </c:pt>
                      <c:pt idx="334">
                        <c:v>-4.0000000000000001E-3</c:v>
                      </c:pt>
                      <c:pt idx="335">
                        <c:v>-4.0000000000000001E-3</c:v>
                      </c:pt>
                      <c:pt idx="336">
                        <c:v>-4.0000000000000001E-3</c:v>
                      </c:pt>
                      <c:pt idx="337">
                        <c:v>-4.0000000000000001E-3</c:v>
                      </c:pt>
                      <c:pt idx="338">
                        <c:v>-4.0000000000000001E-3</c:v>
                      </c:pt>
                      <c:pt idx="339">
                        <c:v>-4.0000000000000001E-3</c:v>
                      </c:pt>
                      <c:pt idx="340">
                        <c:v>-4.0000000000000001E-3</c:v>
                      </c:pt>
                      <c:pt idx="341">
                        <c:v>-4.0000000000000001E-3</c:v>
                      </c:pt>
                      <c:pt idx="342">
                        <c:v>-4.0000000000000001E-3</c:v>
                      </c:pt>
                      <c:pt idx="343">
                        <c:v>-4.0000000000000001E-3</c:v>
                      </c:pt>
                      <c:pt idx="344">
                        <c:v>-4.0000000000000001E-3</c:v>
                      </c:pt>
                      <c:pt idx="345">
                        <c:v>-4.0000000000000001E-3</c:v>
                      </c:pt>
                      <c:pt idx="346">
                        <c:v>-4.0000000000000001E-3</c:v>
                      </c:pt>
                      <c:pt idx="347">
                        <c:v>-4.0000000000000001E-3</c:v>
                      </c:pt>
                      <c:pt idx="348">
                        <c:v>-4.0000000000000001E-3</c:v>
                      </c:pt>
                      <c:pt idx="349">
                        <c:v>-4.0000000000000001E-3</c:v>
                      </c:pt>
                      <c:pt idx="350">
                        <c:v>-4.0000000000000001E-3</c:v>
                      </c:pt>
                      <c:pt idx="351">
                        <c:v>-4.0000000000000001E-3</c:v>
                      </c:pt>
                      <c:pt idx="352">
                        <c:v>-4.0000000000000001E-3</c:v>
                      </c:pt>
                      <c:pt idx="353">
                        <c:v>-4.0000000000000001E-3</c:v>
                      </c:pt>
                      <c:pt idx="354">
                        <c:v>-4.0000000000000001E-3</c:v>
                      </c:pt>
                      <c:pt idx="355">
                        <c:v>-4.0000000000000001E-3</c:v>
                      </c:pt>
                      <c:pt idx="356">
                        <c:v>-4.0000000000000001E-3</c:v>
                      </c:pt>
                      <c:pt idx="357">
                        <c:v>-4.0000000000000001E-3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-4.0000000000000001E-3</c:v>
                      </c:pt>
                      <c:pt idx="367">
                        <c:v>-4.0000000000000001E-3</c:v>
                      </c:pt>
                      <c:pt idx="368">
                        <c:v>-4.0000000000000001E-3</c:v>
                      </c:pt>
                      <c:pt idx="369">
                        <c:v>-4.0000000000000001E-3</c:v>
                      </c:pt>
                      <c:pt idx="370">
                        <c:v>-4.0000000000000001E-3</c:v>
                      </c:pt>
                      <c:pt idx="371">
                        <c:v>-4.0000000000000001E-3</c:v>
                      </c:pt>
                      <c:pt idx="372">
                        <c:v>-4.0000000000000001E-3</c:v>
                      </c:pt>
                      <c:pt idx="373">
                        <c:v>-4.0000000000000001E-3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-4.0000000000000001E-3</c:v>
                      </c:pt>
                      <c:pt idx="391">
                        <c:v>-4.0000000000000001E-3</c:v>
                      </c:pt>
                      <c:pt idx="392">
                        <c:v>-4.0000000000000001E-3</c:v>
                      </c:pt>
                      <c:pt idx="393">
                        <c:v>-4.0000000000000001E-3</c:v>
                      </c:pt>
                      <c:pt idx="394">
                        <c:v>-4.0000000000000001E-3</c:v>
                      </c:pt>
                      <c:pt idx="395">
                        <c:v>-4.0000000000000001E-3</c:v>
                      </c:pt>
                      <c:pt idx="396">
                        <c:v>-4.0000000000000001E-3</c:v>
                      </c:pt>
                      <c:pt idx="397">
                        <c:v>-4.0000000000000001E-3</c:v>
                      </c:pt>
                      <c:pt idx="398">
                        <c:v>-4.0000000000000001E-3</c:v>
                      </c:pt>
                      <c:pt idx="399">
                        <c:v>-4.0000000000000001E-3</c:v>
                      </c:pt>
                      <c:pt idx="400">
                        <c:v>-4.0000000000000001E-3</c:v>
                      </c:pt>
                      <c:pt idx="401">
                        <c:v>-4.0000000000000001E-3</c:v>
                      </c:pt>
                      <c:pt idx="402">
                        <c:v>-4.0000000000000001E-3</c:v>
                      </c:pt>
                      <c:pt idx="403">
                        <c:v>-4.0000000000000001E-3</c:v>
                      </c:pt>
                      <c:pt idx="404">
                        <c:v>-4.0000000000000001E-3</c:v>
                      </c:pt>
                      <c:pt idx="405">
                        <c:v>-4.0000000000000001E-3</c:v>
                      </c:pt>
                      <c:pt idx="406">
                        <c:v>-4.0000000000000001E-3</c:v>
                      </c:pt>
                      <c:pt idx="407">
                        <c:v>-4.0000000000000001E-3</c:v>
                      </c:pt>
                      <c:pt idx="408">
                        <c:v>-4.0000000000000001E-3</c:v>
                      </c:pt>
                      <c:pt idx="409">
                        <c:v>-4.0000000000000001E-3</c:v>
                      </c:pt>
                      <c:pt idx="410">
                        <c:v>-4.0000000000000001E-3</c:v>
                      </c:pt>
                      <c:pt idx="411">
                        <c:v>-4.0000000000000001E-3</c:v>
                      </c:pt>
                      <c:pt idx="412">
                        <c:v>-4.0000000000000001E-3</c:v>
                      </c:pt>
                      <c:pt idx="413">
                        <c:v>-4.0000000000000001E-3</c:v>
                      </c:pt>
                      <c:pt idx="414">
                        <c:v>-4.0000000000000001E-3</c:v>
                      </c:pt>
                      <c:pt idx="415">
                        <c:v>-4.0000000000000001E-3</c:v>
                      </c:pt>
                      <c:pt idx="416">
                        <c:v>-4.0000000000000001E-3</c:v>
                      </c:pt>
                      <c:pt idx="417">
                        <c:v>-4.0000000000000001E-3</c:v>
                      </c:pt>
                      <c:pt idx="418">
                        <c:v>-4.0000000000000001E-3</c:v>
                      </c:pt>
                      <c:pt idx="419">
                        <c:v>-4.0000000000000001E-3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C8-4D52-A7F2-48E1AB119EC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305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Analysis!$P$3:$P$4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Analysis!$P$1:$P$2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C8-4D52-A7F2-48E1AB119ECC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340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3"/>
                  <c:spPr>
                    <a:noFill/>
                    <a:ln w="317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PastedData!$AE$4:$AE$423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C8-4D52-A7F2-48E1AB119ECC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340 regression</c:v>
                </c:tx>
                <c:spPr>
                  <a:ln w="25400" cap="rnd">
                    <a:solidFill>
                      <a:srgbClr val="FF33CC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Analysis!$Q$3:$Q$4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Analysis!$Q$1:$Q$2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C8-4D52-A7F2-48E1AB119EC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320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PastedData!$AG$4:$AG$423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-2.5000000000000001E-4</c:v>
                      </c:pt>
                      <c:pt idx="1">
                        <c:v>-2.5000000000000001E-4</c:v>
                      </c:pt>
                      <c:pt idx="2">
                        <c:v>-2.5000000000000001E-4</c:v>
                      </c:pt>
                      <c:pt idx="3">
                        <c:v>-2.5000000000000001E-4</c:v>
                      </c:pt>
                      <c:pt idx="4">
                        <c:v>-2.5000000000000001E-4</c:v>
                      </c:pt>
                      <c:pt idx="5">
                        <c:v>-2.5000000000000001E-4</c:v>
                      </c:pt>
                      <c:pt idx="6">
                        <c:v>-2.5000000000000001E-4</c:v>
                      </c:pt>
                      <c:pt idx="7">
                        <c:v>-2.5000000000000001E-4</c:v>
                      </c:pt>
                      <c:pt idx="8">
                        <c:v>-2.5000000000000001E-4</c:v>
                      </c:pt>
                      <c:pt idx="9">
                        <c:v>-2.5000000000000001E-4</c:v>
                      </c:pt>
                      <c:pt idx="10">
                        <c:v>-2.5000000000000001E-4</c:v>
                      </c:pt>
                      <c:pt idx="11">
                        <c:v>-2.5000000000000001E-4</c:v>
                      </c:pt>
                      <c:pt idx="12">
                        <c:v>-2.5000000000000001E-4</c:v>
                      </c:pt>
                      <c:pt idx="13">
                        <c:v>-2.5000000000000001E-4</c:v>
                      </c:pt>
                      <c:pt idx="14">
                        <c:v>-2.5000000000000001E-4</c:v>
                      </c:pt>
                      <c:pt idx="15">
                        <c:v>-2.5000000000000001E-4</c:v>
                      </c:pt>
                      <c:pt idx="16">
                        <c:v>-2.5000000000000001E-4</c:v>
                      </c:pt>
                      <c:pt idx="17">
                        <c:v>-2.5000000000000001E-4</c:v>
                      </c:pt>
                      <c:pt idx="18">
                        <c:v>-2.5000000000000001E-4</c:v>
                      </c:pt>
                      <c:pt idx="19">
                        <c:v>-2.5000000000000001E-4</c:v>
                      </c:pt>
                      <c:pt idx="20">
                        <c:v>-2.5000000000000001E-4</c:v>
                      </c:pt>
                      <c:pt idx="21">
                        <c:v>-2.5000000000000001E-4</c:v>
                      </c:pt>
                      <c:pt idx="22">
                        <c:v>-2.5000000000000001E-4</c:v>
                      </c:pt>
                      <c:pt idx="23">
                        <c:v>-2.5000000000000001E-4</c:v>
                      </c:pt>
                      <c:pt idx="24">
                        <c:v>-2.5000000000000001E-4</c:v>
                      </c:pt>
                      <c:pt idx="25">
                        <c:v>-2.5000000000000001E-4</c:v>
                      </c:pt>
                      <c:pt idx="26">
                        <c:v>-2.5000000000000001E-4</c:v>
                      </c:pt>
                      <c:pt idx="27">
                        <c:v>-2.5000000000000001E-4</c:v>
                      </c:pt>
                      <c:pt idx="28">
                        <c:v>-2.5000000000000001E-4</c:v>
                      </c:pt>
                      <c:pt idx="29">
                        <c:v>-2.5000000000000001E-4</c:v>
                      </c:pt>
                      <c:pt idx="30">
                        <c:v>-2.5000000000000001E-4</c:v>
                      </c:pt>
                      <c:pt idx="31">
                        <c:v>-2.5000000000000001E-4</c:v>
                      </c:pt>
                      <c:pt idx="32">
                        <c:v>-2.5000000000000001E-4</c:v>
                      </c:pt>
                      <c:pt idx="33">
                        <c:v>-2.5000000000000001E-4</c:v>
                      </c:pt>
                      <c:pt idx="34">
                        <c:v>-2.5000000000000001E-4</c:v>
                      </c:pt>
                      <c:pt idx="35">
                        <c:v>-2.5000000000000001E-4</c:v>
                      </c:pt>
                      <c:pt idx="36">
                        <c:v>-2.5000000000000001E-4</c:v>
                      </c:pt>
                      <c:pt idx="37">
                        <c:v>-2.5000000000000001E-4</c:v>
                      </c:pt>
                      <c:pt idx="38">
                        <c:v>-2.5000000000000001E-4</c:v>
                      </c:pt>
                      <c:pt idx="39">
                        <c:v>-2.5000000000000001E-4</c:v>
                      </c:pt>
                      <c:pt idx="40">
                        <c:v>-2.5000000000000001E-4</c:v>
                      </c:pt>
                      <c:pt idx="41">
                        <c:v>-2.5000000000000001E-4</c:v>
                      </c:pt>
                      <c:pt idx="42">
                        <c:v>-2.5000000000000001E-4</c:v>
                      </c:pt>
                      <c:pt idx="43">
                        <c:v>-2.5000000000000001E-4</c:v>
                      </c:pt>
                      <c:pt idx="44">
                        <c:v>-2.5000000000000001E-4</c:v>
                      </c:pt>
                      <c:pt idx="45">
                        <c:v>-2.5000000000000001E-4</c:v>
                      </c:pt>
                      <c:pt idx="46">
                        <c:v>-2.5000000000000001E-4</c:v>
                      </c:pt>
                      <c:pt idx="47">
                        <c:v>-2.5000000000000001E-4</c:v>
                      </c:pt>
                      <c:pt idx="48">
                        <c:v>-2.5000000000000001E-4</c:v>
                      </c:pt>
                      <c:pt idx="49">
                        <c:v>-2.5000000000000001E-4</c:v>
                      </c:pt>
                      <c:pt idx="50">
                        <c:v>-2.5000000000000001E-4</c:v>
                      </c:pt>
                      <c:pt idx="51">
                        <c:v>-2.5000000000000001E-4</c:v>
                      </c:pt>
                      <c:pt idx="52">
                        <c:v>-2.5000000000000001E-4</c:v>
                      </c:pt>
                      <c:pt idx="53">
                        <c:v>-2.5000000000000001E-4</c:v>
                      </c:pt>
                      <c:pt idx="54">
                        <c:v>-2.5000000000000001E-4</c:v>
                      </c:pt>
                      <c:pt idx="55">
                        <c:v>-2.5000000000000001E-4</c:v>
                      </c:pt>
                      <c:pt idx="56">
                        <c:v>-2.5000000000000001E-4</c:v>
                      </c:pt>
                      <c:pt idx="57">
                        <c:v>-2.5000000000000001E-4</c:v>
                      </c:pt>
                      <c:pt idx="58">
                        <c:v>-2.5000000000000001E-4</c:v>
                      </c:pt>
                      <c:pt idx="59">
                        <c:v>-2.5000000000000001E-4</c:v>
                      </c:pt>
                      <c:pt idx="60">
                        <c:v>-2.5000000000000001E-4</c:v>
                      </c:pt>
                      <c:pt idx="61">
                        <c:v>-2.5000000000000001E-4</c:v>
                      </c:pt>
                      <c:pt idx="62">
                        <c:v>-2.5000000000000001E-4</c:v>
                      </c:pt>
                      <c:pt idx="63">
                        <c:v>-2.5000000000000001E-4</c:v>
                      </c:pt>
                      <c:pt idx="64">
                        <c:v>-2.5000000000000001E-4</c:v>
                      </c:pt>
                      <c:pt idx="65">
                        <c:v>-2.5000000000000001E-4</c:v>
                      </c:pt>
                      <c:pt idx="66">
                        <c:v>-2.5000000000000001E-4</c:v>
                      </c:pt>
                      <c:pt idx="67">
                        <c:v>-2.5000000000000001E-4</c:v>
                      </c:pt>
                      <c:pt idx="68">
                        <c:v>-2.5000000000000001E-4</c:v>
                      </c:pt>
                      <c:pt idx="69">
                        <c:v>-2.5000000000000001E-4</c:v>
                      </c:pt>
                      <c:pt idx="70">
                        <c:v>-2.5000000000000001E-4</c:v>
                      </c:pt>
                      <c:pt idx="71">
                        <c:v>-2.5000000000000001E-4</c:v>
                      </c:pt>
                      <c:pt idx="72">
                        <c:v>-2.5000000000000001E-4</c:v>
                      </c:pt>
                      <c:pt idx="73">
                        <c:v>-2.5000000000000001E-4</c:v>
                      </c:pt>
                      <c:pt idx="74">
                        <c:v>-2.5000000000000001E-4</c:v>
                      </c:pt>
                      <c:pt idx="75">
                        <c:v>-2.5000000000000001E-4</c:v>
                      </c:pt>
                      <c:pt idx="76">
                        <c:v>-2.5000000000000001E-4</c:v>
                      </c:pt>
                      <c:pt idx="77">
                        <c:v>-2.5000000000000001E-4</c:v>
                      </c:pt>
                      <c:pt idx="78">
                        <c:v>-2.5000000000000001E-4</c:v>
                      </c:pt>
                      <c:pt idx="79">
                        <c:v>-2.5000000000000001E-4</c:v>
                      </c:pt>
                      <c:pt idx="80">
                        <c:v>-2.5000000000000001E-4</c:v>
                      </c:pt>
                      <c:pt idx="81">
                        <c:v>-2.5000000000000001E-4</c:v>
                      </c:pt>
                      <c:pt idx="82">
                        <c:v>-2.5000000000000001E-4</c:v>
                      </c:pt>
                      <c:pt idx="83">
                        <c:v>-2.5000000000000001E-4</c:v>
                      </c:pt>
                      <c:pt idx="84">
                        <c:v>-2.5000000000000001E-4</c:v>
                      </c:pt>
                      <c:pt idx="85">
                        <c:v>-2.5000000000000001E-4</c:v>
                      </c:pt>
                      <c:pt idx="86">
                        <c:v>-2.5000000000000001E-4</c:v>
                      </c:pt>
                      <c:pt idx="87">
                        <c:v>-2.5000000000000001E-4</c:v>
                      </c:pt>
                      <c:pt idx="88">
                        <c:v>-2.5000000000000001E-4</c:v>
                      </c:pt>
                      <c:pt idx="89">
                        <c:v>-2.5000000000000001E-4</c:v>
                      </c:pt>
                      <c:pt idx="90">
                        <c:v>-2.5000000000000001E-4</c:v>
                      </c:pt>
                      <c:pt idx="91">
                        <c:v>-2.5000000000000001E-4</c:v>
                      </c:pt>
                      <c:pt idx="92">
                        <c:v>-2.5000000000000001E-4</c:v>
                      </c:pt>
                      <c:pt idx="93">
                        <c:v>-2.5000000000000001E-4</c:v>
                      </c:pt>
                      <c:pt idx="94">
                        <c:v>-2.5000000000000001E-4</c:v>
                      </c:pt>
                      <c:pt idx="95">
                        <c:v>-2.5000000000000001E-4</c:v>
                      </c:pt>
                      <c:pt idx="96">
                        <c:v>-2.5000000000000001E-4</c:v>
                      </c:pt>
                      <c:pt idx="97">
                        <c:v>-2.5000000000000001E-4</c:v>
                      </c:pt>
                      <c:pt idx="98">
                        <c:v>-2.5000000000000001E-4</c:v>
                      </c:pt>
                      <c:pt idx="99">
                        <c:v>-2.5000000000000001E-4</c:v>
                      </c:pt>
                      <c:pt idx="100">
                        <c:v>-2.5000000000000001E-4</c:v>
                      </c:pt>
                      <c:pt idx="101">
                        <c:v>-2.5000000000000001E-4</c:v>
                      </c:pt>
                      <c:pt idx="102">
                        <c:v>-2.5000000000000001E-4</c:v>
                      </c:pt>
                      <c:pt idx="103">
                        <c:v>-2.5000000000000001E-4</c:v>
                      </c:pt>
                      <c:pt idx="104">
                        <c:v>-2.5000000000000001E-4</c:v>
                      </c:pt>
                      <c:pt idx="105">
                        <c:v>-2.5000000000000001E-4</c:v>
                      </c:pt>
                      <c:pt idx="106">
                        <c:v>-2.5000000000000001E-4</c:v>
                      </c:pt>
                      <c:pt idx="107">
                        <c:v>-2.5000000000000001E-4</c:v>
                      </c:pt>
                      <c:pt idx="108">
                        <c:v>-2.5000000000000001E-4</c:v>
                      </c:pt>
                      <c:pt idx="109">
                        <c:v>-2.5000000000000001E-4</c:v>
                      </c:pt>
                      <c:pt idx="110">
                        <c:v>-2.5000000000000001E-4</c:v>
                      </c:pt>
                      <c:pt idx="111">
                        <c:v>-2.5000000000000001E-4</c:v>
                      </c:pt>
                      <c:pt idx="112">
                        <c:v>-2.5000000000000001E-4</c:v>
                      </c:pt>
                      <c:pt idx="113">
                        <c:v>-2.5000000000000001E-4</c:v>
                      </c:pt>
                      <c:pt idx="114">
                        <c:v>-2.5000000000000001E-4</c:v>
                      </c:pt>
                      <c:pt idx="115">
                        <c:v>-2.5000000000000001E-4</c:v>
                      </c:pt>
                      <c:pt idx="116">
                        <c:v>-2.5000000000000001E-4</c:v>
                      </c:pt>
                      <c:pt idx="117">
                        <c:v>-2.5000000000000001E-4</c:v>
                      </c:pt>
                      <c:pt idx="118">
                        <c:v>-2.5000000000000001E-4</c:v>
                      </c:pt>
                      <c:pt idx="119">
                        <c:v>-2.5000000000000001E-4</c:v>
                      </c:pt>
                      <c:pt idx="120">
                        <c:v>-2.5000000000000001E-4</c:v>
                      </c:pt>
                      <c:pt idx="121">
                        <c:v>-2.5000000000000001E-4</c:v>
                      </c:pt>
                      <c:pt idx="122">
                        <c:v>-2.5000000000000001E-4</c:v>
                      </c:pt>
                      <c:pt idx="123">
                        <c:v>-2.5000000000000001E-4</c:v>
                      </c:pt>
                      <c:pt idx="124">
                        <c:v>-2.5000000000000001E-4</c:v>
                      </c:pt>
                      <c:pt idx="125">
                        <c:v>-2.5000000000000001E-4</c:v>
                      </c:pt>
                      <c:pt idx="126">
                        <c:v>-2.5000000000000001E-4</c:v>
                      </c:pt>
                      <c:pt idx="127">
                        <c:v>-2.5000000000000001E-4</c:v>
                      </c:pt>
                      <c:pt idx="128">
                        <c:v>-2.5000000000000001E-4</c:v>
                      </c:pt>
                      <c:pt idx="129">
                        <c:v>-2.5000000000000001E-4</c:v>
                      </c:pt>
                      <c:pt idx="130">
                        <c:v>-2.5000000000000001E-4</c:v>
                      </c:pt>
                      <c:pt idx="131">
                        <c:v>-2.5000000000000001E-4</c:v>
                      </c:pt>
                      <c:pt idx="132">
                        <c:v>-2.5000000000000001E-4</c:v>
                      </c:pt>
                      <c:pt idx="133">
                        <c:v>-2.5000000000000001E-4</c:v>
                      </c:pt>
                      <c:pt idx="134">
                        <c:v>-2.5000000000000001E-4</c:v>
                      </c:pt>
                      <c:pt idx="135">
                        <c:v>-2.5000000000000001E-4</c:v>
                      </c:pt>
                      <c:pt idx="136">
                        <c:v>-2.5000000000000001E-4</c:v>
                      </c:pt>
                      <c:pt idx="137">
                        <c:v>-2.5000000000000001E-4</c:v>
                      </c:pt>
                      <c:pt idx="138">
                        <c:v>-2.5000000000000001E-4</c:v>
                      </c:pt>
                      <c:pt idx="139">
                        <c:v>-2.5000000000000001E-4</c:v>
                      </c:pt>
                      <c:pt idx="140">
                        <c:v>-2.5000000000000001E-4</c:v>
                      </c:pt>
                      <c:pt idx="141">
                        <c:v>-2.5000000000000001E-4</c:v>
                      </c:pt>
                      <c:pt idx="142">
                        <c:v>-2.5000000000000001E-4</c:v>
                      </c:pt>
                      <c:pt idx="143">
                        <c:v>-2.5000000000000001E-4</c:v>
                      </c:pt>
                      <c:pt idx="144">
                        <c:v>-2.5000000000000001E-4</c:v>
                      </c:pt>
                      <c:pt idx="145">
                        <c:v>-2.5000000000000001E-4</c:v>
                      </c:pt>
                      <c:pt idx="146">
                        <c:v>-2.5000000000000001E-4</c:v>
                      </c:pt>
                      <c:pt idx="147">
                        <c:v>-2.5000000000000001E-4</c:v>
                      </c:pt>
                      <c:pt idx="148">
                        <c:v>-2.5000000000000001E-4</c:v>
                      </c:pt>
                      <c:pt idx="149">
                        <c:v>-2.5000000000000001E-4</c:v>
                      </c:pt>
                      <c:pt idx="150">
                        <c:v>-2.5000000000000001E-4</c:v>
                      </c:pt>
                      <c:pt idx="151">
                        <c:v>-2.5000000000000001E-4</c:v>
                      </c:pt>
                      <c:pt idx="152">
                        <c:v>-2.5000000000000001E-4</c:v>
                      </c:pt>
                      <c:pt idx="153">
                        <c:v>-2.5000000000000001E-4</c:v>
                      </c:pt>
                      <c:pt idx="154">
                        <c:v>-2.5000000000000001E-4</c:v>
                      </c:pt>
                      <c:pt idx="155">
                        <c:v>-2.5000000000000001E-4</c:v>
                      </c:pt>
                      <c:pt idx="156">
                        <c:v>-2.5000000000000001E-4</c:v>
                      </c:pt>
                      <c:pt idx="157">
                        <c:v>-2.5000000000000001E-4</c:v>
                      </c:pt>
                      <c:pt idx="158">
                        <c:v>-2.5000000000000001E-4</c:v>
                      </c:pt>
                      <c:pt idx="159">
                        <c:v>-2.5000000000000001E-4</c:v>
                      </c:pt>
                      <c:pt idx="160">
                        <c:v>-2.5000000000000001E-4</c:v>
                      </c:pt>
                      <c:pt idx="161">
                        <c:v>-2.5000000000000001E-4</c:v>
                      </c:pt>
                      <c:pt idx="162">
                        <c:v>-2.5000000000000001E-4</c:v>
                      </c:pt>
                      <c:pt idx="163">
                        <c:v>-2.5000000000000001E-4</c:v>
                      </c:pt>
                      <c:pt idx="164">
                        <c:v>-2.5000000000000001E-4</c:v>
                      </c:pt>
                      <c:pt idx="165">
                        <c:v>-2.5000000000000001E-4</c:v>
                      </c:pt>
                      <c:pt idx="166">
                        <c:v>-2.5000000000000001E-4</c:v>
                      </c:pt>
                      <c:pt idx="167">
                        <c:v>-2.5000000000000001E-4</c:v>
                      </c:pt>
                      <c:pt idx="168">
                        <c:v>-2.5000000000000001E-4</c:v>
                      </c:pt>
                      <c:pt idx="169">
                        <c:v>-2.5000000000000001E-4</c:v>
                      </c:pt>
                      <c:pt idx="170">
                        <c:v>-2.5000000000000001E-4</c:v>
                      </c:pt>
                      <c:pt idx="171">
                        <c:v>-2.5000000000000001E-4</c:v>
                      </c:pt>
                      <c:pt idx="172">
                        <c:v>-2.5000000000000001E-4</c:v>
                      </c:pt>
                      <c:pt idx="173">
                        <c:v>-2.5000000000000001E-4</c:v>
                      </c:pt>
                      <c:pt idx="174">
                        <c:v>-2.5000000000000001E-4</c:v>
                      </c:pt>
                      <c:pt idx="175">
                        <c:v>-2.5000000000000001E-4</c:v>
                      </c:pt>
                      <c:pt idx="176">
                        <c:v>-2.5000000000000001E-4</c:v>
                      </c:pt>
                      <c:pt idx="177">
                        <c:v>-2.5000000000000001E-4</c:v>
                      </c:pt>
                      <c:pt idx="178">
                        <c:v>-2.5000000000000001E-4</c:v>
                      </c:pt>
                      <c:pt idx="179">
                        <c:v>-2.5000000000000001E-4</c:v>
                      </c:pt>
                      <c:pt idx="180">
                        <c:v>-2.5000000000000001E-4</c:v>
                      </c:pt>
                      <c:pt idx="181">
                        <c:v>-2.5000000000000001E-4</c:v>
                      </c:pt>
                      <c:pt idx="182">
                        <c:v>-2.5000000000000001E-4</c:v>
                      </c:pt>
                      <c:pt idx="183">
                        <c:v>-2.5000000000000001E-4</c:v>
                      </c:pt>
                      <c:pt idx="184">
                        <c:v>-2.5000000000000001E-4</c:v>
                      </c:pt>
                      <c:pt idx="185">
                        <c:v>-2.5000000000000001E-4</c:v>
                      </c:pt>
                      <c:pt idx="186">
                        <c:v>-2.5000000000000001E-4</c:v>
                      </c:pt>
                      <c:pt idx="187">
                        <c:v>-2.5000000000000001E-4</c:v>
                      </c:pt>
                      <c:pt idx="188">
                        <c:v>-2.5000000000000001E-4</c:v>
                      </c:pt>
                      <c:pt idx="189">
                        <c:v>-2.5000000000000001E-4</c:v>
                      </c:pt>
                      <c:pt idx="190">
                        <c:v>-2.5000000000000001E-4</c:v>
                      </c:pt>
                      <c:pt idx="191">
                        <c:v>-2.5000000000000001E-4</c:v>
                      </c:pt>
                      <c:pt idx="192">
                        <c:v>-2.5000000000000001E-4</c:v>
                      </c:pt>
                      <c:pt idx="193">
                        <c:v>-2.5000000000000001E-4</c:v>
                      </c:pt>
                      <c:pt idx="194">
                        <c:v>-2.5000000000000001E-4</c:v>
                      </c:pt>
                      <c:pt idx="195">
                        <c:v>-2.5000000000000001E-4</c:v>
                      </c:pt>
                      <c:pt idx="196">
                        <c:v>-2.5000000000000001E-4</c:v>
                      </c:pt>
                      <c:pt idx="197">
                        <c:v>-2.5000000000000001E-4</c:v>
                      </c:pt>
                      <c:pt idx="198">
                        <c:v>-2.5000000000000001E-4</c:v>
                      </c:pt>
                      <c:pt idx="199">
                        <c:v>-2.5000000000000001E-4</c:v>
                      </c:pt>
                      <c:pt idx="200">
                        <c:v>-2.5000000000000001E-4</c:v>
                      </c:pt>
                      <c:pt idx="201">
                        <c:v>-2.5000000000000001E-4</c:v>
                      </c:pt>
                      <c:pt idx="202">
                        <c:v>-2.5000000000000001E-4</c:v>
                      </c:pt>
                      <c:pt idx="203">
                        <c:v>-2.5000000000000001E-4</c:v>
                      </c:pt>
                      <c:pt idx="204">
                        <c:v>-2.5000000000000001E-4</c:v>
                      </c:pt>
                      <c:pt idx="205">
                        <c:v>-2.5000000000000001E-4</c:v>
                      </c:pt>
                      <c:pt idx="206">
                        <c:v>-2.5000000000000001E-4</c:v>
                      </c:pt>
                      <c:pt idx="207">
                        <c:v>-2.5000000000000001E-4</c:v>
                      </c:pt>
                      <c:pt idx="208">
                        <c:v>-2.5000000000000001E-4</c:v>
                      </c:pt>
                      <c:pt idx="209">
                        <c:v>-2.5000000000000001E-4</c:v>
                      </c:pt>
                      <c:pt idx="210">
                        <c:v>-2.5000000000000001E-4</c:v>
                      </c:pt>
                      <c:pt idx="211">
                        <c:v>-2.5000000000000001E-4</c:v>
                      </c:pt>
                      <c:pt idx="212">
                        <c:v>-2.5000000000000001E-4</c:v>
                      </c:pt>
                      <c:pt idx="213">
                        <c:v>-2.5000000000000001E-4</c:v>
                      </c:pt>
                      <c:pt idx="214">
                        <c:v>-2.5000000000000001E-4</c:v>
                      </c:pt>
                      <c:pt idx="215">
                        <c:v>-2.5000000000000001E-4</c:v>
                      </c:pt>
                      <c:pt idx="216">
                        <c:v>-2.5000000000000001E-4</c:v>
                      </c:pt>
                      <c:pt idx="217">
                        <c:v>-2.5000000000000001E-4</c:v>
                      </c:pt>
                      <c:pt idx="218">
                        <c:v>-2.5000000000000001E-4</c:v>
                      </c:pt>
                      <c:pt idx="219">
                        <c:v>-2.5000000000000001E-4</c:v>
                      </c:pt>
                      <c:pt idx="220">
                        <c:v>-2.5000000000000001E-4</c:v>
                      </c:pt>
                      <c:pt idx="221">
                        <c:v>-2.5000000000000001E-4</c:v>
                      </c:pt>
                      <c:pt idx="222">
                        <c:v>-2.5000000000000001E-4</c:v>
                      </c:pt>
                      <c:pt idx="223">
                        <c:v>-2.5000000000000001E-4</c:v>
                      </c:pt>
                      <c:pt idx="224">
                        <c:v>-2.5000000000000001E-4</c:v>
                      </c:pt>
                      <c:pt idx="225">
                        <c:v>-2.5000000000000001E-4</c:v>
                      </c:pt>
                      <c:pt idx="226">
                        <c:v>-2.5000000000000001E-4</c:v>
                      </c:pt>
                      <c:pt idx="227">
                        <c:v>-2.5000000000000001E-4</c:v>
                      </c:pt>
                      <c:pt idx="228">
                        <c:v>-2.5000000000000001E-4</c:v>
                      </c:pt>
                      <c:pt idx="229">
                        <c:v>-2.5000000000000001E-4</c:v>
                      </c:pt>
                      <c:pt idx="230">
                        <c:v>-2.5000000000000001E-4</c:v>
                      </c:pt>
                      <c:pt idx="231">
                        <c:v>-2.5000000000000001E-4</c:v>
                      </c:pt>
                      <c:pt idx="232">
                        <c:v>-2.5000000000000001E-4</c:v>
                      </c:pt>
                      <c:pt idx="233">
                        <c:v>-2.5000000000000001E-4</c:v>
                      </c:pt>
                      <c:pt idx="234">
                        <c:v>-2.5000000000000001E-4</c:v>
                      </c:pt>
                      <c:pt idx="235">
                        <c:v>-2.5000000000000001E-4</c:v>
                      </c:pt>
                      <c:pt idx="236">
                        <c:v>-2.5000000000000001E-4</c:v>
                      </c:pt>
                      <c:pt idx="237">
                        <c:v>-2.5000000000000001E-4</c:v>
                      </c:pt>
                      <c:pt idx="238">
                        <c:v>-2.5000000000000001E-4</c:v>
                      </c:pt>
                      <c:pt idx="239">
                        <c:v>-2.5000000000000001E-4</c:v>
                      </c:pt>
                      <c:pt idx="240">
                        <c:v>-2.5000000000000001E-4</c:v>
                      </c:pt>
                      <c:pt idx="241">
                        <c:v>-2.5000000000000001E-4</c:v>
                      </c:pt>
                      <c:pt idx="242">
                        <c:v>-2.5000000000000001E-4</c:v>
                      </c:pt>
                      <c:pt idx="243">
                        <c:v>-2.5000000000000001E-4</c:v>
                      </c:pt>
                      <c:pt idx="244">
                        <c:v>-2.5000000000000001E-4</c:v>
                      </c:pt>
                      <c:pt idx="245">
                        <c:v>-2.5000000000000001E-4</c:v>
                      </c:pt>
                      <c:pt idx="246">
                        <c:v>-2.5000000000000001E-4</c:v>
                      </c:pt>
                      <c:pt idx="247">
                        <c:v>-2.5000000000000001E-4</c:v>
                      </c:pt>
                      <c:pt idx="248">
                        <c:v>-2.5000000000000001E-4</c:v>
                      </c:pt>
                      <c:pt idx="249">
                        <c:v>-2.5000000000000001E-4</c:v>
                      </c:pt>
                      <c:pt idx="250">
                        <c:v>-2.5000000000000001E-4</c:v>
                      </c:pt>
                      <c:pt idx="251">
                        <c:v>-2.5000000000000001E-4</c:v>
                      </c:pt>
                      <c:pt idx="252">
                        <c:v>-2.5000000000000001E-4</c:v>
                      </c:pt>
                      <c:pt idx="253">
                        <c:v>-2.5000000000000001E-4</c:v>
                      </c:pt>
                      <c:pt idx="254">
                        <c:v>-2.5000000000000001E-4</c:v>
                      </c:pt>
                      <c:pt idx="255">
                        <c:v>-2.5000000000000001E-4</c:v>
                      </c:pt>
                      <c:pt idx="256">
                        <c:v>-2.5000000000000001E-4</c:v>
                      </c:pt>
                      <c:pt idx="257">
                        <c:v>-2.5000000000000001E-4</c:v>
                      </c:pt>
                      <c:pt idx="258">
                        <c:v>-2.5000000000000001E-4</c:v>
                      </c:pt>
                      <c:pt idx="259">
                        <c:v>-2.5000000000000001E-4</c:v>
                      </c:pt>
                      <c:pt idx="260">
                        <c:v>-2.5000000000000001E-4</c:v>
                      </c:pt>
                      <c:pt idx="261">
                        <c:v>-2.5000000000000001E-4</c:v>
                      </c:pt>
                      <c:pt idx="262">
                        <c:v>-2.5000000000000001E-4</c:v>
                      </c:pt>
                      <c:pt idx="263">
                        <c:v>-2.5000000000000001E-4</c:v>
                      </c:pt>
                      <c:pt idx="264">
                        <c:v>-2.5000000000000001E-4</c:v>
                      </c:pt>
                      <c:pt idx="265">
                        <c:v>-2.5000000000000001E-4</c:v>
                      </c:pt>
                      <c:pt idx="266">
                        <c:v>-2.5000000000000001E-4</c:v>
                      </c:pt>
                      <c:pt idx="267">
                        <c:v>-2.5000000000000001E-4</c:v>
                      </c:pt>
                      <c:pt idx="268">
                        <c:v>-2.5000000000000001E-4</c:v>
                      </c:pt>
                      <c:pt idx="269">
                        <c:v>-2.5000000000000001E-4</c:v>
                      </c:pt>
                      <c:pt idx="270">
                        <c:v>-2.5000000000000001E-4</c:v>
                      </c:pt>
                      <c:pt idx="271">
                        <c:v>-2.5000000000000001E-4</c:v>
                      </c:pt>
                      <c:pt idx="272">
                        <c:v>-2.5000000000000001E-4</c:v>
                      </c:pt>
                      <c:pt idx="273">
                        <c:v>-2.5000000000000001E-4</c:v>
                      </c:pt>
                      <c:pt idx="274">
                        <c:v>-2.5000000000000001E-4</c:v>
                      </c:pt>
                      <c:pt idx="275">
                        <c:v>-2.5000000000000001E-4</c:v>
                      </c:pt>
                      <c:pt idx="276">
                        <c:v>-2.5000000000000001E-4</c:v>
                      </c:pt>
                      <c:pt idx="277">
                        <c:v>-2.5000000000000001E-4</c:v>
                      </c:pt>
                      <c:pt idx="278">
                        <c:v>-2.5000000000000001E-4</c:v>
                      </c:pt>
                      <c:pt idx="279">
                        <c:v>-2.5000000000000001E-4</c:v>
                      </c:pt>
                      <c:pt idx="280">
                        <c:v>-2.5000000000000001E-4</c:v>
                      </c:pt>
                      <c:pt idx="281">
                        <c:v>-2.5000000000000001E-4</c:v>
                      </c:pt>
                      <c:pt idx="282">
                        <c:v>-2.5000000000000001E-4</c:v>
                      </c:pt>
                      <c:pt idx="283">
                        <c:v>-2.5000000000000001E-4</c:v>
                      </c:pt>
                      <c:pt idx="284">
                        <c:v>-2.5000000000000001E-4</c:v>
                      </c:pt>
                      <c:pt idx="285">
                        <c:v>-2.5000000000000001E-4</c:v>
                      </c:pt>
                      <c:pt idx="286">
                        <c:v>-2.5000000000000001E-4</c:v>
                      </c:pt>
                      <c:pt idx="287">
                        <c:v>-2.5000000000000001E-4</c:v>
                      </c:pt>
                      <c:pt idx="288">
                        <c:v>-2.5000000000000001E-4</c:v>
                      </c:pt>
                      <c:pt idx="289">
                        <c:v>-2.5000000000000001E-4</c:v>
                      </c:pt>
                      <c:pt idx="290">
                        <c:v>-2.5000000000000001E-4</c:v>
                      </c:pt>
                      <c:pt idx="291">
                        <c:v>-2.5000000000000001E-4</c:v>
                      </c:pt>
                      <c:pt idx="292">
                        <c:v>-2.5000000000000001E-4</c:v>
                      </c:pt>
                      <c:pt idx="293">
                        <c:v>-2.5000000000000001E-4</c:v>
                      </c:pt>
                      <c:pt idx="294">
                        <c:v>-2.5000000000000001E-4</c:v>
                      </c:pt>
                      <c:pt idx="295">
                        <c:v>-2.5000000000000001E-4</c:v>
                      </c:pt>
                      <c:pt idx="296">
                        <c:v>-2.5000000000000001E-4</c:v>
                      </c:pt>
                      <c:pt idx="297">
                        <c:v>-2.5000000000000001E-4</c:v>
                      </c:pt>
                      <c:pt idx="298">
                        <c:v>-2.5000000000000001E-4</c:v>
                      </c:pt>
                      <c:pt idx="299">
                        <c:v>-2.5000000000000001E-4</c:v>
                      </c:pt>
                      <c:pt idx="300">
                        <c:v>-2.5000000000000001E-4</c:v>
                      </c:pt>
                      <c:pt idx="301">
                        <c:v>-2.5000000000000001E-4</c:v>
                      </c:pt>
                      <c:pt idx="302">
                        <c:v>-2.5000000000000001E-4</c:v>
                      </c:pt>
                      <c:pt idx="303">
                        <c:v>-2.5000000000000001E-4</c:v>
                      </c:pt>
                      <c:pt idx="304">
                        <c:v>-2.5000000000000001E-4</c:v>
                      </c:pt>
                      <c:pt idx="305">
                        <c:v>-2.5000000000000001E-4</c:v>
                      </c:pt>
                      <c:pt idx="306">
                        <c:v>-2.5000000000000001E-4</c:v>
                      </c:pt>
                      <c:pt idx="307">
                        <c:v>-2.5000000000000001E-4</c:v>
                      </c:pt>
                      <c:pt idx="308">
                        <c:v>-2.5000000000000001E-4</c:v>
                      </c:pt>
                      <c:pt idx="309">
                        <c:v>-2.5000000000000001E-4</c:v>
                      </c:pt>
                      <c:pt idx="310">
                        <c:v>-2.5000000000000001E-4</c:v>
                      </c:pt>
                      <c:pt idx="311">
                        <c:v>-2.5000000000000001E-4</c:v>
                      </c:pt>
                      <c:pt idx="312">
                        <c:v>-2.5000000000000001E-4</c:v>
                      </c:pt>
                      <c:pt idx="313">
                        <c:v>-2.5000000000000001E-4</c:v>
                      </c:pt>
                      <c:pt idx="314">
                        <c:v>-2.5000000000000001E-4</c:v>
                      </c:pt>
                      <c:pt idx="315">
                        <c:v>-2.5000000000000001E-4</c:v>
                      </c:pt>
                      <c:pt idx="316">
                        <c:v>-2.5000000000000001E-4</c:v>
                      </c:pt>
                      <c:pt idx="317">
                        <c:v>-2.5000000000000001E-4</c:v>
                      </c:pt>
                      <c:pt idx="318">
                        <c:v>-2.5000000000000001E-4</c:v>
                      </c:pt>
                      <c:pt idx="319">
                        <c:v>-2.5000000000000001E-4</c:v>
                      </c:pt>
                      <c:pt idx="320">
                        <c:v>-2.5000000000000001E-4</c:v>
                      </c:pt>
                      <c:pt idx="321">
                        <c:v>-2.5000000000000001E-4</c:v>
                      </c:pt>
                      <c:pt idx="322">
                        <c:v>-2.5000000000000001E-4</c:v>
                      </c:pt>
                      <c:pt idx="323">
                        <c:v>-2.5000000000000001E-4</c:v>
                      </c:pt>
                      <c:pt idx="324">
                        <c:v>-2.5000000000000001E-4</c:v>
                      </c:pt>
                      <c:pt idx="325">
                        <c:v>-2.5000000000000001E-4</c:v>
                      </c:pt>
                      <c:pt idx="326">
                        <c:v>-2.5000000000000001E-4</c:v>
                      </c:pt>
                      <c:pt idx="327">
                        <c:v>-2.5000000000000001E-4</c:v>
                      </c:pt>
                      <c:pt idx="328">
                        <c:v>-2.5000000000000001E-4</c:v>
                      </c:pt>
                      <c:pt idx="329">
                        <c:v>-2.5000000000000001E-4</c:v>
                      </c:pt>
                      <c:pt idx="330">
                        <c:v>-2.5000000000000001E-4</c:v>
                      </c:pt>
                      <c:pt idx="331">
                        <c:v>-2.5000000000000001E-4</c:v>
                      </c:pt>
                      <c:pt idx="332">
                        <c:v>-2.5000000000000001E-4</c:v>
                      </c:pt>
                      <c:pt idx="333">
                        <c:v>-2.5000000000000001E-4</c:v>
                      </c:pt>
                      <c:pt idx="334">
                        <c:v>-2.5000000000000001E-4</c:v>
                      </c:pt>
                      <c:pt idx="335">
                        <c:v>-2.5000000000000001E-4</c:v>
                      </c:pt>
                      <c:pt idx="336">
                        <c:v>-2.5000000000000001E-4</c:v>
                      </c:pt>
                      <c:pt idx="337">
                        <c:v>-2.5000000000000001E-4</c:v>
                      </c:pt>
                      <c:pt idx="338">
                        <c:v>-2.5000000000000001E-4</c:v>
                      </c:pt>
                      <c:pt idx="339">
                        <c:v>-2.5000000000000001E-4</c:v>
                      </c:pt>
                      <c:pt idx="340">
                        <c:v>-2.5000000000000001E-4</c:v>
                      </c:pt>
                      <c:pt idx="341">
                        <c:v>-2.5000000000000001E-4</c:v>
                      </c:pt>
                      <c:pt idx="342">
                        <c:v>-2.5000000000000001E-4</c:v>
                      </c:pt>
                      <c:pt idx="343">
                        <c:v>-2.5000000000000001E-4</c:v>
                      </c:pt>
                      <c:pt idx="344">
                        <c:v>-2.5000000000000001E-4</c:v>
                      </c:pt>
                      <c:pt idx="345">
                        <c:v>-2.5000000000000001E-4</c:v>
                      </c:pt>
                      <c:pt idx="346">
                        <c:v>-2.5000000000000001E-4</c:v>
                      </c:pt>
                      <c:pt idx="347">
                        <c:v>-2.5000000000000001E-4</c:v>
                      </c:pt>
                      <c:pt idx="348">
                        <c:v>-2.5000000000000001E-4</c:v>
                      </c:pt>
                      <c:pt idx="349">
                        <c:v>-2.5000000000000001E-4</c:v>
                      </c:pt>
                      <c:pt idx="350">
                        <c:v>-2.5000000000000001E-4</c:v>
                      </c:pt>
                      <c:pt idx="351">
                        <c:v>-2.5000000000000001E-4</c:v>
                      </c:pt>
                      <c:pt idx="352">
                        <c:v>-2.5000000000000001E-4</c:v>
                      </c:pt>
                      <c:pt idx="353">
                        <c:v>-2.5000000000000001E-4</c:v>
                      </c:pt>
                      <c:pt idx="354">
                        <c:v>-2.5000000000000001E-4</c:v>
                      </c:pt>
                      <c:pt idx="355">
                        <c:v>-2.5000000000000001E-4</c:v>
                      </c:pt>
                      <c:pt idx="356">
                        <c:v>-2.5000000000000001E-4</c:v>
                      </c:pt>
                      <c:pt idx="357">
                        <c:v>-2.5000000000000001E-4</c:v>
                      </c:pt>
                      <c:pt idx="358">
                        <c:v>-2.5000000000000001E-4</c:v>
                      </c:pt>
                      <c:pt idx="359">
                        <c:v>-2.5000000000000001E-4</c:v>
                      </c:pt>
                      <c:pt idx="360">
                        <c:v>-2.5000000000000001E-4</c:v>
                      </c:pt>
                      <c:pt idx="361">
                        <c:v>-2.5000000000000001E-4</c:v>
                      </c:pt>
                      <c:pt idx="362">
                        <c:v>-2.5000000000000001E-4</c:v>
                      </c:pt>
                      <c:pt idx="363">
                        <c:v>-2.5000000000000001E-4</c:v>
                      </c:pt>
                      <c:pt idx="364">
                        <c:v>-2.5000000000000001E-4</c:v>
                      </c:pt>
                      <c:pt idx="365">
                        <c:v>-2.5000000000000001E-4</c:v>
                      </c:pt>
                      <c:pt idx="366">
                        <c:v>-2.5000000000000001E-4</c:v>
                      </c:pt>
                      <c:pt idx="367">
                        <c:v>-2.5000000000000001E-4</c:v>
                      </c:pt>
                      <c:pt idx="368">
                        <c:v>-2.5000000000000001E-4</c:v>
                      </c:pt>
                      <c:pt idx="369">
                        <c:v>-2.5000000000000001E-4</c:v>
                      </c:pt>
                      <c:pt idx="370">
                        <c:v>-2.5000000000000001E-4</c:v>
                      </c:pt>
                      <c:pt idx="371">
                        <c:v>-2.5000000000000001E-4</c:v>
                      </c:pt>
                      <c:pt idx="372">
                        <c:v>-2.5000000000000001E-4</c:v>
                      </c:pt>
                      <c:pt idx="373">
                        <c:v>-2.5000000000000001E-4</c:v>
                      </c:pt>
                      <c:pt idx="374">
                        <c:v>-2.5000000000000001E-4</c:v>
                      </c:pt>
                      <c:pt idx="375">
                        <c:v>-2.5000000000000001E-4</c:v>
                      </c:pt>
                      <c:pt idx="376">
                        <c:v>-2.5000000000000001E-4</c:v>
                      </c:pt>
                      <c:pt idx="377">
                        <c:v>-2.5000000000000001E-4</c:v>
                      </c:pt>
                      <c:pt idx="378">
                        <c:v>-2.5000000000000001E-4</c:v>
                      </c:pt>
                      <c:pt idx="379">
                        <c:v>-2.5000000000000001E-4</c:v>
                      </c:pt>
                      <c:pt idx="380">
                        <c:v>-2.5000000000000001E-4</c:v>
                      </c:pt>
                      <c:pt idx="381">
                        <c:v>-2.5000000000000001E-4</c:v>
                      </c:pt>
                      <c:pt idx="382">
                        <c:v>-2.5000000000000001E-4</c:v>
                      </c:pt>
                      <c:pt idx="383">
                        <c:v>-2.5000000000000001E-4</c:v>
                      </c:pt>
                      <c:pt idx="384">
                        <c:v>-2.5000000000000001E-4</c:v>
                      </c:pt>
                      <c:pt idx="385">
                        <c:v>-2.5000000000000001E-4</c:v>
                      </c:pt>
                      <c:pt idx="386">
                        <c:v>-2.5000000000000001E-4</c:v>
                      </c:pt>
                      <c:pt idx="387">
                        <c:v>-2.5000000000000001E-4</c:v>
                      </c:pt>
                      <c:pt idx="388">
                        <c:v>-2.5000000000000001E-4</c:v>
                      </c:pt>
                      <c:pt idx="389">
                        <c:v>-2.5000000000000001E-4</c:v>
                      </c:pt>
                      <c:pt idx="390">
                        <c:v>-2.5000000000000001E-4</c:v>
                      </c:pt>
                      <c:pt idx="391">
                        <c:v>-2.5000000000000001E-4</c:v>
                      </c:pt>
                      <c:pt idx="392">
                        <c:v>-2.5000000000000001E-4</c:v>
                      </c:pt>
                      <c:pt idx="393">
                        <c:v>-2.5000000000000001E-4</c:v>
                      </c:pt>
                      <c:pt idx="394">
                        <c:v>-2.5000000000000001E-4</c:v>
                      </c:pt>
                      <c:pt idx="395">
                        <c:v>-2.5000000000000001E-4</c:v>
                      </c:pt>
                      <c:pt idx="396">
                        <c:v>-2.5000000000000001E-4</c:v>
                      </c:pt>
                      <c:pt idx="397">
                        <c:v>-2.5000000000000001E-4</c:v>
                      </c:pt>
                      <c:pt idx="398">
                        <c:v>-2.5000000000000001E-4</c:v>
                      </c:pt>
                      <c:pt idx="399">
                        <c:v>-2.5000000000000001E-4</c:v>
                      </c:pt>
                      <c:pt idx="400">
                        <c:v>-2.5000000000000001E-4</c:v>
                      </c:pt>
                      <c:pt idx="401">
                        <c:v>-2.5000000000000001E-4</c:v>
                      </c:pt>
                      <c:pt idx="402">
                        <c:v>-2.5000000000000001E-4</c:v>
                      </c:pt>
                      <c:pt idx="403">
                        <c:v>-2.5000000000000001E-4</c:v>
                      </c:pt>
                      <c:pt idx="404">
                        <c:v>-2.5000000000000001E-4</c:v>
                      </c:pt>
                      <c:pt idx="405">
                        <c:v>-2.5000000000000001E-4</c:v>
                      </c:pt>
                      <c:pt idx="406">
                        <c:v>-2.5000000000000001E-4</c:v>
                      </c:pt>
                      <c:pt idx="407">
                        <c:v>-2.5000000000000001E-4</c:v>
                      </c:pt>
                      <c:pt idx="408">
                        <c:v>-2.5000000000000001E-4</c:v>
                      </c:pt>
                      <c:pt idx="409">
                        <c:v>-2.5000000000000001E-4</c:v>
                      </c:pt>
                      <c:pt idx="410">
                        <c:v>-2.5000000000000001E-4</c:v>
                      </c:pt>
                      <c:pt idx="411">
                        <c:v>-2.5000000000000001E-4</c:v>
                      </c:pt>
                      <c:pt idx="412">
                        <c:v>-2.5000000000000001E-4</c:v>
                      </c:pt>
                      <c:pt idx="413">
                        <c:v>-2.5000000000000001E-4</c:v>
                      </c:pt>
                      <c:pt idx="414">
                        <c:v>-2.5000000000000001E-4</c:v>
                      </c:pt>
                      <c:pt idx="415">
                        <c:v>-2.5000000000000001E-4</c:v>
                      </c:pt>
                      <c:pt idx="416">
                        <c:v>-2.5000000000000001E-4</c:v>
                      </c:pt>
                      <c:pt idx="417">
                        <c:v>-2.5000000000000001E-4</c:v>
                      </c:pt>
                      <c:pt idx="418">
                        <c:v>-2.5000000000000001E-4</c:v>
                      </c:pt>
                      <c:pt idx="419">
                        <c:v>-2.5000000000000001E-4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C8-4D52-A7F2-48E1AB119EC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320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Analysis!$S$3:$S$4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Analysis!$S$1:$S$2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C8-4D52-A7F2-48E1AB119EC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395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PastedData!$AH$4:$AH$423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C8-4D52-A7F2-48E1AB119EC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395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Analysis!$T$3:$T$4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Analysis!$T$1:$T$2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C8-4D52-A7F2-48E1AB119EC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380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PastedData!$AI$4:$AI$423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C8-4D52-A7F2-48E1AB119EC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380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Analysis!$U$3:$U$4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Analysis!$U$1:$U$2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C8-4D52-A7F2-48E1AB119ECC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340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4"/>
          <c:tx>
            <c:v>340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xVal>
            <c:numRef>
              <c:f>PastedData!$B$4:$B$423</c:f>
              <c:numCache>
                <c:formatCode>0.0000000</c:formatCode>
                <c:ptCount val="4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PastedData!$AE$4:$AE$423</c:f>
              <c:numCache>
                <c:formatCode>0.00E+00</c:formatCode>
                <c:ptCount val="420"/>
                <c:pt idx="0">
                  <c:v>-1E-3</c:v>
                </c:pt>
                <c:pt idx="1">
                  <c:v>-1E-3</c:v>
                </c:pt>
                <c:pt idx="2">
                  <c:v>-1E-3</c:v>
                </c:pt>
                <c:pt idx="3">
                  <c:v>-1E-3</c:v>
                </c:pt>
                <c:pt idx="4">
                  <c:v>-1E-3</c:v>
                </c:pt>
                <c:pt idx="5">
                  <c:v>-1E-3</c:v>
                </c:pt>
                <c:pt idx="6">
                  <c:v>-1E-3</c:v>
                </c:pt>
                <c:pt idx="7">
                  <c:v>-1E-3</c:v>
                </c:pt>
                <c:pt idx="8">
                  <c:v>-1E-3</c:v>
                </c:pt>
                <c:pt idx="9">
                  <c:v>-1E-3</c:v>
                </c:pt>
                <c:pt idx="10">
                  <c:v>-1E-3</c:v>
                </c:pt>
                <c:pt idx="11">
                  <c:v>-1E-3</c:v>
                </c:pt>
                <c:pt idx="12">
                  <c:v>-1E-3</c:v>
                </c:pt>
                <c:pt idx="13">
                  <c:v>-1E-3</c:v>
                </c:pt>
                <c:pt idx="14">
                  <c:v>-1E-3</c:v>
                </c:pt>
                <c:pt idx="15">
                  <c:v>-1E-3</c:v>
                </c:pt>
                <c:pt idx="16">
                  <c:v>-1E-3</c:v>
                </c:pt>
                <c:pt idx="17">
                  <c:v>-1E-3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-1E-3</c:v>
                </c:pt>
                <c:pt idx="22">
                  <c:v>-1E-3</c:v>
                </c:pt>
                <c:pt idx="23">
                  <c:v>-1E-3</c:v>
                </c:pt>
                <c:pt idx="24">
                  <c:v>-1E-3</c:v>
                </c:pt>
                <c:pt idx="25">
                  <c:v>-1E-3</c:v>
                </c:pt>
                <c:pt idx="26">
                  <c:v>-1E-3</c:v>
                </c:pt>
                <c:pt idx="27">
                  <c:v>-1E-3</c:v>
                </c:pt>
                <c:pt idx="28">
                  <c:v>-1E-3</c:v>
                </c:pt>
                <c:pt idx="29">
                  <c:v>-1E-3</c:v>
                </c:pt>
                <c:pt idx="30">
                  <c:v>-1E-3</c:v>
                </c:pt>
                <c:pt idx="31">
                  <c:v>-1E-3</c:v>
                </c:pt>
                <c:pt idx="32">
                  <c:v>-1E-3</c:v>
                </c:pt>
                <c:pt idx="33">
                  <c:v>-1E-3</c:v>
                </c:pt>
                <c:pt idx="34">
                  <c:v>-1E-3</c:v>
                </c:pt>
                <c:pt idx="35">
                  <c:v>-1E-3</c:v>
                </c:pt>
                <c:pt idx="36">
                  <c:v>-1E-3</c:v>
                </c:pt>
                <c:pt idx="37">
                  <c:v>-1E-3</c:v>
                </c:pt>
                <c:pt idx="38">
                  <c:v>-1E-3</c:v>
                </c:pt>
                <c:pt idx="39">
                  <c:v>-1E-3</c:v>
                </c:pt>
                <c:pt idx="40">
                  <c:v>-1E-3</c:v>
                </c:pt>
                <c:pt idx="41">
                  <c:v>-1E-3</c:v>
                </c:pt>
                <c:pt idx="42">
                  <c:v>-1E-3</c:v>
                </c:pt>
                <c:pt idx="43">
                  <c:v>-1E-3</c:v>
                </c:pt>
                <c:pt idx="44">
                  <c:v>-1E-3</c:v>
                </c:pt>
                <c:pt idx="45">
                  <c:v>-1E-3</c:v>
                </c:pt>
                <c:pt idx="46">
                  <c:v>-1E-3</c:v>
                </c:pt>
                <c:pt idx="47">
                  <c:v>-1E-3</c:v>
                </c:pt>
                <c:pt idx="48">
                  <c:v>-1E-3</c:v>
                </c:pt>
                <c:pt idx="49">
                  <c:v>-1E-3</c:v>
                </c:pt>
                <c:pt idx="50">
                  <c:v>-1E-3</c:v>
                </c:pt>
                <c:pt idx="51">
                  <c:v>-1E-3</c:v>
                </c:pt>
                <c:pt idx="52">
                  <c:v>-1E-3</c:v>
                </c:pt>
                <c:pt idx="53">
                  <c:v>-1E-3</c:v>
                </c:pt>
                <c:pt idx="54">
                  <c:v>-1E-3</c:v>
                </c:pt>
                <c:pt idx="55">
                  <c:v>-1E-3</c:v>
                </c:pt>
                <c:pt idx="56">
                  <c:v>-1E-3</c:v>
                </c:pt>
                <c:pt idx="57">
                  <c:v>-1E-3</c:v>
                </c:pt>
                <c:pt idx="58">
                  <c:v>-1E-3</c:v>
                </c:pt>
                <c:pt idx="59">
                  <c:v>-1E-3</c:v>
                </c:pt>
                <c:pt idx="60">
                  <c:v>-1E-3</c:v>
                </c:pt>
                <c:pt idx="61">
                  <c:v>-1E-3</c:v>
                </c:pt>
                <c:pt idx="62">
                  <c:v>-1E-3</c:v>
                </c:pt>
                <c:pt idx="63">
                  <c:v>-1E-3</c:v>
                </c:pt>
                <c:pt idx="64">
                  <c:v>-1E-3</c:v>
                </c:pt>
                <c:pt idx="65">
                  <c:v>-1E-3</c:v>
                </c:pt>
                <c:pt idx="66">
                  <c:v>-1E-3</c:v>
                </c:pt>
                <c:pt idx="67">
                  <c:v>-1E-3</c:v>
                </c:pt>
                <c:pt idx="68">
                  <c:v>-1E-3</c:v>
                </c:pt>
                <c:pt idx="69">
                  <c:v>-1E-3</c:v>
                </c:pt>
                <c:pt idx="70">
                  <c:v>-1E-3</c:v>
                </c:pt>
                <c:pt idx="71">
                  <c:v>-1E-3</c:v>
                </c:pt>
                <c:pt idx="72">
                  <c:v>-1E-3</c:v>
                </c:pt>
                <c:pt idx="73">
                  <c:v>-1E-3</c:v>
                </c:pt>
                <c:pt idx="74">
                  <c:v>-1E-3</c:v>
                </c:pt>
                <c:pt idx="75">
                  <c:v>-1E-3</c:v>
                </c:pt>
                <c:pt idx="76">
                  <c:v>-1E-3</c:v>
                </c:pt>
                <c:pt idx="77">
                  <c:v>-1E-3</c:v>
                </c:pt>
                <c:pt idx="78">
                  <c:v>-1E-3</c:v>
                </c:pt>
                <c:pt idx="79">
                  <c:v>-1E-3</c:v>
                </c:pt>
                <c:pt idx="80">
                  <c:v>-1E-3</c:v>
                </c:pt>
                <c:pt idx="81">
                  <c:v>-1E-3</c:v>
                </c:pt>
                <c:pt idx="82">
                  <c:v>-1E-3</c:v>
                </c:pt>
                <c:pt idx="83">
                  <c:v>-1E-3</c:v>
                </c:pt>
                <c:pt idx="84">
                  <c:v>-1E-3</c:v>
                </c:pt>
                <c:pt idx="85">
                  <c:v>-1E-3</c:v>
                </c:pt>
                <c:pt idx="86">
                  <c:v>-1E-3</c:v>
                </c:pt>
                <c:pt idx="87">
                  <c:v>-1E-3</c:v>
                </c:pt>
                <c:pt idx="88">
                  <c:v>-1E-3</c:v>
                </c:pt>
                <c:pt idx="89">
                  <c:v>-1E-3</c:v>
                </c:pt>
                <c:pt idx="90">
                  <c:v>-1E-3</c:v>
                </c:pt>
                <c:pt idx="91">
                  <c:v>-1E-3</c:v>
                </c:pt>
                <c:pt idx="92">
                  <c:v>-1E-3</c:v>
                </c:pt>
                <c:pt idx="93">
                  <c:v>-1E-3</c:v>
                </c:pt>
                <c:pt idx="94">
                  <c:v>-1E-3</c:v>
                </c:pt>
                <c:pt idx="95">
                  <c:v>-1E-3</c:v>
                </c:pt>
                <c:pt idx="96">
                  <c:v>-1E-3</c:v>
                </c:pt>
                <c:pt idx="97">
                  <c:v>-1E-3</c:v>
                </c:pt>
                <c:pt idx="98">
                  <c:v>-1E-3</c:v>
                </c:pt>
                <c:pt idx="99">
                  <c:v>-1E-3</c:v>
                </c:pt>
                <c:pt idx="100">
                  <c:v>-1E-3</c:v>
                </c:pt>
                <c:pt idx="101">
                  <c:v>-1E-3</c:v>
                </c:pt>
                <c:pt idx="102">
                  <c:v>-1E-3</c:v>
                </c:pt>
                <c:pt idx="103">
                  <c:v>-1E-3</c:v>
                </c:pt>
                <c:pt idx="104">
                  <c:v>-1E-3</c:v>
                </c:pt>
                <c:pt idx="105">
                  <c:v>-1E-3</c:v>
                </c:pt>
                <c:pt idx="106">
                  <c:v>-1E-3</c:v>
                </c:pt>
                <c:pt idx="107">
                  <c:v>-1E-3</c:v>
                </c:pt>
                <c:pt idx="108">
                  <c:v>-1E-3</c:v>
                </c:pt>
                <c:pt idx="109">
                  <c:v>-1E-3</c:v>
                </c:pt>
                <c:pt idx="110">
                  <c:v>-1E-3</c:v>
                </c:pt>
                <c:pt idx="111">
                  <c:v>-1E-3</c:v>
                </c:pt>
                <c:pt idx="112">
                  <c:v>-1E-3</c:v>
                </c:pt>
                <c:pt idx="113">
                  <c:v>-1E-3</c:v>
                </c:pt>
                <c:pt idx="114">
                  <c:v>-1E-3</c:v>
                </c:pt>
                <c:pt idx="115">
                  <c:v>-1E-3</c:v>
                </c:pt>
                <c:pt idx="116">
                  <c:v>-1E-3</c:v>
                </c:pt>
                <c:pt idx="117">
                  <c:v>-1E-3</c:v>
                </c:pt>
                <c:pt idx="118">
                  <c:v>-1E-3</c:v>
                </c:pt>
                <c:pt idx="119">
                  <c:v>-1E-3</c:v>
                </c:pt>
                <c:pt idx="120">
                  <c:v>-1E-3</c:v>
                </c:pt>
                <c:pt idx="121">
                  <c:v>-1E-3</c:v>
                </c:pt>
                <c:pt idx="122">
                  <c:v>-1E-3</c:v>
                </c:pt>
                <c:pt idx="123">
                  <c:v>-1E-3</c:v>
                </c:pt>
                <c:pt idx="124">
                  <c:v>-1E-3</c:v>
                </c:pt>
                <c:pt idx="125">
                  <c:v>-1E-3</c:v>
                </c:pt>
                <c:pt idx="126">
                  <c:v>-1E-3</c:v>
                </c:pt>
                <c:pt idx="127">
                  <c:v>-1E-3</c:v>
                </c:pt>
                <c:pt idx="128">
                  <c:v>-1E-3</c:v>
                </c:pt>
                <c:pt idx="129">
                  <c:v>-1E-3</c:v>
                </c:pt>
                <c:pt idx="130">
                  <c:v>-1E-3</c:v>
                </c:pt>
                <c:pt idx="131">
                  <c:v>-1E-3</c:v>
                </c:pt>
                <c:pt idx="132">
                  <c:v>-1E-3</c:v>
                </c:pt>
                <c:pt idx="133">
                  <c:v>-1E-3</c:v>
                </c:pt>
                <c:pt idx="134">
                  <c:v>-1E-3</c:v>
                </c:pt>
                <c:pt idx="135">
                  <c:v>-1E-3</c:v>
                </c:pt>
                <c:pt idx="136">
                  <c:v>-1E-3</c:v>
                </c:pt>
                <c:pt idx="137">
                  <c:v>-1E-3</c:v>
                </c:pt>
                <c:pt idx="138">
                  <c:v>-1E-3</c:v>
                </c:pt>
                <c:pt idx="139">
                  <c:v>-1E-3</c:v>
                </c:pt>
                <c:pt idx="140">
                  <c:v>-1E-3</c:v>
                </c:pt>
                <c:pt idx="141">
                  <c:v>-1E-3</c:v>
                </c:pt>
                <c:pt idx="142">
                  <c:v>-1E-3</c:v>
                </c:pt>
                <c:pt idx="143">
                  <c:v>-1E-3</c:v>
                </c:pt>
                <c:pt idx="144">
                  <c:v>-1E-3</c:v>
                </c:pt>
                <c:pt idx="145">
                  <c:v>-1E-3</c:v>
                </c:pt>
                <c:pt idx="146">
                  <c:v>-1E-3</c:v>
                </c:pt>
                <c:pt idx="147">
                  <c:v>-1E-3</c:v>
                </c:pt>
                <c:pt idx="148">
                  <c:v>-1E-3</c:v>
                </c:pt>
                <c:pt idx="149">
                  <c:v>-1E-3</c:v>
                </c:pt>
                <c:pt idx="150">
                  <c:v>-1E-3</c:v>
                </c:pt>
                <c:pt idx="151">
                  <c:v>-1E-3</c:v>
                </c:pt>
                <c:pt idx="152">
                  <c:v>-1E-3</c:v>
                </c:pt>
                <c:pt idx="153">
                  <c:v>-1E-3</c:v>
                </c:pt>
                <c:pt idx="154">
                  <c:v>-1E-3</c:v>
                </c:pt>
                <c:pt idx="155">
                  <c:v>-1E-3</c:v>
                </c:pt>
                <c:pt idx="156">
                  <c:v>-1E-3</c:v>
                </c:pt>
                <c:pt idx="157">
                  <c:v>-1E-3</c:v>
                </c:pt>
                <c:pt idx="158">
                  <c:v>-1E-3</c:v>
                </c:pt>
                <c:pt idx="159">
                  <c:v>-1E-3</c:v>
                </c:pt>
                <c:pt idx="160">
                  <c:v>-1E-3</c:v>
                </c:pt>
                <c:pt idx="161">
                  <c:v>-1E-3</c:v>
                </c:pt>
                <c:pt idx="162">
                  <c:v>-1E-3</c:v>
                </c:pt>
                <c:pt idx="163">
                  <c:v>-1E-3</c:v>
                </c:pt>
                <c:pt idx="164">
                  <c:v>-1E-3</c:v>
                </c:pt>
                <c:pt idx="165">
                  <c:v>-1E-3</c:v>
                </c:pt>
                <c:pt idx="166">
                  <c:v>-1E-3</c:v>
                </c:pt>
                <c:pt idx="167">
                  <c:v>-1E-3</c:v>
                </c:pt>
                <c:pt idx="168">
                  <c:v>-1E-3</c:v>
                </c:pt>
                <c:pt idx="169">
                  <c:v>-1E-3</c:v>
                </c:pt>
                <c:pt idx="170">
                  <c:v>-1E-3</c:v>
                </c:pt>
                <c:pt idx="171">
                  <c:v>-1E-3</c:v>
                </c:pt>
                <c:pt idx="172">
                  <c:v>-1E-3</c:v>
                </c:pt>
                <c:pt idx="173">
                  <c:v>-1E-3</c:v>
                </c:pt>
                <c:pt idx="174">
                  <c:v>-1E-3</c:v>
                </c:pt>
                <c:pt idx="175">
                  <c:v>-1E-3</c:v>
                </c:pt>
                <c:pt idx="176">
                  <c:v>-1E-3</c:v>
                </c:pt>
                <c:pt idx="177">
                  <c:v>-1E-3</c:v>
                </c:pt>
                <c:pt idx="178">
                  <c:v>-1E-3</c:v>
                </c:pt>
                <c:pt idx="179">
                  <c:v>-1E-3</c:v>
                </c:pt>
                <c:pt idx="180">
                  <c:v>-1E-3</c:v>
                </c:pt>
                <c:pt idx="181">
                  <c:v>-1E-3</c:v>
                </c:pt>
                <c:pt idx="182">
                  <c:v>-1E-3</c:v>
                </c:pt>
                <c:pt idx="183">
                  <c:v>-1E-3</c:v>
                </c:pt>
                <c:pt idx="184">
                  <c:v>-1E-3</c:v>
                </c:pt>
                <c:pt idx="185">
                  <c:v>-1E-3</c:v>
                </c:pt>
                <c:pt idx="186">
                  <c:v>-1E-3</c:v>
                </c:pt>
                <c:pt idx="187">
                  <c:v>-1E-3</c:v>
                </c:pt>
                <c:pt idx="188">
                  <c:v>-1E-3</c:v>
                </c:pt>
                <c:pt idx="189">
                  <c:v>-1E-3</c:v>
                </c:pt>
                <c:pt idx="190">
                  <c:v>-1E-3</c:v>
                </c:pt>
                <c:pt idx="191">
                  <c:v>-1E-3</c:v>
                </c:pt>
                <c:pt idx="192">
                  <c:v>-1E-3</c:v>
                </c:pt>
                <c:pt idx="193">
                  <c:v>-1E-3</c:v>
                </c:pt>
                <c:pt idx="194">
                  <c:v>-1E-3</c:v>
                </c:pt>
                <c:pt idx="195">
                  <c:v>-1E-3</c:v>
                </c:pt>
                <c:pt idx="196">
                  <c:v>-1E-3</c:v>
                </c:pt>
                <c:pt idx="197">
                  <c:v>-1E-3</c:v>
                </c:pt>
                <c:pt idx="198">
                  <c:v>-1E-3</c:v>
                </c:pt>
                <c:pt idx="199">
                  <c:v>-1E-3</c:v>
                </c:pt>
                <c:pt idx="200">
                  <c:v>-1E-3</c:v>
                </c:pt>
                <c:pt idx="201">
                  <c:v>-1E-3</c:v>
                </c:pt>
                <c:pt idx="202">
                  <c:v>-1E-3</c:v>
                </c:pt>
                <c:pt idx="203">
                  <c:v>-1E-3</c:v>
                </c:pt>
                <c:pt idx="204">
                  <c:v>-1E-3</c:v>
                </c:pt>
                <c:pt idx="205">
                  <c:v>-1E-3</c:v>
                </c:pt>
                <c:pt idx="206">
                  <c:v>-1E-3</c:v>
                </c:pt>
                <c:pt idx="207">
                  <c:v>-1E-3</c:v>
                </c:pt>
                <c:pt idx="208">
                  <c:v>-1E-3</c:v>
                </c:pt>
                <c:pt idx="209">
                  <c:v>-1E-3</c:v>
                </c:pt>
                <c:pt idx="210">
                  <c:v>-1E-3</c:v>
                </c:pt>
                <c:pt idx="211">
                  <c:v>-1E-3</c:v>
                </c:pt>
                <c:pt idx="212">
                  <c:v>-1E-3</c:v>
                </c:pt>
                <c:pt idx="213">
                  <c:v>-1E-3</c:v>
                </c:pt>
                <c:pt idx="214">
                  <c:v>-1E-3</c:v>
                </c:pt>
                <c:pt idx="215">
                  <c:v>-1E-3</c:v>
                </c:pt>
                <c:pt idx="216">
                  <c:v>-1E-3</c:v>
                </c:pt>
                <c:pt idx="217">
                  <c:v>-1E-3</c:v>
                </c:pt>
                <c:pt idx="218">
                  <c:v>-1E-3</c:v>
                </c:pt>
                <c:pt idx="219">
                  <c:v>-1E-3</c:v>
                </c:pt>
                <c:pt idx="220">
                  <c:v>-1E-3</c:v>
                </c:pt>
                <c:pt idx="221">
                  <c:v>-1E-3</c:v>
                </c:pt>
                <c:pt idx="222">
                  <c:v>-1E-3</c:v>
                </c:pt>
                <c:pt idx="223">
                  <c:v>-1E-3</c:v>
                </c:pt>
                <c:pt idx="224">
                  <c:v>-1E-3</c:v>
                </c:pt>
                <c:pt idx="225">
                  <c:v>-1E-3</c:v>
                </c:pt>
                <c:pt idx="226">
                  <c:v>-1E-3</c:v>
                </c:pt>
                <c:pt idx="227">
                  <c:v>-1E-3</c:v>
                </c:pt>
                <c:pt idx="228">
                  <c:v>-1E-3</c:v>
                </c:pt>
                <c:pt idx="229">
                  <c:v>-1E-3</c:v>
                </c:pt>
                <c:pt idx="230">
                  <c:v>-1E-3</c:v>
                </c:pt>
                <c:pt idx="231">
                  <c:v>-1E-3</c:v>
                </c:pt>
                <c:pt idx="232">
                  <c:v>-1E-3</c:v>
                </c:pt>
                <c:pt idx="233">
                  <c:v>-1E-3</c:v>
                </c:pt>
                <c:pt idx="234">
                  <c:v>-1E-3</c:v>
                </c:pt>
                <c:pt idx="235">
                  <c:v>-1E-3</c:v>
                </c:pt>
                <c:pt idx="236">
                  <c:v>-1E-3</c:v>
                </c:pt>
                <c:pt idx="237">
                  <c:v>-1E-3</c:v>
                </c:pt>
                <c:pt idx="238">
                  <c:v>-1E-3</c:v>
                </c:pt>
                <c:pt idx="239">
                  <c:v>-1E-3</c:v>
                </c:pt>
                <c:pt idx="240">
                  <c:v>-1E-3</c:v>
                </c:pt>
                <c:pt idx="241">
                  <c:v>-1E-3</c:v>
                </c:pt>
                <c:pt idx="242">
                  <c:v>-1E-3</c:v>
                </c:pt>
                <c:pt idx="243">
                  <c:v>-1E-3</c:v>
                </c:pt>
                <c:pt idx="244">
                  <c:v>-1E-3</c:v>
                </c:pt>
                <c:pt idx="245">
                  <c:v>-1E-3</c:v>
                </c:pt>
                <c:pt idx="246">
                  <c:v>-1E-3</c:v>
                </c:pt>
                <c:pt idx="247">
                  <c:v>-1E-3</c:v>
                </c:pt>
                <c:pt idx="248">
                  <c:v>-1E-3</c:v>
                </c:pt>
                <c:pt idx="249">
                  <c:v>-1E-3</c:v>
                </c:pt>
                <c:pt idx="250">
                  <c:v>-1E-3</c:v>
                </c:pt>
                <c:pt idx="251">
                  <c:v>-1E-3</c:v>
                </c:pt>
                <c:pt idx="252">
                  <c:v>-1E-3</c:v>
                </c:pt>
                <c:pt idx="253">
                  <c:v>-1E-3</c:v>
                </c:pt>
                <c:pt idx="254">
                  <c:v>-1E-3</c:v>
                </c:pt>
                <c:pt idx="255">
                  <c:v>-1E-3</c:v>
                </c:pt>
                <c:pt idx="256">
                  <c:v>-1E-3</c:v>
                </c:pt>
                <c:pt idx="257">
                  <c:v>-1E-3</c:v>
                </c:pt>
                <c:pt idx="258">
                  <c:v>-1E-3</c:v>
                </c:pt>
                <c:pt idx="259">
                  <c:v>-1E-3</c:v>
                </c:pt>
                <c:pt idx="260">
                  <c:v>-1E-3</c:v>
                </c:pt>
                <c:pt idx="261">
                  <c:v>-1E-3</c:v>
                </c:pt>
                <c:pt idx="262">
                  <c:v>-1E-3</c:v>
                </c:pt>
                <c:pt idx="263">
                  <c:v>-1E-3</c:v>
                </c:pt>
                <c:pt idx="264">
                  <c:v>-1E-3</c:v>
                </c:pt>
                <c:pt idx="265">
                  <c:v>-1E-3</c:v>
                </c:pt>
                <c:pt idx="266">
                  <c:v>-1E-3</c:v>
                </c:pt>
                <c:pt idx="267">
                  <c:v>-1E-3</c:v>
                </c:pt>
                <c:pt idx="268">
                  <c:v>-1E-3</c:v>
                </c:pt>
                <c:pt idx="269">
                  <c:v>-1E-3</c:v>
                </c:pt>
                <c:pt idx="270">
                  <c:v>-1E-3</c:v>
                </c:pt>
                <c:pt idx="271">
                  <c:v>-1E-3</c:v>
                </c:pt>
                <c:pt idx="272">
                  <c:v>-1E-3</c:v>
                </c:pt>
                <c:pt idx="273">
                  <c:v>-1E-3</c:v>
                </c:pt>
                <c:pt idx="274">
                  <c:v>-1E-3</c:v>
                </c:pt>
                <c:pt idx="275">
                  <c:v>-1E-3</c:v>
                </c:pt>
                <c:pt idx="276">
                  <c:v>-1E-3</c:v>
                </c:pt>
                <c:pt idx="277">
                  <c:v>-1E-3</c:v>
                </c:pt>
                <c:pt idx="278">
                  <c:v>-1E-3</c:v>
                </c:pt>
                <c:pt idx="279">
                  <c:v>-1E-3</c:v>
                </c:pt>
                <c:pt idx="280">
                  <c:v>-1E-3</c:v>
                </c:pt>
                <c:pt idx="281">
                  <c:v>-1E-3</c:v>
                </c:pt>
                <c:pt idx="282">
                  <c:v>-1E-3</c:v>
                </c:pt>
                <c:pt idx="283">
                  <c:v>-1E-3</c:v>
                </c:pt>
                <c:pt idx="284">
                  <c:v>-1E-3</c:v>
                </c:pt>
                <c:pt idx="285">
                  <c:v>-1E-3</c:v>
                </c:pt>
                <c:pt idx="286">
                  <c:v>-1E-3</c:v>
                </c:pt>
                <c:pt idx="287">
                  <c:v>-1E-3</c:v>
                </c:pt>
                <c:pt idx="288">
                  <c:v>-1E-3</c:v>
                </c:pt>
                <c:pt idx="289">
                  <c:v>-1E-3</c:v>
                </c:pt>
                <c:pt idx="290">
                  <c:v>-1E-3</c:v>
                </c:pt>
                <c:pt idx="291">
                  <c:v>-1E-3</c:v>
                </c:pt>
                <c:pt idx="292">
                  <c:v>-1E-3</c:v>
                </c:pt>
                <c:pt idx="293">
                  <c:v>-1E-3</c:v>
                </c:pt>
                <c:pt idx="294">
                  <c:v>-1E-3</c:v>
                </c:pt>
                <c:pt idx="295">
                  <c:v>-1E-3</c:v>
                </c:pt>
                <c:pt idx="296">
                  <c:v>-1E-3</c:v>
                </c:pt>
                <c:pt idx="297">
                  <c:v>-1E-3</c:v>
                </c:pt>
                <c:pt idx="298">
                  <c:v>-1E-3</c:v>
                </c:pt>
                <c:pt idx="299">
                  <c:v>-1E-3</c:v>
                </c:pt>
                <c:pt idx="300">
                  <c:v>-1E-3</c:v>
                </c:pt>
                <c:pt idx="301">
                  <c:v>-1E-3</c:v>
                </c:pt>
                <c:pt idx="302">
                  <c:v>-1E-3</c:v>
                </c:pt>
                <c:pt idx="303">
                  <c:v>-1E-3</c:v>
                </c:pt>
                <c:pt idx="304">
                  <c:v>-1E-3</c:v>
                </c:pt>
                <c:pt idx="305">
                  <c:v>-1E-3</c:v>
                </c:pt>
                <c:pt idx="306">
                  <c:v>-1E-3</c:v>
                </c:pt>
                <c:pt idx="307">
                  <c:v>-1E-3</c:v>
                </c:pt>
                <c:pt idx="308">
                  <c:v>-1E-3</c:v>
                </c:pt>
                <c:pt idx="309">
                  <c:v>-1E-3</c:v>
                </c:pt>
                <c:pt idx="310">
                  <c:v>-1E-3</c:v>
                </c:pt>
                <c:pt idx="311">
                  <c:v>-1E-3</c:v>
                </c:pt>
                <c:pt idx="312">
                  <c:v>-1E-3</c:v>
                </c:pt>
                <c:pt idx="313">
                  <c:v>-1E-3</c:v>
                </c:pt>
                <c:pt idx="314">
                  <c:v>-1E-3</c:v>
                </c:pt>
                <c:pt idx="315">
                  <c:v>-1E-3</c:v>
                </c:pt>
                <c:pt idx="316">
                  <c:v>-1E-3</c:v>
                </c:pt>
                <c:pt idx="317">
                  <c:v>-1E-3</c:v>
                </c:pt>
                <c:pt idx="318">
                  <c:v>-1E-3</c:v>
                </c:pt>
                <c:pt idx="319">
                  <c:v>-1E-3</c:v>
                </c:pt>
                <c:pt idx="320">
                  <c:v>-1E-3</c:v>
                </c:pt>
                <c:pt idx="321">
                  <c:v>-1E-3</c:v>
                </c:pt>
                <c:pt idx="322">
                  <c:v>-1E-3</c:v>
                </c:pt>
                <c:pt idx="323">
                  <c:v>-1E-3</c:v>
                </c:pt>
                <c:pt idx="324">
                  <c:v>-1E-3</c:v>
                </c:pt>
                <c:pt idx="325">
                  <c:v>-1E-3</c:v>
                </c:pt>
                <c:pt idx="326">
                  <c:v>-1E-3</c:v>
                </c:pt>
                <c:pt idx="327">
                  <c:v>-1E-3</c:v>
                </c:pt>
                <c:pt idx="328">
                  <c:v>-1E-3</c:v>
                </c:pt>
                <c:pt idx="329">
                  <c:v>-1E-3</c:v>
                </c:pt>
                <c:pt idx="330">
                  <c:v>-1E-3</c:v>
                </c:pt>
                <c:pt idx="331">
                  <c:v>-1E-3</c:v>
                </c:pt>
                <c:pt idx="332">
                  <c:v>-1E-3</c:v>
                </c:pt>
                <c:pt idx="333">
                  <c:v>-1E-3</c:v>
                </c:pt>
                <c:pt idx="334">
                  <c:v>-1E-3</c:v>
                </c:pt>
                <c:pt idx="335">
                  <c:v>-1E-3</c:v>
                </c:pt>
                <c:pt idx="336">
                  <c:v>-1E-3</c:v>
                </c:pt>
                <c:pt idx="337">
                  <c:v>-1E-3</c:v>
                </c:pt>
                <c:pt idx="338">
                  <c:v>-1E-3</c:v>
                </c:pt>
                <c:pt idx="339">
                  <c:v>-1E-3</c:v>
                </c:pt>
                <c:pt idx="340">
                  <c:v>-1E-3</c:v>
                </c:pt>
                <c:pt idx="341">
                  <c:v>-1E-3</c:v>
                </c:pt>
                <c:pt idx="342">
                  <c:v>-1E-3</c:v>
                </c:pt>
                <c:pt idx="343">
                  <c:v>-1E-3</c:v>
                </c:pt>
                <c:pt idx="344">
                  <c:v>-1E-3</c:v>
                </c:pt>
                <c:pt idx="345">
                  <c:v>-1E-3</c:v>
                </c:pt>
                <c:pt idx="346">
                  <c:v>-1E-3</c:v>
                </c:pt>
                <c:pt idx="347">
                  <c:v>-1E-3</c:v>
                </c:pt>
                <c:pt idx="348">
                  <c:v>-1E-3</c:v>
                </c:pt>
                <c:pt idx="349">
                  <c:v>-1E-3</c:v>
                </c:pt>
                <c:pt idx="350">
                  <c:v>-1E-3</c:v>
                </c:pt>
                <c:pt idx="351">
                  <c:v>-1E-3</c:v>
                </c:pt>
                <c:pt idx="352">
                  <c:v>-1E-3</c:v>
                </c:pt>
                <c:pt idx="353">
                  <c:v>-1E-3</c:v>
                </c:pt>
                <c:pt idx="354">
                  <c:v>-1E-3</c:v>
                </c:pt>
                <c:pt idx="355">
                  <c:v>-1E-3</c:v>
                </c:pt>
                <c:pt idx="356">
                  <c:v>-1E-3</c:v>
                </c:pt>
                <c:pt idx="357">
                  <c:v>-1E-3</c:v>
                </c:pt>
                <c:pt idx="358">
                  <c:v>-1E-3</c:v>
                </c:pt>
                <c:pt idx="359">
                  <c:v>-1E-3</c:v>
                </c:pt>
                <c:pt idx="360">
                  <c:v>-1E-3</c:v>
                </c:pt>
                <c:pt idx="361">
                  <c:v>-1E-3</c:v>
                </c:pt>
                <c:pt idx="362">
                  <c:v>-1E-3</c:v>
                </c:pt>
                <c:pt idx="363">
                  <c:v>-1E-3</c:v>
                </c:pt>
                <c:pt idx="364">
                  <c:v>-1E-3</c:v>
                </c:pt>
                <c:pt idx="365">
                  <c:v>-1E-3</c:v>
                </c:pt>
                <c:pt idx="366">
                  <c:v>-1E-3</c:v>
                </c:pt>
                <c:pt idx="367">
                  <c:v>-1E-3</c:v>
                </c:pt>
                <c:pt idx="368">
                  <c:v>-1E-3</c:v>
                </c:pt>
                <c:pt idx="369">
                  <c:v>-1E-3</c:v>
                </c:pt>
                <c:pt idx="370">
                  <c:v>-1E-3</c:v>
                </c:pt>
                <c:pt idx="371">
                  <c:v>-1E-3</c:v>
                </c:pt>
                <c:pt idx="372">
                  <c:v>-1E-3</c:v>
                </c:pt>
                <c:pt idx="373">
                  <c:v>-1E-3</c:v>
                </c:pt>
                <c:pt idx="374">
                  <c:v>-1E-3</c:v>
                </c:pt>
                <c:pt idx="375">
                  <c:v>-1E-3</c:v>
                </c:pt>
                <c:pt idx="376">
                  <c:v>-1E-3</c:v>
                </c:pt>
                <c:pt idx="377">
                  <c:v>-1E-3</c:v>
                </c:pt>
                <c:pt idx="378">
                  <c:v>-1E-3</c:v>
                </c:pt>
                <c:pt idx="379">
                  <c:v>-1E-3</c:v>
                </c:pt>
                <c:pt idx="380">
                  <c:v>-1E-3</c:v>
                </c:pt>
                <c:pt idx="381">
                  <c:v>-1E-3</c:v>
                </c:pt>
                <c:pt idx="382">
                  <c:v>-1E-3</c:v>
                </c:pt>
                <c:pt idx="383">
                  <c:v>-1E-3</c:v>
                </c:pt>
                <c:pt idx="384">
                  <c:v>-1E-3</c:v>
                </c:pt>
                <c:pt idx="385">
                  <c:v>-1E-3</c:v>
                </c:pt>
                <c:pt idx="386">
                  <c:v>-1E-3</c:v>
                </c:pt>
                <c:pt idx="387">
                  <c:v>-1E-3</c:v>
                </c:pt>
                <c:pt idx="388">
                  <c:v>-1E-3</c:v>
                </c:pt>
                <c:pt idx="389">
                  <c:v>-1E-3</c:v>
                </c:pt>
                <c:pt idx="390">
                  <c:v>-1E-3</c:v>
                </c:pt>
                <c:pt idx="391">
                  <c:v>-1E-3</c:v>
                </c:pt>
                <c:pt idx="392">
                  <c:v>-1E-3</c:v>
                </c:pt>
                <c:pt idx="393">
                  <c:v>-1E-3</c:v>
                </c:pt>
                <c:pt idx="394">
                  <c:v>-1E-3</c:v>
                </c:pt>
                <c:pt idx="395">
                  <c:v>-1E-3</c:v>
                </c:pt>
                <c:pt idx="396">
                  <c:v>-1E-3</c:v>
                </c:pt>
                <c:pt idx="397">
                  <c:v>-1E-3</c:v>
                </c:pt>
                <c:pt idx="398">
                  <c:v>-1E-3</c:v>
                </c:pt>
                <c:pt idx="399">
                  <c:v>-1E-3</c:v>
                </c:pt>
                <c:pt idx="400">
                  <c:v>-1E-3</c:v>
                </c:pt>
                <c:pt idx="401">
                  <c:v>-1E-3</c:v>
                </c:pt>
                <c:pt idx="402">
                  <c:v>-1E-3</c:v>
                </c:pt>
                <c:pt idx="403">
                  <c:v>-1E-3</c:v>
                </c:pt>
                <c:pt idx="404">
                  <c:v>-1E-3</c:v>
                </c:pt>
                <c:pt idx="405">
                  <c:v>-1E-3</c:v>
                </c:pt>
                <c:pt idx="406">
                  <c:v>-1E-3</c:v>
                </c:pt>
                <c:pt idx="407">
                  <c:v>-1E-3</c:v>
                </c:pt>
                <c:pt idx="408">
                  <c:v>-1E-3</c:v>
                </c:pt>
                <c:pt idx="409">
                  <c:v>-1E-3</c:v>
                </c:pt>
                <c:pt idx="410">
                  <c:v>-1E-3</c:v>
                </c:pt>
                <c:pt idx="411">
                  <c:v>-1E-3</c:v>
                </c:pt>
                <c:pt idx="412">
                  <c:v>-1E-3</c:v>
                </c:pt>
                <c:pt idx="413">
                  <c:v>-1E-3</c:v>
                </c:pt>
                <c:pt idx="414">
                  <c:v>-1E-3</c:v>
                </c:pt>
                <c:pt idx="415">
                  <c:v>-1E-3</c:v>
                </c:pt>
                <c:pt idx="416">
                  <c:v>-1E-3</c:v>
                </c:pt>
                <c:pt idx="417">
                  <c:v>-1E-3</c:v>
                </c:pt>
                <c:pt idx="418">
                  <c:v>-1E-3</c:v>
                </c:pt>
                <c:pt idx="419">
                  <c:v>-1E-3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747C-4158-B5C8-2BA768BFCB50}"/>
            </c:ext>
          </c:extLst>
        </c:ser>
        <c:ser>
          <c:idx val="7"/>
          <c:order val="5"/>
          <c:tx>
            <c:v>340 regression</c:v>
          </c:tx>
          <c:spPr>
            <a:ln w="254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Analysis!$Q$3:$Q$4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Analysis!$Q$1:$Q$2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747C-4158-B5C8-2BA768BF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313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PastedData!$AC$4:$AC$423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-3.0000000000000001E-5</c:v>
                      </c:pt>
                      <c:pt idx="1">
                        <c:v>-3.0000000000000001E-5</c:v>
                      </c:pt>
                      <c:pt idx="2">
                        <c:v>-3.0000000000000001E-5</c:v>
                      </c:pt>
                      <c:pt idx="3">
                        <c:v>-3.0000000000000001E-5</c:v>
                      </c:pt>
                      <c:pt idx="4">
                        <c:v>-3.0000000000000001E-5</c:v>
                      </c:pt>
                      <c:pt idx="5">
                        <c:v>-3.0000000000000001E-5</c:v>
                      </c:pt>
                      <c:pt idx="6">
                        <c:v>-3.0000000000000001E-5</c:v>
                      </c:pt>
                      <c:pt idx="7">
                        <c:v>-3.0000000000000001E-5</c:v>
                      </c:pt>
                      <c:pt idx="8">
                        <c:v>-3.0000000000000001E-5</c:v>
                      </c:pt>
                      <c:pt idx="9">
                        <c:v>-3.0000000000000001E-5</c:v>
                      </c:pt>
                      <c:pt idx="10">
                        <c:v>-3.0000000000000001E-5</c:v>
                      </c:pt>
                      <c:pt idx="11">
                        <c:v>-3.0000000000000001E-5</c:v>
                      </c:pt>
                      <c:pt idx="12">
                        <c:v>-3.0000000000000001E-5</c:v>
                      </c:pt>
                      <c:pt idx="13">
                        <c:v>-3.0000000000000001E-5</c:v>
                      </c:pt>
                      <c:pt idx="14">
                        <c:v>-3.0000000000000001E-5</c:v>
                      </c:pt>
                      <c:pt idx="15">
                        <c:v>-3.0000000000000001E-5</c:v>
                      </c:pt>
                      <c:pt idx="16">
                        <c:v>-3.0000000000000001E-5</c:v>
                      </c:pt>
                      <c:pt idx="17">
                        <c:v>-3.0000000000000001E-5</c:v>
                      </c:pt>
                      <c:pt idx="18">
                        <c:v>-3.0000000000000001E-5</c:v>
                      </c:pt>
                      <c:pt idx="19">
                        <c:v>-3.0000000000000001E-5</c:v>
                      </c:pt>
                      <c:pt idx="20">
                        <c:v>-3.0000000000000001E-5</c:v>
                      </c:pt>
                      <c:pt idx="21">
                        <c:v>-3.0000000000000001E-5</c:v>
                      </c:pt>
                      <c:pt idx="22">
                        <c:v>-3.0000000000000001E-5</c:v>
                      </c:pt>
                      <c:pt idx="23">
                        <c:v>-3.0000000000000001E-5</c:v>
                      </c:pt>
                      <c:pt idx="24">
                        <c:v>-3.0000000000000001E-5</c:v>
                      </c:pt>
                      <c:pt idx="25">
                        <c:v>-3.0000000000000001E-5</c:v>
                      </c:pt>
                      <c:pt idx="26">
                        <c:v>-3.0000000000000001E-5</c:v>
                      </c:pt>
                      <c:pt idx="27">
                        <c:v>-3.0000000000000001E-5</c:v>
                      </c:pt>
                      <c:pt idx="28">
                        <c:v>-3.0000000000000001E-5</c:v>
                      </c:pt>
                      <c:pt idx="29">
                        <c:v>-3.0000000000000001E-5</c:v>
                      </c:pt>
                      <c:pt idx="30">
                        <c:v>-3.0000000000000001E-5</c:v>
                      </c:pt>
                      <c:pt idx="31">
                        <c:v>-3.0000000000000001E-5</c:v>
                      </c:pt>
                      <c:pt idx="32">
                        <c:v>-3.0000000000000001E-5</c:v>
                      </c:pt>
                      <c:pt idx="33">
                        <c:v>-3.0000000000000001E-5</c:v>
                      </c:pt>
                      <c:pt idx="34">
                        <c:v>-3.0000000000000001E-5</c:v>
                      </c:pt>
                      <c:pt idx="35">
                        <c:v>-3.0000000000000001E-5</c:v>
                      </c:pt>
                      <c:pt idx="36">
                        <c:v>-3.0000000000000001E-5</c:v>
                      </c:pt>
                      <c:pt idx="37">
                        <c:v>-3.0000000000000001E-5</c:v>
                      </c:pt>
                      <c:pt idx="38">
                        <c:v>-3.0000000000000001E-5</c:v>
                      </c:pt>
                      <c:pt idx="39">
                        <c:v>-3.0000000000000001E-5</c:v>
                      </c:pt>
                      <c:pt idx="40">
                        <c:v>-3.0000000000000001E-5</c:v>
                      </c:pt>
                      <c:pt idx="41">
                        <c:v>-3.0000000000000001E-5</c:v>
                      </c:pt>
                      <c:pt idx="42">
                        <c:v>-3.0000000000000001E-5</c:v>
                      </c:pt>
                      <c:pt idx="43">
                        <c:v>-3.0000000000000001E-5</c:v>
                      </c:pt>
                      <c:pt idx="44">
                        <c:v>-3.0000000000000001E-5</c:v>
                      </c:pt>
                      <c:pt idx="45">
                        <c:v>-3.0000000000000001E-5</c:v>
                      </c:pt>
                      <c:pt idx="46">
                        <c:v>-3.0000000000000001E-5</c:v>
                      </c:pt>
                      <c:pt idx="47">
                        <c:v>-3.0000000000000001E-5</c:v>
                      </c:pt>
                      <c:pt idx="48">
                        <c:v>-3.0000000000000001E-5</c:v>
                      </c:pt>
                      <c:pt idx="49">
                        <c:v>-3.0000000000000001E-5</c:v>
                      </c:pt>
                      <c:pt idx="50">
                        <c:v>-3.0000000000000001E-5</c:v>
                      </c:pt>
                      <c:pt idx="51">
                        <c:v>-3.0000000000000001E-5</c:v>
                      </c:pt>
                      <c:pt idx="52">
                        <c:v>-3.0000000000000001E-5</c:v>
                      </c:pt>
                      <c:pt idx="53">
                        <c:v>-3.0000000000000001E-5</c:v>
                      </c:pt>
                      <c:pt idx="54">
                        <c:v>-3.0000000000000001E-5</c:v>
                      </c:pt>
                      <c:pt idx="55">
                        <c:v>-3.0000000000000001E-5</c:v>
                      </c:pt>
                      <c:pt idx="56">
                        <c:v>-3.0000000000000001E-5</c:v>
                      </c:pt>
                      <c:pt idx="57">
                        <c:v>-3.0000000000000001E-5</c:v>
                      </c:pt>
                      <c:pt idx="58">
                        <c:v>-3.0000000000000001E-5</c:v>
                      </c:pt>
                      <c:pt idx="59">
                        <c:v>-3.0000000000000001E-5</c:v>
                      </c:pt>
                      <c:pt idx="60">
                        <c:v>-3.0000000000000001E-5</c:v>
                      </c:pt>
                      <c:pt idx="61">
                        <c:v>-3.0000000000000001E-5</c:v>
                      </c:pt>
                      <c:pt idx="62">
                        <c:v>-3.0000000000000001E-5</c:v>
                      </c:pt>
                      <c:pt idx="63">
                        <c:v>-3.0000000000000001E-5</c:v>
                      </c:pt>
                      <c:pt idx="64">
                        <c:v>-3.0000000000000001E-5</c:v>
                      </c:pt>
                      <c:pt idx="65">
                        <c:v>-3.0000000000000001E-5</c:v>
                      </c:pt>
                      <c:pt idx="66">
                        <c:v>-3.0000000000000001E-5</c:v>
                      </c:pt>
                      <c:pt idx="67">
                        <c:v>-3.0000000000000001E-5</c:v>
                      </c:pt>
                      <c:pt idx="68">
                        <c:v>-3.0000000000000001E-5</c:v>
                      </c:pt>
                      <c:pt idx="69">
                        <c:v>-3.0000000000000001E-5</c:v>
                      </c:pt>
                      <c:pt idx="70">
                        <c:v>-3.0000000000000001E-5</c:v>
                      </c:pt>
                      <c:pt idx="71">
                        <c:v>-3.0000000000000001E-5</c:v>
                      </c:pt>
                      <c:pt idx="72">
                        <c:v>-3.0000000000000001E-5</c:v>
                      </c:pt>
                      <c:pt idx="73">
                        <c:v>-3.0000000000000001E-5</c:v>
                      </c:pt>
                      <c:pt idx="74">
                        <c:v>-3.0000000000000001E-5</c:v>
                      </c:pt>
                      <c:pt idx="75">
                        <c:v>-3.0000000000000001E-5</c:v>
                      </c:pt>
                      <c:pt idx="76">
                        <c:v>-3.0000000000000001E-5</c:v>
                      </c:pt>
                      <c:pt idx="77">
                        <c:v>-3.0000000000000001E-5</c:v>
                      </c:pt>
                      <c:pt idx="78">
                        <c:v>-3.0000000000000001E-5</c:v>
                      </c:pt>
                      <c:pt idx="79">
                        <c:v>-3.0000000000000001E-5</c:v>
                      </c:pt>
                      <c:pt idx="80">
                        <c:v>-3.0000000000000001E-5</c:v>
                      </c:pt>
                      <c:pt idx="81">
                        <c:v>-3.0000000000000001E-5</c:v>
                      </c:pt>
                      <c:pt idx="82">
                        <c:v>-3.0000000000000001E-5</c:v>
                      </c:pt>
                      <c:pt idx="83">
                        <c:v>-3.0000000000000001E-5</c:v>
                      </c:pt>
                      <c:pt idx="84">
                        <c:v>-3.0000000000000001E-5</c:v>
                      </c:pt>
                      <c:pt idx="85">
                        <c:v>-3.0000000000000001E-5</c:v>
                      </c:pt>
                      <c:pt idx="86">
                        <c:v>-3.0000000000000001E-5</c:v>
                      </c:pt>
                      <c:pt idx="87">
                        <c:v>-3.0000000000000001E-5</c:v>
                      </c:pt>
                      <c:pt idx="88">
                        <c:v>-3.0000000000000001E-5</c:v>
                      </c:pt>
                      <c:pt idx="89">
                        <c:v>-3.0000000000000001E-5</c:v>
                      </c:pt>
                      <c:pt idx="90">
                        <c:v>-3.0000000000000001E-5</c:v>
                      </c:pt>
                      <c:pt idx="91">
                        <c:v>-3.0000000000000001E-5</c:v>
                      </c:pt>
                      <c:pt idx="92">
                        <c:v>-3.0000000000000001E-5</c:v>
                      </c:pt>
                      <c:pt idx="93">
                        <c:v>-3.0000000000000001E-5</c:v>
                      </c:pt>
                      <c:pt idx="94">
                        <c:v>-3.0000000000000001E-5</c:v>
                      </c:pt>
                      <c:pt idx="95">
                        <c:v>-3.0000000000000001E-5</c:v>
                      </c:pt>
                      <c:pt idx="96">
                        <c:v>-3.0000000000000001E-5</c:v>
                      </c:pt>
                      <c:pt idx="97">
                        <c:v>-3.0000000000000001E-5</c:v>
                      </c:pt>
                      <c:pt idx="98">
                        <c:v>-3.0000000000000001E-5</c:v>
                      </c:pt>
                      <c:pt idx="99">
                        <c:v>-3.0000000000000001E-5</c:v>
                      </c:pt>
                      <c:pt idx="100">
                        <c:v>-3.0000000000000001E-5</c:v>
                      </c:pt>
                      <c:pt idx="101">
                        <c:v>-3.0000000000000001E-5</c:v>
                      </c:pt>
                      <c:pt idx="102">
                        <c:v>-3.0000000000000001E-5</c:v>
                      </c:pt>
                      <c:pt idx="103">
                        <c:v>-3.0000000000000001E-5</c:v>
                      </c:pt>
                      <c:pt idx="104">
                        <c:v>-3.0000000000000001E-5</c:v>
                      </c:pt>
                      <c:pt idx="105">
                        <c:v>-3.0000000000000001E-5</c:v>
                      </c:pt>
                      <c:pt idx="106">
                        <c:v>-3.0000000000000001E-5</c:v>
                      </c:pt>
                      <c:pt idx="107">
                        <c:v>-3.0000000000000001E-5</c:v>
                      </c:pt>
                      <c:pt idx="108">
                        <c:v>-3.0000000000000001E-5</c:v>
                      </c:pt>
                      <c:pt idx="109">
                        <c:v>-3.0000000000000001E-5</c:v>
                      </c:pt>
                      <c:pt idx="110">
                        <c:v>-3.0000000000000001E-5</c:v>
                      </c:pt>
                      <c:pt idx="111">
                        <c:v>-3.0000000000000001E-5</c:v>
                      </c:pt>
                      <c:pt idx="112">
                        <c:v>-3.0000000000000001E-5</c:v>
                      </c:pt>
                      <c:pt idx="113">
                        <c:v>-3.0000000000000001E-5</c:v>
                      </c:pt>
                      <c:pt idx="114">
                        <c:v>-3.0000000000000001E-5</c:v>
                      </c:pt>
                      <c:pt idx="115">
                        <c:v>-3.0000000000000001E-5</c:v>
                      </c:pt>
                      <c:pt idx="116">
                        <c:v>-3.0000000000000001E-5</c:v>
                      </c:pt>
                      <c:pt idx="117">
                        <c:v>-3.0000000000000001E-5</c:v>
                      </c:pt>
                      <c:pt idx="118">
                        <c:v>-3.0000000000000001E-5</c:v>
                      </c:pt>
                      <c:pt idx="119">
                        <c:v>-3.0000000000000001E-5</c:v>
                      </c:pt>
                      <c:pt idx="120">
                        <c:v>-3.0000000000000001E-5</c:v>
                      </c:pt>
                      <c:pt idx="121">
                        <c:v>-3.0000000000000001E-5</c:v>
                      </c:pt>
                      <c:pt idx="122">
                        <c:v>-3.0000000000000001E-5</c:v>
                      </c:pt>
                      <c:pt idx="123">
                        <c:v>-3.0000000000000001E-5</c:v>
                      </c:pt>
                      <c:pt idx="124">
                        <c:v>-3.0000000000000001E-5</c:v>
                      </c:pt>
                      <c:pt idx="125">
                        <c:v>-3.0000000000000001E-5</c:v>
                      </c:pt>
                      <c:pt idx="126">
                        <c:v>-3.0000000000000001E-5</c:v>
                      </c:pt>
                      <c:pt idx="127">
                        <c:v>-3.0000000000000001E-5</c:v>
                      </c:pt>
                      <c:pt idx="128">
                        <c:v>-3.0000000000000001E-5</c:v>
                      </c:pt>
                      <c:pt idx="129">
                        <c:v>-3.0000000000000001E-5</c:v>
                      </c:pt>
                      <c:pt idx="130">
                        <c:v>-3.0000000000000001E-5</c:v>
                      </c:pt>
                      <c:pt idx="131">
                        <c:v>-3.0000000000000001E-5</c:v>
                      </c:pt>
                      <c:pt idx="132">
                        <c:v>-3.0000000000000001E-5</c:v>
                      </c:pt>
                      <c:pt idx="133">
                        <c:v>-3.0000000000000001E-5</c:v>
                      </c:pt>
                      <c:pt idx="134">
                        <c:v>-3.0000000000000001E-5</c:v>
                      </c:pt>
                      <c:pt idx="135">
                        <c:v>-3.0000000000000001E-5</c:v>
                      </c:pt>
                      <c:pt idx="136">
                        <c:v>-3.0000000000000001E-5</c:v>
                      </c:pt>
                      <c:pt idx="137">
                        <c:v>-3.0000000000000001E-5</c:v>
                      </c:pt>
                      <c:pt idx="138">
                        <c:v>-3.0000000000000001E-5</c:v>
                      </c:pt>
                      <c:pt idx="139">
                        <c:v>-3.0000000000000001E-5</c:v>
                      </c:pt>
                      <c:pt idx="140">
                        <c:v>-3.0000000000000001E-5</c:v>
                      </c:pt>
                      <c:pt idx="141">
                        <c:v>-3.0000000000000001E-5</c:v>
                      </c:pt>
                      <c:pt idx="142">
                        <c:v>-3.0000000000000001E-5</c:v>
                      </c:pt>
                      <c:pt idx="143">
                        <c:v>-3.0000000000000001E-5</c:v>
                      </c:pt>
                      <c:pt idx="144">
                        <c:v>-3.0000000000000001E-5</c:v>
                      </c:pt>
                      <c:pt idx="145">
                        <c:v>-3.0000000000000001E-5</c:v>
                      </c:pt>
                      <c:pt idx="146">
                        <c:v>-3.0000000000000001E-5</c:v>
                      </c:pt>
                      <c:pt idx="147">
                        <c:v>-3.0000000000000001E-5</c:v>
                      </c:pt>
                      <c:pt idx="148">
                        <c:v>-3.0000000000000001E-5</c:v>
                      </c:pt>
                      <c:pt idx="149">
                        <c:v>-3.0000000000000001E-5</c:v>
                      </c:pt>
                      <c:pt idx="150">
                        <c:v>-3.0000000000000001E-5</c:v>
                      </c:pt>
                      <c:pt idx="151">
                        <c:v>-3.0000000000000001E-5</c:v>
                      </c:pt>
                      <c:pt idx="152">
                        <c:v>-3.0000000000000001E-5</c:v>
                      </c:pt>
                      <c:pt idx="153">
                        <c:v>-3.0000000000000001E-5</c:v>
                      </c:pt>
                      <c:pt idx="154">
                        <c:v>-3.0000000000000001E-5</c:v>
                      </c:pt>
                      <c:pt idx="155">
                        <c:v>-3.0000000000000001E-5</c:v>
                      </c:pt>
                      <c:pt idx="156">
                        <c:v>-3.0000000000000001E-5</c:v>
                      </c:pt>
                      <c:pt idx="157">
                        <c:v>-3.0000000000000001E-5</c:v>
                      </c:pt>
                      <c:pt idx="158">
                        <c:v>-3.0000000000000001E-5</c:v>
                      </c:pt>
                      <c:pt idx="159">
                        <c:v>-3.0000000000000001E-5</c:v>
                      </c:pt>
                      <c:pt idx="160">
                        <c:v>-3.0000000000000001E-5</c:v>
                      </c:pt>
                      <c:pt idx="161">
                        <c:v>-3.0000000000000001E-5</c:v>
                      </c:pt>
                      <c:pt idx="162">
                        <c:v>-3.0000000000000001E-5</c:v>
                      </c:pt>
                      <c:pt idx="163">
                        <c:v>-3.0000000000000001E-5</c:v>
                      </c:pt>
                      <c:pt idx="164">
                        <c:v>-3.0000000000000001E-5</c:v>
                      </c:pt>
                      <c:pt idx="165">
                        <c:v>-3.0000000000000001E-5</c:v>
                      </c:pt>
                      <c:pt idx="166">
                        <c:v>-3.0000000000000001E-5</c:v>
                      </c:pt>
                      <c:pt idx="167">
                        <c:v>-3.0000000000000001E-5</c:v>
                      </c:pt>
                      <c:pt idx="168">
                        <c:v>-3.0000000000000001E-5</c:v>
                      </c:pt>
                      <c:pt idx="169">
                        <c:v>-3.0000000000000001E-5</c:v>
                      </c:pt>
                      <c:pt idx="170">
                        <c:v>-3.0000000000000001E-5</c:v>
                      </c:pt>
                      <c:pt idx="171">
                        <c:v>-3.0000000000000001E-5</c:v>
                      </c:pt>
                      <c:pt idx="172">
                        <c:v>-3.0000000000000001E-5</c:v>
                      </c:pt>
                      <c:pt idx="173">
                        <c:v>-3.0000000000000001E-5</c:v>
                      </c:pt>
                      <c:pt idx="174">
                        <c:v>-3.0000000000000001E-5</c:v>
                      </c:pt>
                      <c:pt idx="175">
                        <c:v>-3.0000000000000001E-5</c:v>
                      </c:pt>
                      <c:pt idx="176">
                        <c:v>-3.0000000000000001E-5</c:v>
                      </c:pt>
                      <c:pt idx="177">
                        <c:v>-3.0000000000000001E-5</c:v>
                      </c:pt>
                      <c:pt idx="178">
                        <c:v>-3.0000000000000001E-5</c:v>
                      </c:pt>
                      <c:pt idx="179">
                        <c:v>-3.0000000000000001E-5</c:v>
                      </c:pt>
                      <c:pt idx="180">
                        <c:v>-3.0000000000000001E-5</c:v>
                      </c:pt>
                      <c:pt idx="181">
                        <c:v>-3.0000000000000001E-5</c:v>
                      </c:pt>
                      <c:pt idx="182">
                        <c:v>-3.0000000000000001E-5</c:v>
                      </c:pt>
                      <c:pt idx="183">
                        <c:v>-3.0000000000000001E-5</c:v>
                      </c:pt>
                      <c:pt idx="184">
                        <c:v>-3.0000000000000001E-5</c:v>
                      </c:pt>
                      <c:pt idx="185">
                        <c:v>-3.0000000000000001E-5</c:v>
                      </c:pt>
                      <c:pt idx="186">
                        <c:v>-3.0000000000000001E-5</c:v>
                      </c:pt>
                      <c:pt idx="187">
                        <c:v>-3.0000000000000001E-5</c:v>
                      </c:pt>
                      <c:pt idx="188">
                        <c:v>-3.0000000000000001E-5</c:v>
                      </c:pt>
                      <c:pt idx="189">
                        <c:v>-3.0000000000000001E-5</c:v>
                      </c:pt>
                      <c:pt idx="190">
                        <c:v>-3.0000000000000001E-5</c:v>
                      </c:pt>
                      <c:pt idx="191">
                        <c:v>-3.0000000000000001E-5</c:v>
                      </c:pt>
                      <c:pt idx="192">
                        <c:v>-3.0000000000000001E-5</c:v>
                      </c:pt>
                      <c:pt idx="193">
                        <c:v>-3.0000000000000001E-5</c:v>
                      </c:pt>
                      <c:pt idx="194">
                        <c:v>-3.0000000000000001E-5</c:v>
                      </c:pt>
                      <c:pt idx="195">
                        <c:v>-3.0000000000000001E-5</c:v>
                      </c:pt>
                      <c:pt idx="196">
                        <c:v>-3.0000000000000001E-5</c:v>
                      </c:pt>
                      <c:pt idx="197">
                        <c:v>-3.0000000000000001E-5</c:v>
                      </c:pt>
                      <c:pt idx="198">
                        <c:v>-3.0000000000000001E-5</c:v>
                      </c:pt>
                      <c:pt idx="199">
                        <c:v>-3.0000000000000001E-5</c:v>
                      </c:pt>
                      <c:pt idx="200">
                        <c:v>-3.0000000000000001E-5</c:v>
                      </c:pt>
                      <c:pt idx="201">
                        <c:v>-3.0000000000000001E-5</c:v>
                      </c:pt>
                      <c:pt idx="202">
                        <c:v>-3.0000000000000001E-5</c:v>
                      </c:pt>
                      <c:pt idx="203">
                        <c:v>-3.0000000000000001E-5</c:v>
                      </c:pt>
                      <c:pt idx="204">
                        <c:v>-3.0000000000000001E-5</c:v>
                      </c:pt>
                      <c:pt idx="205">
                        <c:v>-3.0000000000000001E-5</c:v>
                      </c:pt>
                      <c:pt idx="206">
                        <c:v>-3.0000000000000001E-5</c:v>
                      </c:pt>
                      <c:pt idx="207">
                        <c:v>-3.0000000000000001E-5</c:v>
                      </c:pt>
                      <c:pt idx="208">
                        <c:v>-3.0000000000000001E-5</c:v>
                      </c:pt>
                      <c:pt idx="209">
                        <c:v>-3.0000000000000001E-5</c:v>
                      </c:pt>
                      <c:pt idx="210">
                        <c:v>-3.0000000000000001E-5</c:v>
                      </c:pt>
                      <c:pt idx="211">
                        <c:v>-3.0000000000000001E-5</c:v>
                      </c:pt>
                      <c:pt idx="212">
                        <c:v>-3.0000000000000001E-5</c:v>
                      </c:pt>
                      <c:pt idx="213">
                        <c:v>-3.0000000000000001E-5</c:v>
                      </c:pt>
                      <c:pt idx="214">
                        <c:v>-3.0000000000000001E-5</c:v>
                      </c:pt>
                      <c:pt idx="215">
                        <c:v>-3.0000000000000001E-5</c:v>
                      </c:pt>
                      <c:pt idx="216">
                        <c:v>-3.0000000000000001E-5</c:v>
                      </c:pt>
                      <c:pt idx="217">
                        <c:v>-3.0000000000000001E-5</c:v>
                      </c:pt>
                      <c:pt idx="218">
                        <c:v>-3.0000000000000001E-5</c:v>
                      </c:pt>
                      <c:pt idx="219">
                        <c:v>-3.0000000000000001E-5</c:v>
                      </c:pt>
                      <c:pt idx="220">
                        <c:v>-3.0000000000000001E-5</c:v>
                      </c:pt>
                      <c:pt idx="221">
                        <c:v>-3.0000000000000001E-5</c:v>
                      </c:pt>
                      <c:pt idx="222">
                        <c:v>-3.0000000000000001E-5</c:v>
                      </c:pt>
                      <c:pt idx="223">
                        <c:v>-3.0000000000000001E-5</c:v>
                      </c:pt>
                      <c:pt idx="224">
                        <c:v>-3.0000000000000001E-5</c:v>
                      </c:pt>
                      <c:pt idx="225">
                        <c:v>-3.0000000000000001E-5</c:v>
                      </c:pt>
                      <c:pt idx="226">
                        <c:v>-3.0000000000000001E-5</c:v>
                      </c:pt>
                      <c:pt idx="227">
                        <c:v>-3.0000000000000001E-5</c:v>
                      </c:pt>
                      <c:pt idx="228">
                        <c:v>-3.0000000000000001E-5</c:v>
                      </c:pt>
                      <c:pt idx="229">
                        <c:v>-3.0000000000000001E-5</c:v>
                      </c:pt>
                      <c:pt idx="230">
                        <c:v>-3.0000000000000001E-5</c:v>
                      </c:pt>
                      <c:pt idx="231">
                        <c:v>-3.0000000000000001E-5</c:v>
                      </c:pt>
                      <c:pt idx="232">
                        <c:v>-3.0000000000000001E-5</c:v>
                      </c:pt>
                      <c:pt idx="233">
                        <c:v>-3.0000000000000001E-5</c:v>
                      </c:pt>
                      <c:pt idx="234">
                        <c:v>-3.0000000000000001E-5</c:v>
                      </c:pt>
                      <c:pt idx="235">
                        <c:v>-3.0000000000000001E-5</c:v>
                      </c:pt>
                      <c:pt idx="236">
                        <c:v>-3.0000000000000001E-5</c:v>
                      </c:pt>
                      <c:pt idx="237">
                        <c:v>-3.0000000000000001E-5</c:v>
                      </c:pt>
                      <c:pt idx="238">
                        <c:v>-3.0000000000000001E-5</c:v>
                      </c:pt>
                      <c:pt idx="239">
                        <c:v>-3.0000000000000001E-5</c:v>
                      </c:pt>
                      <c:pt idx="240">
                        <c:v>-3.0000000000000001E-5</c:v>
                      </c:pt>
                      <c:pt idx="241">
                        <c:v>-3.0000000000000001E-5</c:v>
                      </c:pt>
                      <c:pt idx="242">
                        <c:v>-3.0000000000000001E-5</c:v>
                      </c:pt>
                      <c:pt idx="243">
                        <c:v>-3.0000000000000001E-5</c:v>
                      </c:pt>
                      <c:pt idx="244">
                        <c:v>-3.0000000000000001E-5</c:v>
                      </c:pt>
                      <c:pt idx="245">
                        <c:v>-3.0000000000000001E-5</c:v>
                      </c:pt>
                      <c:pt idx="246">
                        <c:v>-3.0000000000000001E-5</c:v>
                      </c:pt>
                      <c:pt idx="247">
                        <c:v>-3.0000000000000001E-5</c:v>
                      </c:pt>
                      <c:pt idx="248">
                        <c:v>-3.0000000000000001E-5</c:v>
                      </c:pt>
                      <c:pt idx="249">
                        <c:v>-3.0000000000000001E-5</c:v>
                      </c:pt>
                      <c:pt idx="250">
                        <c:v>-3.0000000000000001E-5</c:v>
                      </c:pt>
                      <c:pt idx="251">
                        <c:v>-3.0000000000000001E-5</c:v>
                      </c:pt>
                      <c:pt idx="252">
                        <c:v>-3.0000000000000001E-5</c:v>
                      </c:pt>
                      <c:pt idx="253">
                        <c:v>-3.0000000000000001E-5</c:v>
                      </c:pt>
                      <c:pt idx="254">
                        <c:v>-3.0000000000000001E-5</c:v>
                      </c:pt>
                      <c:pt idx="255">
                        <c:v>-3.0000000000000001E-5</c:v>
                      </c:pt>
                      <c:pt idx="256">
                        <c:v>-3.0000000000000001E-5</c:v>
                      </c:pt>
                      <c:pt idx="257">
                        <c:v>-3.0000000000000001E-5</c:v>
                      </c:pt>
                      <c:pt idx="258">
                        <c:v>-3.0000000000000001E-5</c:v>
                      </c:pt>
                      <c:pt idx="259">
                        <c:v>-3.0000000000000001E-5</c:v>
                      </c:pt>
                      <c:pt idx="260">
                        <c:v>-3.0000000000000001E-5</c:v>
                      </c:pt>
                      <c:pt idx="261">
                        <c:v>-3.0000000000000001E-5</c:v>
                      </c:pt>
                      <c:pt idx="262">
                        <c:v>-3.0000000000000001E-5</c:v>
                      </c:pt>
                      <c:pt idx="263">
                        <c:v>-3.0000000000000001E-5</c:v>
                      </c:pt>
                      <c:pt idx="264">
                        <c:v>-3.0000000000000001E-5</c:v>
                      </c:pt>
                      <c:pt idx="265">
                        <c:v>-3.0000000000000001E-5</c:v>
                      </c:pt>
                      <c:pt idx="266">
                        <c:v>-3.0000000000000001E-5</c:v>
                      </c:pt>
                      <c:pt idx="267">
                        <c:v>-3.0000000000000001E-5</c:v>
                      </c:pt>
                      <c:pt idx="268">
                        <c:v>-3.0000000000000001E-5</c:v>
                      </c:pt>
                      <c:pt idx="269">
                        <c:v>-3.0000000000000001E-5</c:v>
                      </c:pt>
                      <c:pt idx="270">
                        <c:v>-3.0000000000000001E-5</c:v>
                      </c:pt>
                      <c:pt idx="271">
                        <c:v>-3.0000000000000001E-5</c:v>
                      </c:pt>
                      <c:pt idx="272">
                        <c:v>-3.0000000000000001E-5</c:v>
                      </c:pt>
                      <c:pt idx="273">
                        <c:v>-3.0000000000000001E-5</c:v>
                      </c:pt>
                      <c:pt idx="274">
                        <c:v>-3.0000000000000001E-5</c:v>
                      </c:pt>
                      <c:pt idx="275">
                        <c:v>-3.0000000000000001E-5</c:v>
                      </c:pt>
                      <c:pt idx="276">
                        <c:v>-3.0000000000000001E-5</c:v>
                      </c:pt>
                      <c:pt idx="277">
                        <c:v>-3.0000000000000001E-5</c:v>
                      </c:pt>
                      <c:pt idx="278">
                        <c:v>-3.0000000000000001E-5</c:v>
                      </c:pt>
                      <c:pt idx="279">
                        <c:v>-3.0000000000000001E-5</c:v>
                      </c:pt>
                      <c:pt idx="280">
                        <c:v>-3.0000000000000001E-5</c:v>
                      </c:pt>
                      <c:pt idx="281">
                        <c:v>-3.0000000000000001E-5</c:v>
                      </c:pt>
                      <c:pt idx="282">
                        <c:v>-3.0000000000000001E-5</c:v>
                      </c:pt>
                      <c:pt idx="283">
                        <c:v>-3.0000000000000001E-5</c:v>
                      </c:pt>
                      <c:pt idx="284">
                        <c:v>-3.0000000000000001E-5</c:v>
                      </c:pt>
                      <c:pt idx="285">
                        <c:v>-3.0000000000000001E-5</c:v>
                      </c:pt>
                      <c:pt idx="286">
                        <c:v>-3.0000000000000001E-5</c:v>
                      </c:pt>
                      <c:pt idx="287">
                        <c:v>-3.0000000000000001E-5</c:v>
                      </c:pt>
                      <c:pt idx="288">
                        <c:v>-3.0000000000000001E-5</c:v>
                      </c:pt>
                      <c:pt idx="289">
                        <c:v>-3.0000000000000001E-5</c:v>
                      </c:pt>
                      <c:pt idx="290">
                        <c:v>-3.0000000000000001E-5</c:v>
                      </c:pt>
                      <c:pt idx="291">
                        <c:v>-3.0000000000000001E-5</c:v>
                      </c:pt>
                      <c:pt idx="292">
                        <c:v>-3.0000000000000001E-5</c:v>
                      </c:pt>
                      <c:pt idx="293">
                        <c:v>-3.0000000000000001E-5</c:v>
                      </c:pt>
                      <c:pt idx="294">
                        <c:v>-3.0000000000000001E-5</c:v>
                      </c:pt>
                      <c:pt idx="295">
                        <c:v>-3.0000000000000001E-5</c:v>
                      </c:pt>
                      <c:pt idx="296">
                        <c:v>-3.0000000000000001E-5</c:v>
                      </c:pt>
                      <c:pt idx="297">
                        <c:v>-3.0000000000000001E-5</c:v>
                      </c:pt>
                      <c:pt idx="298">
                        <c:v>-3.0000000000000001E-5</c:v>
                      </c:pt>
                      <c:pt idx="299">
                        <c:v>-3.0000000000000001E-5</c:v>
                      </c:pt>
                      <c:pt idx="300">
                        <c:v>-3.0000000000000001E-5</c:v>
                      </c:pt>
                      <c:pt idx="301">
                        <c:v>-3.0000000000000001E-5</c:v>
                      </c:pt>
                      <c:pt idx="302">
                        <c:v>-3.0000000000000001E-5</c:v>
                      </c:pt>
                      <c:pt idx="303">
                        <c:v>-3.0000000000000001E-5</c:v>
                      </c:pt>
                      <c:pt idx="304">
                        <c:v>-3.0000000000000001E-5</c:v>
                      </c:pt>
                      <c:pt idx="305">
                        <c:v>-3.0000000000000001E-5</c:v>
                      </c:pt>
                      <c:pt idx="306">
                        <c:v>-3.0000000000000001E-5</c:v>
                      </c:pt>
                      <c:pt idx="307">
                        <c:v>-3.0000000000000001E-5</c:v>
                      </c:pt>
                      <c:pt idx="308">
                        <c:v>-3.0000000000000001E-5</c:v>
                      </c:pt>
                      <c:pt idx="309">
                        <c:v>-3.0000000000000001E-5</c:v>
                      </c:pt>
                      <c:pt idx="310">
                        <c:v>-3.0000000000000001E-5</c:v>
                      </c:pt>
                      <c:pt idx="311">
                        <c:v>-3.0000000000000001E-5</c:v>
                      </c:pt>
                      <c:pt idx="312">
                        <c:v>-3.0000000000000001E-5</c:v>
                      </c:pt>
                      <c:pt idx="313">
                        <c:v>-3.0000000000000001E-5</c:v>
                      </c:pt>
                      <c:pt idx="314">
                        <c:v>-3.0000000000000001E-5</c:v>
                      </c:pt>
                      <c:pt idx="315">
                        <c:v>-3.0000000000000001E-5</c:v>
                      </c:pt>
                      <c:pt idx="316">
                        <c:v>-3.0000000000000001E-5</c:v>
                      </c:pt>
                      <c:pt idx="317">
                        <c:v>-3.0000000000000001E-5</c:v>
                      </c:pt>
                      <c:pt idx="318">
                        <c:v>-3.0000000000000001E-5</c:v>
                      </c:pt>
                      <c:pt idx="319">
                        <c:v>-3.0000000000000001E-5</c:v>
                      </c:pt>
                      <c:pt idx="320">
                        <c:v>-3.0000000000000001E-5</c:v>
                      </c:pt>
                      <c:pt idx="321">
                        <c:v>-3.0000000000000001E-5</c:v>
                      </c:pt>
                      <c:pt idx="322">
                        <c:v>-3.0000000000000001E-5</c:v>
                      </c:pt>
                      <c:pt idx="323">
                        <c:v>-3.0000000000000001E-5</c:v>
                      </c:pt>
                      <c:pt idx="324">
                        <c:v>-3.0000000000000001E-5</c:v>
                      </c:pt>
                      <c:pt idx="325">
                        <c:v>-3.0000000000000001E-5</c:v>
                      </c:pt>
                      <c:pt idx="326">
                        <c:v>-3.0000000000000001E-5</c:v>
                      </c:pt>
                      <c:pt idx="327">
                        <c:v>-3.0000000000000001E-5</c:v>
                      </c:pt>
                      <c:pt idx="328">
                        <c:v>-3.0000000000000001E-5</c:v>
                      </c:pt>
                      <c:pt idx="329">
                        <c:v>-3.0000000000000001E-5</c:v>
                      </c:pt>
                      <c:pt idx="330">
                        <c:v>-3.0000000000000001E-5</c:v>
                      </c:pt>
                      <c:pt idx="331">
                        <c:v>-3.0000000000000001E-5</c:v>
                      </c:pt>
                      <c:pt idx="332">
                        <c:v>-3.0000000000000001E-5</c:v>
                      </c:pt>
                      <c:pt idx="333">
                        <c:v>-3.0000000000000001E-5</c:v>
                      </c:pt>
                      <c:pt idx="334">
                        <c:v>-3.0000000000000001E-5</c:v>
                      </c:pt>
                      <c:pt idx="335">
                        <c:v>-3.0000000000000001E-5</c:v>
                      </c:pt>
                      <c:pt idx="336">
                        <c:v>-3.0000000000000001E-5</c:v>
                      </c:pt>
                      <c:pt idx="337">
                        <c:v>-3.0000000000000001E-5</c:v>
                      </c:pt>
                      <c:pt idx="338">
                        <c:v>-3.0000000000000001E-5</c:v>
                      </c:pt>
                      <c:pt idx="339">
                        <c:v>-3.0000000000000001E-5</c:v>
                      </c:pt>
                      <c:pt idx="340">
                        <c:v>-3.0000000000000001E-5</c:v>
                      </c:pt>
                      <c:pt idx="341">
                        <c:v>-3.0000000000000001E-5</c:v>
                      </c:pt>
                      <c:pt idx="342">
                        <c:v>-3.0000000000000001E-5</c:v>
                      </c:pt>
                      <c:pt idx="343">
                        <c:v>-3.0000000000000001E-5</c:v>
                      </c:pt>
                      <c:pt idx="344">
                        <c:v>-3.0000000000000001E-5</c:v>
                      </c:pt>
                      <c:pt idx="345">
                        <c:v>-3.0000000000000001E-5</c:v>
                      </c:pt>
                      <c:pt idx="346">
                        <c:v>-3.0000000000000001E-5</c:v>
                      </c:pt>
                      <c:pt idx="347">
                        <c:v>-3.0000000000000001E-5</c:v>
                      </c:pt>
                      <c:pt idx="348">
                        <c:v>-3.0000000000000001E-5</c:v>
                      </c:pt>
                      <c:pt idx="349">
                        <c:v>-3.0000000000000001E-5</c:v>
                      </c:pt>
                      <c:pt idx="350">
                        <c:v>-3.0000000000000001E-5</c:v>
                      </c:pt>
                      <c:pt idx="351">
                        <c:v>-3.0000000000000001E-5</c:v>
                      </c:pt>
                      <c:pt idx="352">
                        <c:v>-3.0000000000000001E-5</c:v>
                      </c:pt>
                      <c:pt idx="353">
                        <c:v>-3.0000000000000001E-5</c:v>
                      </c:pt>
                      <c:pt idx="354">
                        <c:v>-3.0000000000000001E-5</c:v>
                      </c:pt>
                      <c:pt idx="355">
                        <c:v>-3.0000000000000001E-5</c:v>
                      </c:pt>
                      <c:pt idx="356">
                        <c:v>-3.0000000000000001E-5</c:v>
                      </c:pt>
                      <c:pt idx="357">
                        <c:v>-3.0000000000000001E-5</c:v>
                      </c:pt>
                      <c:pt idx="358">
                        <c:v>-3.0000000000000001E-5</c:v>
                      </c:pt>
                      <c:pt idx="359">
                        <c:v>-3.0000000000000001E-5</c:v>
                      </c:pt>
                      <c:pt idx="360">
                        <c:v>-3.0000000000000001E-5</c:v>
                      </c:pt>
                      <c:pt idx="361">
                        <c:v>-3.0000000000000001E-5</c:v>
                      </c:pt>
                      <c:pt idx="362">
                        <c:v>-3.0000000000000001E-5</c:v>
                      </c:pt>
                      <c:pt idx="363">
                        <c:v>-3.0000000000000001E-5</c:v>
                      </c:pt>
                      <c:pt idx="364">
                        <c:v>-3.0000000000000001E-5</c:v>
                      </c:pt>
                      <c:pt idx="365">
                        <c:v>-3.0000000000000001E-5</c:v>
                      </c:pt>
                      <c:pt idx="366">
                        <c:v>-3.0000000000000001E-5</c:v>
                      </c:pt>
                      <c:pt idx="367">
                        <c:v>-3.0000000000000001E-5</c:v>
                      </c:pt>
                      <c:pt idx="368">
                        <c:v>-3.0000000000000001E-5</c:v>
                      </c:pt>
                      <c:pt idx="369">
                        <c:v>-3.0000000000000001E-5</c:v>
                      </c:pt>
                      <c:pt idx="370">
                        <c:v>-3.0000000000000001E-5</c:v>
                      </c:pt>
                      <c:pt idx="371">
                        <c:v>-3.0000000000000001E-5</c:v>
                      </c:pt>
                      <c:pt idx="372">
                        <c:v>-3.0000000000000001E-5</c:v>
                      </c:pt>
                      <c:pt idx="373">
                        <c:v>-3.0000000000000001E-5</c:v>
                      </c:pt>
                      <c:pt idx="374">
                        <c:v>-3.0000000000000001E-5</c:v>
                      </c:pt>
                      <c:pt idx="375">
                        <c:v>-3.0000000000000001E-5</c:v>
                      </c:pt>
                      <c:pt idx="376">
                        <c:v>-3.0000000000000001E-5</c:v>
                      </c:pt>
                      <c:pt idx="377">
                        <c:v>-3.0000000000000001E-5</c:v>
                      </c:pt>
                      <c:pt idx="378">
                        <c:v>-3.0000000000000001E-5</c:v>
                      </c:pt>
                      <c:pt idx="379">
                        <c:v>-3.0000000000000001E-5</c:v>
                      </c:pt>
                      <c:pt idx="380">
                        <c:v>-3.0000000000000001E-5</c:v>
                      </c:pt>
                      <c:pt idx="381">
                        <c:v>-3.0000000000000001E-5</c:v>
                      </c:pt>
                      <c:pt idx="382">
                        <c:v>-3.0000000000000001E-5</c:v>
                      </c:pt>
                      <c:pt idx="383">
                        <c:v>-3.0000000000000001E-5</c:v>
                      </c:pt>
                      <c:pt idx="384">
                        <c:v>-3.0000000000000001E-5</c:v>
                      </c:pt>
                      <c:pt idx="385">
                        <c:v>-3.0000000000000001E-5</c:v>
                      </c:pt>
                      <c:pt idx="386">
                        <c:v>-3.0000000000000001E-5</c:v>
                      </c:pt>
                      <c:pt idx="387">
                        <c:v>-3.0000000000000001E-5</c:v>
                      </c:pt>
                      <c:pt idx="388">
                        <c:v>-3.0000000000000001E-5</c:v>
                      </c:pt>
                      <c:pt idx="389">
                        <c:v>-3.0000000000000001E-5</c:v>
                      </c:pt>
                      <c:pt idx="390">
                        <c:v>-3.0000000000000001E-5</c:v>
                      </c:pt>
                      <c:pt idx="391">
                        <c:v>-3.0000000000000001E-5</c:v>
                      </c:pt>
                      <c:pt idx="392">
                        <c:v>-3.0000000000000001E-5</c:v>
                      </c:pt>
                      <c:pt idx="393">
                        <c:v>-3.0000000000000001E-5</c:v>
                      </c:pt>
                      <c:pt idx="394">
                        <c:v>-3.0000000000000001E-5</c:v>
                      </c:pt>
                      <c:pt idx="395">
                        <c:v>-3.0000000000000001E-5</c:v>
                      </c:pt>
                      <c:pt idx="396">
                        <c:v>-3.0000000000000001E-5</c:v>
                      </c:pt>
                      <c:pt idx="397">
                        <c:v>-3.0000000000000001E-5</c:v>
                      </c:pt>
                      <c:pt idx="398">
                        <c:v>-3.0000000000000001E-5</c:v>
                      </c:pt>
                      <c:pt idx="399">
                        <c:v>-3.0000000000000001E-5</c:v>
                      </c:pt>
                      <c:pt idx="400">
                        <c:v>-3.0000000000000001E-5</c:v>
                      </c:pt>
                      <c:pt idx="401">
                        <c:v>-3.0000000000000001E-5</c:v>
                      </c:pt>
                      <c:pt idx="402">
                        <c:v>-3.0000000000000001E-5</c:v>
                      </c:pt>
                      <c:pt idx="403">
                        <c:v>-3.0000000000000001E-5</c:v>
                      </c:pt>
                      <c:pt idx="404">
                        <c:v>-3.0000000000000001E-5</c:v>
                      </c:pt>
                      <c:pt idx="405">
                        <c:v>-3.0000000000000001E-5</c:v>
                      </c:pt>
                      <c:pt idx="406">
                        <c:v>-3.0000000000000001E-5</c:v>
                      </c:pt>
                      <c:pt idx="407">
                        <c:v>-3.0000000000000001E-5</c:v>
                      </c:pt>
                      <c:pt idx="408">
                        <c:v>-3.0000000000000001E-5</c:v>
                      </c:pt>
                      <c:pt idx="409">
                        <c:v>-3.0000000000000001E-5</c:v>
                      </c:pt>
                      <c:pt idx="410">
                        <c:v>-3.0000000000000001E-5</c:v>
                      </c:pt>
                      <c:pt idx="411">
                        <c:v>-3.0000000000000001E-5</c:v>
                      </c:pt>
                      <c:pt idx="412">
                        <c:v>-3.0000000000000001E-5</c:v>
                      </c:pt>
                      <c:pt idx="413">
                        <c:v>-3.0000000000000001E-5</c:v>
                      </c:pt>
                      <c:pt idx="414">
                        <c:v>-3.0000000000000001E-5</c:v>
                      </c:pt>
                      <c:pt idx="415">
                        <c:v>-3.0000000000000001E-5</c:v>
                      </c:pt>
                      <c:pt idx="416">
                        <c:v>-3.0000000000000001E-5</c:v>
                      </c:pt>
                      <c:pt idx="417">
                        <c:v>-3.0000000000000001E-5</c:v>
                      </c:pt>
                      <c:pt idx="418">
                        <c:v>-3.0000000000000001E-5</c:v>
                      </c:pt>
                      <c:pt idx="419">
                        <c:v>-3.0000000000000001E-5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47C-4158-B5C8-2BA768BFCB5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313 regression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Analysis!$O$3:$O$4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Analysis!$O$1:$O$2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7C-4158-B5C8-2BA768BFCB5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305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PastedData!$AD$4:$AD$423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-4.0000000000000001E-3</c:v>
                      </c:pt>
                      <c:pt idx="45">
                        <c:v>-4.0000000000000001E-3</c:v>
                      </c:pt>
                      <c:pt idx="46">
                        <c:v>-4.0000000000000001E-3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-4.0000000000000001E-3</c:v>
                      </c:pt>
                      <c:pt idx="62">
                        <c:v>-4.0000000000000001E-3</c:v>
                      </c:pt>
                      <c:pt idx="63">
                        <c:v>-4.0000000000000001E-3</c:v>
                      </c:pt>
                      <c:pt idx="64">
                        <c:v>-4.0000000000000001E-3</c:v>
                      </c:pt>
                      <c:pt idx="65">
                        <c:v>-4.0000000000000001E-3</c:v>
                      </c:pt>
                      <c:pt idx="66">
                        <c:v>-4.0000000000000001E-3</c:v>
                      </c:pt>
                      <c:pt idx="67">
                        <c:v>-4.0000000000000001E-3</c:v>
                      </c:pt>
                      <c:pt idx="68">
                        <c:v>-4.0000000000000001E-3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-4.0000000000000001E-3</c:v>
                      </c:pt>
                      <c:pt idx="88">
                        <c:v>-4.0000000000000001E-3</c:v>
                      </c:pt>
                      <c:pt idx="89">
                        <c:v>-4.0000000000000001E-3</c:v>
                      </c:pt>
                      <c:pt idx="90">
                        <c:v>-4.0000000000000001E-3</c:v>
                      </c:pt>
                      <c:pt idx="91">
                        <c:v>-4.0000000000000001E-3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-4.0000000000000001E-3</c:v>
                      </c:pt>
                      <c:pt idx="107">
                        <c:v>-4.0000000000000001E-3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-4.0000000000000001E-3</c:v>
                      </c:pt>
                      <c:pt idx="143">
                        <c:v>-4.0000000000000001E-3</c:v>
                      </c:pt>
                      <c:pt idx="144">
                        <c:v>-4.0000000000000001E-3</c:v>
                      </c:pt>
                      <c:pt idx="145">
                        <c:v>-4.0000000000000001E-3</c:v>
                      </c:pt>
                      <c:pt idx="146">
                        <c:v>-4.0000000000000001E-3</c:v>
                      </c:pt>
                      <c:pt idx="147">
                        <c:v>-4.0000000000000001E-3</c:v>
                      </c:pt>
                      <c:pt idx="148">
                        <c:v>-4.0000000000000001E-3</c:v>
                      </c:pt>
                      <c:pt idx="149">
                        <c:v>-4.0000000000000001E-3</c:v>
                      </c:pt>
                      <c:pt idx="150">
                        <c:v>-4.0000000000000001E-3</c:v>
                      </c:pt>
                      <c:pt idx="151">
                        <c:v>-4.0000000000000001E-3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-4.0000000000000001E-3</c:v>
                      </c:pt>
                      <c:pt idx="159">
                        <c:v>-4.0000000000000001E-3</c:v>
                      </c:pt>
                      <c:pt idx="160">
                        <c:v>-4.0000000000000001E-3</c:v>
                      </c:pt>
                      <c:pt idx="161">
                        <c:v>-4.0000000000000001E-3</c:v>
                      </c:pt>
                      <c:pt idx="162">
                        <c:v>-4.0000000000000001E-3</c:v>
                      </c:pt>
                      <c:pt idx="163">
                        <c:v>-4.0000000000000001E-3</c:v>
                      </c:pt>
                      <c:pt idx="164">
                        <c:v>-4.0000000000000001E-3</c:v>
                      </c:pt>
                      <c:pt idx="165">
                        <c:v>-4.0000000000000001E-3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-4.0000000000000001E-3</c:v>
                      </c:pt>
                      <c:pt idx="174">
                        <c:v>-4.0000000000000001E-3</c:v>
                      </c:pt>
                      <c:pt idx="175">
                        <c:v>-4.0000000000000001E-3</c:v>
                      </c:pt>
                      <c:pt idx="176">
                        <c:v>-4.0000000000000001E-3</c:v>
                      </c:pt>
                      <c:pt idx="177">
                        <c:v>-4.0000000000000001E-3</c:v>
                      </c:pt>
                      <c:pt idx="178">
                        <c:v>-4.0000000000000001E-3</c:v>
                      </c:pt>
                      <c:pt idx="179">
                        <c:v>-4.0000000000000001E-3</c:v>
                      </c:pt>
                      <c:pt idx="180">
                        <c:v>-4.0000000000000001E-3</c:v>
                      </c:pt>
                      <c:pt idx="181">
                        <c:v>-4.0000000000000001E-3</c:v>
                      </c:pt>
                      <c:pt idx="182">
                        <c:v>-4.0000000000000001E-3</c:v>
                      </c:pt>
                      <c:pt idx="183">
                        <c:v>-4.0000000000000001E-3</c:v>
                      </c:pt>
                      <c:pt idx="184">
                        <c:v>-4.0000000000000001E-3</c:v>
                      </c:pt>
                      <c:pt idx="185">
                        <c:v>-4.0000000000000001E-3</c:v>
                      </c:pt>
                      <c:pt idx="186">
                        <c:v>-4.0000000000000001E-3</c:v>
                      </c:pt>
                      <c:pt idx="187">
                        <c:v>-4.0000000000000001E-3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-4.0000000000000001E-3</c:v>
                      </c:pt>
                      <c:pt idx="197">
                        <c:v>-4.0000000000000001E-3</c:v>
                      </c:pt>
                      <c:pt idx="198">
                        <c:v>-4.0000000000000001E-3</c:v>
                      </c:pt>
                      <c:pt idx="199">
                        <c:v>-4.0000000000000001E-3</c:v>
                      </c:pt>
                      <c:pt idx="200">
                        <c:v>-4.0000000000000001E-3</c:v>
                      </c:pt>
                      <c:pt idx="201">
                        <c:v>-4.0000000000000001E-3</c:v>
                      </c:pt>
                      <c:pt idx="202">
                        <c:v>-4.0000000000000001E-3</c:v>
                      </c:pt>
                      <c:pt idx="203">
                        <c:v>-4.0000000000000001E-3</c:v>
                      </c:pt>
                      <c:pt idx="204">
                        <c:v>-4.0000000000000001E-3</c:v>
                      </c:pt>
                      <c:pt idx="205">
                        <c:v>-4.0000000000000001E-3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-4.0000000000000001E-3</c:v>
                      </c:pt>
                      <c:pt idx="215">
                        <c:v>-4.0000000000000001E-3</c:v>
                      </c:pt>
                      <c:pt idx="216">
                        <c:v>-4.0000000000000001E-3</c:v>
                      </c:pt>
                      <c:pt idx="217">
                        <c:v>-4.0000000000000001E-3</c:v>
                      </c:pt>
                      <c:pt idx="218">
                        <c:v>-4.0000000000000001E-3</c:v>
                      </c:pt>
                      <c:pt idx="219">
                        <c:v>-4.0000000000000001E-3</c:v>
                      </c:pt>
                      <c:pt idx="220">
                        <c:v>-4.0000000000000001E-3</c:v>
                      </c:pt>
                      <c:pt idx="221">
                        <c:v>-4.0000000000000001E-3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-4.0000000000000001E-3</c:v>
                      </c:pt>
                      <c:pt idx="246">
                        <c:v>-4.0000000000000001E-3</c:v>
                      </c:pt>
                      <c:pt idx="247">
                        <c:v>-4.0000000000000001E-3</c:v>
                      </c:pt>
                      <c:pt idx="248">
                        <c:v>-4.0000000000000001E-3</c:v>
                      </c:pt>
                      <c:pt idx="249">
                        <c:v>-4.0000000000000001E-3</c:v>
                      </c:pt>
                      <c:pt idx="250">
                        <c:v>-4.0000000000000001E-3</c:v>
                      </c:pt>
                      <c:pt idx="251">
                        <c:v>-4.0000000000000001E-3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-4.0000000000000001E-3</c:v>
                      </c:pt>
                      <c:pt idx="275">
                        <c:v>-4.0000000000000001E-3</c:v>
                      </c:pt>
                      <c:pt idx="276">
                        <c:v>-4.0000000000000001E-3</c:v>
                      </c:pt>
                      <c:pt idx="277">
                        <c:v>-4.0000000000000001E-3</c:v>
                      </c:pt>
                      <c:pt idx="278">
                        <c:v>-4.0000000000000001E-3</c:v>
                      </c:pt>
                      <c:pt idx="279">
                        <c:v>-4.0000000000000001E-3</c:v>
                      </c:pt>
                      <c:pt idx="280">
                        <c:v>-4.0000000000000001E-3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-4.0000000000000001E-3</c:v>
                      </c:pt>
                      <c:pt idx="290">
                        <c:v>-4.0000000000000001E-3</c:v>
                      </c:pt>
                      <c:pt idx="291">
                        <c:v>-4.0000000000000001E-3</c:v>
                      </c:pt>
                      <c:pt idx="292">
                        <c:v>-4.0000000000000001E-3</c:v>
                      </c:pt>
                      <c:pt idx="293">
                        <c:v>-4.0000000000000001E-3</c:v>
                      </c:pt>
                      <c:pt idx="294">
                        <c:v>-4.0000000000000001E-3</c:v>
                      </c:pt>
                      <c:pt idx="295">
                        <c:v>-4.0000000000000001E-3</c:v>
                      </c:pt>
                      <c:pt idx="296">
                        <c:v>-4.0000000000000001E-3</c:v>
                      </c:pt>
                      <c:pt idx="297">
                        <c:v>-4.0000000000000001E-3</c:v>
                      </c:pt>
                      <c:pt idx="298">
                        <c:v>-4.0000000000000001E-3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-4.0000000000000001E-3</c:v>
                      </c:pt>
                      <c:pt idx="312">
                        <c:v>-4.0000000000000001E-3</c:v>
                      </c:pt>
                      <c:pt idx="313">
                        <c:v>-4.0000000000000001E-3</c:v>
                      </c:pt>
                      <c:pt idx="314">
                        <c:v>-4.0000000000000001E-3</c:v>
                      </c:pt>
                      <c:pt idx="315">
                        <c:v>-4.0000000000000001E-3</c:v>
                      </c:pt>
                      <c:pt idx="316">
                        <c:v>-4.0000000000000001E-3</c:v>
                      </c:pt>
                      <c:pt idx="317">
                        <c:v>-4.0000000000000001E-3</c:v>
                      </c:pt>
                      <c:pt idx="318">
                        <c:v>-4.0000000000000001E-3</c:v>
                      </c:pt>
                      <c:pt idx="319">
                        <c:v>-4.0000000000000001E-3</c:v>
                      </c:pt>
                      <c:pt idx="320">
                        <c:v>-4.0000000000000001E-3</c:v>
                      </c:pt>
                      <c:pt idx="321">
                        <c:v>-4.0000000000000001E-3</c:v>
                      </c:pt>
                      <c:pt idx="322">
                        <c:v>-4.0000000000000001E-3</c:v>
                      </c:pt>
                      <c:pt idx="323">
                        <c:v>-4.0000000000000001E-3</c:v>
                      </c:pt>
                      <c:pt idx="324">
                        <c:v>-4.0000000000000001E-3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-4.0000000000000001E-3</c:v>
                      </c:pt>
                      <c:pt idx="333">
                        <c:v>-4.0000000000000001E-3</c:v>
                      </c:pt>
                      <c:pt idx="334">
                        <c:v>-4.0000000000000001E-3</c:v>
                      </c:pt>
                      <c:pt idx="335">
                        <c:v>-4.0000000000000001E-3</c:v>
                      </c:pt>
                      <c:pt idx="336">
                        <c:v>-4.0000000000000001E-3</c:v>
                      </c:pt>
                      <c:pt idx="337">
                        <c:v>-4.0000000000000001E-3</c:v>
                      </c:pt>
                      <c:pt idx="338">
                        <c:v>-4.0000000000000001E-3</c:v>
                      </c:pt>
                      <c:pt idx="339">
                        <c:v>-4.0000000000000001E-3</c:v>
                      </c:pt>
                      <c:pt idx="340">
                        <c:v>-4.0000000000000001E-3</c:v>
                      </c:pt>
                      <c:pt idx="341">
                        <c:v>-4.0000000000000001E-3</c:v>
                      </c:pt>
                      <c:pt idx="342">
                        <c:v>-4.0000000000000001E-3</c:v>
                      </c:pt>
                      <c:pt idx="343">
                        <c:v>-4.0000000000000001E-3</c:v>
                      </c:pt>
                      <c:pt idx="344">
                        <c:v>-4.0000000000000001E-3</c:v>
                      </c:pt>
                      <c:pt idx="345">
                        <c:v>-4.0000000000000001E-3</c:v>
                      </c:pt>
                      <c:pt idx="346">
                        <c:v>-4.0000000000000001E-3</c:v>
                      </c:pt>
                      <c:pt idx="347">
                        <c:v>-4.0000000000000001E-3</c:v>
                      </c:pt>
                      <c:pt idx="348">
                        <c:v>-4.0000000000000001E-3</c:v>
                      </c:pt>
                      <c:pt idx="349">
                        <c:v>-4.0000000000000001E-3</c:v>
                      </c:pt>
                      <c:pt idx="350">
                        <c:v>-4.0000000000000001E-3</c:v>
                      </c:pt>
                      <c:pt idx="351">
                        <c:v>-4.0000000000000001E-3</c:v>
                      </c:pt>
                      <c:pt idx="352">
                        <c:v>-4.0000000000000001E-3</c:v>
                      </c:pt>
                      <c:pt idx="353">
                        <c:v>-4.0000000000000001E-3</c:v>
                      </c:pt>
                      <c:pt idx="354">
                        <c:v>-4.0000000000000001E-3</c:v>
                      </c:pt>
                      <c:pt idx="355">
                        <c:v>-4.0000000000000001E-3</c:v>
                      </c:pt>
                      <c:pt idx="356">
                        <c:v>-4.0000000000000001E-3</c:v>
                      </c:pt>
                      <c:pt idx="357">
                        <c:v>-4.0000000000000001E-3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-4.0000000000000001E-3</c:v>
                      </c:pt>
                      <c:pt idx="367">
                        <c:v>-4.0000000000000001E-3</c:v>
                      </c:pt>
                      <c:pt idx="368">
                        <c:v>-4.0000000000000001E-3</c:v>
                      </c:pt>
                      <c:pt idx="369">
                        <c:v>-4.0000000000000001E-3</c:v>
                      </c:pt>
                      <c:pt idx="370">
                        <c:v>-4.0000000000000001E-3</c:v>
                      </c:pt>
                      <c:pt idx="371">
                        <c:v>-4.0000000000000001E-3</c:v>
                      </c:pt>
                      <c:pt idx="372">
                        <c:v>-4.0000000000000001E-3</c:v>
                      </c:pt>
                      <c:pt idx="373">
                        <c:v>-4.0000000000000001E-3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-4.0000000000000001E-3</c:v>
                      </c:pt>
                      <c:pt idx="391">
                        <c:v>-4.0000000000000001E-3</c:v>
                      </c:pt>
                      <c:pt idx="392">
                        <c:v>-4.0000000000000001E-3</c:v>
                      </c:pt>
                      <c:pt idx="393">
                        <c:v>-4.0000000000000001E-3</c:v>
                      </c:pt>
                      <c:pt idx="394">
                        <c:v>-4.0000000000000001E-3</c:v>
                      </c:pt>
                      <c:pt idx="395">
                        <c:v>-4.0000000000000001E-3</c:v>
                      </c:pt>
                      <c:pt idx="396">
                        <c:v>-4.0000000000000001E-3</c:v>
                      </c:pt>
                      <c:pt idx="397">
                        <c:v>-4.0000000000000001E-3</c:v>
                      </c:pt>
                      <c:pt idx="398">
                        <c:v>-4.0000000000000001E-3</c:v>
                      </c:pt>
                      <c:pt idx="399">
                        <c:v>-4.0000000000000001E-3</c:v>
                      </c:pt>
                      <c:pt idx="400">
                        <c:v>-4.0000000000000001E-3</c:v>
                      </c:pt>
                      <c:pt idx="401">
                        <c:v>-4.0000000000000001E-3</c:v>
                      </c:pt>
                      <c:pt idx="402">
                        <c:v>-4.0000000000000001E-3</c:v>
                      </c:pt>
                      <c:pt idx="403">
                        <c:v>-4.0000000000000001E-3</c:v>
                      </c:pt>
                      <c:pt idx="404">
                        <c:v>-4.0000000000000001E-3</c:v>
                      </c:pt>
                      <c:pt idx="405">
                        <c:v>-4.0000000000000001E-3</c:v>
                      </c:pt>
                      <c:pt idx="406">
                        <c:v>-4.0000000000000001E-3</c:v>
                      </c:pt>
                      <c:pt idx="407">
                        <c:v>-4.0000000000000001E-3</c:v>
                      </c:pt>
                      <c:pt idx="408">
                        <c:v>-4.0000000000000001E-3</c:v>
                      </c:pt>
                      <c:pt idx="409">
                        <c:v>-4.0000000000000001E-3</c:v>
                      </c:pt>
                      <c:pt idx="410">
                        <c:v>-4.0000000000000001E-3</c:v>
                      </c:pt>
                      <c:pt idx="411">
                        <c:v>-4.0000000000000001E-3</c:v>
                      </c:pt>
                      <c:pt idx="412">
                        <c:v>-4.0000000000000001E-3</c:v>
                      </c:pt>
                      <c:pt idx="413">
                        <c:v>-4.0000000000000001E-3</c:v>
                      </c:pt>
                      <c:pt idx="414">
                        <c:v>-4.0000000000000001E-3</c:v>
                      </c:pt>
                      <c:pt idx="415">
                        <c:v>-4.0000000000000001E-3</c:v>
                      </c:pt>
                      <c:pt idx="416">
                        <c:v>-4.0000000000000001E-3</c:v>
                      </c:pt>
                      <c:pt idx="417">
                        <c:v>-4.0000000000000001E-3</c:v>
                      </c:pt>
                      <c:pt idx="418">
                        <c:v>-4.0000000000000001E-3</c:v>
                      </c:pt>
                      <c:pt idx="419">
                        <c:v>-4.0000000000000001E-3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47C-4158-B5C8-2BA768BFCB5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305 regression</c:v>
                </c:tx>
                <c:spPr>
                  <a:ln w="254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Analysis!$P$3:$P$4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Analysis!$P$1:$P$2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47C-4158-B5C8-2BA768BFCB50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PAR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PastedData!$H$4:$H$415</c15:sqref>
                        </c15:formulaRef>
                      </c:ext>
                    </c:extLst>
                    <c:numCache>
                      <c:formatCode>0.00E+00</c:formatCode>
                      <c:ptCount val="41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7C-4158-B5C8-2BA768BFCB50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PAR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Analysis!$R$3:$R$4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Analysis!$R$1:$R$2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47C-4158-B5C8-2BA768BFCB5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320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PastedData!$AG$4:$AG$423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-2.5000000000000001E-4</c:v>
                      </c:pt>
                      <c:pt idx="1">
                        <c:v>-2.5000000000000001E-4</c:v>
                      </c:pt>
                      <c:pt idx="2">
                        <c:v>-2.5000000000000001E-4</c:v>
                      </c:pt>
                      <c:pt idx="3">
                        <c:v>-2.5000000000000001E-4</c:v>
                      </c:pt>
                      <c:pt idx="4">
                        <c:v>-2.5000000000000001E-4</c:v>
                      </c:pt>
                      <c:pt idx="5">
                        <c:v>-2.5000000000000001E-4</c:v>
                      </c:pt>
                      <c:pt idx="6">
                        <c:v>-2.5000000000000001E-4</c:v>
                      </c:pt>
                      <c:pt idx="7">
                        <c:v>-2.5000000000000001E-4</c:v>
                      </c:pt>
                      <c:pt idx="8">
                        <c:v>-2.5000000000000001E-4</c:v>
                      </c:pt>
                      <c:pt idx="9">
                        <c:v>-2.5000000000000001E-4</c:v>
                      </c:pt>
                      <c:pt idx="10">
                        <c:v>-2.5000000000000001E-4</c:v>
                      </c:pt>
                      <c:pt idx="11">
                        <c:v>-2.5000000000000001E-4</c:v>
                      </c:pt>
                      <c:pt idx="12">
                        <c:v>-2.5000000000000001E-4</c:v>
                      </c:pt>
                      <c:pt idx="13">
                        <c:v>-2.5000000000000001E-4</c:v>
                      </c:pt>
                      <c:pt idx="14">
                        <c:v>-2.5000000000000001E-4</c:v>
                      </c:pt>
                      <c:pt idx="15">
                        <c:v>-2.5000000000000001E-4</c:v>
                      </c:pt>
                      <c:pt idx="16">
                        <c:v>-2.5000000000000001E-4</c:v>
                      </c:pt>
                      <c:pt idx="17">
                        <c:v>-2.5000000000000001E-4</c:v>
                      </c:pt>
                      <c:pt idx="18">
                        <c:v>-2.5000000000000001E-4</c:v>
                      </c:pt>
                      <c:pt idx="19">
                        <c:v>-2.5000000000000001E-4</c:v>
                      </c:pt>
                      <c:pt idx="20">
                        <c:v>-2.5000000000000001E-4</c:v>
                      </c:pt>
                      <c:pt idx="21">
                        <c:v>-2.5000000000000001E-4</c:v>
                      </c:pt>
                      <c:pt idx="22">
                        <c:v>-2.5000000000000001E-4</c:v>
                      </c:pt>
                      <c:pt idx="23">
                        <c:v>-2.5000000000000001E-4</c:v>
                      </c:pt>
                      <c:pt idx="24">
                        <c:v>-2.5000000000000001E-4</c:v>
                      </c:pt>
                      <c:pt idx="25">
                        <c:v>-2.5000000000000001E-4</c:v>
                      </c:pt>
                      <c:pt idx="26">
                        <c:v>-2.5000000000000001E-4</c:v>
                      </c:pt>
                      <c:pt idx="27">
                        <c:v>-2.5000000000000001E-4</c:v>
                      </c:pt>
                      <c:pt idx="28">
                        <c:v>-2.5000000000000001E-4</c:v>
                      </c:pt>
                      <c:pt idx="29">
                        <c:v>-2.5000000000000001E-4</c:v>
                      </c:pt>
                      <c:pt idx="30">
                        <c:v>-2.5000000000000001E-4</c:v>
                      </c:pt>
                      <c:pt idx="31">
                        <c:v>-2.5000000000000001E-4</c:v>
                      </c:pt>
                      <c:pt idx="32">
                        <c:v>-2.5000000000000001E-4</c:v>
                      </c:pt>
                      <c:pt idx="33">
                        <c:v>-2.5000000000000001E-4</c:v>
                      </c:pt>
                      <c:pt idx="34">
                        <c:v>-2.5000000000000001E-4</c:v>
                      </c:pt>
                      <c:pt idx="35">
                        <c:v>-2.5000000000000001E-4</c:v>
                      </c:pt>
                      <c:pt idx="36">
                        <c:v>-2.5000000000000001E-4</c:v>
                      </c:pt>
                      <c:pt idx="37">
                        <c:v>-2.5000000000000001E-4</c:v>
                      </c:pt>
                      <c:pt idx="38">
                        <c:v>-2.5000000000000001E-4</c:v>
                      </c:pt>
                      <c:pt idx="39">
                        <c:v>-2.5000000000000001E-4</c:v>
                      </c:pt>
                      <c:pt idx="40">
                        <c:v>-2.5000000000000001E-4</c:v>
                      </c:pt>
                      <c:pt idx="41">
                        <c:v>-2.5000000000000001E-4</c:v>
                      </c:pt>
                      <c:pt idx="42">
                        <c:v>-2.5000000000000001E-4</c:v>
                      </c:pt>
                      <c:pt idx="43">
                        <c:v>-2.5000000000000001E-4</c:v>
                      </c:pt>
                      <c:pt idx="44">
                        <c:v>-2.5000000000000001E-4</c:v>
                      </c:pt>
                      <c:pt idx="45">
                        <c:v>-2.5000000000000001E-4</c:v>
                      </c:pt>
                      <c:pt idx="46">
                        <c:v>-2.5000000000000001E-4</c:v>
                      </c:pt>
                      <c:pt idx="47">
                        <c:v>-2.5000000000000001E-4</c:v>
                      </c:pt>
                      <c:pt idx="48">
                        <c:v>-2.5000000000000001E-4</c:v>
                      </c:pt>
                      <c:pt idx="49">
                        <c:v>-2.5000000000000001E-4</c:v>
                      </c:pt>
                      <c:pt idx="50">
                        <c:v>-2.5000000000000001E-4</c:v>
                      </c:pt>
                      <c:pt idx="51">
                        <c:v>-2.5000000000000001E-4</c:v>
                      </c:pt>
                      <c:pt idx="52">
                        <c:v>-2.5000000000000001E-4</c:v>
                      </c:pt>
                      <c:pt idx="53">
                        <c:v>-2.5000000000000001E-4</c:v>
                      </c:pt>
                      <c:pt idx="54">
                        <c:v>-2.5000000000000001E-4</c:v>
                      </c:pt>
                      <c:pt idx="55">
                        <c:v>-2.5000000000000001E-4</c:v>
                      </c:pt>
                      <c:pt idx="56">
                        <c:v>-2.5000000000000001E-4</c:v>
                      </c:pt>
                      <c:pt idx="57">
                        <c:v>-2.5000000000000001E-4</c:v>
                      </c:pt>
                      <c:pt idx="58">
                        <c:v>-2.5000000000000001E-4</c:v>
                      </c:pt>
                      <c:pt idx="59">
                        <c:v>-2.5000000000000001E-4</c:v>
                      </c:pt>
                      <c:pt idx="60">
                        <c:v>-2.5000000000000001E-4</c:v>
                      </c:pt>
                      <c:pt idx="61">
                        <c:v>-2.5000000000000001E-4</c:v>
                      </c:pt>
                      <c:pt idx="62">
                        <c:v>-2.5000000000000001E-4</c:v>
                      </c:pt>
                      <c:pt idx="63">
                        <c:v>-2.5000000000000001E-4</c:v>
                      </c:pt>
                      <c:pt idx="64">
                        <c:v>-2.5000000000000001E-4</c:v>
                      </c:pt>
                      <c:pt idx="65">
                        <c:v>-2.5000000000000001E-4</c:v>
                      </c:pt>
                      <c:pt idx="66">
                        <c:v>-2.5000000000000001E-4</c:v>
                      </c:pt>
                      <c:pt idx="67">
                        <c:v>-2.5000000000000001E-4</c:v>
                      </c:pt>
                      <c:pt idx="68">
                        <c:v>-2.5000000000000001E-4</c:v>
                      </c:pt>
                      <c:pt idx="69">
                        <c:v>-2.5000000000000001E-4</c:v>
                      </c:pt>
                      <c:pt idx="70">
                        <c:v>-2.5000000000000001E-4</c:v>
                      </c:pt>
                      <c:pt idx="71">
                        <c:v>-2.5000000000000001E-4</c:v>
                      </c:pt>
                      <c:pt idx="72">
                        <c:v>-2.5000000000000001E-4</c:v>
                      </c:pt>
                      <c:pt idx="73">
                        <c:v>-2.5000000000000001E-4</c:v>
                      </c:pt>
                      <c:pt idx="74">
                        <c:v>-2.5000000000000001E-4</c:v>
                      </c:pt>
                      <c:pt idx="75">
                        <c:v>-2.5000000000000001E-4</c:v>
                      </c:pt>
                      <c:pt idx="76">
                        <c:v>-2.5000000000000001E-4</c:v>
                      </c:pt>
                      <c:pt idx="77">
                        <c:v>-2.5000000000000001E-4</c:v>
                      </c:pt>
                      <c:pt idx="78">
                        <c:v>-2.5000000000000001E-4</c:v>
                      </c:pt>
                      <c:pt idx="79">
                        <c:v>-2.5000000000000001E-4</c:v>
                      </c:pt>
                      <c:pt idx="80">
                        <c:v>-2.5000000000000001E-4</c:v>
                      </c:pt>
                      <c:pt idx="81">
                        <c:v>-2.5000000000000001E-4</c:v>
                      </c:pt>
                      <c:pt idx="82">
                        <c:v>-2.5000000000000001E-4</c:v>
                      </c:pt>
                      <c:pt idx="83">
                        <c:v>-2.5000000000000001E-4</c:v>
                      </c:pt>
                      <c:pt idx="84">
                        <c:v>-2.5000000000000001E-4</c:v>
                      </c:pt>
                      <c:pt idx="85">
                        <c:v>-2.5000000000000001E-4</c:v>
                      </c:pt>
                      <c:pt idx="86">
                        <c:v>-2.5000000000000001E-4</c:v>
                      </c:pt>
                      <c:pt idx="87">
                        <c:v>-2.5000000000000001E-4</c:v>
                      </c:pt>
                      <c:pt idx="88">
                        <c:v>-2.5000000000000001E-4</c:v>
                      </c:pt>
                      <c:pt idx="89">
                        <c:v>-2.5000000000000001E-4</c:v>
                      </c:pt>
                      <c:pt idx="90">
                        <c:v>-2.5000000000000001E-4</c:v>
                      </c:pt>
                      <c:pt idx="91">
                        <c:v>-2.5000000000000001E-4</c:v>
                      </c:pt>
                      <c:pt idx="92">
                        <c:v>-2.5000000000000001E-4</c:v>
                      </c:pt>
                      <c:pt idx="93">
                        <c:v>-2.5000000000000001E-4</c:v>
                      </c:pt>
                      <c:pt idx="94">
                        <c:v>-2.5000000000000001E-4</c:v>
                      </c:pt>
                      <c:pt idx="95">
                        <c:v>-2.5000000000000001E-4</c:v>
                      </c:pt>
                      <c:pt idx="96">
                        <c:v>-2.5000000000000001E-4</c:v>
                      </c:pt>
                      <c:pt idx="97">
                        <c:v>-2.5000000000000001E-4</c:v>
                      </c:pt>
                      <c:pt idx="98">
                        <c:v>-2.5000000000000001E-4</c:v>
                      </c:pt>
                      <c:pt idx="99">
                        <c:v>-2.5000000000000001E-4</c:v>
                      </c:pt>
                      <c:pt idx="100">
                        <c:v>-2.5000000000000001E-4</c:v>
                      </c:pt>
                      <c:pt idx="101">
                        <c:v>-2.5000000000000001E-4</c:v>
                      </c:pt>
                      <c:pt idx="102">
                        <c:v>-2.5000000000000001E-4</c:v>
                      </c:pt>
                      <c:pt idx="103">
                        <c:v>-2.5000000000000001E-4</c:v>
                      </c:pt>
                      <c:pt idx="104">
                        <c:v>-2.5000000000000001E-4</c:v>
                      </c:pt>
                      <c:pt idx="105">
                        <c:v>-2.5000000000000001E-4</c:v>
                      </c:pt>
                      <c:pt idx="106">
                        <c:v>-2.5000000000000001E-4</c:v>
                      </c:pt>
                      <c:pt idx="107">
                        <c:v>-2.5000000000000001E-4</c:v>
                      </c:pt>
                      <c:pt idx="108">
                        <c:v>-2.5000000000000001E-4</c:v>
                      </c:pt>
                      <c:pt idx="109">
                        <c:v>-2.5000000000000001E-4</c:v>
                      </c:pt>
                      <c:pt idx="110">
                        <c:v>-2.5000000000000001E-4</c:v>
                      </c:pt>
                      <c:pt idx="111">
                        <c:v>-2.5000000000000001E-4</c:v>
                      </c:pt>
                      <c:pt idx="112">
                        <c:v>-2.5000000000000001E-4</c:v>
                      </c:pt>
                      <c:pt idx="113">
                        <c:v>-2.5000000000000001E-4</c:v>
                      </c:pt>
                      <c:pt idx="114">
                        <c:v>-2.5000000000000001E-4</c:v>
                      </c:pt>
                      <c:pt idx="115">
                        <c:v>-2.5000000000000001E-4</c:v>
                      </c:pt>
                      <c:pt idx="116">
                        <c:v>-2.5000000000000001E-4</c:v>
                      </c:pt>
                      <c:pt idx="117">
                        <c:v>-2.5000000000000001E-4</c:v>
                      </c:pt>
                      <c:pt idx="118">
                        <c:v>-2.5000000000000001E-4</c:v>
                      </c:pt>
                      <c:pt idx="119">
                        <c:v>-2.5000000000000001E-4</c:v>
                      </c:pt>
                      <c:pt idx="120">
                        <c:v>-2.5000000000000001E-4</c:v>
                      </c:pt>
                      <c:pt idx="121">
                        <c:v>-2.5000000000000001E-4</c:v>
                      </c:pt>
                      <c:pt idx="122">
                        <c:v>-2.5000000000000001E-4</c:v>
                      </c:pt>
                      <c:pt idx="123">
                        <c:v>-2.5000000000000001E-4</c:v>
                      </c:pt>
                      <c:pt idx="124">
                        <c:v>-2.5000000000000001E-4</c:v>
                      </c:pt>
                      <c:pt idx="125">
                        <c:v>-2.5000000000000001E-4</c:v>
                      </c:pt>
                      <c:pt idx="126">
                        <c:v>-2.5000000000000001E-4</c:v>
                      </c:pt>
                      <c:pt idx="127">
                        <c:v>-2.5000000000000001E-4</c:v>
                      </c:pt>
                      <c:pt idx="128">
                        <c:v>-2.5000000000000001E-4</c:v>
                      </c:pt>
                      <c:pt idx="129">
                        <c:v>-2.5000000000000001E-4</c:v>
                      </c:pt>
                      <c:pt idx="130">
                        <c:v>-2.5000000000000001E-4</c:v>
                      </c:pt>
                      <c:pt idx="131">
                        <c:v>-2.5000000000000001E-4</c:v>
                      </c:pt>
                      <c:pt idx="132">
                        <c:v>-2.5000000000000001E-4</c:v>
                      </c:pt>
                      <c:pt idx="133">
                        <c:v>-2.5000000000000001E-4</c:v>
                      </c:pt>
                      <c:pt idx="134">
                        <c:v>-2.5000000000000001E-4</c:v>
                      </c:pt>
                      <c:pt idx="135">
                        <c:v>-2.5000000000000001E-4</c:v>
                      </c:pt>
                      <c:pt idx="136">
                        <c:v>-2.5000000000000001E-4</c:v>
                      </c:pt>
                      <c:pt idx="137">
                        <c:v>-2.5000000000000001E-4</c:v>
                      </c:pt>
                      <c:pt idx="138">
                        <c:v>-2.5000000000000001E-4</c:v>
                      </c:pt>
                      <c:pt idx="139">
                        <c:v>-2.5000000000000001E-4</c:v>
                      </c:pt>
                      <c:pt idx="140">
                        <c:v>-2.5000000000000001E-4</c:v>
                      </c:pt>
                      <c:pt idx="141">
                        <c:v>-2.5000000000000001E-4</c:v>
                      </c:pt>
                      <c:pt idx="142">
                        <c:v>-2.5000000000000001E-4</c:v>
                      </c:pt>
                      <c:pt idx="143">
                        <c:v>-2.5000000000000001E-4</c:v>
                      </c:pt>
                      <c:pt idx="144">
                        <c:v>-2.5000000000000001E-4</c:v>
                      </c:pt>
                      <c:pt idx="145">
                        <c:v>-2.5000000000000001E-4</c:v>
                      </c:pt>
                      <c:pt idx="146">
                        <c:v>-2.5000000000000001E-4</c:v>
                      </c:pt>
                      <c:pt idx="147">
                        <c:v>-2.5000000000000001E-4</c:v>
                      </c:pt>
                      <c:pt idx="148">
                        <c:v>-2.5000000000000001E-4</c:v>
                      </c:pt>
                      <c:pt idx="149">
                        <c:v>-2.5000000000000001E-4</c:v>
                      </c:pt>
                      <c:pt idx="150">
                        <c:v>-2.5000000000000001E-4</c:v>
                      </c:pt>
                      <c:pt idx="151">
                        <c:v>-2.5000000000000001E-4</c:v>
                      </c:pt>
                      <c:pt idx="152">
                        <c:v>-2.5000000000000001E-4</c:v>
                      </c:pt>
                      <c:pt idx="153">
                        <c:v>-2.5000000000000001E-4</c:v>
                      </c:pt>
                      <c:pt idx="154">
                        <c:v>-2.5000000000000001E-4</c:v>
                      </c:pt>
                      <c:pt idx="155">
                        <c:v>-2.5000000000000001E-4</c:v>
                      </c:pt>
                      <c:pt idx="156">
                        <c:v>-2.5000000000000001E-4</c:v>
                      </c:pt>
                      <c:pt idx="157">
                        <c:v>-2.5000000000000001E-4</c:v>
                      </c:pt>
                      <c:pt idx="158">
                        <c:v>-2.5000000000000001E-4</c:v>
                      </c:pt>
                      <c:pt idx="159">
                        <c:v>-2.5000000000000001E-4</c:v>
                      </c:pt>
                      <c:pt idx="160">
                        <c:v>-2.5000000000000001E-4</c:v>
                      </c:pt>
                      <c:pt idx="161">
                        <c:v>-2.5000000000000001E-4</c:v>
                      </c:pt>
                      <c:pt idx="162">
                        <c:v>-2.5000000000000001E-4</c:v>
                      </c:pt>
                      <c:pt idx="163">
                        <c:v>-2.5000000000000001E-4</c:v>
                      </c:pt>
                      <c:pt idx="164">
                        <c:v>-2.5000000000000001E-4</c:v>
                      </c:pt>
                      <c:pt idx="165">
                        <c:v>-2.5000000000000001E-4</c:v>
                      </c:pt>
                      <c:pt idx="166">
                        <c:v>-2.5000000000000001E-4</c:v>
                      </c:pt>
                      <c:pt idx="167">
                        <c:v>-2.5000000000000001E-4</c:v>
                      </c:pt>
                      <c:pt idx="168">
                        <c:v>-2.5000000000000001E-4</c:v>
                      </c:pt>
                      <c:pt idx="169">
                        <c:v>-2.5000000000000001E-4</c:v>
                      </c:pt>
                      <c:pt idx="170">
                        <c:v>-2.5000000000000001E-4</c:v>
                      </c:pt>
                      <c:pt idx="171">
                        <c:v>-2.5000000000000001E-4</c:v>
                      </c:pt>
                      <c:pt idx="172">
                        <c:v>-2.5000000000000001E-4</c:v>
                      </c:pt>
                      <c:pt idx="173">
                        <c:v>-2.5000000000000001E-4</c:v>
                      </c:pt>
                      <c:pt idx="174">
                        <c:v>-2.5000000000000001E-4</c:v>
                      </c:pt>
                      <c:pt idx="175">
                        <c:v>-2.5000000000000001E-4</c:v>
                      </c:pt>
                      <c:pt idx="176">
                        <c:v>-2.5000000000000001E-4</c:v>
                      </c:pt>
                      <c:pt idx="177">
                        <c:v>-2.5000000000000001E-4</c:v>
                      </c:pt>
                      <c:pt idx="178">
                        <c:v>-2.5000000000000001E-4</c:v>
                      </c:pt>
                      <c:pt idx="179">
                        <c:v>-2.5000000000000001E-4</c:v>
                      </c:pt>
                      <c:pt idx="180">
                        <c:v>-2.5000000000000001E-4</c:v>
                      </c:pt>
                      <c:pt idx="181">
                        <c:v>-2.5000000000000001E-4</c:v>
                      </c:pt>
                      <c:pt idx="182">
                        <c:v>-2.5000000000000001E-4</c:v>
                      </c:pt>
                      <c:pt idx="183">
                        <c:v>-2.5000000000000001E-4</c:v>
                      </c:pt>
                      <c:pt idx="184">
                        <c:v>-2.5000000000000001E-4</c:v>
                      </c:pt>
                      <c:pt idx="185">
                        <c:v>-2.5000000000000001E-4</c:v>
                      </c:pt>
                      <c:pt idx="186">
                        <c:v>-2.5000000000000001E-4</c:v>
                      </c:pt>
                      <c:pt idx="187">
                        <c:v>-2.5000000000000001E-4</c:v>
                      </c:pt>
                      <c:pt idx="188">
                        <c:v>-2.5000000000000001E-4</c:v>
                      </c:pt>
                      <c:pt idx="189">
                        <c:v>-2.5000000000000001E-4</c:v>
                      </c:pt>
                      <c:pt idx="190">
                        <c:v>-2.5000000000000001E-4</c:v>
                      </c:pt>
                      <c:pt idx="191">
                        <c:v>-2.5000000000000001E-4</c:v>
                      </c:pt>
                      <c:pt idx="192">
                        <c:v>-2.5000000000000001E-4</c:v>
                      </c:pt>
                      <c:pt idx="193">
                        <c:v>-2.5000000000000001E-4</c:v>
                      </c:pt>
                      <c:pt idx="194">
                        <c:v>-2.5000000000000001E-4</c:v>
                      </c:pt>
                      <c:pt idx="195">
                        <c:v>-2.5000000000000001E-4</c:v>
                      </c:pt>
                      <c:pt idx="196">
                        <c:v>-2.5000000000000001E-4</c:v>
                      </c:pt>
                      <c:pt idx="197">
                        <c:v>-2.5000000000000001E-4</c:v>
                      </c:pt>
                      <c:pt idx="198">
                        <c:v>-2.5000000000000001E-4</c:v>
                      </c:pt>
                      <c:pt idx="199">
                        <c:v>-2.5000000000000001E-4</c:v>
                      </c:pt>
                      <c:pt idx="200">
                        <c:v>-2.5000000000000001E-4</c:v>
                      </c:pt>
                      <c:pt idx="201">
                        <c:v>-2.5000000000000001E-4</c:v>
                      </c:pt>
                      <c:pt idx="202">
                        <c:v>-2.5000000000000001E-4</c:v>
                      </c:pt>
                      <c:pt idx="203">
                        <c:v>-2.5000000000000001E-4</c:v>
                      </c:pt>
                      <c:pt idx="204">
                        <c:v>-2.5000000000000001E-4</c:v>
                      </c:pt>
                      <c:pt idx="205">
                        <c:v>-2.5000000000000001E-4</c:v>
                      </c:pt>
                      <c:pt idx="206">
                        <c:v>-2.5000000000000001E-4</c:v>
                      </c:pt>
                      <c:pt idx="207">
                        <c:v>-2.5000000000000001E-4</c:v>
                      </c:pt>
                      <c:pt idx="208">
                        <c:v>-2.5000000000000001E-4</c:v>
                      </c:pt>
                      <c:pt idx="209">
                        <c:v>-2.5000000000000001E-4</c:v>
                      </c:pt>
                      <c:pt idx="210">
                        <c:v>-2.5000000000000001E-4</c:v>
                      </c:pt>
                      <c:pt idx="211">
                        <c:v>-2.5000000000000001E-4</c:v>
                      </c:pt>
                      <c:pt idx="212">
                        <c:v>-2.5000000000000001E-4</c:v>
                      </c:pt>
                      <c:pt idx="213">
                        <c:v>-2.5000000000000001E-4</c:v>
                      </c:pt>
                      <c:pt idx="214">
                        <c:v>-2.5000000000000001E-4</c:v>
                      </c:pt>
                      <c:pt idx="215">
                        <c:v>-2.5000000000000001E-4</c:v>
                      </c:pt>
                      <c:pt idx="216">
                        <c:v>-2.5000000000000001E-4</c:v>
                      </c:pt>
                      <c:pt idx="217">
                        <c:v>-2.5000000000000001E-4</c:v>
                      </c:pt>
                      <c:pt idx="218">
                        <c:v>-2.5000000000000001E-4</c:v>
                      </c:pt>
                      <c:pt idx="219">
                        <c:v>-2.5000000000000001E-4</c:v>
                      </c:pt>
                      <c:pt idx="220">
                        <c:v>-2.5000000000000001E-4</c:v>
                      </c:pt>
                      <c:pt idx="221">
                        <c:v>-2.5000000000000001E-4</c:v>
                      </c:pt>
                      <c:pt idx="222">
                        <c:v>-2.5000000000000001E-4</c:v>
                      </c:pt>
                      <c:pt idx="223">
                        <c:v>-2.5000000000000001E-4</c:v>
                      </c:pt>
                      <c:pt idx="224">
                        <c:v>-2.5000000000000001E-4</c:v>
                      </c:pt>
                      <c:pt idx="225">
                        <c:v>-2.5000000000000001E-4</c:v>
                      </c:pt>
                      <c:pt idx="226">
                        <c:v>-2.5000000000000001E-4</c:v>
                      </c:pt>
                      <c:pt idx="227">
                        <c:v>-2.5000000000000001E-4</c:v>
                      </c:pt>
                      <c:pt idx="228">
                        <c:v>-2.5000000000000001E-4</c:v>
                      </c:pt>
                      <c:pt idx="229">
                        <c:v>-2.5000000000000001E-4</c:v>
                      </c:pt>
                      <c:pt idx="230">
                        <c:v>-2.5000000000000001E-4</c:v>
                      </c:pt>
                      <c:pt idx="231">
                        <c:v>-2.5000000000000001E-4</c:v>
                      </c:pt>
                      <c:pt idx="232">
                        <c:v>-2.5000000000000001E-4</c:v>
                      </c:pt>
                      <c:pt idx="233">
                        <c:v>-2.5000000000000001E-4</c:v>
                      </c:pt>
                      <c:pt idx="234">
                        <c:v>-2.5000000000000001E-4</c:v>
                      </c:pt>
                      <c:pt idx="235">
                        <c:v>-2.5000000000000001E-4</c:v>
                      </c:pt>
                      <c:pt idx="236">
                        <c:v>-2.5000000000000001E-4</c:v>
                      </c:pt>
                      <c:pt idx="237">
                        <c:v>-2.5000000000000001E-4</c:v>
                      </c:pt>
                      <c:pt idx="238">
                        <c:v>-2.5000000000000001E-4</c:v>
                      </c:pt>
                      <c:pt idx="239">
                        <c:v>-2.5000000000000001E-4</c:v>
                      </c:pt>
                      <c:pt idx="240">
                        <c:v>-2.5000000000000001E-4</c:v>
                      </c:pt>
                      <c:pt idx="241">
                        <c:v>-2.5000000000000001E-4</c:v>
                      </c:pt>
                      <c:pt idx="242">
                        <c:v>-2.5000000000000001E-4</c:v>
                      </c:pt>
                      <c:pt idx="243">
                        <c:v>-2.5000000000000001E-4</c:v>
                      </c:pt>
                      <c:pt idx="244">
                        <c:v>-2.5000000000000001E-4</c:v>
                      </c:pt>
                      <c:pt idx="245">
                        <c:v>-2.5000000000000001E-4</c:v>
                      </c:pt>
                      <c:pt idx="246">
                        <c:v>-2.5000000000000001E-4</c:v>
                      </c:pt>
                      <c:pt idx="247">
                        <c:v>-2.5000000000000001E-4</c:v>
                      </c:pt>
                      <c:pt idx="248">
                        <c:v>-2.5000000000000001E-4</c:v>
                      </c:pt>
                      <c:pt idx="249">
                        <c:v>-2.5000000000000001E-4</c:v>
                      </c:pt>
                      <c:pt idx="250">
                        <c:v>-2.5000000000000001E-4</c:v>
                      </c:pt>
                      <c:pt idx="251">
                        <c:v>-2.5000000000000001E-4</c:v>
                      </c:pt>
                      <c:pt idx="252">
                        <c:v>-2.5000000000000001E-4</c:v>
                      </c:pt>
                      <c:pt idx="253">
                        <c:v>-2.5000000000000001E-4</c:v>
                      </c:pt>
                      <c:pt idx="254">
                        <c:v>-2.5000000000000001E-4</c:v>
                      </c:pt>
                      <c:pt idx="255">
                        <c:v>-2.5000000000000001E-4</c:v>
                      </c:pt>
                      <c:pt idx="256">
                        <c:v>-2.5000000000000001E-4</c:v>
                      </c:pt>
                      <c:pt idx="257">
                        <c:v>-2.5000000000000001E-4</c:v>
                      </c:pt>
                      <c:pt idx="258">
                        <c:v>-2.5000000000000001E-4</c:v>
                      </c:pt>
                      <c:pt idx="259">
                        <c:v>-2.5000000000000001E-4</c:v>
                      </c:pt>
                      <c:pt idx="260">
                        <c:v>-2.5000000000000001E-4</c:v>
                      </c:pt>
                      <c:pt idx="261">
                        <c:v>-2.5000000000000001E-4</c:v>
                      </c:pt>
                      <c:pt idx="262">
                        <c:v>-2.5000000000000001E-4</c:v>
                      </c:pt>
                      <c:pt idx="263">
                        <c:v>-2.5000000000000001E-4</c:v>
                      </c:pt>
                      <c:pt idx="264">
                        <c:v>-2.5000000000000001E-4</c:v>
                      </c:pt>
                      <c:pt idx="265">
                        <c:v>-2.5000000000000001E-4</c:v>
                      </c:pt>
                      <c:pt idx="266">
                        <c:v>-2.5000000000000001E-4</c:v>
                      </c:pt>
                      <c:pt idx="267">
                        <c:v>-2.5000000000000001E-4</c:v>
                      </c:pt>
                      <c:pt idx="268">
                        <c:v>-2.5000000000000001E-4</c:v>
                      </c:pt>
                      <c:pt idx="269">
                        <c:v>-2.5000000000000001E-4</c:v>
                      </c:pt>
                      <c:pt idx="270">
                        <c:v>-2.5000000000000001E-4</c:v>
                      </c:pt>
                      <c:pt idx="271">
                        <c:v>-2.5000000000000001E-4</c:v>
                      </c:pt>
                      <c:pt idx="272">
                        <c:v>-2.5000000000000001E-4</c:v>
                      </c:pt>
                      <c:pt idx="273">
                        <c:v>-2.5000000000000001E-4</c:v>
                      </c:pt>
                      <c:pt idx="274">
                        <c:v>-2.5000000000000001E-4</c:v>
                      </c:pt>
                      <c:pt idx="275">
                        <c:v>-2.5000000000000001E-4</c:v>
                      </c:pt>
                      <c:pt idx="276">
                        <c:v>-2.5000000000000001E-4</c:v>
                      </c:pt>
                      <c:pt idx="277">
                        <c:v>-2.5000000000000001E-4</c:v>
                      </c:pt>
                      <c:pt idx="278">
                        <c:v>-2.5000000000000001E-4</c:v>
                      </c:pt>
                      <c:pt idx="279">
                        <c:v>-2.5000000000000001E-4</c:v>
                      </c:pt>
                      <c:pt idx="280">
                        <c:v>-2.5000000000000001E-4</c:v>
                      </c:pt>
                      <c:pt idx="281">
                        <c:v>-2.5000000000000001E-4</c:v>
                      </c:pt>
                      <c:pt idx="282">
                        <c:v>-2.5000000000000001E-4</c:v>
                      </c:pt>
                      <c:pt idx="283">
                        <c:v>-2.5000000000000001E-4</c:v>
                      </c:pt>
                      <c:pt idx="284">
                        <c:v>-2.5000000000000001E-4</c:v>
                      </c:pt>
                      <c:pt idx="285">
                        <c:v>-2.5000000000000001E-4</c:v>
                      </c:pt>
                      <c:pt idx="286">
                        <c:v>-2.5000000000000001E-4</c:v>
                      </c:pt>
                      <c:pt idx="287">
                        <c:v>-2.5000000000000001E-4</c:v>
                      </c:pt>
                      <c:pt idx="288">
                        <c:v>-2.5000000000000001E-4</c:v>
                      </c:pt>
                      <c:pt idx="289">
                        <c:v>-2.5000000000000001E-4</c:v>
                      </c:pt>
                      <c:pt idx="290">
                        <c:v>-2.5000000000000001E-4</c:v>
                      </c:pt>
                      <c:pt idx="291">
                        <c:v>-2.5000000000000001E-4</c:v>
                      </c:pt>
                      <c:pt idx="292">
                        <c:v>-2.5000000000000001E-4</c:v>
                      </c:pt>
                      <c:pt idx="293">
                        <c:v>-2.5000000000000001E-4</c:v>
                      </c:pt>
                      <c:pt idx="294">
                        <c:v>-2.5000000000000001E-4</c:v>
                      </c:pt>
                      <c:pt idx="295">
                        <c:v>-2.5000000000000001E-4</c:v>
                      </c:pt>
                      <c:pt idx="296">
                        <c:v>-2.5000000000000001E-4</c:v>
                      </c:pt>
                      <c:pt idx="297">
                        <c:v>-2.5000000000000001E-4</c:v>
                      </c:pt>
                      <c:pt idx="298">
                        <c:v>-2.5000000000000001E-4</c:v>
                      </c:pt>
                      <c:pt idx="299">
                        <c:v>-2.5000000000000001E-4</c:v>
                      </c:pt>
                      <c:pt idx="300">
                        <c:v>-2.5000000000000001E-4</c:v>
                      </c:pt>
                      <c:pt idx="301">
                        <c:v>-2.5000000000000001E-4</c:v>
                      </c:pt>
                      <c:pt idx="302">
                        <c:v>-2.5000000000000001E-4</c:v>
                      </c:pt>
                      <c:pt idx="303">
                        <c:v>-2.5000000000000001E-4</c:v>
                      </c:pt>
                      <c:pt idx="304">
                        <c:v>-2.5000000000000001E-4</c:v>
                      </c:pt>
                      <c:pt idx="305">
                        <c:v>-2.5000000000000001E-4</c:v>
                      </c:pt>
                      <c:pt idx="306">
                        <c:v>-2.5000000000000001E-4</c:v>
                      </c:pt>
                      <c:pt idx="307">
                        <c:v>-2.5000000000000001E-4</c:v>
                      </c:pt>
                      <c:pt idx="308">
                        <c:v>-2.5000000000000001E-4</c:v>
                      </c:pt>
                      <c:pt idx="309">
                        <c:v>-2.5000000000000001E-4</c:v>
                      </c:pt>
                      <c:pt idx="310">
                        <c:v>-2.5000000000000001E-4</c:v>
                      </c:pt>
                      <c:pt idx="311">
                        <c:v>-2.5000000000000001E-4</c:v>
                      </c:pt>
                      <c:pt idx="312">
                        <c:v>-2.5000000000000001E-4</c:v>
                      </c:pt>
                      <c:pt idx="313">
                        <c:v>-2.5000000000000001E-4</c:v>
                      </c:pt>
                      <c:pt idx="314">
                        <c:v>-2.5000000000000001E-4</c:v>
                      </c:pt>
                      <c:pt idx="315">
                        <c:v>-2.5000000000000001E-4</c:v>
                      </c:pt>
                      <c:pt idx="316">
                        <c:v>-2.5000000000000001E-4</c:v>
                      </c:pt>
                      <c:pt idx="317">
                        <c:v>-2.5000000000000001E-4</c:v>
                      </c:pt>
                      <c:pt idx="318">
                        <c:v>-2.5000000000000001E-4</c:v>
                      </c:pt>
                      <c:pt idx="319">
                        <c:v>-2.5000000000000001E-4</c:v>
                      </c:pt>
                      <c:pt idx="320">
                        <c:v>-2.5000000000000001E-4</c:v>
                      </c:pt>
                      <c:pt idx="321">
                        <c:v>-2.5000000000000001E-4</c:v>
                      </c:pt>
                      <c:pt idx="322">
                        <c:v>-2.5000000000000001E-4</c:v>
                      </c:pt>
                      <c:pt idx="323">
                        <c:v>-2.5000000000000001E-4</c:v>
                      </c:pt>
                      <c:pt idx="324">
                        <c:v>-2.5000000000000001E-4</c:v>
                      </c:pt>
                      <c:pt idx="325">
                        <c:v>-2.5000000000000001E-4</c:v>
                      </c:pt>
                      <c:pt idx="326">
                        <c:v>-2.5000000000000001E-4</c:v>
                      </c:pt>
                      <c:pt idx="327">
                        <c:v>-2.5000000000000001E-4</c:v>
                      </c:pt>
                      <c:pt idx="328">
                        <c:v>-2.5000000000000001E-4</c:v>
                      </c:pt>
                      <c:pt idx="329">
                        <c:v>-2.5000000000000001E-4</c:v>
                      </c:pt>
                      <c:pt idx="330">
                        <c:v>-2.5000000000000001E-4</c:v>
                      </c:pt>
                      <c:pt idx="331">
                        <c:v>-2.5000000000000001E-4</c:v>
                      </c:pt>
                      <c:pt idx="332">
                        <c:v>-2.5000000000000001E-4</c:v>
                      </c:pt>
                      <c:pt idx="333">
                        <c:v>-2.5000000000000001E-4</c:v>
                      </c:pt>
                      <c:pt idx="334">
                        <c:v>-2.5000000000000001E-4</c:v>
                      </c:pt>
                      <c:pt idx="335">
                        <c:v>-2.5000000000000001E-4</c:v>
                      </c:pt>
                      <c:pt idx="336">
                        <c:v>-2.5000000000000001E-4</c:v>
                      </c:pt>
                      <c:pt idx="337">
                        <c:v>-2.5000000000000001E-4</c:v>
                      </c:pt>
                      <c:pt idx="338">
                        <c:v>-2.5000000000000001E-4</c:v>
                      </c:pt>
                      <c:pt idx="339">
                        <c:v>-2.5000000000000001E-4</c:v>
                      </c:pt>
                      <c:pt idx="340">
                        <c:v>-2.5000000000000001E-4</c:v>
                      </c:pt>
                      <c:pt idx="341">
                        <c:v>-2.5000000000000001E-4</c:v>
                      </c:pt>
                      <c:pt idx="342">
                        <c:v>-2.5000000000000001E-4</c:v>
                      </c:pt>
                      <c:pt idx="343">
                        <c:v>-2.5000000000000001E-4</c:v>
                      </c:pt>
                      <c:pt idx="344">
                        <c:v>-2.5000000000000001E-4</c:v>
                      </c:pt>
                      <c:pt idx="345">
                        <c:v>-2.5000000000000001E-4</c:v>
                      </c:pt>
                      <c:pt idx="346">
                        <c:v>-2.5000000000000001E-4</c:v>
                      </c:pt>
                      <c:pt idx="347">
                        <c:v>-2.5000000000000001E-4</c:v>
                      </c:pt>
                      <c:pt idx="348">
                        <c:v>-2.5000000000000001E-4</c:v>
                      </c:pt>
                      <c:pt idx="349">
                        <c:v>-2.5000000000000001E-4</c:v>
                      </c:pt>
                      <c:pt idx="350">
                        <c:v>-2.5000000000000001E-4</c:v>
                      </c:pt>
                      <c:pt idx="351">
                        <c:v>-2.5000000000000001E-4</c:v>
                      </c:pt>
                      <c:pt idx="352">
                        <c:v>-2.5000000000000001E-4</c:v>
                      </c:pt>
                      <c:pt idx="353">
                        <c:v>-2.5000000000000001E-4</c:v>
                      </c:pt>
                      <c:pt idx="354">
                        <c:v>-2.5000000000000001E-4</c:v>
                      </c:pt>
                      <c:pt idx="355">
                        <c:v>-2.5000000000000001E-4</c:v>
                      </c:pt>
                      <c:pt idx="356">
                        <c:v>-2.5000000000000001E-4</c:v>
                      </c:pt>
                      <c:pt idx="357">
                        <c:v>-2.5000000000000001E-4</c:v>
                      </c:pt>
                      <c:pt idx="358">
                        <c:v>-2.5000000000000001E-4</c:v>
                      </c:pt>
                      <c:pt idx="359">
                        <c:v>-2.5000000000000001E-4</c:v>
                      </c:pt>
                      <c:pt idx="360">
                        <c:v>-2.5000000000000001E-4</c:v>
                      </c:pt>
                      <c:pt idx="361">
                        <c:v>-2.5000000000000001E-4</c:v>
                      </c:pt>
                      <c:pt idx="362">
                        <c:v>-2.5000000000000001E-4</c:v>
                      </c:pt>
                      <c:pt idx="363">
                        <c:v>-2.5000000000000001E-4</c:v>
                      </c:pt>
                      <c:pt idx="364">
                        <c:v>-2.5000000000000001E-4</c:v>
                      </c:pt>
                      <c:pt idx="365">
                        <c:v>-2.5000000000000001E-4</c:v>
                      </c:pt>
                      <c:pt idx="366">
                        <c:v>-2.5000000000000001E-4</c:v>
                      </c:pt>
                      <c:pt idx="367">
                        <c:v>-2.5000000000000001E-4</c:v>
                      </c:pt>
                      <c:pt idx="368">
                        <c:v>-2.5000000000000001E-4</c:v>
                      </c:pt>
                      <c:pt idx="369">
                        <c:v>-2.5000000000000001E-4</c:v>
                      </c:pt>
                      <c:pt idx="370">
                        <c:v>-2.5000000000000001E-4</c:v>
                      </c:pt>
                      <c:pt idx="371">
                        <c:v>-2.5000000000000001E-4</c:v>
                      </c:pt>
                      <c:pt idx="372">
                        <c:v>-2.5000000000000001E-4</c:v>
                      </c:pt>
                      <c:pt idx="373">
                        <c:v>-2.5000000000000001E-4</c:v>
                      </c:pt>
                      <c:pt idx="374">
                        <c:v>-2.5000000000000001E-4</c:v>
                      </c:pt>
                      <c:pt idx="375">
                        <c:v>-2.5000000000000001E-4</c:v>
                      </c:pt>
                      <c:pt idx="376">
                        <c:v>-2.5000000000000001E-4</c:v>
                      </c:pt>
                      <c:pt idx="377">
                        <c:v>-2.5000000000000001E-4</c:v>
                      </c:pt>
                      <c:pt idx="378">
                        <c:v>-2.5000000000000001E-4</c:v>
                      </c:pt>
                      <c:pt idx="379">
                        <c:v>-2.5000000000000001E-4</c:v>
                      </c:pt>
                      <c:pt idx="380">
                        <c:v>-2.5000000000000001E-4</c:v>
                      </c:pt>
                      <c:pt idx="381">
                        <c:v>-2.5000000000000001E-4</c:v>
                      </c:pt>
                      <c:pt idx="382">
                        <c:v>-2.5000000000000001E-4</c:v>
                      </c:pt>
                      <c:pt idx="383">
                        <c:v>-2.5000000000000001E-4</c:v>
                      </c:pt>
                      <c:pt idx="384">
                        <c:v>-2.5000000000000001E-4</c:v>
                      </c:pt>
                      <c:pt idx="385">
                        <c:v>-2.5000000000000001E-4</c:v>
                      </c:pt>
                      <c:pt idx="386">
                        <c:v>-2.5000000000000001E-4</c:v>
                      </c:pt>
                      <c:pt idx="387">
                        <c:v>-2.5000000000000001E-4</c:v>
                      </c:pt>
                      <c:pt idx="388">
                        <c:v>-2.5000000000000001E-4</c:v>
                      </c:pt>
                      <c:pt idx="389">
                        <c:v>-2.5000000000000001E-4</c:v>
                      </c:pt>
                      <c:pt idx="390">
                        <c:v>-2.5000000000000001E-4</c:v>
                      </c:pt>
                      <c:pt idx="391">
                        <c:v>-2.5000000000000001E-4</c:v>
                      </c:pt>
                      <c:pt idx="392">
                        <c:v>-2.5000000000000001E-4</c:v>
                      </c:pt>
                      <c:pt idx="393">
                        <c:v>-2.5000000000000001E-4</c:v>
                      </c:pt>
                      <c:pt idx="394">
                        <c:v>-2.5000000000000001E-4</c:v>
                      </c:pt>
                      <c:pt idx="395">
                        <c:v>-2.5000000000000001E-4</c:v>
                      </c:pt>
                      <c:pt idx="396">
                        <c:v>-2.5000000000000001E-4</c:v>
                      </c:pt>
                      <c:pt idx="397">
                        <c:v>-2.5000000000000001E-4</c:v>
                      </c:pt>
                      <c:pt idx="398">
                        <c:v>-2.5000000000000001E-4</c:v>
                      </c:pt>
                      <c:pt idx="399">
                        <c:v>-2.5000000000000001E-4</c:v>
                      </c:pt>
                      <c:pt idx="400">
                        <c:v>-2.5000000000000001E-4</c:v>
                      </c:pt>
                      <c:pt idx="401">
                        <c:v>-2.5000000000000001E-4</c:v>
                      </c:pt>
                      <c:pt idx="402">
                        <c:v>-2.5000000000000001E-4</c:v>
                      </c:pt>
                      <c:pt idx="403">
                        <c:v>-2.5000000000000001E-4</c:v>
                      </c:pt>
                      <c:pt idx="404">
                        <c:v>-2.5000000000000001E-4</c:v>
                      </c:pt>
                      <c:pt idx="405">
                        <c:v>-2.5000000000000001E-4</c:v>
                      </c:pt>
                      <c:pt idx="406">
                        <c:v>-2.5000000000000001E-4</c:v>
                      </c:pt>
                      <c:pt idx="407">
                        <c:v>-2.5000000000000001E-4</c:v>
                      </c:pt>
                      <c:pt idx="408">
                        <c:v>-2.5000000000000001E-4</c:v>
                      </c:pt>
                      <c:pt idx="409">
                        <c:v>-2.5000000000000001E-4</c:v>
                      </c:pt>
                      <c:pt idx="410">
                        <c:v>-2.5000000000000001E-4</c:v>
                      </c:pt>
                      <c:pt idx="411">
                        <c:v>-2.5000000000000001E-4</c:v>
                      </c:pt>
                      <c:pt idx="412">
                        <c:v>-2.5000000000000001E-4</c:v>
                      </c:pt>
                      <c:pt idx="413">
                        <c:v>-2.5000000000000001E-4</c:v>
                      </c:pt>
                      <c:pt idx="414">
                        <c:v>-2.5000000000000001E-4</c:v>
                      </c:pt>
                      <c:pt idx="415">
                        <c:v>-2.5000000000000001E-4</c:v>
                      </c:pt>
                      <c:pt idx="416">
                        <c:v>-2.5000000000000001E-4</c:v>
                      </c:pt>
                      <c:pt idx="417">
                        <c:v>-2.5000000000000001E-4</c:v>
                      </c:pt>
                      <c:pt idx="418">
                        <c:v>-2.5000000000000001E-4</c:v>
                      </c:pt>
                      <c:pt idx="419">
                        <c:v>-2.5000000000000001E-4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47C-4158-B5C8-2BA768BFCB5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320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Analysis!$S$3:$S$4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Analysis!$S$1:$S$2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47C-4158-B5C8-2BA768BFCB5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395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PastedData!$AH$4:$AH$423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47C-4158-B5C8-2BA768BFCB5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395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Analysis!$T$3:$T$4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Analysis!$T$1:$T$2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47C-4158-B5C8-2BA768BFCB5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380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PastedData!$AI$4:$AI$423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47C-4158-B5C8-2BA768BFCB5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380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Analysis!$U$3:$U$4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Analysis!$U$1:$U$2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47C-4158-B5C8-2BA768BFCB50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395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10"/>
          <c:tx>
            <c:v>395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dPt>
            <c:idx val="269"/>
            <c:marker>
              <c:symbol val="circle"/>
              <c:size val="3"/>
              <c:spPr>
                <a:noFill/>
                <a:ln w="3175">
                  <a:solidFill>
                    <a:schemeClr val="tx1">
                      <a:alpha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6CC2-43CF-9963-1FC2F3845D6B}"/>
              </c:ext>
            </c:extLst>
          </c:dPt>
          <c:xVal>
            <c:numRef>
              <c:f>PastedData!$B$4:$B$423</c:f>
              <c:numCache>
                <c:formatCode>0.0000000</c:formatCode>
                <c:ptCount val="4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PastedData!$AH$4:$AH$423</c:f>
              <c:numCache>
                <c:formatCode>0.00E+00</c:formatCode>
                <c:ptCount val="420"/>
                <c:pt idx="0">
                  <c:v>-1E-3</c:v>
                </c:pt>
                <c:pt idx="1">
                  <c:v>-1E-3</c:v>
                </c:pt>
                <c:pt idx="2">
                  <c:v>-1E-3</c:v>
                </c:pt>
                <c:pt idx="3">
                  <c:v>-1E-3</c:v>
                </c:pt>
                <c:pt idx="4">
                  <c:v>-1E-3</c:v>
                </c:pt>
                <c:pt idx="5">
                  <c:v>-1E-3</c:v>
                </c:pt>
                <c:pt idx="6">
                  <c:v>-1E-3</c:v>
                </c:pt>
                <c:pt idx="7">
                  <c:v>-1E-3</c:v>
                </c:pt>
                <c:pt idx="8">
                  <c:v>-1E-3</c:v>
                </c:pt>
                <c:pt idx="9">
                  <c:v>-1E-3</c:v>
                </c:pt>
                <c:pt idx="10">
                  <c:v>-1E-3</c:v>
                </c:pt>
                <c:pt idx="11">
                  <c:v>-1E-3</c:v>
                </c:pt>
                <c:pt idx="12">
                  <c:v>-1E-3</c:v>
                </c:pt>
                <c:pt idx="13">
                  <c:v>-1E-3</c:v>
                </c:pt>
                <c:pt idx="14">
                  <c:v>-1E-3</c:v>
                </c:pt>
                <c:pt idx="15">
                  <c:v>-1E-3</c:v>
                </c:pt>
                <c:pt idx="16">
                  <c:v>-1E-3</c:v>
                </c:pt>
                <c:pt idx="17">
                  <c:v>-1E-3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-1E-3</c:v>
                </c:pt>
                <c:pt idx="22">
                  <c:v>-1E-3</c:v>
                </c:pt>
                <c:pt idx="23">
                  <c:v>-1E-3</c:v>
                </c:pt>
                <c:pt idx="24">
                  <c:v>-1E-3</c:v>
                </c:pt>
                <c:pt idx="25">
                  <c:v>-1E-3</c:v>
                </c:pt>
                <c:pt idx="26">
                  <c:v>-1E-3</c:v>
                </c:pt>
                <c:pt idx="27">
                  <c:v>-1E-3</c:v>
                </c:pt>
                <c:pt idx="28">
                  <c:v>-1E-3</c:v>
                </c:pt>
                <c:pt idx="29">
                  <c:v>-1E-3</c:v>
                </c:pt>
                <c:pt idx="30">
                  <c:v>-1E-3</c:v>
                </c:pt>
                <c:pt idx="31">
                  <c:v>-1E-3</c:v>
                </c:pt>
                <c:pt idx="32">
                  <c:v>-1E-3</c:v>
                </c:pt>
                <c:pt idx="33">
                  <c:v>-1E-3</c:v>
                </c:pt>
                <c:pt idx="34">
                  <c:v>-1E-3</c:v>
                </c:pt>
                <c:pt idx="35">
                  <c:v>-1E-3</c:v>
                </c:pt>
                <c:pt idx="36">
                  <c:v>-1E-3</c:v>
                </c:pt>
                <c:pt idx="37">
                  <c:v>-1E-3</c:v>
                </c:pt>
                <c:pt idx="38">
                  <c:v>-1E-3</c:v>
                </c:pt>
                <c:pt idx="39">
                  <c:v>-1E-3</c:v>
                </c:pt>
                <c:pt idx="40">
                  <c:v>-1E-3</c:v>
                </c:pt>
                <c:pt idx="41">
                  <c:v>-1E-3</c:v>
                </c:pt>
                <c:pt idx="42">
                  <c:v>-1E-3</c:v>
                </c:pt>
                <c:pt idx="43">
                  <c:v>-1E-3</c:v>
                </c:pt>
                <c:pt idx="44">
                  <c:v>-1E-3</c:v>
                </c:pt>
                <c:pt idx="45">
                  <c:v>-1E-3</c:v>
                </c:pt>
                <c:pt idx="46">
                  <c:v>-1E-3</c:v>
                </c:pt>
                <c:pt idx="47">
                  <c:v>-1E-3</c:v>
                </c:pt>
                <c:pt idx="48">
                  <c:v>-1E-3</c:v>
                </c:pt>
                <c:pt idx="49">
                  <c:v>-1E-3</c:v>
                </c:pt>
                <c:pt idx="50">
                  <c:v>-1E-3</c:v>
                </c:pt>
                <c:pt idx="51">
                  <c:v>-1E-3</c:v>
                </c:pt>
                <c:pt idx="52">
                  <c:v>-1E-3</c:v>
                </c:pt>
                <c:pt idx="53">
                  <c:v>-1E-3</c:v>
                </c:pt>
                <c:pt idx="54">
                  <c:v>-1E-3</c:v>
                </c:pt>
                <c:pt idx="55">
                  <c:v>-1E-3</c:v>
                </c:pt>
                <c:pt idx="56">
                  <c:v>-1E-3</c:v>
                </c:pt>
                <c:pt idx="57">
                  <c:v>-1E-3</c:v>
                </c:pt>
                <c:pt idx="58">
                  <c:v>-1E-3</c:v>
                </c:pt>
                <c:pt idx="59">
                  <c:v>-1E-3</c:v>
                </c:pt>
                <c:pt idx="60">
                  <c:v>-1E-3</c:v>
                </c:pt>
                <c:pt idx="61">
                  <c:v>-1E-3</c:v>
                </c:pt>
                <c:pt idx="62">
                  <c:v>-1E-3</c:v>
                </c:pt>
                <c:pt idx="63">
                  <c:v>-1E-3</c:v>
                </c:pt>
                <c:pt idx="64">
                  <c:v>-1E-3</c:v>
                </c:pt>
                <c:pt idx="65">
                  <c:v>-1E-3</c:v>
                </c:pt>
                <c:pt idx="66">
                  <c:v>-1E-3</c:v>
                </c:pt>
                <c:pt idx="67">
                  <c:v>-1E-3</c:v>
                </c:pt>
                <c:pt idx="68">
                  <c:v>-1E-3</c:v>
                </c:pt>
                <c:pt idx="69">
                  <c:v>-1E-3</c:v>
                </c:pt>
                <c:pt idx="70">
                  <c:v>-1E-3</c:v>
                </c:pt>
                <c:pt idx="71">
                  <c:v>-1E-3</c:v>
                </c:pt>
                <c:pt idx="72">
                  <c:v>-1E-3</c:v>
                </c:pt>
                <c:pt idx="73">
                  <c:v>-1E-3</c:v>
                </c:pt>
                <c:pt idx="74">
                  <c:v>-1E-3</c:v>
                </c:pt>
                <c:pt idx="75">
                  <c:v>-1E-3</c:v>
                </c:pt>
                <c:pt idx="76">
                  <c:v>-1E-3</c:v>
                </c:pt>
                <c:pt idx="77">
                  <c:v>-1E-3</c:v>
                </c:pt>
                <c:pt idx="78">
                  <c:v>-1E-3</c:v>
                </c:pt>
                <c:pt idx="79">
                  <c:v>-1E-3</c:v>
                </c:pt>
                <c:pt idx="80">
                  <c:v>-1E-3</c:v>
                </c:pt>
                <c:pt idx="81">
                  <c:v>-1E-3</c:v>
                </c:pt>
                <c:pt idx="82">
                  <c:v>-1E-3</c:v>
                </c:pt>
                <c:pt idx="83">
                  <c:v>-1E-3</c:v>
                </c:pt>
                <c:pt idx="84">
                  <c:v>-1E-3</c:v>
                </c:pt>
                <c:pt idx="85">
                  <c:v>-1E-3</c:v>
                </c:pt>
                <c:pt idx="86">
                  <c:v>-1E-3</c:v>
                </c:pt>
                <c:pt idx="87">
                  <c:v>-1E-3</c:v>
                </c:pt>
                <c:pt idx="88">
                  <c:v>-1E-3</c:v>
                </c:pt>
                <c:pt idx="89">
                  <c:v>-1E-3</c:v>
                </c:pt>
                <c:pt idx="90">
                  <c:v>-1E-3</c:v>
                </c:pt>
                <c:pt idx="91">
                  <c:v>-1E-3</c:v>
                </c:pt>
                <c:pt idx="92">
                  <c:v>-1E-3</c:v>
                </c:pt>
                <c:pt idx="93">
                  <c:v>-1E-3</c:v>
                </c:pt>
                <c:pt idx="94">
                  <c:v>-1E-3</c:v>
                </c:pt>
                <c:pt idx="95">
                  <c:v>-1E-3</c:v>
                </c:pt>
                <c:pt idx="96">
                  <c:v>-1E-3</c:v>
                </c:pt>
                <c:pt idx="97">
                  <c:v>-1E-3</c:v>
                </c:pt>
                <c:pt idx="98">
                  <c:v>-1E-3</c:v>
                </c:pt>
                <c:pt idx="99">
                  <c:v>-1E-3</c:v>
                </c:pt>
                <c:pt idx="100">
                  <c:v>-1E-3</c:v>
                </c:pt>
                <c:pt idx="101">
                  <c:v>-1E-3</c:v>
                </c:pt>
                <c:pt idx="102">
                  <c:v>-1E-3</c:v>
                </c:pt>
                <c:pt idx="103">
                  <c:v>-1E-3</c:v>
                </c:pt>
                <c:pt idx="104">
                  <c:v>-1E-3</c:v>
                </c:pt>
                <c:pt idx="105">
                  <c:v>-1E-3</c:v>
                </c:pt>
                <c:pt idx="106">
                  <c:v>-1E-3</c:v>
                </c:pt>
                <c:pt idx="107">
                  <c:v>-1E-3</c:v>
                </c:pt>
                <c:pt idx="108">
                  <c:v>-1E-3</c:v>
                </c:pt>
                <c:pt idx="109">
                  <c:v>-1E-3</c:v>
                </c:pt>
                <c:pt idx="110">
                  <c:v>-1E-3</c:v>
                </c:pt>
                <c:pt idx="111">
                  <c:v>-1E-3</c:v>
                </c:pt>
                <c:pt idx="112">
                  <c:v>-1E-3</c:v>
                </c:pt>
                <c:pt idx="113">
                  <c:v>-1E-3</c:v>
                </c:pt>
                <c:pt idx="114">
                  <c:v>-1E-3</c:v>
                </c:pt>
                <c:pt idx="115">
                  <c:v>-1E-3</c:v>
                </c:pt>
                <c:pt idx="116">
                  <c:v>-1E-3</c:v>
                </c:pt>
                <c:pt idx="117">
                  <c:v>-1E-3</c:v>
                </c:pt>
                <c:pt idx="118">
                  <c:v>-1E-3</c:v>
                </c:pt>
                <c:pt idx="119">
                  <c:v>-1E-3</c:v>
                </c:pt>
                <c:pt idx="120">
                  <c:v>-1E-3</c:v>
                </c:pt>
                <c:pt idx="121">
                  <c:v>-1E-3</c:v>
                </c:pt>
                <c:pt idx="122">
                  <c:v>-1E-3</c:v>
                </c:pt>
                <c:pt idx="123">
                  <c:v>-1E-3</c:v>
                </c:pt>
                <c:pt idx="124">
                  <c:v>-1E-3</c:v>
                </c:pt>
                <c:pt idx="125">
                  <c:v>-1E-3</c:v>
                </c:pt>
                <c:pt idx="126">
                  <c:v>-1E-3</c:v>
                </c:pt>
                <c:pt idx="127">
                  <c:v>-1E-3</c:v>
                </c:pt>
                <c:pt idx="128">
                  <c:v>-1E-3</c:v>
                </c:pt>
                <c:pt idx="129">
                  <c:v>-1E-3</c:v>
                </c:pt>
                <c:pt idx="130">
                  <c:v>-1E-3</c:v>
                </c:pt>
                <c:pt idx="131">
                  <c:v>-1E-3</c:v>
                </c:pt>
                <c:pt idx="132">
                  <c:v>-1E-3</c:v>
                </c:pt>
                <c:pt idx="133">
                  <c:v>-1E-3</c:v>
                </c:pt>
                <c:pt idx="134">
                  <c:v>-1E-3</c:v>
                </c:pt>
                <c:pt idx="135">
                  <c:v>-1E-3</c:v>
                </c:pt>
                <c:pt idx="136">
                  <c:v>-1E-3</c:v>
                </c:pt>
                <c:pt idx="137">
                  <c:v>-1E-3</c:v>
                </c:pt>
                <c:pt idx="138">
                  <c:v>-1E-3</c:v>
                </c:pt>
                <c:pt idx="139">
                  <c:v>-1E-3</c:v>
                </c:pt>
                <c:pt idx="140">
                  <c:v>-1E-3</c:v>
                </c:pt>
                <c:pt idx="141">
                  <c:v>-1E-3</c:v>
                </c:pt>
                <c:pt idx="142">
                  <c:v>-1E-3</c:v>
                </c:pt>
                <c:pt idx="143">
                  <c:v>-1E-3</c:v>
                </c:pt>
                <c:pt idx="144">
                  <c:v>-1E-3</c:v>
                </c:pt>
                <c:pt idx="145">
                  <c:v>-1E-3</c:v>
                </c:pt>
                <c:pt idx="146">
                  <c:v>-1E-3</c:v>
                </c:pt>
                <c:pt idx="147">
                  <c:v>-1E-3</c:v>
                </c:pt>
                <c:pt idx="148">
                  <c:v>-1E-3</c:v>
                </c:pt>
                <c:pt idx="149">
                  <c:v>-1E-3</c:v>
                </c:pt>
                <c:pt idx="150">
                  <c:v>-1E-3</c:v>
                </c:pt>
                <c:pt idx="151">
                  <c:v>-1E-3</c:v>
                </c:pt>
                <c:pt idx="152">
                  <c:v>-1E-3</c:v>
                </c:pt>
                <c:pt idx="153">
                  <c:v>-1E-3</c:v>
                </c:pt>
                <c:pt idx="154">
                  <c:v>-1E-3</c:v>
                </c:pt>
                <c:pt idx="155">
                  <c:v>-1E-3</c:v>
                </c:pt>
                <c:pt idx="156">
                  <c:v>-1E-3</c:v>
                </c:pt>
                <c:pt idx="157">
                  <c:v>-1E-3</c:v>
                </c:pt>
                <c:pt idx="158">
                  <c:v>-1E-3</c:v>
                </c:pt>
                <c:pt idx="159">
                  <c:v>-1E-3</c:v>
                </c:pt>
                <c:pt idx="160">
                  <c:v>-1E-3</c:v>
                </c:pt>
                <c:pt idx="161">
                  <c:v>-1E-3</c:v>
                </c:pt>
                <c:pt idx="162">
                  <c:v>-1E-3</c:v>
                </c:pt>
                <c:pt idx="163">
                  <c:v>-1E-3</c:v>
                </c:pt>
                <c:pt idx="164">
                  <c:v>-1E-3</c:v>
                </c:pt>
                <c:pt idx="165">
                  <c:v>-1E-3</c:v>
                </c:pt>
                <c:pt idx="166">
                  <c:v>-1E-3</c:v>
                </c:pt>
                <c:pt idx="167">
                  <c:v>-1E-3</c:v>
                </c:pt>
                <c:pt idx="168">
                  <c:v>-1E-3</c:v>
                </c:pt>
                <c:pt idx="169">
                  <c:v>-1E-3</c:v>
                </c:pt>
                <c:pt idx="170">
                  <c:v>-1E-3</c:v>
                </c:pt>
                <c:pt idx="171">
                  <c:v>-1E-3</c:v>
                </c:pt>
                <c:pt idx="172">
                  <c:v>-1E-3</c:v>
                </c:pt>
                <c:pt idx="173">
                  <c:v>-1E-3</c:v>
                </c:pt>
                <c:pt idx="174">
                  <c:v>-1E-3</c:v>
                </c:pt>
                <c:pt idx="175">
                  <c:v>-1E-3</c:v>
                </c:pt>
                <c:pt idx="176">
                  <c:v>-1E-3</c:v>
                </c:pt>
                <c:pt idx="177">
                  <c:v>-1E-3</c:v>
                </c:pt>
                <c:pt idx="178">
                  <c:v>-1E-3</c:v>
                </c:pt>
                <c:pt idx="179">
                  <c:v>-1E-3</c:v>
                </c:pt>
                <c:pt idx="180">
                  <c:v>-1E-3</c:v>
                </c:pt>
                <c:pt idx="181">
                  <c:v>-1E-3</c:v>
                </c:pt>
                <c:pt idx="182">
                  <c:v>-1E-3</c:v>
                </c:pt>
                <c:pt idx="183">
                  <c:v>-1E-3</c:v>
                </c:pt>
                <c:pt idx="184">
                  <c:v>-1E-3</c:v>
                </c:pt>
                <c:pt idx="185">
                  <c:v>-1E-3</c:v>
                </c:pt>
                <c:pt idx="186">
                  <c:v>-1E-3</c:v>
                </c:pt>
                <c:pt idx="187">
                  <c:v>-1E-3</c:v>
                </c:pt>
                <c:pt idx="188">
                  <c:v>-1E-3</c:v>
                </c:pt>
                <c:pt idx="189">
                  <c:v>-1E-3</c:v>
                </c:pt>
                <c:pt idx="190">
                  <c:v>-1E-3</c:v>
                </c:pt>
                <c:pt idx="191">
                  <c:v>-1E-3</c:v>
                </c:pt>
                <c:pt idx="192">
                  <c:v>-1E-3</c:v>
                </c:pt>
                <c:pt idx="193">
                  <c:v>-1E-3</c:v>
                </c:pt>
                <c:pt idx="194">
                  <c:v>-1E-3</c:v>
                </c:pt>
                <c:pt idx="195">
                  <c:v>-1E-3</c:v>
                </c:pt>
                <c:pt idx="196">
                  <c:v>-1E-3</c:v>
                </c:pt>
                <c:pt idx="197">
                  <c:v>-1E-3</c:v>
                </c:pt>
                <c:pt idx="198">
                  <c:v>-1E-3</c:v>
                </c:pt>
                <c:pt idx="199">
                  <c:v>-1E-3</c:v>
                </c:pt>
                <c:pt idx="200">
                  <c:v>-1E-3</c:v>
                </c:pt>
                <c:pt idx="201">
                  <c:v>-1E-3</c:v>
                </c:pt>
                <c:pt idx="202">
                  <c:v>-1E-3</c:v>
                </c:pt>
                <c:pt idx="203">
                  <c:v>-1E-3</c:v>
                </c:pt>
                <c:pt idx="204">
                  <c:v>-1E-3</c:v>
                </c:pt>
                <c:pt idx="205">
                  <c:v>-1E-3</c:v>
                </c:pt>
                <c:pt idx="206">
                  <c:v>-1E-3</c:v>
                </c:pt>
                <c:pt idx="207">
                  <c:v>-1E-3</c:v>
                </c:pt>
                <c:pt idx="208">
                  <c:v>-1E-3</c:v>
                </c:pt>
                <c:pt idx="209">
                  <c:v>-1E-3</c:v>
                </c:pt>
                <c:pt idx="210">
                  <c:v>-1E-3</c:v>
                </c:pt>
                <c:pt idx="211">
                  <c:v>-1E-3</c:v>
                </c:pt>
                <c:pt idx="212">
                  <c:v>-1E-3</c:v>
                </c:pt>
                <c:pt idx="213">
                  <c:v>-1E-3</c:v>
                </c:pt>
                <c:pt idx="214">
                  <c:v>-1E-3</c:v>
                </c:pt>
                <c:pt idx="215">
                  <c:v>-1E-3</c:v>
                </c:pt>
                <c:pt idx="216">
                  <c:v>-1E-3</c:v>
                </c:pt>
                <c:pt idx="217">
                  <c:v>-1E-3</c:v>
                </c:pt>
                <c:pt idx="218">
                  <c:v>-1E-3</c:v>
                </c:pt>
                <c:pt idx="219">
                  <c:v>-1E-3</c:v>
                </c:pt>
                <c:pt idx="220">
                  <c:v>-1E-3</c:v>
                </c:pt>
                <c:pt idx="221">
                  <c:v>-1E-3</c:v>
                </c:pt>
                <c:pt idx="222">
                  <c:v>-1E-3</c:v>
                </c:pt>
                <c:pt idx="223">
                  <c:v>-1E-3</c:v>
                </c:pt>
                <c:pt idx="224">
                  <c:v>-1E-3</c:v>
                </c:pt>
                <c:pt idx="225">
                  <c:v>-1E-3</c:v>
                </c:pt>
                <c:pt idx="226">
                  <c:v>-1E-3</c:v>
                </c:pt>
                <c:pt idx="227">
                  <c:v>-1E-3</c:v>
                </c:pt>
                <c:pt idx="228">
                  <c:v>-1E-3</c:v>
                </c:pt>
                <c:pt idx="229">
                  <c:v>-1E-3</c:v>
                </c:pt>
                <c:pt idx="230">
                  <c:v>-1E-3</c:v>
                </c:pt>
                <c:pt idx="231">
                  <c:v>-1E-3</c:v>
                </c:pt>
                <c:pt idx="232">
                  <c:v>-1E-3</c:v>
                </c:pt>
                <c:pt idx="233">
                  <c:v>-1E-3</c:v>
                </c:pt>
                <c:pt idx="234">
                  <c:v>-1E-3</c:v>
                </c:pt>
                <c:pt idx="235">
                  <c:v>-1E-3</c:v>
                </c:pt>
                <c:pt idx="236">
                  <c:v>-1E-3</c:v>
                </c:pt>
                <c:pt idx="237">
                  <c:v>-1E-3</c:v>
                </c:pt>
                <c:pt idx="238">
                  <c:v>-1E-3</c:v>
                </c:pt>
                <c:pt idx="239">
                  <c:v>-1E-3</c:v>
                </c:pt>
                <c:pt idx="240">
                  <c:v>-1E-3</c:v>
                </c:pt>
                <c:pt idx="241">
                  <c:v>-1E-3</c:v>
                </c:pt>
                <c:pt idx="242">
                  <c:v>-1E-3</c:v>
                </c:pt>
                <c:pt idx="243">
                  <c:v>-1E-3</c:v>
                </c:pt>
                <c:pt idx="244">
                  <c:v>-1E-3</c:v>
                </c:pt>
                <c:pt idx="245">
                  <c:v>-1E-3</c:v>
                </c:pt>
                <c:pt idx="246">
                  <c:v>-1E-3</c:v>
                </c:pt>
                <c:pt idx="247">
                  <c:v>-1E-3</c:v>
                </c:pt>
                <c:pt idx="248">
                  <c:v>-1E-3</c:v>
                </c:pt>
                <c:pt idx="249">
                  <c:v>-1E-3</c:v>
                </c:pt>
                <c:pt idx="250">
                  <c:v>-1E-3</c:v>
                </c:pt>
                <c:pt idx="251">
                  <c:v>-1E-3</c:v>
                </c:pt>
                <c:pt idx="252">
                  <c:v>-1E-3</c:v>
                </c:pt>
                <c:pt idx="253">
                  <c:v>-1E-3</c:v>
                </c:pt>
                <c:pt idx="254">
                  <c:v>-1E-3</c:v>
                </c:pt>
                <c:pt idx="255">
                  <c:v>-1E-3</c:v>
                </c:pt>
                <c:pt idx="256">
                  <c:v>-1E-3</c:v>
                </c:pt>
                <c:pt idx="257">
                  <c:v>-1E-3</c:v>
                </c:pt>
                <c:pt idx="258">
                  <c:v>-1E-3</c:v>
                </c:pt>
                <c:pt idx="259">
                  <c:v>-1E-3</c:v>
                </c:pt>
                <c:pt idx="260">
                  <c:v>-1E-3</c:v>
                </c:pt>
                <c:pt idx="261">
                  <c:v>-1E-3</c:v>
                </c:pt>
                <c:pt idx="262">
                  <c:v>-1E-3</c:v>
                </c:pt>
                <c:pt idx="263">
                  <c:v>-1E-3</c:v>
                </c:pt>
                <c:pt idx="264">
                  <c:v>-1E-3</c:v>
                </c:pt>
                <c:pt idx="265">
                  <c:v>-1E-3</c:v>
                </c:pt>
                <c:pt idx="266">
                  <c:v>-1E-3</c:v>
                </c:pt>
                <c:pt idx="267">
                  <c:v>-1E-3</c:v>
                </c:pt>
                <c:pt idx="268">
                  <c:v>-1E-3</c:v>
                </c:pt>
                <c:pt idx="269">
                  <c:v>-1E-3</c:v>
                </c:pt>
                <c:pt idx="270">
                  <c:v>-1E-3</c:v>
                </c:pt>
                <c:pt idx="271">
                  <c:v>-1E-3</c:v>
                </c:pt>
                <c:pt idx="272">
                  <c:v>-1E-3</c:v>
                </c:pt>
                <c:pt idx="273">
                  <c:v>-1E-3</c:v>
                </c:pt>
                <c:pt idx="274">
                  <c:v>-1E-3</c:v>
                </c:pt>
                <c:pt idx="275">
                  <c:v>-1E-3</c:v>
                </c:pt>
                <c:pt idx="276">
                  <c:v>-1E-3</c:v>
                </c:pt>
                <c:pt idx="277">
                  <c:v>-1E-3</c:v>
                </c:pt>
                <c:pt idx="278">
                  <c:v>-1E-3</c:v>
                </c:pt>
                <c:pt idx="279">
                  <c:v>-1E-3</c:v>
                </c:pt>
                <c:pt idx="280">
                  <c:v>-1E-3</c:v>
                </c:pt>
                <c:pt idx="281">
                  <c:v>-1E-3</c:v>
                </c:pt>
                <c:pt idx="282">
                  <c:v>-1E-3</c:v>
                </c:pt>
                <c:pt idx="283">
                  <c:v>-1E-3</c:v>
                </c:pt>
                <c:pt idx="284">
                  <c:v>-1E-3</c:v>
                </c:pt>
                <c:pt idx="285">
                  <c:v>-1E-3</c:v>
                </c:pt>
                <c:pt idx="286">
                  <c:v>-1E-3</c:v>
                </c:pt>
                <c:pt idx="287">
                  <c:v>-1E-3</c:v>
                </c:pt>
                <c:pt idx="288">
                  <c:v>-1E-3</c:v>
                </c:pt>
                <c:pt idx="289">
                  <c:v>-1E-3</c:v>
                </c:pt>
                <c:pt idx="290">
                  <c:v>-1E-3</c:v>
                </c:pt>
                <c:pt idx="291">
                  <c:v>-1E-3</c:v>
                </c:pt>
                <c:pt idx="292">
                  <c:v>-1E-3</c:v>
                </c:pt>
                <c:pt idx="293">
                  <c:v>-1E-3</c:v>
                </c:pt>
                <c:pt idx="294">
                  <c:v>-1E-3</c:v>
                </c:pt>
                <c:pt idx="295">
                  <c:v>-1E-3</c:v>
                </c:pt>
                <c:pt idx="296">
                  <c:v>-1E-3</c:v>
                </c:pt>
                <c:pt idx="297">
                  <c:v>-1E-3</c:v>
                </c:pt>
                <c:pt idx="298">
                  <c:v>-1E-3</c:v>
                </c:pt>
                <c:pt idx="299">
                  <c:v>-1E-3</c:v>
                </c:pt>
                <c:pt idx="300">
                  <c:v>-1E-3</c:v>
                </c:pt>
                <c:pt idx="301">
                  <c:v>-1E-3</c:v>
                </c:pt>
                <c:pt idx="302">
                  <c:v>-1E-3</c:v>
                </c:pt>
                <c:pt idx="303">
                  <c:v>-1E-3</c:v>
                </c:pt>
                <c:pt idx="304">
                  <c:v>-1E-3</c:v>
                </c:pt>
                <c:pt idx="305">
                  <c:v>-1E-3</c:v>
                </c:pt>
                <c:pt idx="306">
                  <c:v>-1E-3</c:v>
                </c:pt>
                <c:pt idx="307">
                  <c:v>-1E-3</c:v>
                </c:pt>
                <c:pt idx="308">
                  <c:v>-1E-3</c:v>
                </c:pt>
                <c:pt idx="309">
                  <c:v>-1E-3</c:v>
                </c:pt>
                <c:pt idx="310">
                  <c:v>-1E-3</c:v>
                </c:pt>
                <c:pt idx="311">
                  <c:v>-1E-3</c:v>
                </c:pt>
                <c:pt idx="312">
                  <c:v>-1E-3</c:v>
                </c:pt>
                <c:pt idx="313">
                  <c:v>-1E-3</c:v>
                </c:pt>
                <c:pt idx="314">
                  <c:v>-1E-3</c:v>
                </c:pt>
                <c:pt idx="315">
                  <c:v>-1E-3</c:v>
                </c:pt>
                <c:pt idx="316">
                  <c:v>-1E-3</c:v>
                </c:pt>
                <c:pt idx="317">
                  <c:v>-1E-3</c:v>
                </c:pt>
                <c:pt idx="318">
                  <c:v>-1E-3</c:v>
                </c:pt>
                <c:pt idx="319">
                  <c:v>-1E-3</c:v>
                </c:pt>
                <c:pt idx="320">
                  <c:v>-1E-3</c:v>
                </c:pt>
                <c:pt idx="321">
                  <c:v>-1E-3</c:v>
                </c:pt>
                <c:pt idx="322">
                  <c:v>-1E-3</c:v>
                </c:pt>
                <c:pt idx="323">
                  <c:v>-1E-3</c:v>
                </c:pt>
                <c:pt idx="324">
                  <c:v>-1E-3</c:v>
                </c:pt>
                <c:pt idx="325">
                  <c:v>-1E-3</c:v>
                </c:pt>
                <c:pt idx="326">
                  <c:v>-1E-3</c:v>
                </c:pt>
                <c:pt idx="327">
                  <c:v>-1E-3</c:v>
                </c:pt>
                <c:pt idx="328">
                  <c:v>-1E-3</c:v>
                </c:pt>
                <c:pt idx="329">
                  <c:v>-1E-3</c:v>
                </c:pt>
                <c:pt idx="330">
                  <c:v>-1E-3</c:v>
                </c:pt>
                <c:pt idx="331">
                  <c:v>-1E-3</c:v>
                </c:pt>
                <c:pt idx="332">
                  <c:v>-1E-3</c:v>
                </c:pt>
                <c:pt idx="333">
                  <c:v>-1E-3</c:v>
                </c:pt>
                <c:pt idx="334">
                  <c:v>-1E-3</c:v>
                </c:pt>
                <c:pt idx="335">
                  <c:v>-1E-3</c:v>
                </c:pt>
                <c:pt idx="336">
                  <c:v>-1E-3</c:v>
                </c:pt>
                <c:pt idx="337">
                  <c:v>-1E-3</c:v>
                </c:pt>
                <c:pt idx="338">
                  <c:v>-1E-3</c:v>
                </c:pt>
                <c:pt idx="339">
                  <c:v>-1E-3</c:v>
                </c:pt>
                <c:pt idx="340">
                  <c:v>-1E-3</c:v>
                </c:pt>
                <c:pt idx="341">
                  <c:v>-1E-3</c:v>
                </c:pt>
                <c:pt idx="342">
                  <c:v>-1E-3</c:v>
                </c:pt>
                <c:pt idx="343">
                  <c:v>-1E-3</c:v>
                </c:pt>
                <c:pt idx="344">
                  <c:v>-1E-3</c:v>
                </c:pt>
                <c:pt idx="345">
                  <c:v>-1E-3</c:v>
                </c:pt>
                <c:pt idx="346">
                  <c:v>-1E-3</c:v>
                </c:pt>
                <c:pt idx="347">
                  <c:v>-1E-3</c:v>
                </c:pt>
                <c:pt idx="348">
                  <c:v>-1E-3</c:v>
                </c:pt>
                <c:pt idx="349">
                  <c:v>-1E-3</c:v>
                </c:pt>
                <c:pt idx="350">
                  <c:v>-1E-3</c:v>
                </c:pt>
                <c:pt idx="351">
                  <c:v>-1E-3</c:v>
                </c:pt>
                <c:pt idx="352">
                  <c:v>-1E-3</c:v>
                </c:pt>
                <c:pt idx="353">
                  <c:v>-1E-3</c:v>
                </c:pt>
                <c:pt idx="354">
                  <c:v>-1E-3</c:v>
                </c:pt>
                <c:pt idx="355">
                  <c:v>-1E-3</c:v>
                </c:pt>
                <c:pt idx="356">
                  <c:v>-1E-3</c:v>
                </c:pt>
                <c:pt idx="357">
                  <c:v>-1E-3</c:v>
                </c:pt>
                <c:pt idx="358">
                  <c:v>-1E-3</c:v>
                </c:pt>
                <c:pt idx="359">
                  <c:v>-1E-3</c:v>
                </c:pt>
                <c:pt idx="360">
                  <c:v>-1E-3</c:v>
                </c:pt>
                <c:pt idx="361">
                  <c:v>-1E-3</c:v>
                </c:pt>
                <c:pt idx="362">
                  <c:v>-1E-3</c:v>
                </c:pt>
                <c:pt idx="363">
                  <c:v>-1E-3</c:v>
                </c:pt>
                <c:pt idx="364">
                  <c:v>-1E-3</c:v>
                </c:pt>
                <c:pt idx="365">
                  <c:v>-1E-3</c:v>
                </c:pt>
                <c:pt idx="366">
                  <c:v>-1E-3</c:v>
                </c:pt>
                <c:pt idx="367">
                  <c:v>-1E-3</c:v>
                </c:pt>
                <c:pt idx="368">
                  <c:v>-1E-3</c:v>
                </c:pt>
                <c:pt idx="369">
                  <c:v>-1E-3</c:v>
                </c:pt>
                <c:pt idx="370">
                  <c:v>-1E-3</c:v>
                </c:pt>
                <c:pt idx="371">
                  <c:v>-1E-3</c:v>
                </c:pt>
                <c:pt idx="372">
                  <c:v>-1E-3</c:v>
                </c:pt>
                <c:pt idx="373">
                  <c:v>-1E-3</c:v>
                </c:pt>
                <c:pt idx="374">
                  <c:v>-1E-3</c:v>
                </c:pt>
                <c:pt idx="375">
                  <c:v>-1E-3</c:v>
                </c:pt>
                <c:pt idx="376">
                  <c:v>-1E-3</c:v>
                </c:pt>
                <c:pt idx="377">
                  <c:v>-1E-3</c:v>
                </c:pt>
                <c:pt idx="378">
                  <c:v>-1E-3</c:v>
                </c:pt>
                <c:pt idx="379">
                  <c:v>-1E-3</c:v>
                </c:pt>
                <c:pt idx="380">
                  <c:v>-1E-3</c:v>
                </c:pt>
                <c:pt idx="381">
                  <c:v>-1E-3</c:v>
                </c:pt>
                <c:pt idx="382">
                  <c:v>-1E-3</c:v>
                </c:pt>
                <c:pt idx="383">
                  <c:v>-1E-3</c:v>
                </c:pt>
                <c:pt idx="384">
                  <c:v>-1E-3</c:v>
                </c:pt>
                <c:pt idx="385">
                  <c:v>-1E-3</c:v>
                </c:pt>
                <c:pt idx="386">
                  <c:v>-1E-3</c:v>
                </c:pt>
                <c:pt idx="387">
                  <c:v>-1E-3</c:v>
                </c:pt>
                <c:pt idx="388">
                  <c:v>-1E-3</c:v>
                </c:pt>
                <c:pt idx="389">
                  <c:v>-1E-3</c:v>
                </c:pt>
                <c:pt idx="390">
                  <c:v>-1E-3</c:v>
                </c:pt>
                <c:pt idx="391">
                  <c:v>-1E-3</c:v>
                </c:pt>
                <c:pt idx="392">
                  <c:v>-1E-3</c:v>
                </c:pt>
                <c:pt idx="393">
                  <c:v>-1E-3</c:v>
                </c:pt>
                <c:pt idx="394">
                  <c:v>-1E-3</c:v>
                </c:pt>
                <c:pt idx="395">
                  <c:v>-1E-3</c:v>
                </c:pt>
                <c:pt idx="396">
                  <c:v>-1E-3</c:v>
                </c:pt>
                <c:pt idx="397">
                  <c:v>-1E-3</c:v>
                </c:pt>
                <c:pt idx="398">
                  <c:v>-1E-3</c:v>
                </c:pt>
                <c:pt idx="399">
                  <c:v>-1E-3</c:v>
                </c:pt>
                <c:pt idx="400">
                  <c:v>-1E-3</c:v>
                </c:pt>
                <c:pt idx="401">
                  <c:v>-1E-3</c:v>
                </c:pt>
                <c:pt idx="402">
                  <c:v>-1E-3</c:v>
                </c:pt>
                <c:pt idx="403">
                  <c:v>-1E-3</c:v>
                </c:pt>
                <c:pt idx="404">
                  <c:v>-1E-3</c:v>
                </c:pt>
                <c:pt idx="405">
                  <c:v>-1E-3</c:v>
                </c:pt>
                <c:pt idx="406">
                  <c:v>-1E-3</c:v>
                </c:pt>
                <c:pt idx="407">
                  <c:v>-1E-3</c:v>
                </c:pt>
                <c:pt idx="408">
                  <c:v>-1E-3</c:v>
                </c:pt>
                <c:pt idx="409">
                  <c:v>-1E-3</c:v>
                </c:pt>
                <c:pt idx="410">
                  <c:v>-1E-3</c:v>
                </c:pt>
                <c:pt idx="411">
                  <c:v>-1E-3</c:v>
                </c:pt>
                <c:pt idx="412">
                  <c:v>-1E-3</c:v>
                </c:pt>
                <c:pt idx="413">
                  <c:v>-1E-3</c:v>
                </c:pt>
                <c:pt idx="414">
                  <c:v>-1E-3</c:v>
                </c:pt>
                <c:pt idx="415">
                  <c:v>-1E-3</c:v>
                </c:pt>
                <c:pt idx="416">
                  <c:v>-1E-3</c:v>
                </c:pt>
                <c:pt idx="417">
                  <c:v>-1E-3</c:v>
                </c:pt>
                <c:pt idx="418">
                  <c:v>-1E-3</c:v>
                </c:pt>
                <c:pt idx="419">
                  <c:v>-1E-3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A-6CC2-43CF-9963-1FC2F3845D6B}"/>
            </c:ext>
          </c:extLst>
        </c:ser>
        <c:ser>
          <c:idx val="11"/>
          <c:order val="11"/>
          <c:tx>
            <c:v>395 regression</c:v>
          </c:tx>
          <c:spPr>
            <a:ln w="254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Analysis!$T$3:$T$4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Analysis!$T$1:$T$2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B-6CC2-43CF-9963-1FC2F384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313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PastedData!$AC$4:$AC$423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-3.0000000000000001E-5</c:v>
                      </c:pt>
                      <c:pt idx="1">
                        <c:v>-3.0000000000000001E-5</c:v>
                      </c:pt>
                      <c:pt idx="2">
                        <c:v>-3.0000000000000001E-5</c:v>
                      </c:pt>
                      <c:pt idx="3">
                        <c:v>-3.0000000000000001E-5</c:v>
                      </c:pt>
                      <c:pt idx="4">
                        <c:v>-3.0000000000000001E-5</c:v>
                      </c:pt>
                      <c:pt idx="5">
                        <c:v>-3.0000000000000001E-5</c:v>
                      </c:pt>
                      <c:pt idx="6">
                        <c:v>-3.0000000000000001E-5</c:v>
                      </c:pt>
                      <c:pt idx="7">
                        <c:v>-3.0000000000000001E-5</c:v>
                      </c:pt>
                      <c:pt idx="8">
                        <c:v>-3.0000000000000001E-5</c:v>
                      </c:pt>
                      <c:pt idx="9">
                        <c:v>-3.0000000000000001E-5</c:v>
                      </c:pt>
                      <c:pt idx="10">
                        <c:v>-3.0000000000000001E-5</c:v>
                      </c:pt>
                      <c:pt idx="11">
                        <c:v>-3.0000000000000001E-5</c:v>
                      </c:pt>
                      <c:pt idx="12">
                        <c:v>-3.0000000000000001E-5</c:v>
                      </c:pt>
                      <c:pt idx="13">
                        <c:v>-3.0000000000000001E-5</c:v>
                      </c:pt>
                      <c:pt idx="14">
                        <c:v>-3.0000000000000001E-5</c:v>
                      </c:pt>
                      <c:pt idx="15">
                        <c:v>-3.0000000000000001E-5</c:v>
                      </c:pt>
                      <c:pt idx="16">
                        <c:v>-3.0000000000000001E-5</c:v>
                      </c:pt>
                      <c:pt idx="17">
                        <c:v>-3.0000000000000001E-5</c:v>
                      </c:pt>
                      <c:pt idx="18">
                        <c:v>-3.0000000000000001E-5</c:v>
                      </c:pt>
                      <c:pt idx="19">
                        <c:v>-3.0000000000000001E-5</c:v>
                      </c:pt>
                      <c:pt idx="20">
                        <c:v>-3.0000000000000001E-5</c:v>
                      </c:pt>
                      <c:pt idx="21">
                        <c:v>-3.0000000000000001E-5</c:v>
                      </c:pt>
                      <c:pt idx="22">
                        <c:v>-3.0000000000000001E-5</c:v>
                      </c:pt>
                      <c:pt idx="23">
                        <c:v>-3.0000000000000001E-5</c:v>
                      </c:pt>
                      <c:pt idx="24">
                        <c:v>-3.0000000000000001E-5</c:v>
                      </c:pt>
                      <c:pt idx="25">
                        <c:v>-3.0000000000000001E-5</c:v>
                      </c:pt>
                      <c:pt idx="26">
                        <c:v>-3.0000000000000001E-5</c:v>
                      </c:pt>
                      <c:pt idx="27">
                        <c:v>-3.0000000000000001E-5</c:v>
                      </c:pt>
                      <c:pt idx="28">
                        <c:v>-3.0000000000000001E-5</c:v>
                      </c:pt>
                      <c:pt idx="29">
                        <c:v>-3.0000000000000001E-5</c:v>
                      </c:pt>
                      <c:pt idx="30">
                        <c:v>-3.0000000000000001E-5</c:v>
                      </c:pt>
                      <c:pt idx="31">
                        <c:v>-3.0000000000000001E-5</c:v>
                      </c:pt>
                      <c:pt idx="32">
                        <c:v>-3.0000000000000001E-5</c:v>
                      </c:pt>
                      <c:pt idx="33">
                        <c:v>-3.0000000000000001E-5</c:v>
                      </c:pt>
                      <c:pt idx="34">
                        <c:v>-3.0000000000000001E-5</c:v>
                      </c:pt>
                      <c:pt idx="35">
                        <c:v>-3.0000000000000001E-5</c:v>
                      </c:pt>
                      <c:pt idx="36">
                        <c:v>-3.0000000000000001E-5</c:v>
                      </c:pt>
                      <c:pt idx="37">
                        <c:v>-3.0000000000000001E-5</c:v>
                      </c:pt>
                      <c:pt idx="38">
                        <c:v>-3.0000000000000001E-5</c:v>
                      </c:pt>
                      <c:pt idx="39">
                        <c:v>-3.0000000000000001E-5</c:v>
                      </c:pt>
                      <c:pt idx="40">
                        <c:v>-3.0000000000000001E-5</c:v>
                      </c:pt>
                      <c:pt idx="41">
                        <c:v>-3.0000000000000001E-5</c:v>
                      </c:pt>
                      <c:pt idx="42">
                        <c:v>-3.0000000000000001E-5</c:v>
                      </c:pt>
                      <c:pt idx="43">
                        <c:v>-3.0000000000000001E-5</c:v>
                      </c:pt>
                      <c:pt idx="44">
                        <c:v>-3.0000000000000001E-5</c:v>
                      </c:pt>
                      <c:pt idx="45">
                        <c:v>-3.0000000000000001E-5</c:v>
                      </c:pt>
                      <c:pt idx="46">
                        <c:v>-3.0000000000000001E-5</c:v>
                      </c:pt>
                      <c:pt idx="47">
                        <c:v>-3.0000000000000001E-5</c:v>
                      </c:pt>
                      <c:pt idx="48">
                        <c:v>-3.0000000000000001E-5</c:v>
                      </c:pt>
                      <c:pt idx="49">
                        <c:v>-3.0000000000000001E-5</c:v>
                      </c:pt>
                      <c:pt idx="50">
                        <c:v>-3.0000000000000001E-5</c:v>
                      </c:pt>
                      <c:pt idx="51">
                        <c:v>-3.0000000000000001E-5</c:v>
                      </c:pt>
                      <c:pt idx="52">
                        <c:v>-3.0000000000000001E-5</c:v>
                      </c:pt>
                      <c:pt idx="53">
                        <c:v>-3.0000000000000001E-5</c:v>
                      </c:pt>
                      <c:pt idx="54">
                        <c:v>-3.0000000000000001E-5</c:v>
                      </c:pt>
                      <c:pt idx="55">
                        <c:v>-3.0000000000000001E-5</c:v>
                      </c:pt>
                      <c:pt idx="56">
                        <c:v>-3.0000000000000001E-5</c:v>
                      </c:pt>
                      <c:pt idx="57">
                        <c:v>-3.0000000000000001E-5</c:v>
                      </c:pt>
                      <c:pt idx="58">
                        <c:v>-3.0000000000000001E-5</c:v>
                      </c:pt>
                      <c:pt idx="59">
                        <c:v>-3.0000000000000001E-5</c:v>
                      </c:pt>
                      <c:pt idx="60">
                        <c:v>-3.0000000000000001E-5</c:v>
                      </c:pt>
                      <c:pt idx="61">
                        <c:v>-3.0000000000000001E-5</c:v>
                      </c:pt>
                      <c:pt idx="62">
                        <c:v>-3.0000000000000001E-5</c:v>
                      </c:pt>
                      <c:pt idx="63">
                        <c:v>-3.0000000000000001E-5</c:v>
                      </c:pt>
                      <c:pt idx="64">
                        <c:v>-3.0000000000000001E-5</c:v>
                      </c:pt>
                      <c:pt idx="65">
                        <c:v>-3.0000000000000001E-5</c:v>
                      </c:pt>
                      <c:pt idx="66">
                        <c:v>-3.0000000000000001E-5</c:v>
                      </c:pt>
                      <c:pt idx="67">
                        <c:v>-3.0000000000000001E-5</c:v>
                      </c:pt>
                      <c:pt idx="68">
                        <c:v>-3.0000000000000001E-5</c:v>
                      </c:pt>
                      <c:pt idx="69">
                        <c:v>-3.0000000000000001E-5</c:v>
                      </c:pt>
                      <c:pt idx="70">
                        <c:v>-3.0000000000000001E-5</c:v>
                      </c:pt>
                      <c:pt idx="71">
                        <c:v>-3.0000000000000001E-5</c:v>
                      </c:pt>
                      <c:pt idx="72">
                        <c:v>-3.0000000000000001E-5</c:v>
                      </c:pt>
                      <c:pt idx="73">
                        <c:v>-3.0000000000000001E-5</c:v>
                      </c:pt>
                      <c:pt idx="74">
                        <c:v>-3.0000000000000001E-5</c:v>
                      </c:pt>
                      <c:pt idx="75">
                        <c:v>-3.0000000000000001E-5</c:v>
                      </c:pt>
                      <c:pt idx="76">
                        <c:v>-3.0000000000000001E-5</c:v>
                      </c:pt>
                      <c:pt idx="77">
                        <c:v>-3.0000000000000001E-5</c:v>
                      </c:pt>
                      <c:pt idx="78">
                        <c:v>-3.0000000000000001E-5</c:v>
                      </c:pt>
                      <c:pt idx="79">
                        <c:v>-3.0000000000000001E-5</c:v>
                      </c:pt>
                      <c:pt idx="80">
                        <c:v>-3.0000000000000001E-5</c:v>
                      </c:pt>
                      <c:pt idx="81">
                        <c:v>-3.0000000000000001E-5</c:v>
                      </c:pt>
                      <c:pt idx="82">
                        <c:v>-3.0000000000000001E-5</c:v>
                      </c:pt>
                      <c:pt idx="83">
                        <c:v>-3.0000000000000001E-5</c:v>
                      </c:pt>
                      <c:pt idx="84">
                        <c:v>-3.0000000000000001E-5</c:v>
                      </c:pt>
                      <c:pt idx="85">
                        <c:v>-3.0000000000000001E-5</c:v>
                      </c:pt>
                      <c:pt idx="86">
                        <c:v>-3.0000000000000001E-5</c:v>
                      </c:pt>
                      <c:pt idx="87">
                        <c:v>-3.0000000000000001E-5</c:v>
                      </c:pt>
                      <c:pt idx="88">
                        <c:v>-3.0000000000000001E-5</c:v>
                      </c:pt>
                      <c:pt idx="89">
                        <c:v>-3.0000000000000001E-5</c:v>
                      </c:pt>
                      <c:pt idx="90">
                        <c:v>-3.0000000000000001E-5</c:v>
                      </c:pt>
                      <c:pt idx="91">
                        <c:v>-3.0000000000000001E-5</c:v>
                      </c:pt>
                      <c:pt idx="92">
                        <c:v>-3.0000000000000001E-5</c:v>
                      </c:pt>
                      <c:pt idx="93">
                        <c:v>-3.0000000000000001E-5</c:v>
                      </c:pt>
                      <c:pt idx="94">
                        <c:v>-3.0000000000000001E-5</c:v>
                      </c:pt>
                      <c:pt idx="95">
                        <c:v>-3.0000000000000001E-5</c:v>
                      </c:pt>
                      <c:pt idx="96">
                        <c:v>-3.0000000000000001E-5</c:v>
                      </c:pt>
                      <c:pt idx="97">
                        <c:v>-3.0000000000000001E-5</c:v>
                      </c:pt>
                      <c:pt idx="98">
                        <c:v>-3.0000000000000001E-5</c:v>
                      </c:pt>
                      <c:pt idx="99">
                        <c:v>-3.0000000000000001E-5</c:v>
                      </c:pt>
                      <c:pt idx="100">
                        <c:v>-3.0000000000000001E-5</c:v>
                      </c:pt>
                      <c:pt idx="101">
                        <c:v>-3.0000000000000001E-5</c:v>
                      </c:pt>
                      <c:pt idx="102">
                        <c:v>-3.0000000000000001E-5</c:v>
                      </c:pt>
                      <c:pt idx="103">
                        <c:v>-3.0000000000000001E-5</c:v>
                      </c:pt>
                      <c:pt idx="104">
                        <c:v>-3.0000000000000001E-5</c:v>
                      </c:pt>
                      <c:pt idx="105">
                        <c:v>-3.0000000000000001E-5</c:v>
                      </c:pt>
                      <c:pt idx="106">
                        <c:v>-3.0000000000000001E-5</c:v>
                      </c:pt>
                      <c:pt idx="107">
                        <c:v>-3.0000000000000001E-5</c:v>
                      </c:pt>
                      <c:pt idx="108">
                        <c:v>-3.0000000000000001E-5</c:v>
                      </c:pt>
                      <c:pt idx="109">
                        <c:v>-3.0000000000000001E-5</c:v>
                      </c:pt>
                      <c:pt idx="110">
                        <c:v>-3.0000000000000001E-5</c:v>
                      </c:pt>
                      <c:pt idx="111">
                        <c:v>-3.0000000000000001E-5</c:v>
                      </c:pt>
                      <c:pt idx="112">
                        <c:v>-3.0000000000000001E-5</c:v>
                      </c:pt>
                      <c:pt idx="113">
                        <c:v>-3.0000000000000001E-5</c:v>
                      </c:pt>
                      <c:pt idx="114">
                        <c:v>-3.0000000000000001E-5</c:v>
                      </c:pt>
                      <c:pt idx="115">
                        <c:v>-3.0000000000000001E-5</c:v>
                      </c:pt>
                      <c:pt idx="116">
                        <c:v>-3.0000000000000001E-5</c:v>
                      </c:pt>
                      <c:pt idx="117">
                        <c:v>-3.0000000000000001E-5</c:v>
                      </c:pt>
                      <c:pt idx="118">
                        <c:v>-3.0000000000000001E-5</c:v>
                      </c:pt>
                      <c:pt idx="119">
                        <c:v>-3.0000000000000001E-5</c:v>
                      </c:pt>
                      <c:pt idx="120">
                        <c:v>-3.0000000000000001E-5</c:v>
                      </c:pt>
                      <c:pt idx="121">
                        <c:v>-3.0000000000000001E-5</c:v>
                      </c:pt>
                      <c:pt idx="122">
                        <c:v>-3.0000000000000001E-5</c:v>
                      </c:pt>
                      <c:pt idx="123">
                        <c:v>-3.0000000000000001E-5</c:v>
                      </c:pt>
                      <c:pt idx="124">
                        <c:v>-3.0000000000000001E-5</c:v>
                      </c:pt>
                      <c:pt idx="125">
                        <c:v>-3.0000000000000001E-5</c:v>
                      </c:pt>
                      <c:pt idx="126">
                        <c:v>-3.0000000000000001E-5</c:v>
                      </c:pt>
                      <c:pt idx="127">
                        <c:v>-3.0000000000000001E-5</c:v>
                      </c:pt>
                      <c:pt idx="128">
                        <c:v>-3.0000000000000001E-5</c:v>
                      </c:pt>
                      <c:pt idx="129">
                        <c:v>-3.0000000000000001E-5</c:v>
                      </c:pt>
                      <c:pt idx="130">
                        <c:v>-3.0000000000000001E-5</c:v>
                      </c:pt>
                      <c:pt idx="131">
                        <c:v>-3.0000000000000001E-5</c:v>
                      </c:pt>
                      <c:pt idx="132">
                        <c:v>-3.0000000000000001E-5</c:v>
                      </c:pt>
                      <c:pt idx="133">
                        <c:v>-3.0000000000000001E-5</c:v>
                      </c:pt>
                      <c:pt idx="134">
                        <c:v>-3.0000000000000001E-5</c:v>
                      </c:pt>
                      <c:pt idx="135">
                        <c:v>-3.0000000000000001E-5</c:v>
                      </c:pt>
                      <c:pt idx="136">
                        <c:v>-3.0000000000000001E-5</c:v>
                      </c:pt>
                      <c:pt idx="137">
                        <c:v>-3.0000000000000001E-5</c:v>
                      </c:pt>
                      <c:pt idx="138">
                        <c:v>-3.0000000000000001E-5</c:v>
                      </c:pt>
                      <c:pt idx="139">
                        <c:v>-3.0000000000000001E-5</c:v>
                      </c:pt>
                      <c:pt idx="140">
                        <c:v>-3.0000000000000001E-5</c:v>
                      </c:pt>
                      <c:pt idx="141">
                        <c:v>-3.0000000000000001E-5</c:v>
                      </c:pt>
                      <c:pt idx="142">
                        <c:v>-3.0000000000000001E-5</c:v>
                      </c:pt>
                      <c:pt idx="143">
                        <c:v>-3.0000000000000001E-5</c:v>
                      </c:pt>
                      <c:pt idx="144">
                        <c:v>-3.0000000000000001E-5</c:v>
                      </c:pt>
                      <c:pt idx="145">
                        <c:v>-3.0000000000000001E-5</c:v>
                      </c:pt>
                      <c:pt idx="146">
                        <c:v>-3.0000000000000001E-5</c:v>
                      </c:pt>
                      <c:pt idx="147">
                        <c:v>-3.0000000000000001E-5</c:v>
                      </c:pt>
                      <c:pt idx="148">
                        <c:v>-3.0000000000000001E-5</c:v>
                      </c:pt>
                      <c:pt idx="149">
                        <c:v>-3.0000000000000001E-5</c:v>
                      </c:pt>
                      <c:pt idx="150">
                        <c:v>-3.0000000000000001E-5</c:v>
                      </c:pt>
                      <c:pt idx="151">
                        <c:v>-3.0000000000000001E-5</c:v>
                      </c:pt>
                      <c:pt idx="152">
                        <c:v>-3.0000000000000001E-5</c:v>
                      </c:pt>
                      <c:pt idx="153">
                        <c:v>-3.0000000000000001E-5</c:v>
                      </c:pt>
                      <c:pt idx="154">
                        <c:v>-3.0000000000000001E-5</c:v>
                      </c:pt>
                      <c:pt idx="155">
                        <c:v>-3.0000000000000001E-5</c:v>
                      </c:pt>
                      <c:pt idx="156">
                        <c:v>-3.0000000000000001E-5</c:v>
                      </c:pt>
                      <c:pt idx="157">
                        <c:v>-3.0000000000000001E-5</c:v>
                      </c:pt>
                      <c:pt idx="158">
                        <c:v>-3.0000000000000001E-5</c:v>
                      </c:pt>
                      <c:pt idx="159">
                        <c:v>-3.0000000000000001E-5</c:v>
                      </c:pt>
                      <c:pt idx="160">
                        <c:v>-3.0000000000000001E-5</c:v>
                      </c:pt>
                      <c:pt idx="161">
                        <c:v>-3.0000000000000001E-5</c:v>
                      </c:pt>
                      <c:pt idx="162">
                        <c:v>-3.0000000000000001E-5</c:v>
                      </c:pt>
                      <c:pt idx="163">
                        <c:v>-3.0000000000000001E-5</c:v>
                      </c:pt>
                      <c:pt idx="164">
                        <c:v>-3.0000000000000001E-5</c:v>
                      </c:pt>
                      <c:pt idx="165">
                        <c:v>-3.0000000000000001E-5</c:v>
                      </c:pt>
                      <c:pt idx="166">
                        <c:v>-3.0000000000000001E-5</c:v>
                      </c:pt>
                      <c:pt idx="167">
                        <c:v>-3.0000000000000001E-5</c:v>
                      </c:pt>
                      <c:pt idx="168">
                        <c:v>-3.0000000000000001E-5</c:v>
                      </c:pt>
                      <c:pt idx="169">
                        <c:v>-3.0000000000000001E-5</c:v>
                      </c:pt>
                      <c:pt idx="170">
                        <c:v>-3.0000000000000001E-5</c:v>
                      </c:pt>
                      <c:pt idx="171">
                        <c:v>-3.0000000000000001E-5</c:v>
                      </c:pt>
                      <c:pt idx="172">
                        <c:v>-3.0000000000000001E-5</c:v>
                      </c:pt>
                      <c:pt idx="173">
                        <c:v>-3.0000000000000001E-5</c:v>
                      </c:pt>
                      <c:pt idx="174">
                        <c:v>-3.0000000000000001E-5</c:v>
                      </c:pt>
                      <c:pt idx="175">
                        <c:v>-3.0000000000000001E-5</c:v>
                      </c:pt>
                      <c:pt idx="176">
                        <c:v>-3.0000000000000001E-5</c:v>
                      </c:pt>
                      <c:pt idx="177">
                        <c:v>-3.0000000000000001E-5</c:v>
                      </c:pt>
                      <c:pt idx="178">
                        <c:v>-3.0000000000000001E-5</c:v>
                      </c:pt>
                      <c:pt idx="179">
                        <c:v>-3.0000000000000001E-5</c:v>
                      </c:pt>
                      <c:pt idx="180">
                        <c:v>-3.0000000000000001E-5</c:v>
                      </c:pt>
                      <c:pt idx="181">
                        <c:v>-3.0000000000000001E-5</c:v>
                      </c:pt>
                      <c:pt idx="182">
                        <c:v>-3.0000000000000001E-5</c:v>
                      </c:pt>
                      <c:pt idx="183">
                        <c:v>-3.0000000000000001E-5</c:v>
                      </c:pt>
                      <c:pt idx="184">
                        <c:v>-3.0000000000000001E-5</c:v>
                      </c:pt>
                      <c:pt idx="185">
                        <c:v>-3.0000000000000001E-5</c:v>
                      </c:pt>
                      <c:pt idx="186">
                        <c:v>-3.0000000000000001E-5</c:v>
                      </c:pt>
                      <c:pt idx="187">
                        <c:v>-3.0000000000000001E-5</c:v>
                      </c:pt>
                      <c:pt idx="188">
                        <c:v>-3.0000000000000001E-5</c:v>
                      </c:pt>
                      <c:pt idx="189">
                        <c:v>-3.0000000000000001E-5</c:v>
                      </c:pt>
                      <c:pt idx="190">
                        <c:v>-3.0000000000000001E-5</c:v>
                      </c:pt>
                      <c:pt idx="191">
                        <c:v>-3.0000000000000001E-5</c:v>
                      </c:pt>
                      <c:pt idx="192">
                        <c:v>-3.0000000000000001E-5</c:v>
                      </c:pt>
                      <c:pt idx="193">
                        <c:v>-3.0000000000000001E-5</c:v>
                      </c:pt>
                      <c:pt idx="194">
                        <c:v>-3.0000000000000001E-5</c:v>
                      </c:pt>
                      <c:pt idx="195">
                        <c:v>-3.0000000000000001E-5</c:v>
                      </c:pt>
                      <c:pt idx="196">
                        <c:v>-3.0000000000000001E-5</c:v>
                      </c:pt>
                      <c:pt idx="197">
                        <c:v>-3.0000000000000001E-5</c:v>
                      </c:pt>
                      <c:pt idx="198">
                        <c:v>-3.0000000000000001E-5</c:v>
                      </c:pt>
                      <c:pt idx="199">
                        <c:v>-3.0000000000000001E-5</c:v>
                      </c:pt>
                      <c:pt idx="200">
                        <c:v>-3.0000000000000001E-5</c:v>
                      </c:pt>
                      <c:pt idx="201">
                        <c:v>-3.0000000000000001E-5</c:v>
                      </c:pt>
                      <c:pt idx="202">
                        <c:v>-3.0000000000000001E-5</c:v>
                      </c:pt>
                      <c:pt idx="203">
                        <c:v>-3.0000000000000001E-5</c:v>
                      </c:pt>
                      <c:pt idx="204">
                        <c:v>-3.0000000000000001E-5</c:v>
                      </c:pt>
                      <c:pt idx="205">
                        <c:v>-3.0000000000000001E-5</c:v>
                      </c:pt>
                      <c:pt idx="206">
                        <c:v>-3.0000000000000001E-5</c:v>
                      </c:pt>
                      <c:pt idx="207">
                        <c:v>-3.0000000000000001E-5</c:v>
                      </c:pt>
                      <c:pt idx="208">
                        <c:v>-3.0000000000000001E-5</c:v>
                      </c:pt>
                      <c:pt idx="209">
                        <c:v>-3.0000000000000001E-5</c:v>
                      </c:pt>
                      <c:pt idx="210">
                        <c:v>-3.0000000000000001E-5</c:v>
                      </c:pt>
                      <c:pt idx="211">
                        <c:v>-3.0000000000000001E-5</c:v>
                      </c:pt>
                      <c:pt idx="212">
                        <c:v>-3.0000000000000001E-5</c:v>
                      </c:pt>
                      <c:pt idx="213">
                        <c:v>-3.0000000000000001E-5</c:v>
                      </c:pt>
                      <c:pt idx="214">
                        <c:v>-3.0000000000000001E-5</c:v>
                      </c:pt>
                      <c:pt idx="215">
                        <c:v>-3.0000000000000001E-5</c:v>
                      </c:pt>
                      <c:pt idx="216">
                        <c:v>-3.0000000000000001E-5</c:v>
                      </c:pt>
                      <c:pt idx="217">
                        <c:v>-3.0000000000000001E-5</c:v>
                      </c:pt>
                      <c:pt idx="218">
                        <c:v>-3.0000000000000001E-5</c:v>
                      </c:pt>
                      <c:pt idx="219">
                        <c:v>-3.0000000000000001E-5</c:v>
                      </c:pt>
                      <c:pt idx="220">
                        <c:v>-3.0000000000000001E-5</c:v>
                      </c:pt>
                      <c:pt idx="221">
                        <c:v>-3.0000000000000001E-5</c:v>
                      </c:pt>
                      <c:pt idx="222">
                        <c:v>-3.0000000000000001E-5</c:v>
                      </c:pt>
                      <c:pt idx="223">
                        <c:v>-3.0000000000000001E-5</c:v>
                      </c:pt>
                      <c:pt idx="224">
                        <c:v>-3.0000000000000001E-5</c:v>
                      </c:pt>
                      <c:pt idx="225">
                        <c:v>-3.0000000000000001E-5</c:v>
                      </c:pt>
                      <c:pt idx="226">
                        <c:v>-3.0000000000000001E-5</c:v>
                      </c:pt>
                      <c:pt idx="227">
                        <c:v>-3.0000000000000001E-5</c:v>
                      </c:pt>
                      <c:pt idx="228">
                        <c:v>-3.0000000000000001E-5</c:v>
                      </c:pt>
                      <c:pt idx="229">
                        <c:v>-3.0000000000000001E-5</c:v>
                      </c:pt>
                      <c:pt idx="230">
                        <c:v>-3.0000000000000001E-5</c:v>
                      </c:pt>
                      <c:pt idx="231">
                        <c:v>-3.0000000000000001E-5</c:v>
                      </c:pt>
                      <c:pt idx="232">
                        <c:v>-3.0000000000000001E-5</c:v>
                      </c:pt>
                      <c:pt idx="233">
                        <c:v>-3.0000000000000001E-5</c:v>
                      </c:pt>
                      <c:pt idx="234">
                        <c:v>-3.0000000000000001E-5</c:v>
                      </c:pt>
                      <c:pt idx="235">
                        <c:v>-3.0000000000000001E-5</c:v>
                      </c:pt>
                      <c:pt idx="236">
                        <c:v>-3.0000000000000001E-5</c:v>
                      </c:pt>
                      <c:pt idx="237">
                        <c:v>-3.0000000000000001E-5</c:v>
                      </c:pt>
                      <c:pt idx="238">
                        <c:v>-3.0000000000000001E-5</c:v>
                      </c:pt>
                      <c:pt idx="239">
                        <c:v>-3.0000000000000001E-5</c:v>
                      </c:pt>
                      <c:pt idx="240">
                        <c:v>-3.0000000000000001E-5</c:v>
                      </c:pt>
                      <c:pt idx="241">
                        <c:v>-3.0000000000000001E-5</c:v>
                      </c:pt>
                      <c:pt idx="242">
                        <c:v>-3.0000000000000001E-5</c:v>
                      </c:pt>
                      <c:pt idx="243">
                        <c:v>-3.0000000000000001E-5</c:v>
                      </c:pt>
                      <c:pt idx="244">
                        <c:v>-3.0000000000000001E-5</c:v>
                      </c:pt>
                      <c:pt idx="245">
                        <c:v>-3.0000000000000001E-5</c:v>
                      </c:pt>
                      <c:pt idx="246">
                        <c:v>-3.0000000000000001E-5</c:v>
                      </c:pt>
                      <c:pt idx="247">
                        <c:v>-3.0000000000000001E-5</c:v>
                      </c:pt>
                      <c:pt idx="248">
                        <c:v>-3.0000000000000001E-5</c:v>
                      </c:pt>
                      <c:pt idx="249">
                        <c:v>-3.0000000000000001E-5</c:v>
                      </c:pt>
                      <c:pt idx="250">
                        <c:v>-3.0000000000000001E-5</c:v>
                      </c:pt>
                      <c:pt idx="251">
                        <c:v>-3.0000000000000001E-5</c:v>
                      </c:pt>
                      <c:pt idx="252">
                        <c:v>-3.0000000000000001E-5</c:v>
                      </c:pt>
                      <c:pt idx="253">
                        <c:v>-3.0000000000000001E-5</c:v>
                      </c:pt>
                      <c:pt idx="254">
                        <c:v>-3.0000000000000001E-5</c:v>
                      </c:pt>
                      <c:pt idx="255">
                        <c:v>-3.0000000000000001E-5</c:v>
                      </c:pt>
                      <c:pt idx="256">
                        <c:v>-3.0000000000000001E-5</c:v>
                      </c:pt>
                      <c:pt idx="257">
                        <c:v>-3.0000000000000001E-5</c:v>
                      </c:pt>
                      <c:pt idx="258">
                        <c:v>-3.0000000000000001E-5</c:v>
                      </c:pt>
                      <c:pt idx="259">
                        <c:v>-3.0000000000000001E-5</c:v>
                      </c:pt>
                      <c:pt idx="260">
                        <c:v>-3.0000000000000001E-5</c:v>
                      </c:pt>
                      <c:pt idx="261">
                        <c:v>-3.0000000000000001E-5</c:v>
                      </c:pt>
                      <c:pt idx="262">
                        <c:v>-3.0000000000000001E-5</c:v>
                      </c:pt>
                      <c:pt idx="263">
                        <c:v>-3.0000000000000001E-5</c:v>
                      </c:pt>
                      <c:pt idx="264">
                        <c:v>-3.0000000000000001E-5</c:v>
                      </c:pt>
                      <c:pt idx="265">
                        <c:v>-3.0000000000000001E-5</c:v>
                      </c:pt>
                      <c:pt idx="266">
                        <c:v>-3.0000000000000001E-5</c:v>
                      </c:pt>
                      <c:pt idx="267">
                        <c:v>-3.0000000000000001E-5</c:v>
                      </c:pt>
                      <c:pt idx="268">
                        <c:v>-3.0000000000000001E-5</c:v>
                      </c:pt>
                      <c:pt idx="269">
                        <c:v>-3.0000000000000001E-5</c:v>
                      </c:pt>
                      <c:pt idx="270">
                        <c:v>-3.0000000000000001E-5</c:v>
                      </c:pt>
                      <c:pt idx="271">
                        <c:v>-3.0000000000000001E-5</c:v>
                      </c:pt>
                      <c:pt idx="272">
                        <c:v>-3.0000000000000001E-5</c:v>
                      </c:pt>
                      <c:pt idx="273">
                        <c:v>-3.0000000000000001E-5</c:v>
                      </c:pt>
                      <c:pt idx="274">
                        <c:v>-3.0000000000000001E-5</c:v>
                      </c:pt>
                      <c:pt idx="275">
                        <c:v>-3.0000000000000001E-5</c:v>
                      </c:pt>
                      <c:pt idx="276">
                        <c:v>-3.0000000000000001E-5</c:v>
                      </c:pt>
                      <c:pt idx="277">
                        <c:v>-3.0000000000000001E-5</c:v>
                      </c:pt>
                      <c:pt idx="278">
                        <c:v>-3.0000000000000001E-5</c:v>
                      </c:pt>
                      <c:pt idx="279">
                        <c:v>-3.0000000000000001E-5</c:v>
                      </c:pt>
                      <c:pt idx="280">
                        <c:v>-3.0000000000000001E-5</c:v>
                      </c:pt>
                      <c:pt idx="281">
                        <c:v>-3.0000000000000001E-5</c:v>
                      </c:pt>
                      <c:pt idx="282">
                        <c:v>-3.0000000000000001E-5</c:v>
                      </c:pt>
                      <c:pt idx="283">
                        <c:v>-3.0000000000000001E-5</c:v>
                      </c:pt>
                      <c:pt idx="284">
                        <c:v>-3.0000000000000001E-5</c:v>
                      </c:pt>
                      <c:pt idx="285">
                        <c:v>-3.0000000000000001E-5</c:v>
                      </c:pt>
                      <c:pt idx="286">
                        <c:v>-3.0000000000000001E-5</c:v>
                      </c:pt>
                      <c:pt idx="287">
                        <c:v>-3.0000000000000001E-5</c:v>
                      </c:pt>
                      <c:pt idx="288">
                        <c:v>-3.0000000000000001E-5</c:v>
                      </c:pt>
                      <c:pt idx="289">
                        <c:v>-3.0000000000000001E-5</c:v>
                      </c:pt>
                      <c:pt idx="290">
                        <c:v>-3.0000000000000001E-5</c:v>
                      </c:pt>
                      <c:pt idx="291">
                        <c:v>-3.0000000000000001E-5</c:v>
                      </c:pt>
                      <c:pt idx="292">
                        <c:v>-3.0000000000000001E-5</c:v>
                      </c:pt>
                      <c:pt idx="293">
                        <c:v>-3.0000000000000001E-5</c:v>
                      </c:pt>
                      <c:pt idx="294">
                        <c:v>-3.0000000000000001E-5</c:v>
                      </c:pt>
                      <c:pt idx="295">
                        <c:v>-3.0000000000000001E-5</c:v>
                      </c:pt>
                      <c:pt idx="296">
                        <c:v>-3.0000000000000001E-5</c:v>
                      </c:pt>
                      <c:pt idx="297">
                        <c:v>-3.0000000000000001E-5</c:v>
                      </c:pt>
                      <c:pt idx="298">
                        <c:v>-3.0000000000000001E-5</c:v>
                      </c:pt>
                      <c:pt idx="299">
                        <c:v>-3.0000000000000001E-5</c:v>
                      </c:pt>
                      <c:pt idx="300">
                        <c:v>-3.0000000000000001E-5</c:v>
                      </c:pt>
                      <c:pt idx="301">
                        <c:v>-3.0000000000000001E-5</c:v>
                      </c:pt>
                      <c:pt idx="302">
                        <c:v>-3.0000000000000001E-5</c:v>
                      </c:pt>
                      <c:pt idx="303">
                        <c:v>-3.0000000000000001E-5</c:v>
                      </c:pt>
                      <c:pt idx="304">
                        <c:v>-3.0000000000000001E-5</c:v>
                      </c:pt>
                      <c:pt idx="305">
                        <c:v>-3.0000000000000001E-5</c:v>
                      </c:pt>
                      <c:pt idx="306">
                        <c:v>-3.0000000000000001E-5</c:v>
                      </c:pt>
                      <c:pt idx="307">
                        <c:v>-3.0000000000000001E-5</c:v>
                      </c:pt>
                      <c:pt idx="308">
                        <c:v>-3.0000000000000001E-5</c:v>
                      </c:pt>
                      <c:pt idx="309">
                        <c:v>-3.0000000000000001E-5</c:v>
                      </c:pt>
                      <c:pt idx="310">
                        <c:v>-3.0000000000000001E-5</c:v>
                      </c:pt>
                      <c:pt idx="311">
                        <c:v>-3.0000000000000001E-5</c:v>
                      </c:pt>
                      <c:pt idx="312">
                        <c:v>-3.0000000000000001E-5</c:v>
                      </c:pt>
                      <c:pt idx="313">
                        <c:v>-3.0000000000000001E-5</c:v>
                      </c:pt>
                      <c:pt idx="314">
                        <c:v>-3.0000000000000001E-5</c:v>
                      </c:pt>
                      <c:pt idx="315">
                        <c:v>-3.0000000000000001E-5</c:v>
                      </c:pt>
                      <c:pt idx="316">
                        <c:v>-3.0000000000000001E-5</c:v>
                      </c:pt>
                      <c:pt idx="317">
                        <c:v>-3.0000000000000001E-5</c:v>
                      </c:pt>
                      <c:pt idx="318">
                        <c:v>-3.0000000000000001E-5</c:v>
                      </c:pt>
                      <c:pt idx="319">
                        <c:v>-3.0000000000000001E-5</c:v>
                      </c:pt>
                      <c:pt idx="320">
                        <c:v>-3.0000000000000001E-5</c:v>
                      </c:pt>
                      <c:pt idx="321">
                        <c:v>-3.0000000000000001E-5</c:v>
                      </c:pt>
                      <c:pt idx="322">
                        <c:v>-3.0000000000000001E-5</c:v>
                      </c:pt>
                      <c:pt idx="323">
                        <c:v>-3.0000000000000001E-5</c:v>
                      </c:pt>
                      <c:pt idx="324">
                        <c:v>-3.0000000000000001E-5</c:v>
                      </c:pt>
                      <c:pt idx="325">
                        <c:v>-3.0000000000000001E-5</c:v>
                      </c:pt>
                      <c:pt idx="326">
                        <c:v>-3.0000000000000001E-5</c:v>
                      </c:pt>
                      <c:pt idx="327">
                        <c:v>-3.0000000000000001E-5</c:v>
                      </c:pt>
                      <c:pt idx="328">
                        <c:v>-3.0000000000000001E-5</c:v>
                      </c:pt>
                      <c:pt idx="329">
                        <c:v>-3.0000000000000001E-5</c:v>
                      </c:pt>
                      <c:pt idx="330">
                        <c:v>-3.0000000000000001E-5</c:v>
                      </c:pt>
                      <c:pt idx="331">
                        <c:v>-3.0000000000000001E-5</c:v>
                      </c:pt>
                      <c:pt idx="332">
                        <c:v>-3.0000000000000001E-5</c:v>
                      </c:pt>
                      <c:pt idx="333">
                        <c:v>-3.0000000000000001E-5</c:v>
                      </c:pt>
                      <c:pt idx="334">
                        <c:v>-3.0000000000000001E-5</c:v>
                      </c:pt>
                      <c:pt idx="335">
                        <c:v>-3.0000000000000001E-5</c:v>
                      </c:pt>
                      <c:pt idx="336">
                        <c:v>-3.0000000000000001E-5</c:v>
                      </c:pt>
                      <c:pt idx="337">
                        <c:v>-3.0000000000000001E-5</c:v>
                      </c:pt>
                      <c:pt idx="338">
                        <c:v>-3.0000000000000001E-5</c:v>
                      </c:pt>
                      <c:pt idx="339">
                        <c:v>-3.0000000000000001E-5</c:v>
                      </c:pt>
                      <c:pt idx="340">
                        <c:v>-3.0000000000000001E-5</c:v>
                      </c:pt>
                      <c:pt idx="341">
                        <c:v>-3.0000000000000001E-5</c:v>
                      </c:pt>
                      <c:pt idx="342">
                        <c:v>-3.0000000000000001E-5</c:v>
                      </c:pt>
                      <c:pt idx="343">
                        <c:v>-3.0000000000000001E-5</c:v>
                      </c:pt>
                      <c:pt idx="344">
                        <c:v>-3.0000000000000001E-5</c:v>
                      </c:pt>
                      <c:pt idx="345">
                        <c:v>-3.0000000000000001E-5</c:v>
                      </c:pt>
                      <c:pt idx="346">
                        <c:v>-3.0000000000000001E-5</c:v>
                      </c:pt>
                      <c:pt idx="347">
                        <c:v>-3.0000000000000001E-5</c:v>
                      </c:pt>
                      <c:pt idx="348">
                        <c:v>-3.0000000000000001E-5</c:v>
                      </c:pt>
                      <c:pt idx="349">
                        <c:v>-3.0000000000000001E-5</c:v>
                      </c:pt>
                      <c:pt idx="350">
                        <c:v>-3.0000000000000001E-5</c:v>
                      </c:pt>
                      <c:pt idx="351">
                        <c:v>-3.0000000000000001E-5</c:v>
                      </c:pt>
                      <c:pt idx="352">
                        <c:v>-3.0000000000000001E-5</c:v>
                      </c:pt>
                      <c:pt idx="353">
                        <c:v>-3.0000000000000001E-5</c:v>
                      </c:pt>
                      <c:pt idx="354">
                        <c:v>-3.0000000000000001E-5</c:v>
                      </c:pt>
                      <c:pt idx="355">
                        <c:v>-3.0000000000000001E-5</c:v>
                      </c:pt>
                      <c:pt idx="356">
                        <c:v>-3.0000000000000001E-5</c:v>
                      </c:pt>
                      <c:pt idx="357">
                        <c:v>-3.0000000000000001E-5</c:v>
                      </c:pt>
                      <c:pt idx="358">
                        <c:v>-3.0000000000000001E-5</c:v>
                      </c:pt>
                      <c:pt idx="359">
                        <c:v>-3.0000000000000001E-5</c:v>
                      </c:pt>
                      <c:pt idx="360">
                        <c:v>-3.0000000000000001E-5</c:v>
                      </c:pt>
                      <c:pt idx="361">
                        <c:v>-3.0000000000000001E-5</c:v>
                      </c:pt>
                      <c:pt idx="362">
                        <c:v>-3.0000000000000001E-5</c:v>
                      </c:pt>
                      <c:pt idx="363">
                        <c:v>-3.0000000000000001E-5</c:v>
                      </c:pt>
                      <c:pt idx="364">
                        <c:v>-3.0000000000000001E-5</c:v>
                      </c:pt>
                      <c:pt idx="365">
                        <c:v>-3.0000000000000001E-5</c:v>
                      </c:pt>
                      <c:pt idx="366">
                        <c:v>-3.0000000000000001E-5</c:v>
                      </c:pt>
                      <c:pt idx="367">
                        <c:v>-3.0000000000000001E-5</c:v>
                      </c:pt>
                      <c:pt idx="368">
                        <c:v>-3.0000000000000001E-5</c:v>
                      </c:pt>
                      <c:pt idx="369">
                        <c:v>-3.0000000000000001E-5</c:v>
                      </c:pt>
                      <c:pt idx="370">
                        <c:v>-3.0000000000000001E-5</c:v>
                      </c:pt>
                      <c:pt idx="371">
                        <c:v>-3.0000000000000001E-5</c:v>
                      </c:pt>
                      <c:pt idx="372">
                        <c:v>-3.0000000000000001E-5</c:v>
                      </c:pt>
                      <c:pt idx="373">
                        <c:v>-3.0000000000000001E-5</c:v>
                      </c:pt>
                      <c:pt idx="374">
                        <c:v>-3.0000000000000001E-5</c:v>
                      </c:pt>
                      <c:pt idx="375">
                        <c:v>-3.0000000000000001E-5</c:v>
                      </c:pt>
                      <c:pt idx="376">
                        <c:v>-3.0000000000000001E-5</c:v>
                      </c:pt>
                      <c:pt idx="377">
                        <c:v>-3.0000000000000001E-5</c:v>
                      </c:pt>
                      <c:pt idx="378">
                        <c:v>-3.0000000000000001E-5</c:v>
                      </c:pt>
                      <c:pt idx="379">
                        <c:v>-3.0000000000000001E-5</c:v>
                      </c:pt>
                      <c:pt idx="380">
                        <c:v>-3.0000000000000001E-5</c:v>
                      </c:pt>
                      <c:pt idx="381">
                        <c:v>-3.0000000000000001E-5</c:v>
                      </c:pt>
                      <c:pt idx="382">
                        <c:v>-3.0000000000000001E-5</c:v>
                      </c:pt>
                      <c:pt idx="383">
                        <c:v>-3.0000000000000001E-5</c:v>
                      </c:pt>
                      <c:pt idx="384">
                        <c:v>-3.0000000000000001E-5</c:v>
                      </c:pt>
                      <c:pt idx="385">
                        <c:v>-3.0000000000000001E-5</c:v>
                      </c:pt>
                      <c:pt idx="386">
                        <c:v>-3.0000000000000001E-5</c:v>
                      </c:pt>
                      <c:pt idx="387">
                        <c:v>-3.0000000000000001E-5</c:v>
                      </c:pt>
                      <c:pt idx="388">
                        <c:v>-3.0000000000000001E-5</c:v>
                      </c:pt>
                      <c:pt idx="389">
                        <c:v>-3.0000000000000001E-5</c:v>
                      </c:pt>
                      <c:pt idx="390">
                        <c:v>-3.0000000000000001E-5</c:v>
                      </c:pt>
                      <c:pt idx="391">
                        <c:v>-3.0000000000000001E-5</c:v>
                      </c:pt>
                      <c:pt idx="392">
                        <c:v>-3.0000000000000001E-5</c:v>
                      </c:pt>
                      <c:pt idx="393">
                        <c:v>-3.0000000000000001E-5</c:v>
                      </c:pt>
                      <c:pt idx="394">
                        <c:v>-3.0000000000000001E-5</c:v>
                      </c:pt>
                      <c:pt idx="395">
                        <c:v>-3.0000000000000001E-5</c:v>
                      </c:pt>
                      <c:pt idx="396">
                        <c:v>-3.0000000000000001E-5</c:v>
                      </c:pt>
                      <c:pt idx="397">
                        <c:v>-3.0000000000000001E-5</c:v>
                      </c:pt>
                      <c:pt idx="398">
                        <c:v>-3.0000000000000001E-5</c:v>
                      </c:pt>
                      <c:pt idx="399">
                        <c:v>-3.0000000000000001E-5</c:v>
                      </c:pt>
                      <c:pt idx="400">
                        <c:v>-3.0000000000000001E-5</c:v>
                      </c:pt>
                      <c:pt idx="401">
                        <c:v>-3.0000000000000001E-5</c:v>
                      </c:pt>
                      <c:pt idx="402">
                        <c:v>-3.0000000000000001E-5</c:v>
                      </c:pt>
                      <c:pt idx="403">
                        <c:v>-3.0000000000000001E-5</c:v>
                      </c:pt>
                      <c:pt idx="404">
                        <c:v>-3.0000000000000001E-5</c:v>
                      </c:pt>
                      <c:pt idx="405">
                        <c:v>-3.0000000000000001E-5</c:v>
                      </c:pt>
                      <c:pt idx="406">
                        <c:v>-3.0000000000000001E-5</c:v>
                      </c:pt>
                      <c:pt idx="407">
                        <c:v>-3.0000000000000001E-5</c:v>
                      </c:pt>
                      <c:pt idx="408">
                        <c:v>-3.0000000000000001E-5</c:v>
                      </c:pt>
                      <c:pt idx="409">
                        <c:v>-3.0000000000000001E-5</c:v>
                      </c:pt>
                      <c:pt idx="410">
                        <c:v>-3.0000000000000001E-5</c:v>
                      </c:pt>
                      <c:pt idx="411">
                        <c:v>-3.0000000000000001E-5</c:v>
                      </c:pt>
                      <c:pt idx="412">
                        <c:v>-3.0000000000000001E-5</c:v>
                      </c:pt>
                      <c:pt idx="413">
                        <c:v>-3.0000000000000001E-5</c:v>
                      </c:pt>
                      <c:pt idx="414">
                        <c:v>-3.0000000000000001E-5</c:v>
                      </c:pt>
                      <c:pt idx="415">
                        <c:v>-3.0000000000000001E-5</c:v>
                      </c:pt>
                      <c:pt idx="416">
                        <c:v>-3.0000000000000001E-5</c:v>
                      </c:pt>
                      <c:pt idx="417">
                        <c:v>-3.0000000000000001E-5</c:v>
                      </c:pt>
                      <c:pt idx="418">
                        <c:v>-3.0000000000000001E-5</c:v>
                      </c:pt>
                      <c:pt idx="419">
                        <c:v>-3.0000000000000001E-5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CC2-43CF-9963-1FC2F3845D6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313 regression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Analysis!$O$3:$O$4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Analysis!$O$1:$O$2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C2-43CF-9963-1FC2F3845D6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305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PastedData!$AD$4:$AD$423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-4.0000000000000001E-3</c:v>
                      </c:pt>
                      <c:pt idx="45">
                        <c:v>-4.0000000000000001E-3</c:v>
                      </c:pt>
                      <c:pt idx="46">
                        <c:v>-4.0000000000000001E-3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-4.0000000000000001E-3</c:v>
                      </c:pt>
                      <c:pt idx="62">
                        <c:v>-4.0000000000000001E-3</c:v>
                      </c:pt>
                      <c:pt idx="63">
                        <c:v>-4.0000000000000001E-3</c:v>
                      </c:pt>
                      <c:pt idx="64">
                        <c:v>-4.0000000000000001E-3</c:v>
                      </c:pt>
                      <c:pt idx="65">
                        <c:v>-4.0000000000000001E-3</c:v>
                      </c:pt>
                      <c:pt idx="66">
                        <c:v>-4.0000000000000001E-3</c:v>
                      </c:pt>
                      <c:pt idx="67">
                        <c:v>-4.0000000000000001E-3</c:v>
                      </c:pt>
                      <c:pt idx="68">
                        <c:v>-4.0000000000000001E-3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-4.0000000000000001E-3</c:v>
                      </c:pt>
                      <c:pt idx="88">
                        <c:v>-4.0000000000000001E-3</c:v>
                      </c:pt>
                      <c:pt idx="89">
                        <c:v>-4.0000000000000001E-3</c:v>
                      </c:pt>
                      <c:pt idx="90">
                        <c:v>-4.0000000000000001E-3</c:v>
                      </c:pt>
                      <c:pt idx="91">
                        <c:v>-4.0000000000000001E-3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-4.0000000000000001E-3</c:v>
                      </c:pt>
                      <c:pt idx="107">
                        <c:v>-4.0000000000000001E-3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-4.0000000000000001E-3</c:v>
                      </c:pt>
                      <c:pt idx="143">
                        <c:v>-4.0000000000000001E-3</c:v>
                      </c:pt>
                      <c:pt idx="144">
                        <c:v>-4.0000000000000001E-3</c:v>
                      </c:pt>
                      <c:pt idx="145">
                        <c:v>-4.0000000000000001E-3</c:v>
                      </c:pt>
                      <c:pt idx="146">
                        <c:v>-4.0000000000000001E-3</c:v>
                      </c:pt>
                      <c:pt idx="147">
                        <c:v>-4.0000000000000001E-3</c:v>
                      </c:pt>
                      <c:pt idx="148">
                        <c:v>-4.0000000000000001E-3</c:v>
                      </c:pt>
                      <c:pt idx="149">
                        <c:v>-4.0000000000000001E-3</c:v>
                      </c:pt>
                      <c:pt idx="150">
                        <c:v>-4.0000000000000001E-3</c:v>
                      </c:pt>
                      <c:pt idx="151">
                        <c:v>-4.0000000000000001E-3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-4.0000000000000001E-3</c:v>
                      </c:pt>
                      <c:pt idx="159">
                        <c:v>-4.0000000000000001E-3</c:v>
                      </c:pt>
                      <c:pt idx="160">
                        <c:v>-4.0000000000000001E-3</c:v>
                      </c:pt>
                      <c:pt idx="161">
                        <c:v>-4.0000000000000001E-3</c:v>
                      </c:pt>
                      <c:pt idx="162">
                        <c:v>-4.0000000000000001E-3</c:v>
                      </c:pt>
                      <c:pt idx="163">
                        <c:v>-4.0000000000000001E-3</c:v>
                      </c:pt>
                      <c:pt idx="164">
                        <c:v>-4.0000000000000001E-3</c:v>
                      </c:pt>
                      <c:pt idx="165">
                        <c:v>-4.0000000000000001E-3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-4.0000000000000001E-3</c:v>
                      </c:pt>
                      <c:pt idx="174">
                        <c:v>-4.0000000000000001E-3</c:v>
                      </c:pt>
                      <c:pt idx="175">
                        <c:v>-4.0000000000000001E-3</c:v>
                      </c:pt>
                      <c:pt idx="176">
                        <c:v>-4.0000000000000001E-3</c:v>
                      </c:pt>
                      <c:pt idx="177">
                        <c:v>-4.0000000000000001E-3</c:v>
                      </c:pt>
                      <c:pt idx="178">
                        <c:v>-4.0000000000000001E-3</c:v>
                      </c:pt>
                      <c:pt idx="179">
                        <c:v>-4.0000000000000001E-3</c:v>
                      </c:pt>
                      <c:pt idx="180">
                        <c:v>-4.0000000000000001E-3</c:v>
                      </c:pt>
                      <c:pt idx="181">
                        <c:v>-4.0000000000000001E-3</c:v>
                      </c:pt>
                      <c:pt idx="182">
                        <c:v>-4.0000000000000001E-3</c:v>
                      </c:pt>
                      <c:pt idx="183">
                        <c:v>-4.0000000000000001E-3</c:v>
                      </c:pt>
                      <c:pt idx="184">
                        <c:v>-4.0000000000000001E-3</c:v>
                      </c:pt>
                      <c:pt idx="185">
                        <c:v>-4.0000000000000001E-3</c:v>
                      </c:pt>
                      <c:pt idx="186">
                        <c:v>-4.0000000000000001E-3</c:v>
                      </c:pt>
                      <c:pt idx="187">
                        <c:v>-4.0000000000000001E-3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-4.0000000000000001E-3</c:v>
                      </c:pt>
                      <c:pt idx="197">
                        <c:v>-4.0000000000000001E-3</c:v>
                      </c:pt>
                      <c:pt idx="198">
                        <c:v>-4.0000000000000001E-3</c:v>
                      </c:pt>
                      <c:pt idx="199">
                        <c:v>-4.0000000000000001E-3</c:v>
                      </c:pt>
                      <c:pt idx="200">
                        <c:v>-4.0000000000000001E-3</c:v>
                      </c:pt>
                      <c:pt idx="201">
                        <c:v>-4.0000000000000001E-3</c:v>
                      </c:pt>
                      <c:pt idx="202">
                        <c:v>-4.0000000000000001E-3</c:v>
                      </c:pt>
                      <c:pt idx="203">
                        <c:v>-4.0000000000000001E-3</c:v>
                      </c:pt>
                      <c:pt idx="204">
                        <c:v>-4.0000000000000001E-3</c:v>
                      </c:pt>
                      <c:pt idx="205">
                        <c:v>-4.0000000000000001E-3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-4.0000000000000001E-3</c:v>
                      </c:pt>
                      <c:pt idx="215">
                        <c:v>-4.0000000000000001E-3</c:v>
                      </c:pt>
                      <c:pt idx="216">
                        <c:v>-4.0000000000000001E-3</c:v>
                      </c:pt>
                      <c:pt idx="217">
                        <c:v>-4.0000000000000001E-3</c:v>
                      </c:pt>
                      <c:pt idx="218">
                        <c:v>-4.0000000000000001E-3</c:v>
                      </c:pt>
                      <c:pt idx="219">
                        <c:v>-4.0000000000000001E-3</c:v>
                      </c:pt>
                      <c:pt idx="220">
                        <c:v>-4.0000000000000001E-3</c:v>
                      </c:pt>
                      <c:pt idx="221">
                        <c:v>-4.0000000000000001E-3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-4.0000000000000001E-3</c:v>
                      </c:pt>
                      <c:pt idx="246">
                        <c:v>-4.0000000000000001E-3</c:v>
                      </c:pt>
                      <c:pt idx="247">
                        <c:v>-4.0000000000000001E-3</c:v>
                      </c:pt>
                      <c:pt idx="248">
                        <c:v>-4.0000000000000001E-3</c:v>
                      </c:pt>
                      <c:pt idx="249">
                        <c:v>-4.0000000000000001E-3</c:v>
                      </c:pt>
                      <c:pt idx="250">
                        <c:v>-4.0000000000000001E-3</c:v>
                      </c:pt>
                      <c:pt idx="251">
                        <c:v>-4.0000000000000001E-3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-4.0000000000000001E-3</c:v>
                      </c:pt>
                      <c:pt idx="275">
                        <c:v>-4.0000000000000001E-3</c:v>
                      </c:pt>
                      <c:pt idx="276">
                        <c:v>-4.0000000000000001E-3</c:v>
                      </c:pt>
                      <c:pt idx="277">
                        <c:v>-4.0000000000000001E-3</c:v>
                      </c:pt>
                      <c:pt idx="278">
                        <c:v>-4.0000000000000001E-3</c:v>
                      </c:pt>
                      <c:pt idx="279">
                        <c:v>-4.0000000000000001E-3</c:v>
                      </c:pt>
                      <c:pt idx="280">
                        <c:v>-4.0000000000000001E-3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-4.0000000000000001E-3</c:v>
                      </c:pt>
                      <c:pt idx="290">
                        <c:v>-4.0000000000000001E-3</c:v>
                      </c:pt>
                      <c:pt idx="291">
                        <c:v>-4.0000000000000001E-3</c:v>
                      </c:pt>
                      <c:pt idx="292">
                        <c:v>-4.0000000000000001E-3</c:v>
                      </c:pt>
                      <c:pt idx="293">
                        <c:v>-4.0000000000000001E-3</c:v>
                      </c:pt>
                      <c:pt idx="294">
                        <c:v>-4.0000000000000001E-3</c:v>
                      </c:pt>
                      <c:pt idx="295">
                        <c:v>-4.0000000000000001E-3</c:v>
                      </c:pt>
                      <c:pt idx="296">
                        <c:v>-4.0000000000000001E-3</c:v>
                      </c:pt>
                      <c:pt idx="297">
                        <c:v>-4.0000000000000001E-3</c:v>
                      </c:pt>
                      <c:pt idx="298">
                        <c:v>-4.0000000000000001E-3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-4.0000000000000001E-3</c:v>
                      </c:pt>
                      <c:pt idx="312">
                        <c:v>-4.0000000000000001E-3</c:v>
                      </c:pt>
                      <c:pt idx="313">
                        <c:v>-4.0000000000000001E-3</c:v>
                      </c:pt>
                      <c:pt idx="314">
                        <c:v>-4.0000000000000001E-3</c:v>
                      </c:pt>
                      <c:pt idx="315">
                        <c:v>-4.0000000000000001E-3</c:v>
                      </c:pt>
                      <c:pt idx="316">
                        <c:v>-4.0000000000000001E-3</c:v>
                      </c:pt>
                      <c:pt idx="317">
                        <c:v>-4.0000000000000001E-3</c:v>
                      </c:pt>
                      <c:pt idx="318">
                        <c:v>-4.0000000000000001E-3</c:v>
                      </c:pt>
                      <c:pt idx="319">
                        <c:v>-4.0000000000000001E-3</c:v>
                      </c:pt>
                      <c:pt idx="320">
                        <c:v>-4.0000000000000001E-3</c:v>
                      </c:pt>
                      <c:pt idx="321">
                        <c:v>-4.0000000000000001E-3</c:v>
                      </c:pt>
                      <c:pt idx="322">
                        <c:v>-4.0000000000000001E-3</c:v>
                      </c:pt>
                      <c:pt idx="323">
                        <c:v>-4.0000000000000001E-3</c:v>
                      </c:pt>
                      <c:pt idx="324">
                        <c:v>-4.0000000000000001E-3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-4.0000000000000001E-3</c:v>
                      </c:pt>
                      <c:pt idx="333">
                        <c:v>-4.0000000000000001E-3</c:v>
                      </c:pt>
                      <c:pt idx="334">
                        <c:v>-4.0000000000000001E-3</c:v>
                      </c:pt>
                      <c:pt idx="335">
                        <c:v>-4.0000000000000001E-3</c:v>
                      </c:pt>
                      <c:pt idx="336">
                        <c:v>-4.0000000000000001E-3</c:v>
                      </c:pt>
                      <c:pt idx="337">
                        <c:v>-4.0000000000000001E-3</c:v>
                      </c:pt>
                      <c:pt idx="338">
                        <c:v>-4.0000000000000001E-3</c:v>
                      </c:pt>
                      <c:pt idx="339">
                        <c:v>-4.0000000000000001E-3</c:v>
                      </c:pt>
                      <c:pt idx="340">
                        <c:v>-4.0000000000000001E-3</c:v>
                      </c:pt>
                      <c:pt idx="341">
                        <c:v>-4.0000000000000001E-3</c:v>
                      </c:pt>
                      <c:pt idx="342">
                        <c:v>-4.0000000000000001E-3</c:v>
                      </c:pt>
                      <c:pt idx="343">
                        <c:v>-4.0000000000000001E-3</c:v>
                      </c:pt>
                      <c:pt idx="344">
                        <c:v>-4.0000000000000001E-3</c:v>
                      </c:pt>
                      <c:pt idx="345">
                        <c:v>-4.0000000000000001E-3</c:v>
                      </c:pt>
                      <c:pt idx="346">
                        <c:v>-4.0000000000000001E-3</c:v>
                      </c:pt>
                      <c:pt idx="347">
                        <c:v>-4.0000000000000001E-3</c:v>
                      </c:pt>
                      <c:pt idx="348">
                        <c:v>-4.0000000000000001E-3</c:v>
                      </c:pt>
                      <c:pt idx="349">
                        <c:v>-4.0000000000000001E-3</c:v>
                      </c:pt>
                      <c:pt idx="350">
                        <c:v>-4.0000000000000001E-3</c:v>
                      </c:pt>
                      <c:pt idx="351">
                        <c:v>-4.0000000000000001E-3</c:v>
                      </c:pt>
                      <c:pt idx="352">
                        <c:v>-4.0000000000000001E-3</c:v>
                      </c:pt>
                      <c:pt idx="353">
                        <c:v>-4.0000000000000001E-3</c:v>
                      </c:pt>
                      <c:pt idx="354">
                        <c:v>-4.0000000000000001E-3</c:v>
                      </c:pt>
                      <c:pt idx="355">
                        <c:v>-4.0000000000000001E-3</c:v>
                      </c:pt>
                      <c:pt idx="356">
                        <c:v>-4.0000000000000001E-3</c:v>
                      </c:pt>
                      <c:pt idx="357">
                        <c:v>-4.0000000000000001E-3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-4.0000000000000001E-3</c:v>
                      </c:pt>
                      <c:pt idx="367">
                        <c:v>-4.0000000000000001E-3</c:v>
                      </c:pt>
                      <c:pt idx="368">
                        <c:v>-4.0000000000000001E-3</c:v>
                      </c:pt>
                      <c:pt idx="369">
                        <c:v>-4.0000000000000001E-3</c:v>
                      </c:pt>
                      <c:pt idx="370">
                        <c:v>-4.0000000000000001E-3</c:v>
                      </c:pt>
                      <c:pt idx="371">
                        <c:v>-4.0000000000000001E-3</c:v>
                      </c:pt>
                      <c:pt idx="372">
                        <c:v>-4.0000000000000001E-3</c:v>
                      </c:pt>
                      <c:pt idx="373">
                        <c:v>-4.0000000000000001E-3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-4.0000000000000001E-3</c:v>
                      </c:pt>
                      <c:pt idx="391">
                        <c:v>-4.0000000000000001E-3</c:v>
                      </c:pt>
                      <c:pt idx="392">
                        <c:v>-4.0000000000000001E-3</c:v>
                      </c:pt>
                      <c:pt idx="393">
                        <c:v>-4.0000000000000001E-3</c:v>
                      </c:pt>
                      <c:pt idx="394">
                        <c:v>-4.0000000000000001E-3</c:v>
                      </c:pt>
                      <c:pt idx="395">
                        <c:v>-4.0000000000000001E-3</c:v>
                      </c:pt>
                      <c:pt idx="396">
                        <c:v>-4.0000000000000001E-3</c:v>
                      </c:pt>
                      <c:pt idx="397">
                        <c:v>-4.0000000000000001E-3</c:v>
                      </c:pt>
                      <c:pt idx="398">
                        <c:v>-4.0000000000000001E-3</c:v>
                      </c:pt>
                      <c:pt idx="399">
                        <c:v>-4.0000000000000001E-3</c:v>
                      </c:pt>
                      <c:pt idx="400">
                        <c:v>-4.0000000000000001E-3</c:v>
                      </c:pt>
                      <c:pt idx="401">
                        <c:v>-4.0000000000000001E-3</c:v>
                      </c:pt>
                      <c:pt idx="402">
                        <c:v>-4.0000000000000001E-3</c:v>
                      </c:pt>
                      <c:pt idx="403">
                        <c:v>-4.0000000000000001E-3</c:v>
                      </c:pt>
                      <c:pt idx="404">
                        <c:v>-4.0000000000000001E-3</c:v>
                      </c:pt>
                      <c:pt idx="405">
                        <c:v>-4.0000000000000001E-3</c:v>
                      </c:pt>
                      <c:pt idx="406">
                        <c:v>-4.0000000000000001E-3</c:v>
                      </c:pt>
                      <c:pt idx="407">
                        <c:v>-4.0000000000000001E-3</c:v>
                      </c:pt>
                      <c:pt idx="408">
                        <c:v>-4.0000000000000001E-3</c:v>
                      </c:pt>
                      <c:pt idx="409">
                        <c:v>-4.0000000000000001E-3</c:v>
                      </c:pt>
                      <c:pt idx="410">
                        <c:v>-4.0000000000000001E-3</c:v>
                      </c:pt>
                      <c:pt idx="411">
                        <c:v>-4.0000000000000001E-3</c:v>
                      </c:pt>
                      <c:pt idx="412">
                        <c:v>-4.0000000000000001E-3</c:v>
                      </c:pt>
                      <c:pt idx="413">
                        <c:v>-4.0000000000000001E-3</c:v>
                      </c:pt>
                      <c:pt idx="414">
                        <c:v>-4.0000000000000001E-3</c:v>
                      </c:pt>
                      <c:pt idx="415">
                        <c:v>-4.0000000000000001E-3</c:v>
                      </c:pt>
                      <c:pt idx="416">
                        <c:v>-4.0000000000000001E-3</c:v>
                      </c:pt>
                      <c:pt idx="417">
                        <c:v>-4.0000000000000001E-3</c:v>
                      </c:pt>
                      <c:pt idx="418">
                        <c:v>-4.0000000000000001E-3</c:v>
                      </c:pt>
                      <c:pt idx="419">
                        <c:v>-4.0000000000000001E-3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C2-43CF-9963-1FC2F3845D6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305 regression</c:v>
                </c:tx>
                <c:spPr>
                  <a:ln w="254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Analysis!$P$3:$P$4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Analysis!$P$1:$P$2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CC2-43CF-9963-1FC2F3845D6B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340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PastedData!$AE$4:$AE$423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CC2-43CF-9963-1FC2F3845D6B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340 regression</c:v>
                </c:tx>
                <c:spPr>
                  <a:ln w="25400" cap="rnd">
                    <a:solidFill>
                      <a:schemeClr val="accent5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Analysis!$Q$3:$Q$4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Analysis!$Q$1:$Q$2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C2-43CF-9963-1FC2F3845D6B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PAR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PastedData!$H$4:$H$415</c15:sqref>
                        </c15:formulaRef>
                      </c:ext>
                    </c:extLst>
                    <c:numCache>
                      <c:formatCode>0.00E+00</c:formatCode>
                      <c:ptCount val="41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C2-43CF-9963-1FC2F3845D6B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PAR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Analysis!$R$3:$R$4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Analysis!$R$1:$R$2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CC2-43CF-9963-1FC2F3845D6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320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PastedData!$AG$4:$AG$423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-2.5000000000000001E-4</c:v>
                      </c:pt>
                      <c:pt idx="1">
                        <c:v>-2.5000000000000001E-4</c:v>
                      </c:pt>
                      <c:pt idx="2">
                        <c:v>-2.5000000000000001E-4</c:v>
                      </c:pt>
                      <c:pt idx="3">
                        <c:v>-2.5000000000000001E-4</c:v>
                      </c:pt>
                      <c:pt idx="4">
                        <c:v>-2.5000000000000001E-4</c:v>
                      </c:pt>
                      <c:pt idx="5">
                        <c:v>-2.5000000000000001E-4</c:v>
                      </c:pt>
                      <c:pt idx="6">
                        <c:v>-2.5000000000000001E-4</c:v>
                      </c:pt>
                      <c:pt idx="7">
                        <c:v>-2.5000000000000001E-4</c:v>
                      </c:pt>
                      <c:pt idx="8">
                        <c:v>-2.5000000000000001E-4</c:v>
                      </c:pt>
                      <c:pt idx="9">
                        <c:v>-2.5000000000000001E-4</c:v>
                      </c:pt>
                      <c:pt idx="10">
                        <c:v>-2.5000000000000001E-4</c:v>
                      </c:pt>
                      <c:pt idx="11">
                        <c:v>-2.5000000000000001E-4</c:v>
                      </c:pt>
                      <c:pt idx="12">
                        <c:v>-2.5000000000000001E-4</c:v>
                      </c:pt>
                      <c:pt idx="13">
                        <c:v>-2.5000000000000001E-4</c:v>
                      </c:pt>
                      <c:pt idx="14">
                        <c:v>-2.5000000000000001E-4</c:v>
                      </c:pt>
                      <c:pt idx="15">
                        <c:v>-2.5000000000000001E-4</c:v>
                      </c:pt>
                      <c:pt idx="16">
                        <c:v>-2.5000000000000001E-4</c:v>
                      </c:pt>
                      <c:pt idx="17">
                        <c:v>-2.5000000000000001E-4</c:v>
                      </c:pt>
                      <c:pt idx="18">
                        <c:v>-2.5000000000000001E-4</c:v>
                      </c:pt>
                      <c:pt idx="19">
                        <c:v>-2.5000000000000001E-4</c:v>
                      </c:pt>
                      <c:pt idx="20">
                        <c:v>-2.5000000000000001E-4</c:v>
                      </c:pt>
                      <c:pt idx="21">
                        <c:v>-2.5000000000000001E-4</c:v>
                      </c:pt>
                      <c:pt idx="22">
                        <c:v>-2.5000000000000001E-4</c:v>
                      </c:pt>
                      <c:pt idx="23">
                        <c:v>-2.5000000000000001E-4</c:v>
                      </c:pt>
                      <c:pt idx="24">
                        <c:v>-2.5000000000000001E-4</c:v>
                      </c:pt>
                      <c:pt idx="25">
                        <c:v>-2.5000000000000001E-4</c:v>
                      </c:pt>
                      <c:pt idx="26">
                        <c:v>-2.5000000000000001E-4</c:v>
                      </c:pt>
                      <c:pt idx="27">
                        <c:v>-2.5000000000000001E-4</c:v>
                      </c:pt>
                      <c:pt idx="28">
                        <c:v>-2.5000000000000001E-4</c:v>
                      </c:pt>
                      <c:pt idx="29">
                        <c:v>-2.5000000000000001E-4</c:v>
                      </c:pt>
                      <c:pt idx="30">
                        <c:v>-2.5000000000000001E-4</c:v>
                      </c:pt>
                      <c:pt idx="31">
                        <c:v>-2.5000000000000001E-4</c:v>
                      </c:pt>
                      <c:pt idx="32">
                        <c:v>-2.5000000000000001E-4</c:v>
                      </c:pt>
                      <c:pt idx="33">
                        <c:v>-2.5000000000000001E-4</c:v>
                      </c:pt>
                      <c:pt idx="34">
                        <c:v>-2.5000000000000001E-4</c:v>
                      </c:pt>
                      <c:pt idx="35">
                        <c:v>-2.5000000000000001E-4</c:v>
                      </c:pt>
                      <c:pt idx="36">
                        <c:v>-2.5000000000000001E-4</c:v>
                      </c:pt>
                      <c:pt idx="37">
                        <c:v>-2.5000000000000001E-4</c:v>
                      </c:pt>
                      <c:pt idx="38">
                        <c:v>-2.5000000000000001E-4</c:v>
                      </c:pt>
                      <c:pt idx="39">
                        <c:v>-2.5000000000000001E-4</c:v>
                      </c:pt>
                      <c:pt idx="40">
                        <c:v>-2.5000000000000001E-4</c:v>
                      </c:pt>
                      <c:pt idx="41">
                        <c:v>-2.5000000000000001E-4</c:v>
                      </c:pt>
                      <c:pt idx="42">
                        <c:v>-2.5000000000000001E-4</c:v>
                      </c:pt>
                      <c:pt idx="43">
                        <c:v>-2.5000000000000001E-4</c:v>
                      </c:pt>
                      <c:pt idx="44">
                        <c:v>-2.5000000000000001E-4</c:v>
                      </c:pt>
                      <c:pt idx="45">
                        <c:v>-2.5000000000000001E-4</c:v>
                      </c:pt>
                      <c:pt idx="46">
                        <c:v>-2.5000000000000001E-4</c:v>
                      </c:pt>
                      <c:pt idx="47">
                        <c:v>-2.5000000000000001E-4</c:v>
                      </c:pt>
                      <c:pt idx="48">
                        <c:v>-2.5000000000000001E-4</c:v>
                      </c:pt>
                      <c:pt idx="49">
                        <c:v>-2.5000000000000001E-4</c:v>
                      </c:pt>
                      <c:pt idx="50">
                        <c:v>-2.5000000000000001E-4</c:v>
                      </c:pt>
                      <c:pt idx="51">
                        <c:v>-2.5000000000000001E-4</c:v>
                      </c:pt>
                      <c:pt idx="52">
                        <c:v>-2.5000000000000001E-4</c:v>
                      </c:pt>
                      <c:pt idx="53">
                        <c:v>-2.5000000000000001E-4</c:v>
                      </c:pt>
                      <c:pt idx="54">
                        <c:v>-2.5000000000000001E-4</c:v>
                      </c:pt>
                      <c:pt idx="55">
                        <c:v>-2.5000000000000001E-4</c:v>
                      </c:pt>
                      <c:pt idx="56">
                        <c:v>-2.5000000000000001E-4</c:v>
                      </c:pt>
                      <c:pt idx="57">
                        <c:v>-2.5000000000000001E-4</c:v>
                      </c:pt>
                      <c:pt idx="58">
                        <c:v>-2.5000000000000001E-4</c:v>
                      </c:pt>
                      <c:pt idx="59">
                        <c:v>-2.5000000000000001E-4</c:v>
                      </c:pt>
                      <c:pt idx="60">
                        <c:v>-2.5000000000000001E-4</c:v>
                      </c:pt>
                      <c:pt idx="61">
                        <c:v>-2.5000000000000001E-4</c:v>
                      </c:pt>
                      <c:pt idx="62">
                        <c:v>-2.5000000000000001E-4</c:v>
                      </c:pt>
                      <c:pt idx="63">
                        <c:v>-2.5000000000000001E-4</c:v>
                      </c:pt>
                      <c:pt idx="64">
                        <c:v>-2.5000000000000001E-4</c:v>
                      </c:pt>
                      <c:pt idx="65">
                        <c:v>-2.5000000000000001E-4</c:v>
                      </c:pt>
                      <c:pt idx="66">
                        <c:v>-2.5000000000000001E-4</c:v>
                      </c:pt>
                      <c:pt idx="67">
                        <c:v>-2.5000000000000001E-4</c:v>
                      </c:pt>
                      <c:pt idx="68">
                        <c:v>-2.5000000000000001E-4</c:v>
                      </c:pt>
                      <c:pt idx="69">
                        <c:v>-2.5000000000000001E-4</c:v>
                      </c:pt>
                      <c:pt idx="70">
                        <c:v>-2.5000000000000001E-4</c:v>
                      </c:pt>
                      <c:pt idx="71">
                        <c:v>-2.5000000000000001E-4</c:v>
                      </c:pt>
                      <c:pt idx="72">
                        <c:v>-2.5000000000000001E-4</c:v>
                      </c:pt>
                      <c:pt idx="73">
                        <c:v>-2.5000000000000001E-4</c:v>
                      </c:pt>
                      <c:pt idx="74">
                        <c:v>-2.5000000000000001E-4</c:v>
                      </c:pt>
                      <c:pt idx="75">
                        <c:v>-2.5000000000000001E-4</c:v>
                      </c:pt>
                      <c:pt idx="76">
                        <c:v>-2.5000000000000001E-4</c:v>
                      </c:pt>
                      <c:pt idx="77">
                        <c:v>-2.5000000000000001E-4</c:v>
                      </c:pt>
                      <c:pt idx="78">
                        <c:v>-2.5000000000000001E-4</c:v>
                      </c:pt>
                      <c:pt idx="79">
                        <c:v>-2.5000000000000001E-4</c:v>
                      </c:pt>
                      <c:pt idx="80">
                        <c:v>-2.5000000000000001E-4</c:v>
                      </c:pt>
                      <c:pt idx="81">
                        <c:v>-2.5000000000000001E-4</c:v>
                      </c:pt>
                      <c:pt idx="82">
                        <c:v>-2.5000000000000001E-4</c:v>
                      </c:pt>
                      <c:pt idx="83">
                        <c:v>-2.5000000000000001E-4</c:v>
                      </c:pt>
                      <c:pt idx="84">
                        <c:v>-2.5000000000000001E-4</c:v>
                      </c:pt>
                      <c:pt idx="85">
                        <c:v>-2.5000000000000001E-4</c:v>
                      </c:pt>
                      <c:pt idx="86">
                        <c:v>-2.5000000000000001E-4</c:v>
                      </c:pt>
                      <c:pt idx="87">
                        <c:v>-2.5000000000000001E-4</c:v>
                      </c:pt>
                      <c:pt idx="88">
                        <c:v>-2.5000000000000001E-4</c:v>
                      </c:pt>
                      <c:pt idx="89">
                        <c:v>-2.5000000000000001E-4</c:v>
                      </c:pt>
                      <c:pt idx="90">
                        <c:v>-2.5000000000000001E-4</c:v>
                      </c:pt>
                      <c:pt idx="91">
                        <c:v>-2.5000000000000001E-4</c:v>
                      </c:pt>
                      <c:pt idx="92">
                        <c:v>-2.5000000000000001E-4</c:v>
                      </c:pt>
                      <c:pt idx="93">
                        <c:v>-2.5000000000000001E-4</c:v>
                      </c:pt>
                      <c:pt idx="94">
                        <c:v>-2.5000000000000001E-4</c:v>
                      </c:pt>
                      <c:pt idx="95">
                        <c:v>-2.5000000000000001E-4</c:v>
                      </c:pt>
                      <c:pt idx="96">
                        <c:v>-2.5000000000000001E-4</c:v>
                      </c:pt>
                      <c:pt idx="97">
                        <c:v>-2.5000000000000001E-4</c:v>
                      </c:pt>
                      <c:pt idx="98">
                        <c:v>-2.5000000000000001E-4</c:v>
                      </c:pt>
                      <c:pt idx="99">
                        <c:v>-2.5000000000000001E-4</c:v>
                      </c:pt>
                      <c:pt idx="100">
                        <c:v>-2.5000000000000001E-4</c:v>
                      </c:pt>
                      <c:pt idx="101">
                        <c:v>-2.5000000000000001E-4</c:v>
                      </c:pt>
                      <c:pt idx="102">
                        <c:v>-2.5000000000000001E-4</c:v>
                      </c:pt>
                      <c:pt idx="103">
                        <c:v>-2.5000000000000001E-4</c:v>
                      </c:pt>
                      <c:pt idx="104">
                        <c:v>-2.5000000000000001E-4</c:v>
                      </c:pt>
                      <c:pt idx="105">
                        <c:v>-2.5000000000000001E-4</c:v>
                      </c:pt>
                      <c:pt idx="106">
                        <c:v>-2.5000000000000001E-4</c:v>
                      </c:pt>
                      <c:pt idx="107">
                        <c:v>-2.5000000000000001E-4</c:v>
                      </c:pt>
                      <c:pt idx="108">
                        <c:v>-2.5000000000000001E-4</c:v>
                      </c:pt>
                      <c:pt idx="109">
                        <c:v>-2.5000000000000001E-4</c:v>
                      </c:pt>
                      <c:pt idx="110">
                        <c:v>-2.5000000000000001E-4</c:v>
                      </c:pt>
                      <c:pt idx="111">
                        <c:v>-2.5000000000000001E-4</c:v>
                      </c:pt>
                      <c:pt idx="112">
                        <c:v>-2.5000000000000001E-4</c:v>
                      </c:pt>
                      <c:pt idx="113">
                        <c:v>-2.5000000000000001E-4</c:v>
                      </c:pt>
                      <c:pt idx="114">
                        <c:v>-2.5000000000000001E-4</c:v>
                      </c:pt>
                      <c:pt idx="115">
                        <c:v>-2.5000000000000001E-4</c:v>
                      </c:pt>
                      <c:pt idx="116">
                        <c:v>-2.5000000000000001E-4</c:v>
                      </c:pt>
                      <c:pt idx="117">
                        <c:v>-2.5000000000000001E-4</c:v>
                      </c:pt>
                      <c:pt idx="118">
                        <c:v>-2.5000000000000001E-4</c:v>
                      </c:pt>
                      <c:pt idx="119">
                        <c:v>-2.5000000000000001E-4</c:v>
                      </c:pt>
                      <c:pt idx="120">
                        <c:v>-2.5000000000000001E-4</c:v>
                      </c:pt>
                      <c:pt idx="121">
                        <c:v>-2.5000000000000001E-4</c:v>
                      </c:pt>
                      <c:pt idx="122">
                        <c:v>-2.5000000000000001E-4</c:v>
                      </c:pt>
                      <c:pt idx="123">
                        <c:v>-2.5000000000000001E-4</c:v>
                      </c:pt>
                      <c:pt idx="124">
                        <c:v>-2.5000000000000001E-4</c:v>
                      </c:pt>
                      <c:pt idx="125">
                        <c:v>-2.5000000000000001E-4</c:v>
                      </c:pt>
                      <c:pt idx="126">
                        <c:v>-2.5000000000000001E-4</c:v>
                      </c:pt>
                      <c:pt idx="127">
                        <c:v>-2.5000000000000001E-4</c:v>
                      </c:pt>
                      <c:pt idx="128">
                        <c:v>-2.5000000000000001E-4</c:v>
                      </c:pt>
                      <c:pt idx="129">
                        <c:v>-2.5000000000000001E-4</c:v>
                      </c:pt>
                      <c:pt idx="130">
                        <c:v>-2.5000000000000001E-4</c:v>
                      </c:pt>
                      <c:pt idx="131">
                        <c:v>-2.5000000000000001E-4</c:v>
                      </c:pt>
                      <c:pt idx="132">
                        <c:v>-2.5000000000000001E-4</c:v>
                      </c:pt>
                      <c:pt idx="133">
                        <c:v>-2.5000000000000001E-4</c:v>
                      </c:pt>
                      <c:pt idx="134">
                        <c:v>-2.5000000000000001E-4</c:v>
                      </c:pt>
                      <c:pt idx="135">
                        <c:v>-2.5000000000000001E-4</c:v>
                      </c:pt>
                      <c:pt idx="136">
                        <c:v>-2.5000000000000001E-4</c:v>
                      </c:pt>
                      <c:pt idx="137">
                        <c:v>-2.5000000000000001E-4</c:v>
                      </c:pt>
                      <c:pt idx="138">
                        <c:v>-2.5000000000000001E-4</c:v>
                      </c:pt>
                      <c:pt idx="139">
                        <c:v>-2.5000000000000001E-4</c:v>
                      </c:pt>
                      <c:pt idx="140">
                        <c:v>-2.5000000000000001E-4</c:v>
                      </c:pt>
                      <c:pt idx="141">
                        <c:v>-2.5000000000000001E-4</c:v>
                      </c:pt>
                      <c:pt idx="142">
                        <c:v>-2.5000000000000001E-4</c:v>
                      </c:pt>
                      <c:pt idx="143">
                        <c:v>-2.5000000000000001E-4</c:v>
                      </c:pt>
                      <c:pt idx="144">
                        <c:v>-2.5000000000000001E-4</c:v>
                      </c:pt>
                      <c:pt idx="145">
                        <c:v>-2.5000000000000001E-4</c:v>
                      </c:pt>
                      <c:pt idx="146">
                        <c:v>-2.5000000000000001E-4</c:v>
                      </c:pt>
                      <c:pt idx="147">
                        <c:v>-2.5000000000000001E-4</c:v>
                      </c:pt>
                      <c:pt idx="148">
                        <c:v>-2.5000000000000001E-4</c:v>
                      </c:pt>
                      <c:pt idx="149">
                        <c:v>-2.5000000000000001E-4</c:v>
                      </c:pt>
                      <c:pt idx="150">
                        <c:v>-2.5000000000000001E-4</c:v>
                      </c:pt>
                      <c:pt idx="151">
                        <c:v>-2.5000000000000001E-4</c:v>
                      </c:pt>
                      <c:pt idx="152">
                        <c:v>-2.5000000000000001E-4</c:v>
                      </c:pt>
                      <c:pt idx="153">
                        <c:v>-2.5000000000000001E-4</c:v>
                      </c:pt>
                      <c:pt idx="154">
                        <c:v>-2.5000000000000001E-4</c:v>
                      </c:pt>
                      <c:pt idx="155">
                        <c:v>-2.5000000000000001E-4</c:v>
                      </c:pt>
                      <c:pt idx="156">
                        <c:v>-2.5000000000000001E-4</c:v>
                      </c:pt>
                      <c:pt idx="157">
                        <c:v>-2.5000000000000001E-4</c:v>
                      </c:pt>
                      <c:pt idx="158">
                        <c:v>-2.5000000000000001E-4</c:v>
                      </c:pt>
                      <c:pt idx="159">
                        <c:v>-2.5000000000000001E-4</c:v>
                      </c:pt>
                      <c:pt idx="160">
                        <c:v>-2.5000000000000001E-4</c:v>
                      </c:pt>
                      <c:pt idx="161">
                        <c:v>-2.5000000000000001E-4</c:v>
                      </c:pt>
                      <c:pt idx="162">
                        <c:v>-2.5000000000000001E-4</c:v>
                      </c:pt>
                      <c:pt idx="163">
                        <c:v>-2.5000000000000001E-4</c:v>
                      </c:pt>
                      <c:pt idx="164">
                        <c:v>-2.5000000000000001E-4</c:v>
                      </c:pt>
                      <c:pt idx="165">
                        <c:v>-2.5000000000000001E-4</c:v>
                      </c:pt>
                      <c:pt idx="166">
                        <c:v>-2.5000000000000001E-4</c:v>
                      </c:pt>
                      <c:pt idx="167">
                        <c:v>-2.5000000000000001E-4</c:v>
                      </c:pt>
                      <c:pt idx="168">
                        <c:v>-2.5000000000000001E-4</c:v>
                      </c:pt>
                      <c:pt idx="169">
                        <c:v>-2.5000000000000001E-4</c:v>
                      </c:pt>
                      <c:pt idx="170">
                        <c:v>-2.5000000000000001E-4</c:v>
                      </c:pt>
                      <c:pt idx="171">
                        <c:v>-2.5000000000000001E-4</c:v>
                      </c:pt>
                      <c:pt idx="172">
                        <c:v>-2.5000000000000001E-4</c:v>
                      </c:pt>
                      <c:pt idx="173">
                        <c:v>-2.5000000000000001E-4</c:v>
                      </c:pt>
                      <c:pt idx="174">
                        <c:v>-2.5000000000000001E-4</c:v>
                      </c:pt>
                      <c:pt idx="175">
                        <c:v>-2.5000000000000001E-4</c:v>
                      </c:pt>
                      <c:pt idx="176">
                        <c:v>-2.5000000000000001E-4</c:v>
                      </c:pt>
                      <c:pt idx="177">
                        <c:v>-2.5000000000000001E-4</c:v>
                      </c:pt>
                      <c:pt idx="178">
                        <c:v>-2.5000000000000001E-4</c:v>
                      </c:pt>
                      <c:pt idx="179">
                        <c:v>-2.5000000000000001E-4</c:v>
                      </c:pt>
                      <c:pt idx="180">
                        <c:v>-2.5000000000000001E-4</c:v>
                      </c:pt>
                      <c:pt idx="181">
                        <c:v>-2.5000000000000001E-4</c:v>
                      </c:pt>
                      <c:pt idx="182">
                        <c:v>-2.5000000000000001E-4</c:v>
                      </c:pt>
                      <c:pt idx="183">
                        <c:v>-2.5000000000000001E-4</c:v>
                      </c:pt>
                      <c:pt idx="184">
                        <c:v>-2.5000000000000001E-4</c:v>
                      </c:pt>
                      <c:pt idx="185">
                        <c:v>-2.5000000000000001E-4</c:v>
                      </c:pt>
                      <c:pt idx="186">
                        <c:v>-2.5000000000000001E-4</c:v>
                      </c:pt>
                      <c:pt idx="187">
                        <c:v>-2.5000000000000001E-4</c:v>
                      </c:pt>
                      <c:pt idx="188">
                        <c:v>-2.5000000000000001E-4</c:v>
                      </c:pt>
                      <c:pt idx="189">
                        <c:v>-2.5000000000000001E-4</c:v>
                      </c:pt>
                      <c:pt idx="190">
                        <c:v>-2.5000000000000001E-4</c:v>
                      </c:pt>
                      <c:pt idx="191">
                        <c:v>-2.5000000000000001E-4</c:v>
                      </c:pt>
                      <c:pt idx="192">
                        <c:v>-2.5000000000000001E-4</c:v>
                      </c:pt>
                      <c:pt idx="193">
                        <c:v>-2.5000000000000001E-4</c:v>
                      </c:pt>
                      <c:pt idx="194">
                        <c:v>-2.5000000000000001E-4</c:v>
                      </c:pt>
                      <c:pt idx="195">
                        <c:v>-2.5000000000000001E-4</c:v>
                      </c:pt>
                      <c:pt idx="196">
                        <c:v>-2.5000000000000001E-4</c:v>
                      </c:pt>
                      <c:pt idx="197">
                        <c:v>-2.5000000000000001E-4</c:v>
                      </c:pt>
                      <c:pt idx="198">
                        <c:v>-2.5000000000000001E-4</c:v>
                      </c:pt>
                      <c:pt idx="199">
                        <c:v>-2.5000000000000001E-4</c:v>
                      </c:pt>
                      <c:pt idx="200">
                        <c:v>-2.5000000000000001E-4</c:v>
                      </c:pt>
                      <c:pt idx="201">
                        <c:v>-2.5000000000000001E-4</c:v>
                      </c:pt>
                      <c:pt idx="202">
                        <c:v>-2.5000000000000001E-4</c:v>
                      </c:pt>
                      <c:pt idx="203">
                        <c:v>-2.5000000000000001E-4</c:v>
                      </c:pt>
                      <c:pt idx="204">
                        <c:v>-2.5000000000000001E-4</c:v>
                      </c:pt>
                      <c:pt idx="205">
                        <c:v>-2.5000000000000001E-4</c:v>
                      </c:pt>
                      <c:pt idx="206">
                        <c:v>-2.5000000000000001E-4</c:v>
                      </c:pt>
                      <c:pt idx="207">
                        <c:v>-2.5000000000000001E-4</c:v>
                      </c:pt>
                      <c:pt idx="208">
                        <c:v>-2.5000000000000001E-4</c:v>
                      </c:pt>
                      <c:pt idx="209">
                        <c:v>-2.5000000000000001E-4</c:v>
                      </c:pt>
                      <c:pt idx="210">
                        <c:v>-2.5000000000000001E-4</c:v>
                      </c:pt>
                      <c:pt idx="211">
                        <c:v>-2.5000000000000001E-4</c:v>
                      </c:pt>
                      <c:pt idx="212">
                        <c:v>-2.5000000000000001E-4</c:v>
                      </c:pt>
                      <c:pt idx="213">
                        <c:v>-2.5000000000000001E-4</c:v>
                      </c:pt>
                      <c:pt idx="214">
                        <c:v>-2.5000000000000001E-4</c:v>
                      </c:pt>
                      <c:pt idx="215">
                        <c:v>-2.5000000000000001E-4</c:v>
                      </c:pt>
                      <c:pt idx="216">
                        <c:v>-2.5000000000000001E-4</c:v>
                      </c:pt>
                      <c:pt idx="217">
                        <c:v>-2.5000000000000001E-4</c:v>
                      </c:pt>
                      <c:pt idx="218">
                        <c:v>-2.5000000000000001E-4</c:v>
                      </c:pt>
                      <c:pt idx="219">
                        <c:v>-2.5000000000000001E-4</c:v>
                      </c:pt>
                      <c:pt idx="220">
                        <c:v>-2.5000000000000001E-4</c:v>
                      </c:pt>
                      <c:pt idx="221">
                        <c:v>-2.5000000000000001E-4</c:v>
                      </c:pt>
                      <c:pt idx="222">
                        <c:v>-2.5000000000000001E-4</c:v>
                      </c:pt>
                      <c:pt idx="223">
                        <c:v>-2.5000000000000001E-4</c:v>
                      </c:pt>
                      <c:pt idx="224">
                        <c:v>-2.5000000000000001E-4</c:v>
                      </c:pt>
                      <c:pt idx="225">
                        <c:v>-2.5000000000000001E-4</c:v>
                      </c:pt>
                      <c:pt idx="226">
                        <c:v>-2.5000000000000001E-4</c:v>
                      </c:pt>
                      <c:pt idx="227">
                        <c:v>-2.5000000000000001E-4</c:v>
                      </c:pt>
                      <c:pt idx="228">
                        <c:v>-2.5000000000000001E-4</c:v>
                      </c:pt>
                      <c:pt idx="229">
                        <c:v>-2.5000000000000001E-4</c:v>
                      </c:pt>
                      <c:pt idx="230">
                        <c:v>-2.5000000000000001E-4</c:v>
                      </c:pt>
                      <c:pt idx="231">
                        <c:v>-2.5000000000000001E-4</c:v>
                      </c:pt>
                      <c:pt idx="232">
                        <c:v>-2.5000000000000001E-4</c:v>
                      </c:pt>
                      <c:pt idx="233">
                        <c:v>-2.5000000000000001E-4</c:v>
                      </c:pt>
                      <c:pt idx="234">
                        <c:v>-2.5000000000000001E-4</c:v>
                      </c:pt>
                      <c:pt idx="235">
                        <c:v>-2.5000000000000001E-4</c:v>
                      </c:pt>
                      <c:pt idx="236">
                        <c:v>-2.5000000000000001E-4</c:v>
                      </c:pt>
                      <c:pt idx="237">
                        <c:v>-2.5000000000000001E-4</c:v>
                      </c:pt>
                      <c:pt idx="238">
                        <c:v>-2.5000000000000001E-4</c:v>
                      </c:pt>
                      <c:pt idx="239">
                        <c:v>-2.5000000000000001E-4</c:v>
                      </c:pt>
                      <c:pt idx="240">
                        <c:v>-2.5000000000000001E-4</c:v>
                      </c:pt>
                      <c:pt idx="241">
                        <c:v>-2.5000000000000001E-4</c:v>
                      </c:pt>
                      <c:pt idx="242">
                        <c:v>-2.5000000000000001E-4</c:v>
                      </c:pt>
                      <c:pt idx="243">
                        <c:v>-2.5000000000000001E-4</c:v>
                      </c:pt>
                      <c:pt idx="244">
                        <c:v>-2.5000000000000001E-4</c:v>
                      </c:pt>
                      <c:pt idx="245">
                        <c:v>-2.5000000000000001E-4</c:v>
                      </c:pt>
                      <c:pt idx="246">
                        <c:v>-2.5000000000000001E-4</c:v>
                      </c:pt>
                      <c:pt idx="247">
                        <c:v>-2.5000000000000001E-4</c:v>
                      </c:pt>
                      <c:pt idx="248">
                        <c:v>-2.5000000000000001E-4</c:v>
                      </c:pt>
                      <c:pt idx="249">
                        <c:v>-2.5000000000000001E-4</c:v>
                      </c:pt>
                      <c:pt idx="250">
                        <c:v>-2.5000000000000001E-4</c:v>
                      </c:pt>
                      <c:pt idx="251">
                        <c:v>-2.5000000000000001E-4</c:v>
                      </c:pt>
                      <c:pt idx="252">
                        <c:v>-2.5000000000000001E-4</c:v>
                      </c:pt>
                      <c:pt idx="253">
                        <c:v>-2.5000000000000001E-4</c:v>
                      </c:pt>
                      <c:pt idx="254">
                        <c:v>-2.5000000000000001E-4</c:v>
                      </c:pt>
                      <c:pt idx="255">
                        <c:v>-2.5000000000000001E-4</c:v>
                      </c:pt>
                      <c:pt idx="256">
                        <c:v>-2.5000000000000001E-4</c:v>
                      </c:pt>
                      <c:pt idx="257">
                        <c:v>-2.5000000000000001E-4</c:v>
                      </c:pt>
                      <c:pt idx="258">
                        <c:v>-2.5000000000000001E-4</c:v>
                      </c:pt>
                      <c:pt idx="259">
                        <c:v>-2.5000000000000001E-4</c:v>
                      </c:pt>
                      <c:pt idx="260">
                        <c:v>-2.5000000000000001E-4</c:v>
                      </c:pt>
                      <c:pt idx="261">
                        <c:v>-2.5000000000000001E-4</c:v>
                      </c:pt>
                      <c:pt idx="262">
                        <c:v>-2.5000000000000001E-4</c:v>
                      </c:pt>
                      <c:pt idx="263">
                        <c:v>-2.5000000000000001E-4</c:v>
                      </c:pt>
                      <c:pt idx="264">
                        <c:v>-2.5000000000000001E-4</c:v>
                      </c:pt>
                      <c:pt idx="265">
                        <c:v>-2.5000000000000001E-4</c:v>
                      </c:pt>
                      <c:pt idx="266">
                        <c:v>-2.5000000000000001E-4</c:v>
                      </c:pt>
                      <c:pt idx="267">
                        <c:v>-2.5000000000000001E-4</c:v>
                      </c:pt>
                      <c:pt idx="268">
                        <c:v>-2.5000000000000001E-4</c:v>
                      </c:pt>
                      <c:pt idx="269">
                        <c:v>-2.5000000000000001E-4</c:v>
                      </c:pt>
                      <c:pt idx="270">
                        <c:v>-2.5000000000000001E-4</c:v>
                      </c:pt>
                      <c:pt idx="271">
                        <c:v>-2.5000000000000001E-4</c:v>
                      </c:pt>
                      <c:pt idx="272">
                        <c:v>-2.5000000000000001E-4</c:v>
                      </c:pt>
                      <c:pt idx="273">
                        <c:v>-2.5000000000000001E-4</c:v>
                      </c:pt>
                      <c:pt idx="274">
                        <c:v>-2.5000000000000001E-4</c:v>
                      </c:pt>
                      <c:pt idx="275">
                        <c:v>-2.5000000000000001E-4</c:v>
                      </c:pt>
                      <c:pt idx="276">
                        <c:v>-2.5000000000000001E-4</c:v>
                      </c:pt>
                      <c:pt idx="277">
                        <c:v>-2.5000000000000001E-4</c:v>
                      </c:pt>
                      <c:pt idx="278">
                        <c:v>-2.5000000000000001E-4</c:v>
                      </c:pt>
                      <c:pt idx="279">
                        <c:v>-2.5000000000000001E-4</c:v>
                      </c:pt>
                      <c:pt idx="280">
                        <c:v>-2.5000000000000001E-4</c:v>
                      </c:pt>
                      <c:pt idx="281">
                        <c:v>-2.5000000000000001E-4</c:v>
                      </c:pt>
                      <c:pt idx="282">
                        <c:v>-2.5000000000000001E-4</c:v>
                      </c:pt>
                      <c:pt idx="283">
                        <c:v>-2.5000000000000001E-4</c:v>
                      </c:pt>
                      <c:pt idx="284">
                        <c:v>-2.5000000000000001E-4</c:v>
                      </c:pt>
                      <c:pt idx="285">
                        <c:v>-2.5000000000000001E-4</c:v>
                      </c:pt>
                      <c:pt idx="286">
                        <c:v>-2.5000000000000001E-4</c:v>
                      </c:pt>
                      <c:pt idx="287">
                        <c:v>-2.5000000000000001E-4</c:v>
                      </c:pt>
                      <c:pt idx="288">
                        <c:v>-2.5000000000000001E-4</c:v>
                      </c:pt>
                      <c:pt idx="289">
                        <c:v>-2.5000000000000001E-4</c:v>
                      </c:pt>
                      <c:pt idx="290">
                        <c:v>-2.5000000000000001E-4</c:v>
                      </c:pt>
                      <c:pt idx="291">
                        <c:v>-2.5000000000000001E-4</c:v>
                      </c:pt>
                      <c:pt idx="292">
                        <c:v>-2.5000000000000001E-4</c:v>
                      </c:pt>
                      <c:pt idx="293">
                        <c:v>-2.5000000000000001E-4</c:v>
                      </c:pt>
                      <c:pt idx="294">
                        <c:v>-2.5000000000000001E-4</c:v>
                      </c:pt>
                      <c:pt idx="295">
                        <c:v>-2.5000000000000001E-4</c:v>
                      </c:pt>
                      <c:pt idx="296">
                        <c:v>-2.5000000000000001E-4</c:v>
                      </c:pt>
                      <c:pt idx="297">
                        <c:v>-2.5000000000000001E-4</c:v>
                      </c:pt>
                      <c:pt idx="298">
                        <c:v>-2.5000000000000001E-4</c:v>
                      </c:pt>
                      <c:pt idx="299">
                        <c:v>-2.5000000000000001E-4</c:v>
                      </c:pt>
                      <c:pt idx="300">
                        <c:v>-2.5000000000000001E-4</c:v>
                      </c:pt>
                      <c:pt idx="301">
                        <c:v>-2.5000000000000001E-4</c:v>
                      </c:pt>
                      <c:pt idx="302">
                        <c:v>-2.5000000000000001E-4</c:v>
                      </c:pt>
                      <c:pt idx="303">
                        <c:v>-2.5000000000000001E-4</c:v>
                      </c:pt>
                      <c:pt idx="304">
                        <c:v>-2.5000000000000001E-4</c:v>
                      </c:pt>
                      <c:pt idx="305">
                        <c:v>-2.5000000000000001E-4</c:v>
                      </c:pt>
                      <c:pt idx="306">
                        <c:v>-2.5000000000000001E-4</c:v>
                      </c:pt>
                      <c:pt idx="307">
                        <c:v>-2.5000000000000001E-4</c:v>
                      </c:pt>
                      <c:pt idx="308">
                        <c:v>-2.5000000000000001E-4</c:v>
                      </c:pt>
                      <c:pt idx="309">
                        <c:v>-2.5000000000000001E-4</c:v>
                      </c:pt>
                      <c:pt idx="310">
                        <c:v>-2.5000000000000001E-4</c:v>
                      </c:pt>
                      <c:pt idx="311">
                        <c:v>-2.5000000000000001E-4</c:v>
                      </c:pt>
                      <c:pt idx="312">
                        <c:v>-2.5000000000000001E-4</c:v>
                      </c:pt>
                      <c:pt idx="313">
                        <c:v>-2.5000000000000001E-4</c:v>
                      </c:pt>
                      <c:pt idx="314">
                        <c:v>-2.5000000000000001E-4</c:v>
                      </c:pt>
                      <c:pt idx="315">
                        <c:v>-2.5000000000000001E-4</c:v>
                      </c:pt>
                      <c:pt idx="316">
                        <c:v>-2.5000000000000001E-4</c:v>
                      </c:pt>
                      <c:pt idx="317">
                        <c:v>-2.5000000000000001E-4</c:v>
                      </c:pt>
                      <c:pt idx="318">
                        <c:v>-2.5000000000000001E-4</c:v>
                      </c:pt>
                      <c:pt idx="319">
                        <c:v>-2.5000000000000001E-4</c:v>
                      </c:pt>
                      <c:pt idx="320">
                        <c:v>-2.5000000000000001E-4</c:v>
                      </c:pt>
                      <c:pt idx="321">
                        <c:v>-2.5000000000000001E-4</c:v>
                      </c:pt>
                      <c:pt idx="322">
                        <c:v>-2.5000000000000001E-4</c:v>
                      </c:pt>
                      <c:pt idx="323">
                        <c:v>-2.5000000000000001E-4</c:v>
                      </c:pt>
                      <c:pt idx="324">
                        <c:v>-2.5000000000000001E-4</c:v>
                      </c:pt>
                      <c:pt idx="325">
                        <c:v>-2.5000000000000001E-4</c:v>
                      </c:pt>
                      <c:pt idx="326">
                        <c:v>-2.5000000000000001E-4</c:v>
                      </c:pt>
                      <c:pt idx="327">
                        <c:v>-2.5000000000000001E-4</c:v>
                      </c:pt>
                      <c:pt idx="328">
                        <c:v>-2.5000000000000001E-4</c:v>
                      </c:pt>
                      <c:pt idx="329">
                        <c:v>-2.5000000000000001E-4</c:v>
                      </c:pt>
                      <c:pt idx="330">
                        <c:v>-2.5000000000000001E-4</c:v>
                      </c:pt>
                      <c:pt idx="331">
                        <c:v>-2.5000000000000001E-4</c:v>
                      </c:pt>
                      <c:pt idx="332">
                        <c:v>-2.5000000000000001E-4</c:v>
                      </c:pt>
                      <c:pt idx="333">
                        <c:v>-2.5000000000000001E-4</c:v>
                      </c:pt>
                      <c:pt idx="334">
                        <c:v>-2.5000000000000001E-4</c:v>
                      </c:pt>
                      <c:pt idx="335">
                        <c:v>-2.5000000000000001E-4</c:v>
                      </c:pt>
                      <c:pt idx="336">
                        <c:v>-2.5000000000000001E-4</c:v>
                      </c:pt>
                      <c:pt idx="337">
                        <c:v>-2.5000000000000001E-4</c:v>
                      </c:pt>
                      <c:pt idx="338">
                        <c:v>-2.5000000000000001E-4</c:v>
                      </c:pt>
                      <c:pt idx="339">
                        <c:v>-2.5000000000000001E-4</c:v>
                      </c:pt>
                      <c:pt idx="340">
                        <c:v>-2.5000000000000001E-4</c:v>
                      </c:pt>
                      <c:pt idx="341">
                        <c:v>-2.5000000000000001E-4</c:v>
                      </c:pt>
                      <c:pt idx="342">
                        <c:v>-2.5000000000000001E-4</c:v>
                      </c:pt>
                      <c:pt idx="343">
                        <c:v>-2.5000000000000001E-4</c:v>
                      </c:pt>
                      <c:pt idx="344">
                        <c:v>-2.5000000000000001E-4</c:v>
                      </c:pt>
                      <c:pt idx="345">
                        <c:v>-2.5000000000000001E-4</c:v>
                      </c:pt>
                      <c:pt idx="346">
                        <c:v>-2.5000000000000001E-4</c:v>
                      </c:pt>
                      <c:pt idx="347">
                        <c:v>-2.5000000000000001E-4</c:v>
                      </c:pt>
                      <c:pt idx="348">
                        <c:v>-2.5000000000000001E-4</c:v>
                      </c:pt>
                      <c:pt idx="349">
                        <c:v>-2.5000000000000001E-4</c:v>
                      </c:pt>
                      <c:pt idx="350">
                        <c:v>-2.5000000000000001E-4</c:v>
                      </c:pt>
                      <c:pt idx="351">
                        <c:v>-2.5000000000000001E-4</c:v>
                      </c:pt>
                      <c:pt idx="352">
                        <c:v>-2.5000000000000001E-4</c:v>
                      </c:pt>
                      <c:pt idx="353">
                        <c:v>-2.5000000000000001E-4</c:v>
                      </c:pt>
                      <c:pt idx="354">
                        <c:v>-2.5000000000000001E-4</c:v>
                      </c:pt>
                      <c:pt idx="355">
                        <c:v>-2.5000000000000001E-4</c:v>
                      </c:pt>
                      <c:pt idx="356">
                        <c:v>-2.5000000000000001E-4</c:v>
                      </c:pt>
                      <c:pt idx="357">
                        <c:v>-2.5000000000000001E-4</c:v>
                      </c:pt>
                      <c:pt idx="358">
                        <c:v>-2.5000000000000001E-4</c:v>
                      </c:pt>
                      <c:pt idx="359">
                        <c:v>-2.5000000000000001E-4</c:v>
                      </c:pt>
                      <c:pt idx="360">
                        <c:v>-2.5000000000000001E-4</c:v>
                      </c:pt>
                      <c:pt idx="361">
                        <c:v>-2.5000000000000001E-4</c:v>
                      </c:pt>
                      <c:pt idx="362">
                        <c:v>-2.5000000000000001E-4</c:v>
                      </c:pt>
                      <c:pt idx="363">
                        <c:v>-2.5000000000000001E-4</c:v>
                      </c:pt>
                      <c:pt idx="364">
                        <c:v>-2.5000000000000001E-4</c:v>
                      </c:pt>
                      <c:pt idx="365">
                        <c:v>-2.5000000000000001E-4</c:v>
                      </c:pt>
                      <c:pt idx="366">
                        <c:v>-2.5000000000000001E-4</c:v>
                      </c:pt>
                      <c:pt idx="367">
                        <c:v>-2.5000000000000001E-4</c:v>
                      </c:pt>
                      <c:pt idx="368">
                        <c:v>-2.5000000000000001E-4</c:v>
                      </c:pt>
                      <c:pt idx="369">
                        <c:v>-2.5000000000000001E-4</c:v>
                      </c:pt>
                      <c:pt idx="370">
                        <c:v>-2.5000000000000001E-4</c:v>
                      </c:pt>
                      <c:pt idx="371">
                        <c:v>-2.5000000000000001E-4</c:v>
                      </c:pt>
                      <c:pt idx="372">
                        <c:v>-2.5000000000000001E-4</c:v>
                      </c:pt>
                      <c:pt idx="373">
                        <c:v>-2.5000000000000001E-4</c:v>
                      </c:pt>
                      <c:pt idx="374">
                        <c:v>-2.5000000000000001E-4</c:v>
                      </c:pt>
                      <c:pt idx="375">
                        <c:v>-2.5000000000000001E-4</c:v>
                      </c:pt>
                      <c:pt idx="376">
                        <c:v>-2.5000000000000001E-4</c:v>
                      </c:pt>
                      <c:pt idx="377">
                        <c:v>-2.5000000000000001E-4</c:v>
                      </c:pt>
                      <c:pt idx="378">
                        <c:v>-2.5000000000000001E-4</c:v>
                      </c:pt>
                      <c:pt idx="379">
                        <c:v>-2.5000000000000001E-4</c:v>
                      </c:pt>
                      <c:pt idx="380">
                        <c:v>-2.5000000000000001E-4</c:v>
                      </c:pt>
                      <c:pt idx="381">
                        <c:v>-2.5000000000000001E-4</c:v>
                      </c:pt>
                      <c:pt idx="382">
                        <c:v>-2.5000000000000001E-4</c:v>
                      </c:pt>
                      <c:pt idx="383">
                        <c:v>-2.5000000000000001E-4</c:v>
                      </c:pt>
                      <c:pt idx="384">
                        <c:v>-2.5000000000000001E-4</c:v>
                      </c:pt>
                      <c:pt idx="385">
                        <c:v>-2.5000000000000001E-4</c:v>
                      </c:pt>
                      <c:pt idx="386">
                        <c:v>-2.5000000000000001E-4</c:v>
                      </c:pt>
                      <c:pt idx="387">
                        <c:v>-2.5000000000000001E-4</c:v>
                      </c:pt>
                      <c:pt idx="388">
                        <c:v>-2.5000000000000001E-4</c:v>
                      </c:pt>
                      <c:pt idx="389">
                        <c:v>-2.5000000000000001E-4</c:v>
                      </c:pt>
                      <c:pt idx="390">
                        <c:v>-2.5000000000000001E-4</c:v>
                      </c:pt>
                      <c:pt idx="391">
                        <c:v>-2.5000000000000001E-4</c:v>
                      </c:pt>
                      <c:pt idx="392">
                        <c:v>-2.5000000000000001E-4</c:v>
                      </c:pt>
                      <c:pt idx="393">
                        <c:v>-2.5000000000000001E-4</c:v>
                      </c:pt>
                      <c:pt idx="394">
                        <c:v>-2.5000000000000001E-4</c:v>
                      </c:pt>
                      <c:pt idx="395">
                        <c:v>-2.5000000000000001E-4</c:v>
                      </c:pt>
                      <c:pt idx="396">
                        <c:v>-2.5000000000000001E-4</c:v>
                      </c:pt>
                      <c:pt idx="397">
                        <c:v>-2.5000000000000001E-4</c:v>
                      </c:pt>
                      <c:pt idx="398">
                        <c:v>-2.5000000000000001E-4</c:v>
                      </c:pt>
                      <c:pt idx="399">
                        <c:v>-2.5000000000000001E-4</c:v>
                      </c:pt>
                      <c:pt idx="400">
                        <c:v>-2.5000000000000001E-4</c:v>
                      </c:pt>
                      <c:pt idx="401">
                        <c:v>-2.5000000000000001E-4</c:v>
                      </c:pt>
                      <c:pt idx="402">
                        <c:v>-2.5000000000000001E-4</c:v>
                      </c:pt>
                      <c:pt idx="403">
                        <c:v>-2.5000000000000001E-4</c:v>
                      </c:pt>
                      <c:pt idx="404">
                        <c:v>-2.5000000000000001E-4</c:v>
                      </c:pt>
                      <c:pt idx="405">
                        <c:v>-2.5000000000000001E-4</c:v>
                      </c:pt>
                      <c:pt idx="406">
                        <c:v>-2.5000000000000001E-4</c:v>
                      </c:pt>
                      <c:pt idx="407">
                        <c:v>-2.5000000000000001E-4</c:v>
                      </c:pt>
                      <c:pt idx="408">
                        <c:v>-2.5000000000000001E-4</c:v>
                      </c:pt>
                      <c:pt idx="409">
                        <c:v>-2.5000000000000001E-4</c:v>
                      </c:pt>
                      <c:pt idx="410">
                        <c:v>-2.5000000000000001E-4</c:v>
                      </c:pt>
                      <c:pt idx="411">
                        <c:v>-2.5000000000000001E-4</c:v>
                      </c:pt>
                      <c:pt idx="412">
                        <c:v>-2.5000000000000001E-4</c:v>
                      </c:pt>
                      <c:pt idx="413">
                        <c:v>-2.5000000000000001E-4</c:v>
                      </c:pt>
                      <c:pt idx="414">
                        <c:v>-2.5000000000000001E-4</c:v>
                      </c:pt>
                      <c:pt idx="415">
                        <c:v>-2.5000000000000001E-4</c:v>
                      </c:pt>
                      <c:pt idx="416">
                        <c:v>-2.5000000000000001E-4</c:v>
                      </c:pt>
                      <c:pt idx="417">
                        <c:v>-2.5000000000000001E-4</c:v>
                      </c:pt>
                      <c:pt idx="418">
                        <c:v>-2.5000000000000001E-4</c:v>
                      </c:pt>
                      <c:pt idx="419">
                        <c:v>-2.5000000000000001E-4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CC2-43CF-9963-1FC2F3845D6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320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Analysis!$S$3:$S$4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Analysis!$S$1:$S$2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CC2-43CF-9963-1FC2F3845D6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380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PastedData!$AI$4:$AI$423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CC2-43CF-9963-1FC2F3845D6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380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Analysis!$U$3:$U$4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Analysis!$U$1:$U$2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CC2-43CF-9963-1FC2F3845D6B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380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2"/>
          <c:order val="12"/>
          <c:tx>
            <c:v>380 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3175">
                <a:solidFill>
                  <a:schemeClr val="tx1">
                    <a:alpha val="40000"/>
                  </a:schemeClr>
                </a:solidFill>
              </a:ln>
              <a:effectLst/>
            </c:spPr>
          </c:marker>
          <c:xVal>
            <c:numRef>
              <c:f>PastedData!$B$4:$B$423</c:f>
              <c:numCache>
                <c:formatCode>0.0000000</c:formatCode>
                <c:ptCount val="4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PastedData!$AI$4:$AI$423</c:f>
              <c:numCache>
                <c:formatCode>0.00E+00</c:formatCode>
                <c:ptCount val="420"/>
                <c:pt idx="0">
                  <c:v>-1E-3</c:v>
                </c:pt>
                <c:pt idx="1">
                  <c:v>-1E-3</c:v>
                </c:pt>
                <c:pt idx="2">
                  <c:v>-1E-3</c:v>
                </c:pt>
                <c:pt idx="3">
                  <c:v>-1E-3</c:v>
                </c:pt>
                <c:pt idx="4">
                  <c:v>-1E-3</c:v>
                </c:pt>
                <c:pt idx="5">
                  <c:v>-1E-3</c:v>
                </c:pt>
                <c:pt idx="6">
                  <c:v>-1E-3</c:v>
                </c:pt>
                <c:pt idx="7">
                  <c:v>-1E-3</c:v>
                </c:pt>
                <c:pt idx="8">
                  <c:v>-1E-3</c:v>
                </c:pt>
                <c:pt idx="9">
                  <c:v>-1E-3</c:v>
                </c:pt>
                <c:pt idx="10">
                  <c:v>-1E-3</c:v>
                </c:pt>
                <c:pt idx="11">
                  <c:v>-1E-3</c:v>
                </c:pt>
                <c:pt idx="12">
                  <c:v>-1E-3</c:v>
                </c:pt>
                <c:pt idx="13">
                  <c:v>-1E-3</c:v>
                </c:pt>
                <c:pt idx="14">
                  <c:v>-1E-3</c:v>
                </c:pt>
                <c:pt idx="15">
                  <c:v>-1E-3</c:v>
                </c:pt>
                <c:pt idx="16">
                  <c:v>-1E-3</c:v>
                </c:pt>
                <c:pt idx="17">
                  <c:v>-1E-3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-1E-3</c:v>
                </c:pt>
                <c:pt idx="22">
                  <c:v>-1E-3</c:v>
                </c:pt>
                <c:pt idx="23">
                  <c:v>-1E-3</c:v>
                </c:pt>
                <c:pt idx="24">
                  <c:v>-1E-3</c:v>
                </c:pt>
                <c:pt idx="25">
                  <c:v>-1E-3</c:v>
                </c:pt>
                <c:pt idx="26">
                  <c:v>-1E-3</c:v>
                </c:pt>
                <c:pt idx="27">
                  <c:v>-1E-3</c:v>
                </c:pt>
                <c:pt idx="28">
                  <c:v>-1E-3</c:v>
                </c:pt>
                <c:pt idx="29">
                  <c:v>-1E-3</c:v>
                </c:pt>
                <c:pt idx="30">
                  <c:v>-1E-3</c:v>
                </c:pt>
                <c:pt idx="31">
                  <c:v>-1E-3</c:v>
                </c:pt>
                <c:pt idx="32">
                  <c:v>-1E-3</c:v>
                </c:pt>
                <c:pt idx="33">
                  <c:v>-1E-3</c:v>
                </c:pt>
                <c:pt idx="34">
                  <c:v>-1E-3</c:v>
                </c:pt>
                <c:pt idx="35">
                  <c:v>-1E-3</c:v>
                </c:pt>
                <c:pt idx="36">
                  <c:v>-1E-3</c:v>
                </c:pt>
                <c:pt idx="37">
                  <c:v>-1E-3</c:v>
                </c:pt>
                <c:pt idx="38">
                  <c:v>-1E-3</c:v>
                </c:pt>
                <c:pt idx="39">
                  <c:v>-1E-3</c:v>
                </c:pt>
                <c:pt idx="40">
                  <c:v>-1E-3</c:v>
                </c:pt>
                <c:pt idx="41">
                  <c:v>-1E-3</c:v>
                </c:pt>
                <c:pt idx="42">
                  <c:v>-1E-3</c:v>
                </c:pt>
                <c:pt idx="43">
                  <c:v>-1E-3</c:v>
                </c:pt>
                <c:pt idx="44">
                  <c:v>-1E-3</c:v>
                </c:pt>
                <c:pt idx="45">
                  <c:v>-1E-3</c:v>
                </c:pt>
                <c:pt idx="46">
                  <c:v>-1E-3</c:v>
                </c:pt>
                <c:pt idx="47">
                  <c:v>-1E-3</c:v>
                </c:pt>
                <c:pt idx="48">
                  <c:v>-1E-3</c:v>
                </c:pt>
                <c:pt idx="49">
                  <c:v>-1E-3</c:v>
                </c:pt>
                <c:pt idx="50">
                  <c:v>-1E-3</c:v>
                </c:pt>
                <c:pt idx="51">
                  <c:v>-1E-3</c:v>
                </c:pt>
                <c:pt idx="52">
                  <c:v>-1E-3</c:v>
                </c:pt>
                <c:pt idx="53">
                  <c:v>-1E-3</c:v>
                </c:pt>
                <c:pt idx="54">
                  <c:v>-1E-3</c:v>
                </c:pt>
                <c:pt idx="55">
                  <c:v>-1E-3</c:v>
                </c:pt>
                <c:pt idx="56">
                  <c:v>-1E-3</c:v>
                </c:pt>
                <c:pt idx="57">
                  <c:v>-1E-3</c:v>
                </c:pt>
                <c:pt idx="58">
                  <c:v>-1E-3</c:v>
                </c:pt>
                <c:pt idx="59">
                  <c:v>-1E-3</c:v>
                </c:pt>
                <c:pt idx="60">
                  <c:v>-1E-3</c:v>
                </c:pt>
                <c:pt idx="61">
                  <c:v>-1E-3</c:v>
                </c:pt>
                <c:pt idx="62">
                  <c:v>-1E-3</c:v>
                </c:pt>
                <c:pt idx="63">
                  <c:v>-1E-3</c:v>
                </c:pt>
                <c:pt idx="64">
                  <c:v>-1E-3</c:v>
                </c:pt>
                <c:pt idx="65">
                  <c:v>-1E-3</c:v>
                </c:pt>
                <c:pt idx="66">
                  <c:v>-1E-3</c:v>
                </c:pt>
                <c:pt idx="67">
                  <c:v>-1E-3</c:v>
                </c:pt>
                <c:pt idx="68">
                  <c:v>-1E-3</c:v>
                </c:pt>
                <c:pt idx="69">
                  <c:v>-1E-3</c:v>
                </c:pt>
                <c:pt idx="70">
                  <c:v>-1E-3</c:v>
                </c:pt>
                <c:pt idx="71">
                  <c:v>-1E-3</c:v>
                </c:pt>
                <c:pt idx="72">
                  <c:v>-1E-3</c:v>
                </c:pt>
                <c:pt idx="73">
                  <c:v>-1E-3</c:v>
                </c:pt>
                <c:pt idx="74">
                  <c:v>-1E-3</c:v>
                </c:pt>
                <c:pt idx="75">
                  <c:v>-1E-3</c:v>
                </c:pt>
                <c:pt idx="76">
                  <c:v>-1E-3</c:v>
                </c:pt>
                <c:pt idx="77">
                  <c:v>-1E-3</c:v>
                </c:pt>
                <c:pt idx="78">
                  <c:v>-1E-3</c:v>
                </c:pt>
                <c:pt idx="79">
                  <c:v>-1E-3</c:v>
                </c:pt>
                <c:pt idx="80">
                  <c:v>-1E-3</c:v>
                </c:pt>
                <c:pt idx="81">
                  <c:v>-1E-3</c:v>
                </c:pt>
                <c:pt idx="82">
                  <c:v>-1E-3</c:v>
                </c:pt>
                <c:pt idx="83">
                  <c:v>-1E-3</c:v>
                </c:pt>
                <c:pt idx="84">
                  <c:v>-1E-3</c:v>
                </c:pt>
                <c:pt idx="85">
                  <c:v>-1E-3</c:v>
                </c:pt>
                <c:pt idx="86">
                  <c:v>-1E-3</c:v>
                </c:pt>
                <c:pt idx="87">
                  <c:v>-1E-3</c:v>
                </c:pt>
                <c:pt idx="88">
                  <c:v>-1E-3</c:v>
                </c:pt>
                <c:pt idx="89">
                  <c:v>-1E-3</c:v>
                </c:pt>
                <c:pt idx="90">
                  <c:v>-1E-3</c:v>
                </c:pt>
                <c:pt idx="91">
                  <c:v>-1E-3</c:v>
                </c:pt>
                <c:pt idx="92">
                  <c:v>-1E-3</c:v>
                </c:pt>
                <c:pt idx="93">
                  <c:v>-1E-3</c:v>
                </c:pt>
                <c:pt idx="94">
                  <c:v>-1E-3</c:v>
                </c:pt>
                <c:pt idx="95">
                  <c:v>-1E-3</c:v>
                </c:pt>
                <c:pt idx="96">
                  <c:v>-1E-3</c:v>
                </c:pt>
                <c:pt idx="97">
                  <c:v>-1E-3</c:v>
                </c:pt>
                <c:pt idx="98">
                  <c:v>-1E-3</c:v>
                </c:pt>
                <c:pt idx="99">
                  <c:v>-1E-3</c:v>
                </c:pt>
                <c:pt idx="100">
                  <c:v>-1E-3</c:v>
                </c:pt>
                <c:pt idx="101">
                  <c:v>-1E-3</c:v>
                </c:pt>
                <c:pt idx="102">
                  <c:v>-1E-3</c:v>
                </c:pt>
                <c:pt idx="103">
                  <c:v>-1E-3</c:v>
                </c:pt>
                <c:pt idx="104">
                  <c:v>-1E-3</c:v>
                </c:pt>
                <c:pt idx="105">
                  <c:v>-1E-3</c:v>
                </c:pt>
                <c:pt idx="106">
                  <c:v>-1E-3</c:v>
                </c:pt>
                <c:pt idx="107">
                  <c:v>-1E-3</c:v>
                </c:pt>
                <c:pt idx="108">
                  <c:v>-1E-3</c:v>
                </c:pt>
                <c:pt idx="109">
                  <c:v>-1E-3</c:v>
                </c:pt>
                <c:pt idx="110">
                  <c:v>-1E-3</c:v>
                </c:pt>
                <c:pt idx="111">
                  <c:v>-1E-3</c:v>
                </c:pt>
                <c:pt idx="112">
                  <c:v>-1E-3</c:v>
                </c:pt>
                <c:pt idx="113">
                  <c:v>-1E-3</c:v>
                </c:pt>
                <c:pt idx="114">
                  <c:v>-1E-3</c:v>
                </c:pt>
                <c:pt idx="115">
                  <c:v>-1E-3</c:v>
                </c:pt>
                <c:pt idx="116">
                  <c:v>-1E-3</c:v>
                </c:pt>
                <c:pt idx="117">
                  <c:v>-1E-3</c:v>
                </c:pt>
                <c:pt idx="118">
                  <c:v>-1E-3</c:v>
                </c:pt>
                <c:pt idx="119">
                  <c:v>-1E-3</c:v>
                </c:pt>
                <c:pt idx="120">
                  <c:v>-1E-3</c:v>
                </c:pt>
                <c:pt idx="121">
                  <c:v>-1E-3</c:v>
                </c:pt>
                <c:pt idx="122">
                  <c:v>-1E-3</c:v>
                </c:pt>
                <c:pt idx="123">
                  <c:v>-1E-3</c:v>
                </c:pt>
                <c:pt idx="124">
                  <c:v>-1E-3</c:v>
                </c:pt>
                <c:pt idx="125">
                  <c:v>-1E-3</c:v>
                </c:pt>
                <c:pt idx="126">
                  <c:v>-1E-3</c:v>
                </c:pt>
                <c:pt idx="127">
                  <c:v>-1E-3</c:v>
                </c:pt>
                <c:pt idx="128">
                  <c:v>-1E-3</c:v>
                </c:pt>
                <c:pt idx="129">
                  <c:v>-1E-3</c:v>
                </c:pt>
                <c:pt idx="130">
                  <c:v>-1E-3</c:v>
                </c:pt>
                <c:pt idx="131">
                  <c:v>-1E-3</c:v>
                </c:pt>
                <c:pt idx="132">
                  <c:v>-1E-3</c:v>
                </c:pt>
                <c:pt idx="133">
                  <c:v>-1E-3</c:v>
                </c:pt>
                <c:pt idx="134">
                  <c:v>-1E-3</c:v>
                </c:pt>
                <c:pt idx="135">
                  <c:v>-1E-3</c:v>
                </c:pt>
                <c:pt idx="136">
                  <c:v>-1E-3</c:v>
                </c:pt>
                <c:pt idx="137">
                  <c:v>-1E-3</c:v>
                </c:pt>
                <c:pt idx="138">
                  <c:v>-1E-3</c:v>
                </c:pt>
                <c:pt idx="139">
                  <c:v>-1E-3</c:v>
                </c:pt>
                <c:pt idx="140">
                  <c:v>-1E-3</c:v>
                </c:pt>
                <c:pt idx="141">
                  <c:v>-1E-3</c:v>
                </c:pt>
                <c:pt idx="142">
                  <c:v>-1E-3</c:v>
                </c:pt>
                <c:pt idx="143">
                  <c:v>-1E-3</c:v>
                </c:pt>
                <c:pt idx="144">
                  <c:v>-1E-3</c:v>
                </c:pt>
                <c:pt idx="145">
                  <c:v>-1E-3</c:v>
                </c:pt>
                <c:pt idx="146">
                  <c:v>-1E-3</c:v>
                </c:pt>
                <c:pt idx="147">
                  <c:v>-1E-3</c:v>
                </c:pt>
                <c:pt idx="148">
                  <c:v>-1E-3</c:v>
                </c:pt>
                <c:pt idx="149">
                  <c:v>-1E-3</c:v>
                </c:pt>
                <c:pt idx="150">
                  <c:v>-1E-3</c:v>
                </c:pt>
                <c:pt idx="151">
                  <c:v>-1E-3</c:v>
                </c:pt>
                <c:pt idx="152">
                  <c:v>-1E-3</c:v>
                </c:pt>
                <c:pt idx="153">
                  <c:v>-1E-3</c:v>
                </c:pt>
                <c:pt idx="154">
                  <c:v>-1E-3</c:v>
                </c:pt>
                <c:pt idx="155">
                  <c:v>-1E-3</c:v>
                </c:pt>
                <c:pt idx="156">
                  <c:v>-1E-3</c:v>
                </c:pt>
                <c:pt idx="157">
                  <c:v>-1E-3</c:v>
                </c:pt>
                <c:pt idx="158">
                  <c:v>-1E-3</c:v>
                </c:pt>
                <c:pt idx="159">
                  <c:v>-1E-3</c:v>
                </c:pt>
                <c:pt idx="160">
                  <c:v>-1E-3</c:v>
                </c:pt>
                <c:pt idx="161">
                  <c:v>-1E-3</c:v>
                </c:pt>
                <c:pt idx="162">
                  <c:v>-1E-3</c:v>
                </c:pt>
                <c:pt idx="163">
                  <c:v>-1E-3</c:v>
                </c:pt>
                <c:pt idx="164">
                  <c:v>-1E-3</c:v>
                </c:pt>
                <c:pt idx="165">
                  <c:v>-1E-3</c:v>
                </c:pt>
                <c:pt idx="166">
                  <c:v>-1E-3</c:v>
                </c:pt>
                <c:pt idx="167">
                  <c:v>-1E-3</c:v>
                </c:pt>
                <c:pt idx="168">
                  <c:v>-1E-3</c:v>
                </c:pt>
                <c:pt idx="169">
                  <c:v>-1E-3</c:v>
                </c:pt>
                <c:pt idx="170">
                  <c:v>-1E-3</c:v>
                </c:pt>
                <c:pt idx="171">
                  <c:v>-1E-3</c:v>
                </c:pt>
                <c:pt idx="172">
                  <c:v>-1E-3</c:v>
                </c:pt>
                <c:pt idx="173">
                  <c:v>-1E-3</c:v>
                </c:pt>
                <c:pt idx="174">
                  <c:v>-1E-3</c:v>
                </c:pt>
                <c:pt idx="175">
                  <c:v>-1E-3</c:v>
                </c:pt>
                <c:pt idx="176">
                  <c:v>-1E-3</c:v>
                </c:pt>
                <c:pt idx="177">
                  <c:v>-1E-3</c:v>
                </c:pt>
                <c:pt idx="178">
                  <c:v>-1E-3</c:v>
                </c:pt>
                <c:pt idx="179">
                  <c:v>-1E-3</c:v>
                </c:pt>
                <c:pt idx="180">
                  <c:v>-1E-3</c:v>
                </c:pt>
                <c:pt idx="181">
                  <c:v>-1E-3</c:v>
                </c:pt>
                <c:pt idx="182">
                  <c:v>-1E-3</c:v>
                </c:pt>
                <c:pt idx="183">
                  <c:v>-1E-3</c:v>
                </c:pt>
                <c:pt idx="184">
                  <c:v>-1E-3</c:v>
                </c:pt>
                <c:pt idx="185">
                  <c:v>-1E-3</c:v>
                </c:pt>
                <c:pt idx="186">
                  <c:v>-1E-3</c:v>
                </c:pt>
                <c:pt idx="187">
                  <c:v>-1E-3</c:v>
                </c:pt>
                <c:pt idx="188">
                  <c:v>-1E-3</c:v>
                </c:pt>
                <c:pt idx="189">
                  <c:v>-1E-3</c:v>
                </c:pt>
                <c:pt idx="190">
                  <c:v>-1E-3</c:v>
                </c:pt>
                <c:pt idx="191">
                  <c:v>-1E-3</c:v>
                </c:pt>
                <c:pt idx="192">
                  <c:v>-1E-3</c:v>
                </c:pt>
                <c:pt idx="193">
                  <c:v>-1E-3</c:v>
                </c:pt>
                <c:pt idx="194">
                  <c:v>-1E-3</c:v>
                </c:pt>
                <c:pt idx="195">
                  <c:v>-1E-3</c:v>
                </c:pt>
                <c:pt idx="196">
                  <c:v>-1E-3</c:v>
                </c:pt>
                <c:pt idx="197">
                  <c:v>-1E-3</c:v>
                </c:pt>
                <c:pt idx="198">
                  <c:v>-1E-3</c:v>
                </c:pt>
                <c:pt idx="199">
                  <c:v>-1E-3</c:v>
                </c:pt>
                <c:pt idx="200">
                  <c:v>-1E-3</c:v>
                </c:pt>
                <c:pt idx="201">
                  <c:v>-1E-3</c:v>
                </c:pt>
                <c:pt idx="202">
                  <c:v>-1E-3</c:v>
                </c:pt>
                <c:pt idx="203">
                  <c:v>-1E-3</c:v>
                </c:pt>
                <c:pt idx="204">
                  <c:v>-1E-3</c:v>
                </c:pt>
                <c:pt idx="205">
                  <c:v>-1E-3</c:v>
                </c:pt>
                <c:pt idx="206">
                  <c:v>-1E-3</c:v>
                </c:pt>
                <c:pt idx="207">
                  <c:v>-1E-3</c:v>
                </c:pt>
                <c:pt idx="208">
                  <c:v>-1E-3</c:v>
                </c:pt>
                <c:pt idx="209">
                  <c:v>-1E-3</c:v>
                </c:pt>
                <c:pt idx="210">
                  <c:v>-1E-3</c:v>
                </c:pt>
                <c:pt idx="211">
                  <c:v>-1E-3</c:v>
                </c:pt>
                <c:pt idx="212">
                  <c:v>-1E-3</c:v>
                </c:pt>
                <c:pt idx="213">
                  <c:v>-1E-3</c:v>
                </c:pt>
                <c:pt idx="214">
                  <c:v>-1E-3</c:v>
                </c:pt>
                <c:pt idx="215">
                  <c:v>-1E-3</c:v>
                </c:pt>
                <c:pt idx="216">
                  <c:v>-1E-3</c:v>
                </c:pt>
                <c:pt idx="217">
                  <c:v>-1E-3</c:v>
                </c:pt>
                <c:pt idx="218">
                  <c:v>-1E-3</c:v>
                </c:pt>
                <c:pt idx="219">
                  <c:v>-1E-3</c:v>
                </c:pt>
                <c:pt idx="220">
                  <c:v>-1E-3</c:v>
                </c:pt>
                <c:pt idx="221">
                  <c:v>-1E-3</c:v>
                </c:pt>
                <c:pt idx="222">
                  <c:v>-1E-3</c:v>
                </c:pt>
                <c:pt idx="223">
                  <c:v>-1E-3</c:v>
                </c:pt>
                <c:pt idx="224">
                  <c:v>-1E-3</c:v>
                </c:pt>
                <c:pt idx="225">
                  <c:v>-1E-3</c:v>
                </c:pt>
                <c:pt idx="226">
                  <c:v>-1E-3</c:v>
                </c:pt>
                <c:pt idx="227">
                  <c:v>-1E-3</c:v>
                </c:pt>
                <c:pt idx="228">
                  <c:v>-1E-3</c:v>
                </c:pt>
                <c:pt idx="229">
                  <c:v>-1E-3</c:v>
                </c:pt>
                <c:pt idx="230">
                  <c:v>-1E-3</c:v>
                </c:pt>
                <c:pt idx="231">
                  <c:v>-1E-3</c:v>
                </c:pt>
                <c:pt idx="232">
                  <c:v>-1E-3</c:v>
                </c:pt>
                <c:pt idx="233">
                  <c:v>-1E-3</c:v>
                </c:pt>
                <c:pt idx="234">
                  <c:v>-1E-3</c:v>
                </c:pt>
                <c:pt idx="235">
                  <c:v>-1E-3</c:v>
                </c:pt>
                <c:pt idx="236">
                  <c:v>-1E-3</c:v>
                </c:pt>
                <c:pt idx="237">
                  <c:v>-1E-3</c:v>
                </c:pt>
                <c:pt idx="238">
                  <c:v>-1E-3</c:v>
                </c:pt>
                <c:pt idx="239">
                  <c:v>-1E-3</c:v>
                </c:pt>
                <c:pt idx="240">
                  <c:v>-1E-3</c:v>
                </c:pt>
                <c:pt idx="241">
                  <c:v>-1E-3</c:v>
                </c:pt>
                <c:pt idx="242">
                  <c:v>-1E-3</c:v>
                </c:pt>
                <c:pt idx="243">
                  <c:v>-1E-3</c:v>
                </c:pt>
                <c:pt idx="244">
                  <c:v>-1E-3</c:v>
                </c:pt>
                <c:pt idx="245">
                  <c:v>-1E-3</c:v>
                </c:pt>
                <c:pt idx="246">
                  <c:v>-1E-3</c:v>
                </c:pt>
                <c:pt idx="247">
                  <c:v>-1E-3</c:v>
                </c:pt>
                <c:pt idx="248">
                  <c:v>-1E-3</c:v>
                </c:pt>
                <c:pt idx="249">
                  <c:v>-1E-3</c:v>
                </c:pt>
                <c:pt idx="250">
                  <c:v>-1E-3</c:v>
                </c:pt>
                <c:pt idx="251">
                  <c:v>-1E-3</c:v>
                </c:pt>
                <c:pt idx="252">
                  <c:v>-1E-3</c:v>
                </c:pt>
                <c:pt idx="253">
                  <c:v>-1E-3</c:v>
                </c:pt>
                <c:pt idx="254">
                  <c:v>-1E-3</c:v>
                </c:pt>
                <c:pt idx="255">
                  <c:v>-1E-3</c:v>
                </c:pt>
                <c:pt idx="256">
                  <c:v>-1E-3</c:v>
                </c:pt>
                <c:pt idx="257">
                  <c:v>-1E-3</c:v>
                </c:pt>
                <c:pt idx="258">
                  <c:v>-1E-3</c:v>
                </c:pt>
                <c:pt idx="259">
                  <c:v>-1E-3</c:v>
                </c:pt>
                <c:pt idx="260">
                  <c:v>-1E-3</c:v>
                </c:pt>
                <c:pt idx="261">
                  <c:v>-1E-3</c:v>
                </c:pt>
                <c:pt idx="262">
                  <c:v>-1E-3</c:v>
                </c:pt>
                <c:pt idx="263">
                  <c:v>-1E-3</c:v>
                </c:pt>
                <c:pt idx="264">
                  <c:v>-1E-3</c:v>
                </c:pt>
                <c:pt idx="265">
                  <c:v>-1E-3</c:v>
                </c:pt>
                <c:pt idx="266">
                  <c:v>-1E-3</c:v>
                </c:pt>
                <c:pt idx="267">
                  <c:v>-1E-3</c:v>
                </c:pt>
                <c:pt idx="268">
                  <c:v>-1E-3</c:v>
                </c:pt>
                <c:pt idx="269">
                  <c:v>-1E-3</c:v>
                </c:pt>
                <c:pt idx="270">
                  <c:v>-1E-3</c:v>
                </c:pt>
                <c:pt idx="271">
                  <c:v>-1E-3</c:v>
                </c:pt>
                <c:pt idx="272">
                  <c:v>-1E-3</c:v>
                </c:pt>
                <c:pt idx="273">
                  <c:v>-1E-3</c:v>
                </c:pt>
                <c:pt idx="274">
                  <c:v>-1E-3</c:v>
                </c:pt>
                <c:pt idx="275">
                  <c:v>-1E-3</c:v>
                </c:pt>
                <c:pt idx="276">
                  <c:v>-1E-3</c:v>
                </c:pt>
                <c:pt idx="277">
                  <c:v>-1E-3</c:v>
                </c:pt>
                <c:pt idx="278">
                  <c:v>-1E-3</c:v>
                </c:pt>
                <c:pt idx="279">
                  <c:v>-1E-3</c:v>
                </c:pt>
                <c:pt idx="280">
                  <c:v>-1E-3</c:v>
                </c:pt>
                <c:pt idx="281">
                  <c:v>-1E-3</c:v>
                </c:pt>
                <c:pt idx="282">
                  <c:v>-1E-3</c:v>
                </c:pt>
                <c:pt idx="283">
                  <c:v>-1E-3</c:v>
                </c:pt>
                <c:pt idx="284">
                  <c:v>-1E-3</c:v>
                </c:pt>
                <c:pt idx="285">
                  <c:v>-1E-3</c:v>
                </c:pt>
                <c:pt idx="286">
                  <c:v>-1E-3</c:v>
                </c:pt>
                <c:pt idx="287">
                  <c:v>-1E-3</c:v>
                </c:pt>
                <c:pt idx="288">
                  <c:v>-1E-3</c:v>
                </c:pt>
                <c:pt idx="289">
                  <c:v>-1E-3</c:v>
                </c:pt>
                <c:pt idx="290">
                  <c:v>-1E-3</c:v>
                </c:pt>
                <c:pt idx="291">
                  <c:v>-1E-3</c:v>
                </c:pt>
                <c:pt idx="292">
                  <c:v>-1E-3</c:v>
                </c:pt>
                <c:pt idx="293">
                  <c:v>-1E-3</c:v>
                </c:pt>
                <c:pt idx="294">
                  <c:v>-1E-3</c:v>
                </c:pt>
                <c:pt idx="295">
                  <c:v>-1E-3</c:v>
                </c:pt>
                <c:pt idx="296">
                  <c:v>-1E-3</c:v>
                </c:pt>
                <c:pt idx="297">
                  <c:v>-1E-3</c:v>
                </c:pt>
                <c:pt idx="298">
                  <c:v>-1E-3</c:v>
                </c:pt>
                <c:pt idx="299">
                  <c:v>-1E-3</c:v>
                </c:pt>
                <c:pt idx="300">
                  <c:v>-1E-3</c:v>
                </c:pt>
                <c:pt idx="301">
                  <c:v>-1E-3</c:v>
                </c:pt>
                <c:pt idx="302">
                  <c:v>-1E-3</c:v>
                </c:pt>
                <c:pt idx="303">
                  <c:v>-1E-3</c:v>
                </c:pt>
                <c:pt idx="304">
                  <c:v>-1E-3</c:v>
                </c:pt>
                <c:pt idx="305">
                  <c:v>-1E-3</c:v>
                </c:pt>
                <c:pt idx="306">
                  <c:v>-1E-3</c:v>
                </c:pt>
                <c:pt idx="307">
                  <c:v>-1E-3</c:v>
                </c:pt>
                <c:pt idx="308">
                  <c:v>-1E-3</c:v>
                </c:pt>
                <c:pt idx="309">
                  <c:v>-1E-3</c:v>
                </c:pt>
                <c:pt idx="310">
                  <c:v>-1E-3</c:v>
                </c:pt>
                <c:pt idx="311">
                  <c:v>-1E-3</c:v>
                </c:pt>
                <c:pt idx="312">
                  <c:v>-1E-3</c:v>
                </c:pt>
                <c:pt idx="313">
                  <c:v>-1E-3</c:v>
                </c:pt>
                <c:pt idx="314">
                  <c:v>-1E-3</c:v>
                </c:pt>
                <c:pt idx="315">
                  <c:v>-1E-3</c:v>
                </c:pt>
                <c:pt idx="316">
                  <c:v>-1E-3</c:v>
                </c:pt>
                <c:pt idx="317">
                  <c:v>-1E-3</c:v>
                </c:pt>
                <c:pt idx="318">
                  <c:v>-1E-3</c:v>
                </c:pt>
                <c:pt idx="319">
                  <c:v>-1E-3</c:v>
                </c:pt>
                <c:pt idx="320">
                  <c:v>-1E-3</c:v>
                </c:pt>
                <c:pt idx="321">
                  <c:v>-1E-3</c:v>
                </c:pt>
                <c:pt idx="322">
                  <c:v>-1E-3</c:v>
                </c:pt>
                <c:pt idx="323">
                  <c:v>-1E-3</c:v>
                </c:pt>
                <c:pt idx="324">
                  <c:v>-1E-3</c:v>
                </c:pt>
                <c:pt idx="325">
                  <c:v>-1E-3</c:v>
                </c:pt>
                <c:pt idx="326">
                  <c:v>-1E-3</c:v>
                </c:pt>
                <c:pt idx="327">
                  <c:v>-1E-3</c:v>
                </c:pt>
                <c:pt idx="328">
                  <c:v>-1E-3</c:v>
                </c:pt>
                <c:pt idx="329">
                  <c:v>-1E-3</c:v>
                </c:pt>
                <c:pt idx="330">
                  <c:v>-1E-3</c:v>
                </c:pt>
                <c:pt idx="331">
                  <c:v>-1E-3</c:v>
                </c:pt>
                <c:pt idx="332">
                  <c:v>-1E-3</c:v>
                </c:pt>
                <c:pt idx="333">
                  <c:v>-1E-3</c:v>
                </c:pt>
                <c:pt idx="334">
                  <c:v>-1E-3</c:v>
                </c:pt>
                <c:pt idx="335">
                  <c:v>-1E-3</c:v>
                </c:pt>
                <c:pt idx="336">
                  <c:v>-1E-3</c:v>
                </c:pt>
                <c:pt idx="337">
                  <c:v>-1E-3</c:v>
                </c:pt>
                <c:pt idx="338">
                  <c:v>-1E-3</c:v>
                </c:pt>
                <c:pt idx="339">
                  <c:v>-1E-3</c:v>
                </c:pt>
                <c:pt idx="340">
                  <c:v>-1E-3</c:v>
                </c:pt>
                <c:pt idx="341">
                  <c:v>-1E-3</c:v>
                </c:pt>
                <c:pt idx="342">
                  <c:v>-1E-3</c:v>
                </c:pt>
                <c:pt idx="343">
                  <c:v>-1E-3</c:v>
                </c:pt>
                <c:pt idx="344">
                  <c:v>-1E-3</c:v>
                </c:pt>
                <c:pt idx="345">
                  <c:v>-1E-3</c:v>
                </c:pt>
                <c:pt idx="346">
                  <c:v>-1E-3</c:v>
                </c:pt>
                <c:pt idx="347">
                  <c:v>-1E-3</c:v>
                </c:pt>
                <c:pt idx="348">
                  <c:v>-1E-3</c:v>
                </c:pt>
                <c:pt idx="349">
                  <c:v>-1E-3</c:v>
                </c:pt>
                <c:pt idx="350">
                  <c:v>-1E-3</c:v>
                </c:pt>
                <c:pt idx="351">
                  <c:v>-1E-3</c:v>
                </c:pt>
                <c:pt idx="352">
                  <c:v>-1E-3</c:v>
                </c:pt>
                <c:pt idx="353">
                  <c:v>-1E-3</c:v>
                </c:pt>
                <c:pt idx="354">
                  <c:v>-1E-3</c:v>
                </c:pt>
                <c:pt idx="355">
                  <c:v>-1E-3</c:v>
                </c:pt>
                <c:pt idx="356">
                  <c:v>-1E-3</c:v>
                </c:pt>
                <c:pt idx="357">
                  <c:v>-1E-3</c:v>
                </c:pt>
                <c:pt idx="358">
                  <c:v>-1E-3</c:v>
                </c:pt>
                <c:pt idx="359">
                  <c:v>-1E-3</c:v>
                </c:pt>
                <c:pt idx="360">
                  <c:v>-1E-3</c:v>
                </c:pt>
                <c:pt idx="361">
                  <c:v>-1E-3</c:v>
                </c:pt>
                <c:pt idx="362">
                  <c:v>-1E-3</c:v>
                </c:pt>
                <c:pt idx="363">
                  <c:v>-1E-3</c:v>
                </c:pt>
                <c:pt idx="364">
                  <c:v>-1E-3</c:v>
                </c:pt>
                <c:pt idx="365">
                  <c:v>-1E-3</c:v>
                </c:pt>
                <c:pt idx="366">
                  <c:v>-1E-3</c:v>
                </c:pt>
                <c:pt idx="367">
                  <c:v>-1E-3</c:v>
                </c:pt>
                <c:pt idx="368">
                  <c:v>-1E-3</c:v>
                </c:pt>
                <c:pt idx="369">
                  <c:v>-1E-3</c:v>
                </c:pt>
                <c:pt idx="370">
                  <c:v>-1E-3</c:v>
                </c:pt>
                <c:pt idx="371">
                  <c:v>-1E-3</c:v>
                </c:pt>
                <c:pt idx="372">
                  <c:v>-1E-3</c:v>
                </c:pt>
                <c:pt idx="373">
                  <c:v>-1E-3</c:v>
                </c:pt>
                <c:pt idx="374">
                  <c:v>-1E-3</c:v>
                </c:pt>
                <c:pt idx="375">
                  <c:v>-1E-3</c:v>
                </c:pt>
                <c:pt idx="376">
                  <c:v>-1E-3</c:v>
                </c:pt>
                <c:pt idx="377">
                  <c:v>-1E-3</c:v>
                </c:pt>
                <c:pt idx="378">
                  <c:v>-1E-3</c:v>
                </c:pt>
                <c:pt idx="379">
                  <c:v>-1E-3</c:v>
                </c:pt>
                <c:pt idx="380">
                  <c:v>-1E-3</c:v>
                </c:pt>
                <c:pt idx="381">
                  <c:v>-1E-3</c:v>
                </c:pt>
                <c:pt idx="382">
                  <c:v>-1E-3</c:v>
                </c:pt>
                <c:pt idx="383">
                  <c:v>-1E-3</c:v>
                </c:pt>
                <c:pt idx="384">
                  <c:v>-1E-3</c:v>
                </c:pt>
                <c:pt idx="385">
                  <c:v>-1E-3</c:v>
                </c:pt>
                <c:pt idx="386">
                  <c:v>-1E-3</c:v>
                </c:pt>
                <c:pt idx="387">
                  <c:v>-1E-3</c:v>
                </c:pt>
                <c:pt idx="388">
                  <c:v>-1E-3</c:v>
                </c:pt>
                <c:pt idx="389">
                  <c:v>-1E-3</c:v>
                </c:pt>
                <c:pt idx="390">
                  <c:v>-1E-3</c:v>
                </c:pt>
                <c:pt idx="391">
                  <c:v>-1E-3</c:v>
                </c:pt>
                <c:pt idx="392">
                  <c:v>-1E-3</c:v>
                </c:pt>
                <c:pt idx="393">
                  <c:v>-1E-3</c:v>
                </c:pt>
                <c:pt idx="394">
                  <c:v>-1E-3</c:v>
                </c:pt>
                <c:pt idx="395">
                  <c:v>-1E-3</c:v>
                </c:pt>
                <c:pt idx="396">
                  <c:v>-1E-3</c:v>
                </c:pt>
                <c:pt idx="397">
                  <c:v>-1E-3</c:v>
                </c:pt>
                <c:pt idx="398">
                  <c:v>-1E-3</c:v>
                </c:pt>
                <c:pt idx="399">
                  <c:v>-1E-3</c:v>
                </c:pt>
                <c:pt idx="400">
                  <c:v>-1E-3</c:v>
                </c:pt>
                <c:pt idx="401">
                  <c:v>-1E-3</c:v>
                </c:pt>
                <c:pt idx="402">
                  <c:v>-1E-3</c:v>
                </c:pt>
                <c:pt idx="403">
                  <c:v>-1E-3</c:v>
                </c:pt>
                <c:pt idx="404">
                  <c:v>-1E-3</c:v>
                </c:pt>
                <c:pt idx="405">
                  <c:v>-1E-3</c:v>
                </c:pt>
                <c:pt idx="406">
                  <c:v>-1E-3</c:v>
                </c:pt>
                <c:pt idx="407">
                  <c:v>-1E-3</c:v>
                </c:pt>
                <c:pt idx="408">
                  <c:v>-1E-3</c:v>
                </c:pt>
                <c:pt idx="409">
                  <c:v>-1E-3</c:v>
                </c:pt>
                <c:pt idx="410">
                  <c:v>-1E-3</c:v>
                </c:pt>
                <c:pt idx="411">
                  <c:v>-1E-3</c:v>
                </c:pt>
                <c:pt idx="412">
                  <c:v>-1E-3</c:v>
                </c:pt>
                <c:pt idx="413">
                  <c:v>-1E-3</c:v>
                </c:pt>
                <c:pt idx="414">
                  <c:v>-1E-3</c:v>
                </c:pt>
                <c:pt idx="415">
                  <c:v>-1E-3</c:v>
                </c:pt>
                <c:pt idx="416">
                  <c:v>-1E-3</c:v>
                </c:pt>
                <c:pt idx="417">
                  <c:v>-1E-3</c:v>
                </c:pt>
                <c:pt idx="418">
                  <c:v>-1E-3</c:v>
                </c:pt>
                <c:pt idx="419">
                  <c:v>-1E-3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C-3045-40B2-B3A0-4115028BC609}"/>
            </c:ext>
          </c:extLst>
        </c:ser>
        <c:ser>
          <c:idx val="13"/>
          <c:order val="13"/>
          <c:tx>
            <c:v>380 regression</c:v>
          </c:tx>
          <c:spPr>
            <a:ln w="254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xVal>
            <c:numRef>
              <c:f>Analysis!$U$3:$U$4</c:f>
              <c:numCache>
                <c:formatCode>0.00</c:formatCode>
                <c:ptCount val="2"/>
                <c:pt idx="0" formatCode="General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Analysis!$U$1:$U$2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D-3045-40B2-B3A0-4115028BC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45167"/>
        <c:axId val="1601410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313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PastedData!$AC$4:$AC$423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-3.0000000000000001E-5</c:v>
                      </c:pt>
                      <c:pt idx="1">
                        <c:v>-3.0000000000000001E-5</c:v>
                      </c:pt>
                      <c:pt idx="2">
                        <c:v>-3.0000000000000001E-5</c:v>
                      </c:pt>
                      <c:pt idx="3">
                        <c:v>-3.0000000000000001E-5</c:v>
                      </c:pt>
                      <c:pt idx="4">
                        <c:v>-3.0000000000000001E-5</c:v>
                      </c:pt>
                      <c:pt idx="5">
                        <c:v>-3.0000000000000001E-5</c:v>
                      </c:pt>
                      <c:pt idx="6">
                        <c:v>-3.0000000000000001E-5</c:v>
                      </c:pt>
                      <c:pt idx="7">
                        <c:v>-3.0000000000000001E-5</c:v>
                      </c:pt>
                      <c:pt idx="8">
                        <c:v>-3.0000000000000001E-5</c:v>
                      </c:pt>
                      <c:pt idx="9">
                        <c:v>-3.0000000000000001E-5</c:v>
                      </c:pt>
                      <c:pt idx="10">
                        <c:v>-3.0000000000000001E-5</c:v>
                      </c:pt>
                      <c:pt idx="11">
                        <c:v>-3.0000000000000001E-5</c:v>
                      </c:pt>
                      <c:pt idx="12">
                        <c:v>-3.0000000000000001E-5</c:v>
                      </c:pt>
                      <c:pt idx="13">
                        <c:v>-3.0000000000000001E-5</c:v>
                      </c:pt>
                      <c:pt idx="14">
                        <c:v>-3.0000000000000001E-5</c:v>
                      </c:pt>
                      <c:pt idx="15">
                        <c:v>-3.0000000000000001E-5</c:v>
                      </c:pt>
                      <c:pt idx="16">
                        <c:v>-3.0000000000000001E-5</c:v>
                      </c:pt>
                      <c:pt idx="17">
                        <c:v>-3.0000000000000001E-5</c:v>
                      </c:pt>
                      <c:pt idx="18">
                        <c:v>-3.0000000000000001E-5</c:v>
                      </c:pt>
                      <c:pt idx="19">
                        <c:v>-3.0000000000000001E-5</c:v>
                      </c:pt>
                      <c:pt idx="20">
                        <c:v>-3.0000000000000001E-5</c:v>
                      </c:pt>
                      <c:pt idx="21">
                        <c:v>-3.0000000000000001E-5</c:v>
                      </c:pt>
                      <c:pt idx="22">
                        <c:v>-3.0000000000000001E-5</c:v>
                      </c:pt>
                      <c:pt idx="23">
                        <c:v>-3.0000000000000001E-5</c:v>
                      </c:pt>
                      <c:pt idx="24">
                        <c:v>-3.0000000000000001E-5</c:v>
                      </c:pt>
                      <c:pt idx="25">
                        <c:v>-3.0000000000000001E-5</c:v>
                      </c:pt>
                      <c:pt idx="26">
                        <c:v>-3.0000000000000001E-5</c:v>
                      </c:pt>
                      <c:pt idx="27">
                        <c:v>-3.0000000000000001E-5</c:v>
                      </c:pt>
                      <c:pt idx="28">
                        <c:v>-3.0000000000000001E-5</c:v>
                      </c:pt>
                      <c:pt idx="29">
                        <c:v>-3.0000000000000001E-5</c:v>
                      </c:pt>
                      <c:pt idx="30">
                        <c:v>-3.0000000000000001E-5</c:v>
                      </c:pt>
                      <c:pt idx="31">
                        <c:v>-3.0000000000000001E-5</c:v>
                      </c:pt>
                      <c:pt idx="32">
                        <c:v>-3.0000000000000001E-5</c:v>
                      </c:pt>
                      <c:pt idx="33">
                        <c:v>-3.0000000000000001E-5</c:v>
                      </c:pt>
                      <c:pt idx="34">
                        <c:v>-3.0000000000000001E-5</c:v>
                      </c:pt>
                      <c:pt idx="35">
                        <c:v>-3.0000000000000001E-5</c:v>
                      </c:pt>
                      <c:pt idx="36">
                        <c:v>-3.0000000000000001E-5</c:v>
                      </c:pt>
                      <c:pt idx="37">
                        <c:v>-3.0000000000000001E-5</c:v>
                      </c:pt>
                      <c:pt idx="38">
                        <c:v>-3.0000000000000001E-5</c:v>
                      </c:pt>
                      <c:pt idx="39">
                        <c:v>-3.0000000000000001E-5</c:v>
                      </c:pt>
                      <c:pt idx="40">
                        <c:v>-3.0000000000000001E-5</c:v>
                      </c:pt>
                      <c:pt idx="41">
                        <c:v>-3.0000000000000001E-5</c:v>
                      </c:pt>
                      <c:pt idx="42">
                        <c:v>-3.0000000000000001E-5</c:v>
                      </c:pt>
                      <c:pt idx="43">
                        <c:v>-3.0000000000000001E-5</c:v>
                      </c:pt>
                      <c:pt idx="44">
                        <c:v>-3.0000000000000001E-5</c:v>
                      </c:pt>
                      <c:pt idx="45">
                        <c:v>-3.0000000000000001E-5</c:v>
                      </c:pt>
                      <c:pt idx="46">
                        <c:v>-3.0000000000000001E-5</c:v>
                      </c:pt>
                      <c:pt idx="47">
                        <c:v>-3.0000000000000001E-5</c:v>
                      </c:pt>
                      <c:pt idx="48">
                        <c:v>-3.0000000000000001E-5</c:v>
                      </c:pt>
                      <c:pt idx="49">
                        <c:v>-3.0000000000000001E-5</c:v>
                      </c:pt>
                      <c:pt idx="50">
                        <c:v>-3.0000000000000001E-5</c:v>
                      </c:pt>
                      <c:pt idx="51">
                        <c:v>-3.0000000000000001E-5</c:v>
                      </c:pt>
                      <c:pt idx="52">
                        <c:v>-3.0000000000000001E-5</c:v>
                      </c:pt>
                      <c:pt idx="53">
                        <c:v>-3.0000000000000001E-5</c:v>
                      </c:pt>
                      <c:pt idx="54">
                        <c:v>-3.0000000000000001E-5</c:v>
                      </c:pt>
                      <c:pt idx="55">
                        <c:v>-3.0000000000000001E-5</c:v>
                      </c:pt>
                      <c:pt idx="56">
                        <c:v>-3.0000000000000001E-5</c:v>
                      </c:pt>
                      <c:pt idx="57">
                        <c:v>-3.0000000000000001E-5</c:v>
                      </c:pt>
                      <c:pt idx="58">
                        <c:v>-3.0000000000000001E-5</c:v>
                      </c:pt>
                      <c:pt idx="59">
                        <c:v>-3.0000000000000001E-5</c:v>
                      </c:pt>
                      <c:pt idx="60">
                        <c:v>-3.0000000000000001E-5</c:v>
                      </c:pt>
                      <c:pt idx="61">
                        <c:v>-3.0000000000000001E-5</c:v>
                      </c:pt>
                      <c:pt idx="62">
                        <c:v>-3.0000000000000001E-5</c:v>
                      </c:pt>
                      <c:pt idx="63">
                        <c:v>-3.0000000000000001E-5</c:v>
                      </c:pt>
                      <c:pt idx="64">
                        <c:v>-3.0000000000000001E-5</c:v>
                      </c:pt>
                      <c:pt idx="65">
                        <c:v>-3.0000000000000001E-5</c:v>
                      </c:pt>
                      <c:pt idx="66">
                        <c:v>-3.0000000000000001E-5</c:v>
                      </c:pt>
                      <c:pt idx="67">
                        <c:v>-3.0000000000000001E-5</c:v>
                      </c:pt>
                      <c:pt idx="68">
                        <c:v>-3.0000000000000001E-5</c:v>
                      </c:pt>
                      <c:pt idx="69">
                        <c:v>-3.0000000000000001E-5</c:v>
                      </c:pt>
                      <c:pt idx="70">
                        <c:v>-3.0000000000000001E-5</c:v>
                      </c:pt>
                      <c:pt idx="71">
                        <c:v>-3.0000000000000001E-5</c:v>
                      </c:pt>
                      <c:pt idx="72">
                        <c:v>-3.0000000000000001E-5</c:v>
                      </c:pt>
                      <c:pt idx="73">
                        <c:v>-3.0000000000000001E-5</c:v>
                      </c:pt>
                      <c:pt idx="74">
                        <c:v>-3.0000000000000001E-5</c:v>
                      </c:pt>
                      <c:pt idx="75">
                        <c:v>-3.0000000000000001E-5</c:v>
                      </c:pt>
                      <c:pt idx="76">
                        <c:v>-3.0000000000000001E-5</c:v>
                      </c:pt>
                      <c:pt idx="77">
                        <c:v>-3.0000000000000001E-5</c:v>
                      </c:pt>
                      <c:pt idx="78">
                        <c:v>-3.0000000000000001E-5</c:v>
                      </c:pt>
                      <c:pt idx="79">
                        <c:v>-3.0000000000000001E-5</c:v>
                      </c:pt>
                      <c:pt idx="80">
                        <c:v>-3.0000000000000001E-5</c:v>
                      </c:pt>
                      <c:pt idx="81">
                        <c:v>-3.0000000000000001E-5</c:v>
                      </c:pt>
                      <c:pt idx="82">
                        <c:v>-3.0000000000000001E-5</c:v>
                      </c:pt>
                      <c:pt idx="83">
                        <c:v>-3.0000000000000001E-5</c:v>
                      </c:pt>
                      <c:pt idx="84">
                        <c:v>-3.0000000000000001E-5</c:v>
                      </c:pt>
                      <c:pt idx="85">
                        <c:v>-3.0000000000000001E-5</c:v>
                      </c:pt>
                      <c:pt idx="86">
                        <c:v>-3.0000000000000001E-5</c:v>
                      </c:pt>
                      <c:pt idx="87">
                        <c:v>-3.0000000000000001E-5</c:v>
                      </c:pt>
                      <c:pt idx="88">
                        <c:v>-3.0000000000000001E-5</c:v>
                      </c:pt>
                      <c:pt idx="89">
                        <c:v>-3.0000000000000001E-5</c:v>
                      </c:pt>
                      <c:pt idx="90">
                        <c:v>-3.0000000000000001E-5</c:v>
                      </c:pt>
                      <c:pt idx="91">
                        <c:v>-3.0000000000000001E-5</c:v>
                      </c:pt>
                      <c:pt idx="92">
                        <c:v>-3.0000000000000001E-5</c:v>
                      </c:pt>
                      <c:pt idx="93">
                        <c:v>-3.0000000000000001E-5</c:v>
                      </c:pt>
                      <c:pt idx="94">
                        <c:v>-3.0000000000000001E-5</c:v>
                      </c:pt>
                      <c:pt idx="95">
                        <c:v>-3.0000000000000001E-5</c:v>
                      </c:pt>
                      <c:pt idx="96">
                        <c:v>-3.0000000000000001E-5</c:v>
                      </c:pt>
                      <c:pt idx="97">
                        <c:v>-3.0000000000000001E-5</c:v>
                      </c:pt>
                      <c:pt idx="98">
                        <c:v>-3.0000000000000001E-5</c:v>
                      </c:pt>
                      <c:pt idx="99">
                        <c:v>-3.0000000000000001E-5</c:v>
                      </c:pt>
                      <c:pt idx="100">
                        <c:v>-3.0000000000000001E-5</c:v>
                      </c:pt>
                      <c:pt idx="101">
                        <c:v>-3.0000000000000001E-5</c:v>
                      </c:pt>
                      <c:pt idx="102">
                        <c:v>-3.0000000000000001E-5</c:v>
                      </c:pt>
                      <c:pt idx="103">
                        <c:v>-3.0000000000000001E-5</c:v>
                      </c:pt>
                      <c:pt idx="104">
                        <c:v>-3.0000000000000001E-5</c:v>
                      </c:pt>
                      <c:pt idx="105">
                        <c:v>-3.0000000000000001E-5</c:v>
                      </c:pt>
                      <c:pt idx="106">
                        <c:v>-3.0000000000000001E-5</c:v>
                      </c:pt>
                      <c:pt idx="107">
                        <c:v>-3.0000000000000001E-5</c:v>
                      </c:pt>
                      <c:pt idx="108">
                        <c:v>-3.0000000000000001E-5</c:v>
                      </c:pt>
                      <c:pt idx="109">
                        <c:v>-3.0000000000000001E-5</c:v>
                      </c:pt>
                      <c:pt idx="110">
                        <c:v>-3.0000000000000001E-5</c:v>
                      </c:pt>
                      <c:pt idx="111">
                        <c:v>-3.0000000000000001E-5</c:v>
                      </c:pt>
                      <c:pt idx="112">
                        <c:v>-3.0000000000000001E-5</c:v>
                      </c:pt>
                      <c:pt idx="113">
                        <c:v>-3.0000000000000001E-5</c:v>
                      </c:pt>
                      <c:pt idx="114">
                        <c:v>-3.0000000000000001E-5</c:v>
                      </c:pt>
                      <c:pt idx="115">
                        <c:v>-3.0000000000000001E-5</c:v>
                      </c:pt>
                      <c:pt idx="116">
                        <c:v>-3.0000000000000001E-5</c:v>
                      </c:pt>
                      <c:pt idx="117">
                        <c:v>-3.0000000000000001E-5</c:v>
                      </c:pt>
                      <c:pt idx="118">
                        <c:v>-3.0000000000000001E-5</c:v>
                      </c:pt>
                      <c:pt idx="119">
                        <c:v>-3.0000000000000001E-5</c:v>
                      </c:pt>
                      <c:pt idx="120">
                        <c:v>-3.0000000000000001E-5</c:v>
                      </c:pt>
                      <c:pt idx="121">
                        <c:v>-3.0000000000000001E-5</c:v>
                      </c:pt>
                      <c:pt idx="122">
                        <c:v>-3.0000000000000001E-5</c:v>
                      </c:pt>
                      <c:pt idx="123">
                        <c:v>-3.0000000000000001E-5</c:v>
                      </c:pt>
                      <c:pt idx="124">
                        <c:v>-3.0000000000000001E-5</c:v>
                      </c:pt>
                      <c:pt idx="125">
                        <c:v>-3.0000000000000001E-5</c:v>
                      </c:pt>
                      <c:pt idx="126">
                        <c:v>-3.0000000000000001E-5</c:v>
                      </c:pt>
                      <c:pt idx="127">
                        <c:v>-3.0000000000000001E-5</c:v>
                      </c:pt>
                      <c:pt idx="128">
                        <c:v>-3.0000000000000001E-5</c:v>
                      </c:pt>
                      <c:pt idx="129">
                        <c:v>-3.0000000000000001E-5</c:v>
                      </c:pt>
                      <c:pt idx="130">
                        <c:v>-3.0000000000000001E-5</c:v>
                      </c:pt>
                      <c:pt idx="131">
                        <c:v>-3.0000000000000001E-5</c:v>
                      </c:pt>
                      <c:pt idx="132">
                        <c:v>-3.0000000000000001E-5</c:v>
                      </c:pt>
                      <c:pt idx="133">
                        <c:v>-3.0000000000000001E-5</c:v>
                      </c:pt>
                      <c:pt idx="134">
                        <c:v>-3.0000000000000001E-5</c:v>
                      </c:pt>
                      <c:pt idx="135">
                        <c:v>-3.0000000000000001E-5</c:v>
                      </c:pt>
                      <c:pt idx="136">
                        <c:v>-3.0000000000000001E-5</c:v>
                      </c:pt>
                      <c:pt idx="137">
                        <c:v>-3.0000000000000001E-5</c:v>
                      </c:pt>
                      <c:pt idx="138">
                        <c:v>-3.0000000000000001E-5</c:v>
                      </c:pt>
                      <c:pt idx="139">
                        <c:v>-3.0000000000000001E-5</c:v>
                      </c:pt>
                      <c:pt idx="140">
                        <c:v>-3.0000000000000001E-5</c:v>
                      </c:pt>
                      <c:pt idx="141">
                        <c:v>-3.0000000000000001E-5</c:v>
                      </c:pt>
                      <c:pt idx="142">
                        <c:v>-3.0000000000000001E-5</c:v>
                      </c:pt>
                      <c:pt idx="143">
                        <c:v>-3.0000000000000001E-5</c:v>
                      </c:pt>
                      <c:pt idx="144">
                        <c:v>-3.0000000000000001E-5</c:v>
                      </c:pt>
                      <c:pt idx="145">
                        <c:v>-3.0000000000000001E-5</c:v>
                      </c:pt>
                      <c:pt idx="146">
                        <c:v>-3.0000000000000001E-5</c:v>
                      </c:pt>
                      <c:pt idx="147">
                        <c:v>-3.0000000000000001E-5</c:v>
                      </c:pt>
                      <c:pt idx="148">
                        <c:v>-3.0000000000000001E-5</c:v>
                      </c:pt>
                      <c:pt idx="149">
                        <c:v>-3.0000000000000001E-5</c:v>
                      </c:pt>
                      <c:pt idx="150">
                        <c:v>-3.0000000000000001E-5</c:v>
                      </c:pt>
                      <c:pt idx="151">
                        <c:v>-3.0000000000000001E-5</c:v>
                      </c:pt>
                      <c:pt idx="152">
                        <c:v>-3.0000000000000001E-5</c:v>
                      </c:pt>
                      <c:pt idx="153">
                        <c:v>-3.0000000000000001E-5</c:v>
                      </c:pt>
                      <c:pt idx="154">
                        <c:v>-3.0000000000000001E-5</c:v>
                      </c:pt>
                      <c:pt idx="155">
                        <c:v>-3.0000000000000001E-5</c:v>
                      </c:pt>
                      <c:pt idx="156">
                        <c:v>-3.0000000000000001E-5</c:v>
                      </c:pt>
                      <c:pt idx="157">
                        <c:v>-3.0000000000000001E-5</c:v>
                      </c:pt>
                      <c:pt idx="158">
                        <c:v>-3.0000000000000001E-5</c:v>
                      </c:pt>
                      <c:pt idx="159">
                        <c:v>-3.0000000000000001E-5</c:v>
                      </c:pt>
                      <c:pt idx="160">
                        <c:v>-3.0000000000000001E-5</c:v>
                      </c:pt>
                      <c:pt idx="161">
                        <c:v>-3.0000000000000001E-5</c:v>
                      </c:pt>
                      <c:pt idx="162">
                        <c:v>-3.0000000000000001E-5</c:v>
                      </c:pt>
                      <c:pt idx="163">
                        <c:v>-3.0000000000000001E-5</c:v>
                      </c:pt>
                      <c:pt idx="164">
                        <c:v>-3.0000000000000001E-5</c:v>
                      </c:pt>
                      <c:pt idx="165">
                        <c:v>-3.0000000000000001E-5</c:v>
                      </c:pt>
                      <c:pt idx="166">
                        <c:v>-3.0000000000000001E-5</c:v>
                      </c:pt>
                      <c:pt idx="167">
                        <c:v>-3.0000000000000001E-5</c:v>
                      </c:pt>
                      <c:pt idx="168">
                        <c:v>-3.0000000000000001E-5</c:v>
                      </c:pt>
                      <c:pt idx="169">
                        <c:v>-3.0000000000000001E-5</c:v>
                      </c:pt>
                      <c:pt idx="170">
                        <c:v>-3.0000000000000001E-5</c:v>
                      </c:pt>
                      <c:pt idx="171">
                        <c:v>-3.0000000000000001E-5</c:v>
                      </c:pt>
                      <c:pt idx="172">
                        <c:v>-3.0000000000000001E-5</c:v>
                      </c:pt>
                      <c:pt idx="173">
                        <c:v>-3.0000000000000001E-5</c:v>
                      </c:pt>
                      <c:pt idx="174">
                        <c:v>-3.0000000000000001E-5</c:v>
                      </c:pt>
                      <c:pt idx="175">
                        <c:v>-3.0000000000000001E-5</c:v>
                      </c:pt>
                      <c:pt idx="176">
                        <c:v>-3.0000000000000001E-5</c:v>
                      </c:pt>
                      <c:pt idx="177">
                        <c:v>-3.0000000000000001E-5</c:v>
                      </c:pt>
                      <c:pt idx="178">
                        <c:v>-3.0000000000000001E-5</c:v>
                      </c:pt>
                      <c:pt idx="179">
                        <c:v>-3.0000000000000001E-5</c:v>
                      </c:pt>
                      <c:pt idx="180">
                        <c:v>-3.0000000000000001E-5</c:v>
                      </c:pt>
                      <c:pt idx="181">
                        <c:v>-3.0000000000000001E-5</c:v>
                      </c:pt>
                      <c:pt idx="182">
                        <c:v>-3.0000000000000001E-5</c:v>
                      </c:pt>
                      <c:pt idx="183">
                        <c:v>-3.0000000000000001E-5</c:v>
                      </c:pt>
                      <c:pt idx="184">
                        <c:v>-3.0000000000000001E-5</c:v>
                      </c:pt>
                      <c:pt idx="185">
                        <c:v>-3.0000000000000001E-5</c:v>
                      </c:pt>
                      <c:pt idx="186">
                        <c:v>-3.0000000000000001E-5</c:v>
                      </c:pt>
                      <c:pt idx="187">
                        <c:v>-3.0000000000000001E-5</c:v>
                      </c:pt>
                      <c:pt idx="188">
                        <c:v>-3.0000000000000001E-5</c:v>
                      </c:pt>
                      <c:pt idx="189">
                        <c:v>-3.0000000000000001E-5</c:v>
                      </c:pt>
                      <c:pt idx="190">
                        <c:v>-3.0000000000000001E-5</c:v>
                      </c:pt>
                      <c:pt idx="191">
                        <c:v>-3.0000000000000001E-5</c:v>
                      </c:pt>
                      <c:pt idx="192">
                        <c:v>-3.0000000000000001E-5</c:v>
                      </c:pt>
                      <c:pt idx="193">
                        <c:v>-3.0000000000000001E-5</c:v>
                      </c:pt>
                      <c:pt idx="194">
                        <c:v>-3.0000000000000001E-5</c:v>
                      </c:pt>
                      <c:pt idx="195">
                        <c:v>-3.0000000000000001E-5</c:v>
                      </c:pt>
                      <c:pt idx="196">
                        <c:v>-3.0000000000000001E-5</c:v>
                      </c:pt>
                      <c:pt idx="197">
                        <c:v>-3.0000000000000001E-5</c:v>
                      </c:pt>
                      <c:pt idx="198">
                        <c:v>-3.0000000000000001E-5</c:v>
                      </c:pt>
                      <c:pt idx="199">
                        <c:v>-3.0000000000000001E-5</c:v>
                      </c:pt>
                      <c:pt idx="200">
                        <c:v>-3.0000000000000001E-5</c:v>
                      </c:pt>
                      <c:pt idx="201">
                        <c:v>-3.0000000000000001E-5</c:v>
                      </c:pt>
                      <c:pt idx="202">
                        <c:v>-3.0000000000000001E-5</c:v>
                      </c:pt>
                      <c:pt idx="203">
                        <c:v>-3.0000000000000001E-5</c:v>
                      </c:pt>
                      <c:pt idx="204">
                        <c:v>-3.0000000000000001E-5</c:v>
                      </c:pt>
                      <c:pt idx="205">
                        <c:v>-3.0000000000000001E-5</c:v>
                      </c:pt>
                      <c:pt idx="206">
                        <c:v>-3.0000000000000001E-5</c:v>
                      </c:pt>
                      <c:pt idx="207">
                        <c:v>-3.0000000000000001E-5</c:v>
                      </c:pt>
                      <c:pt idx="208">
                        <c:v>-3.0000000000000001E-5</c:v>
                      </c:pt>
                      <c:pt idx="209">
                        <c:v>-3.0000000000000001E-5</c:v>
                      </c:pt>
                      <c:pt idx="210">
                        <c:v>-3.0000000000000001E-5</c:v>
                      </c:pt>
                      <c:pt idx="211">
                        <c:v>-3.0000000000000001E-5</c:v>
                      </c:pt>
                      <c:pt idx="212">
                        <c:v>-3.0000000000000001E-5</c:v>
                      </c:pt>
                      <c:pt idx="213">
                        <c:v>-3.0000000000000001E-5</c:v>
                      </c:pt>
                      <c:pt idx="214">
                        <c:v>-3.0000000000000001E-5</c:v>
                      </c:pt>
                      <c:pt idx="215">
                        <c:v>-3.0000000000000001E-5</c:v>
                      </c:pt>
                      <c:pt idx="216">
                        <c:v>-3.0000000000000001E-5</c:v>
                      </c:pt>
                      <c:pt idx="217">
                        <c:v>-3.0000000000000001E-5</c:v>
                      </c:pt>
                      <c:pt idx="218">
                        <c:v>-3.0000000000000001E-5</c:v>
                      </c:pt>
                      <c:pt idx="219">
                        <c:v>-3.0000000000000001E-5</c:v>
                      </c:pt>
                      <c:pt idx="220">
                        <c:v>-3.0000000000000001E-5</c:v>
                      </c:pt>
                      <c:pt idx="221">
                        <c:v>-3.0000000000000001E-5</c:v>
                      </c:pt>
                      <c:pt idx="222">
                        <c:v>-3.0000000000000001E-5</c:v>
                      </c:pt>
                      <c:pt idx="223">
                        <c:v>-3.0000000000000001E-5</c:v>
                      </c:pt>
                      <c:pt idx="224">
                        <c:v>-3.0000000000000001E-5</c:v>
                      </c:pt>
                      <c:pt idx="225">
                        <c:v>-3.0000000000000001E-5</c:v>
                      </c:pt>
                      <c:pt idx="226">
                        <c:v>-3.0000000000000001E-5</c:v>
                      </c:pt>
                      <c:pt idx="227">
                        <c:v>-3.0000000000000001E-5</c:v>
                      </c:pt>
                      <c:pt idx="228">
                        <c:v>-3.0000000000000001E-5</c:v>
                      </c:pt>
                      <c:pt idx="229">
                        <c:v>-3.0000000000000001E-5</c:v>
                      </c:pt>
                      <c:pt idx="230">
                        <c:v>-3.0000000000000001E-5</c:v>
                      </c:pt>
                      <c:pt idx="231">
                        <c:v>-3.0000000000000001E-5</c:v>
                      </c:pt>
                      <c:pt idx="232">
                        <c:v>-3.0000000000000001E-5</c:v>
                      </c:pt>
                      <c:pt idx="233">
                        <c:v>-3.0000000000000001E-5</c:v>
                      </c:pt>
                      <c:pt idx="234">
                        <c:v>-3.0000000000000001E-5</c:v>
                      </c:pt>
                      <c:pt idx="235">
                        <c:v>-3.0000000000000001E-5</c:v>
                      </c:pt>
                      <c:pt idx="236">
                        <c:v>-3.0000000000000001E-5</c:v>
                      </c:pt>
                      <c:pt idx="237">
                        <c:v>-3.0000000000000001E-5</c:v>
                      </c:pt>
                      <c:pt idx="238">
                        <c:v>-3.0000000000000001E-5</c:v>
                      </c:pt>
                      <c:pt idx="239">
                        <c:v>-3.0000000000000001E-5</c:v>
                      </c:pt>
                      <c:pt idx="240">
                        <c:v>-3.0000000000000001E-5</c:v>
                      </c:pt>
                      <c:pt idx="241">
                        <c:v>-3.0000000000000001E-5</c:v>
                      </c:pt>
                      <c:pt idx="242">
                        <c:v>-3.0000000000000001E-5</c:v>
                      </c:pt>
                      <c:pt idx="243">
                        <c:v>-3.0000000000000001E-5</c:v>
                      </c:pt>
                      <c:pt idx="244">
                        <c:v>-3.0000000000000001E-5</c:v>
                      </c:pt>
                      <c:pt idx="245">
                        <c:v>-3.0000000000000001E-5</c:v>
                      </c:pt>
                      <c:pt idx="246">
                        <c:v>-3.0000000000000001E-5</c:v>
                      </c:pt>
                      <c:pt idx="247">
                        <c:v>-3.0000000000000001E-5</c:v>
                      </c:pt>
                      <c:pt idx="248">
                        <c:v>-3.0000000000000001E-5</c:v>
                      </c:pt>
                      <c:pt idx="249">
                        <c:v>-3.0000000000000001E-5</c:v>
                      </c:pt>
                      <c:pt idx="250">
                        <c:v>-3.0000000000000001E-5</c:v>
                      </c:pt>
                      <c:pt idx="251">
                        <c:v>-3.0000000000000001E-5</c:v>
                      </c:pt>
                      <c:pt idx="252">
                        <c:v>-3.0000000000000001E-5</c:v>
                      </c:pt>
                      <c:pt idx="253">
                        <c:v>-3.0000000000000001E-5</c:v>
                      </c:pt>
                      <c:pt idx="254">
                        <c:v>-3.0000000000000001E-5</c:v>
                      </c:pt>
                      <c:pt idx="255">
                        <c:v>-3.0000000000000001E-5</c:v>
                      </c:pt>
                      <c:pt idx="256">
                        <c:v>-3.0000000000000001E-5</c:v>
                      </c:pt>
                      <c:pt idx="257">
                        <c:v>-3.0000000000000001E-5</c:v>
                      </c:pt>
                      <c:pt idx="258">
                        <c:v>-3.0000000000000001E-5</c:v>
                      </c:pt>
                      <c:pt idx="259">
                        <c:v>-3.0000000000000001E-5</c:v>
                      </c:pt>
                      <c:pt idx="260">
                        <c:v>-3.0000000000000001E-5</c:v>
                      </c:pt>
                      <c:pt idx="261">
                        <c:v>-3.0000000000000001E-5</c:v>
                      </c:pt>
                      <c:pt idx="262">
                        <c:v>-3.0000000000000001E-5</c:v>
                      </c:pt>
                      <c:pt idx="263">
                        <c:v>-3.0000000000000001E-5</c:v>
                      </c:pt>
                      <c:pt idx="264">
                        <c:v>-3.0000000000000001E-5</c:v>
                      </c:pt>
                      <c:pt idx="265">
                        <c:v>-3.0000000000000001E-5</c:v>
                      </c:pt>
                      <c:pt idx="266">
                        <c:v>-3.0000000000000001E-5</c:v>
                      </c:pt>
                      <c:pt idx="267">
                        <c:v>-3.0000000000000001E-5</c:v>
                      </c:pt>
                      <c:pt idx="268">
                        <c:v>-3.0000000000000001E-5</c:v>
                      </c:pt>
                      <c:pt idx="269">
                        <c:v>-3.0000000000000001E-5</c:v>
                      </c:pt>
                      <c:pt idx="270">
                        <c:v>-3.0000000000000001E-5</c:v>
                      </c:pt>
                      <c:pt idx="271">
                        <c:v>-3.0000000000000001E-5</c:v>
                      </c:pt>
                      <c:pt idx="272">
                        <c:v>-3.0000000000000001E-5</c:v>
                      </c:pt>
                      <c:pt idx="273">
                        <c:v>-3.0000000000000001E-5</c:v>
                      </c:pt>
                      <c:pt idx="274">
                        <c:v>-3.0000000000000001E-5</c:v>
                      </c:pt>
                      <c:pt idx="275">
                        <c:v>-3.0000000000000001E-5</c:v>
                      </c:pt>
                      <c:pt idx="276">
                        <c:v>-3.0000000000000001E-5</c:v>
                      </c:pt>
                      <c:pt idx="277">
                        <c:v>-3.0000000000000001E-5</c:v>
                      </c:pt>
                      <c:pt idx="278">
                        <c:v>-3.0000000000000001E-5</c:v>
                      </c:pt>
                      <c:pt idx="279">
                        <c:v>-3.0000000000000001E-5</c:v>
                      </c:pt>
                      <c:pt idx="280">
                        <c:v>-3.0000000000000001E-5</c:v>
                      </c:pt>
                      <c:pt idx="281">
                        <c:v>-3.0000000000000001E-5</c:v>
                      </c:pt>
                      <c:pt idx="282">
                        <c:v>-3.0000000000000001E-5</c:v>
                      </c:pt>
                      <c:pt idx="283">
                        <c:v>-3.0000000000000001E-5</c:v>
                      </c:pt>
                      <c:pt idx="284">
                        <c:v>-3.0000000000000001E-5</c:v>
                      </c:pt>
                      <c:pt idx="285">
                        <c:v>-3.0000000000000001E-5</c:v>
                      </c:pt>
                      <c:pt idx="286">
                        <c:v>-3.0000000000000001E-5</c:v>
                      </c:pt>
                      <c:pt idx="287">
                        <c:v>-3.0000000000000001E-5</c:v>
                      </c:pt>
                      <c:pt idx="288">
                        <c:v>-3.0000000000000001E-5</c:v>
                      </c:pt>
                      <c:pt idx="289">
                        <c:v>-3.0000000000000001E-5</c:v>
                      </c:pt>
                      <c:pt idx="290">
                        <c:v>-3.0000000000000001E-5</c:v>
                      </c:pt>
                      <c:pt idx="291">
                        <c:v>-3.0000000000000001E-5</c:v>
                      </c:pt>
                      <c:pt idx="292">
                        <c:v>-3.0000000000000001E-5</c:v>
                      </c:pt>
                      <c:pt idx="293">
                        <c:v>-3.0000000000000001E-5</c:v>
                      </c:pt>
                      <c:pt idx="294">
                        <c:v>-3.0000000000000001E-5</c:v>
                      </c:pt>
                      <c:pt idx="295">
                        <c:v>-3.0000000000000001E-5</c:v>
                      </c:pt>
                      <c:pt idx="296">
                        <c:v>-3.0000000000000001E-5</c:v>
                      </c:pt>
                      <c:pt idx="297">
                        <c:v>-3.0000000000000001E-5</c:v>
                      </c:pt>
                      <c:pt idx="298">
                        <c:v>-3.0000000000000001E-5</c:v>
                      </c:pt>
                      <c:pt idx="299">
                        <c:v>-3.0000000000000001E-5</c:v>
                      </c:pt>
                      <c:pt idx="300">
                        <c:v>-3.0000000000000001E-5</c:v>
                      </c:pt>
                      <c:pt idx="301">
                        <c:v>-3.0000000000000001E-5</c:v>
                      </c:pt>
                      <c:pt idx="302">
                        <c:v>-3.0000000000000001E-5</c:v>
                      </c:pt>
                      <c:pt idx="303">
                        <c:v>-3.0000000000000001E-5</c:v>
                      </c:pt>
                      <c:pt idx="304">
                        <c:v>-3.0000000000000001E-5</c:v>
                      </c:pt>
                      <c:pt idx="305">
                        <c:v>-3.0000000000000001E-5</c:v>
                      </c:pt>
                      <c:pt idx="306">
                        <c:v>-3.0000000000000001E-5</c:v>
                      </c:pt>
                      <c:pt idx="307">
                        <c:v>-3.0000000000000001E-5</c:v>
                      </c:pt>
                      <c:pt idx="308">
                        <c:v>-3.0000000000000001E-5</c:v>
                      </c:pt>
                      <c:pt idx="309">
                        <c:v>-3.0000000000000001E-5</c:v>
                      </c:pt>
                      <c:pt idx="310">
                        <c:v>-3.0000000000000001E-5</c:v>
                      </c:pt>
                      <c:pt idx="311">
                        <c:v>-3.0000000000000001E-5</c:v>
                      </c:pt>
                      <c:pt idx="312">
                        <c:v>-3.0000000000000001E-5</c:v>
                      </c:pt>
                      <c:pt idx="313">
                        <c:v>-3.0000000000000001E-5</c:v>
                      </c:pt>
                      <c:pt idx="314">
                        <c:v>-3.0000000000000001E-5</c:v>
                      </c:pt>
                      <c:pt idx="315">
                        <c:v>-3.0000000000000001E-5</c:v>
                      </c:pt>
                      <c:pt idx="316">
                        <c:v>-3.0000000000000001E-5</c:v>
                      </c:pt>
                      <c:pt idx="317">
                        <c:v>-3.0000000000000001E-5</c:v>
                      </c:pt>
                      <c:pt idx="318">
                        <c:v>-3.0000000000000001E-5</c:v>
                      </c:pt>
                      <c:pt idx="319">
                        <c:v>-3.0000000000000001E-5</c:v>
                      </c:pt>
                      <c:pt idx="320">
                        <c:v>-3.0000000000000001E-5</c:v>
                      </c:pt>
                      <c:pt idx="321">
                        <c:v>-3.0000000000000001E-5</c:v>
                      </c:pt>
                      <c:pt idx="322">
                        <c:v>-3.0000000000000001E-5</c:v>
                      </c:pt>
                      <c:pt idx="323">
                        <c:v>-3.0000000000000001E-5</c:v>
                      </c:pt>
                      <c:pt idx="324">
                        <c:v>-3.0000000000000001E-5</c:v>
                      </c:pt>
                      <c:pt idx="325">
                        <c:v>-3.0000000000000001E-5</c:v>
                      </c:pt>
                      <c:pt idx="326">
                        <c:v>-3.0000000000000001E-5</c:v>
                      </c:pt>
                      <c:pt idx="327">
                        <c:v>-3.0000000000000001E-5</c:v>
                      </c:pt>
                      <c:pt idx="328">
                        <c:v>-3.0000000000000001E-5</c:v>
                      </c:pt>
                      <c:pt idx="329">
                        <c:v>-3.0000000000000001E-5</c:v>
                      </c:pt>
                      <c:pt idx="330">
                        <c:v>-3.0000000000000001E-5</c:v>
                      </c:pt>
                      <c:pt idx="331">
                        <c:v>-3.0000000000000001E-5</c:v>
                      </c:pt>
                      <c:pt idx="332">
                        <c:v>-3.0000000000000001E-5</c:v>
                      </c:pt>
                      <c:pt idx="333">
                        <c:v>-3.0000000000000001E-5</c:v>
                      </c:pt>
                      <c:pt idx="334">
                        <c:v>-3.0000000000000001E-5</c:v>
                      </c:pt>
                      <c:pt idx="335">
                        <c:v>-3.0000000000000001E-5</c:v>
                      </c:pt>
                      <c:pt idx="336">
                        <c:v>-3.0000000000000001E-5</c:v>
                      </c:pt>
                      <c:pt idx="337">
                        <c:v>-3.0000000000000001E-5</c:v>
                      </c:pt>
                      <c:pt idx="338">
                        <c:v>-3.0000000000000001E-5</c:v>
                      </c:pt>
                      <c:pt idx="339">
                        <c:v>-3.0000000000000001E-5</c:v>
                      </c:pt>
                      <c:pt idx="340">
                        <c:v>-3.0000000000000001E-5</c:v>
                      </c:pt>
                      <c:pt idx="341">
                        <c:v>-3.0000000000000001E-5</c:v>
                      </c:pt>
                      <c:pt idx="342">
                        <c:v>-3.0000000000000001E-5</c:v>
                      </c:pt>
                      <c:pt idx="343">
                        <c:v>-3.0000000000000001E-5</c:v>
                      </c:pt>
                      <c:pt idx="344">
                        <c:v>-3.0000000000000001E-5</c:v>
                      </c:pt>
                      <c:pt idx="345">
                        <c:v>-3.0000000000000001E-5</c:v>
                      </c:pt>
                      <c:pt idx="346">
                        <c:v>-3.0000000000000001E-5</c:v>
                      </c:pt>
                      <c:pt idx="347">
                        <c:v>-3.0000000000000001E-5</c:v>
                      </c:pt>
                      <c:pt idx="348">
                        <c:v>-3.0000000000000001E-5</c:v>
                      </c:pt>
                      <c:pt idx="349">
                        <c:v>-3.0000000000000001E-5</c:v>
                      </c:pt>
                      <c:pt idx="350">
                        <c:v>-3.0000000000000001E-5</c:v>
                      </c:pt>
                      <c:pt idx="351">
                        <c:v>-3.0000000000000001E-5</c:v>
                      </c:pt>
                      <c:pt idx="352">
                        <c:v>-3.0000000000000001E-5</c:v>
                      </c:pt>
                      <c:pt idx="353">
                        <c:v>-3.0000000000000001E-5</c:v>
                      </c:pt>
                      <c:pt idx="354">
                        <c:v>-3.0000000000000001E-5</c:v>
                      </c:pt>
                      <c:pt idx="355">
                        <c:v>-3.0000000000000001E-5</c:v>
                      </c:pt>
                      <c:pt idx="356">
                        <c:v>-3.0000000000000001E-5</c:v>
                      </c:pt>
                      <c:pt idx="357">
                        <c:v>-3.0000000000000001E-5</c:v>
                      </c:pt>
                      <c:pt idx="358">
                        <c:v>-3.0000000000000001E-5</c:v>
                      </c:pt>
                      <c:pt idx="359">
                        <c:v>-3.0000000000000001E-5</c:v>
                      </c:pt>
                      <c:pt idx="360">
                        <c:v>-3.0000000000000001E-5</c:v>
                      </c:pt>
                      <c:pt idx="361">
                        <c:v>-3.0000000000000001E-5</c:v>
                      </c:pt>
                      <c:pt idx="362">
                        <c:v>-3.0000000000000001E-5</c:v>
                      </c:pt>
                      <c:pt idx="363">
                        <c:v>-3.0000000000000001E-5</c:v>
                      </c:pt>
                      <c:pt idx="364">
                        <c:v>-3.0000000000000001E-5</c:v>
                      </c:pt>
                      <c:pt idx="365">
                        <c:v>-3.0000000000000001E-5</c:v>
                      </c:pt>
                      <c:pt idx="366">
                        <c:v>-3.0000000000000001E-5</c:v>
                      </c:pt>
                      <c:pt idx="367">
                        <c:v>-3.0000000000000001E-5</c:v>
                      </c:pt>
                      <c:pt idx="368">
                        <c:v>-3.0000000000000001E-5</c:v>
                      </c:pt>
                      <c:pt idx="369">
                        <c:v>-3.0000000000000001E-5</c:v>
                      </c:pt>
                      <c:pt idx="370">
                        <c:v>-3.0000000000000001E-5</c:v>
                      </c:pt>
                      <c:pt idx="371">
                        <c:v>-3.0000000000000001E-5</c:v>
                      </c:pt>
                      <c:pt idx="372">
                        <c:v>-3.0000000000000001E-5</c:v>
                      </c:pt>
                      <c:pt idx="373">
                        <c:v>-3.0000000000000001E-5</c:v>
                      </c:pt>
                      <c:pt idx="374">
                        <c:v>-3.0000000000000001E-5</c:v>
                      </c:pt>
                      <c:pt idx="375">
                        <c:v>-3.0000000000000001E-5</c:v>
                      </c:pt>
                      <c:pt idx="376">
                        <c:v>-3.0000000000000001E-5</c:v>
                      </c:pt>
                      <c:pt idx="377">
                        <c:v>-3.0000000000000001E-5</c:v>
                      </c:pt>
                      <c:pt idx="378">
                        <c:v>-3.0000000000000001E-5</c:v>
                      </c:pt>
                      <c:pt idx="379">
                        <c:v>-3.0000000000000001E-5</c:v>
                      </c:pt>
                      <c:pt idx="380">
                        <c:v>-3.0000000000000001E-5</c:v>
                      </c:pt>
                      <c:pt idx="381">
                        <c:v>-3.0000000000000001E-5</c:v>
                      </c:pt>
                      <c:pt idx="382">
                        <c:v>-3.0000000000000001E-5</c:v>
                      </c:pt>
                      <c:pt idx="383">
                        <c:v>-3.0000000000000001E-5</c:v>
                      </c:pt>
                      <c:pt idx="384">
                        <c:v>-3.0000000000000001E-5</c:v>
                      </c:pt>
                      <c:pt idx="385">
                        <c:v>-3.0000000000000001E-5</c:v>
                      </c:pt>
                      <c:pt idx="386">
                        <c:v>-3.0000000000000001E-5</c:v>
                      </c:pt>
                      <c:pt idx="387">
                        <c:v>-3.0000000000000001E-5</c:v>
                      </c:pt>
                      <c:pt idx="388">
                        <c:v>-3.0000000000000001E-5</c:v>
                      </c:pt>
                      <c:pt idx="389">
                        <c:v>-3.0000000000000001E-5</c:v>
                      </c:pt>
                      <c:pt idx="390">
                        <c:v>-3.0000000000000001E-5</c:v>
                      </c:pt>
                      <c:pt idx="391">
                        <c:v>-3.0000000000000001E-5</c:v>
                      </c:pt>
                      <c:pt idx="392">
                        <c:v>-3.0000000000000001E-5</c:v>
                      </c:pt>
                      <c:pt idx="393">
                        <c:v>-3.0000000000000001E-5</c:v>
                      </c:pt>
                      <c:pt idx="394">
                        <c:v>-3.0000000000000001E-5</c:v>
                      </c:pt>
                      <c:pt idx="395">
                        <c:v>-3.0000000000000001E-5</c:v>
                      </c:pt>
                      <c:pt idx="396">
                        <c:v>-3.0000000000000001E-5</c:v>
                      </c:pt>
                      <c:pt idx="397">
                        <c:v>-3.0000000000000001E-5</c:v>
                      </c:pt>
                      <c:pt idx="398">
                        <c:v>-3.0000000000000001E-5</c:v>
                      </c:pt>
                      <c:pt idx="399">
                        <c:v>-3.0000000000000001E-5</c:v>
                      </c:pt>
                      <c:pt idx="400">
                        <c:v>-3.0000000000000001E-5</c:v>
                      </c:pt>
                      <c:pt idx="401">
                        <c:v>-3.0000000000000001E-5</c:v>
                      </c:pt>
                      <c:pt idx="402">
                        <c:v>-3.0000000000000001E-5</c:v>
                      </c:pt>
                      <c:pt idx="403">
                        <c:v>-3.0000000000000001E-5</c:v>
                      </c:pt>
                      <c:pt idx="404">
                        <c:v>-3.0000000000000001E-5</c:v>
                      </c:pt>
                      <c:pt idx="405">
                        <c:v>-3.0000000000000001E-5</c:v>
                      </c:pt>
                      <c:pt idx="406">
                        <c:v>-3.0000000000000001E-5</c:v>
                      </c:pt>
                      <c:pt idx="407">
                        <c:v>-3.0000000000000001E-5</c:v>
                      </c:pt>
                      <c:pt idx="408">
                        <c:v>-3.0000000000000001E-5</c:v>
                      </c:pt>
                      <c:pt idx="409">
                        <c:v>-3.0000000000000001E-5</c:v>
                      </c:pt>
                      <c:pt idx="410">
                        <c:v>-3.0000000000000001E-5</c:v>
                      </c:pt>
                      <c:pt idx="411">
                        <c:v>-3.0000000000000001E-5</c:v>
                      </c:pt>
                      <c:pt idx="412">
                        <c:v>-3.0000000000000001E-5</c:v>
                      </c:pt>
                      <c:pt idx="413">
                        <c:v>-3.0000000000000001E-5</c:v>
                      </c:pt>
                      <c:pt idx="414">
                        <c:v>-3.0000000000000001E-5</c:v>
                      </c:pt>
                      <c:pt idx="415">
                        <c:v>-3.0000000000000001E-5</c:v>
                      </c:pt>
                      <c:pt idx="416">
                        <c:v>-3.0000000000000001E-5</c:v>
                      </c:pt>
                      <c:pt idx="417">
                        <c:v>-3.0000000000000001E-5</c:v>
                      </c:pt>
                      <c:pt idx="418">
                        <c:v>-3.0000000000000001E-5</c:v>
                      </c:pt>
                      <c:pt idx="419">
                        <c:v>-3.0000000000000001E-5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045-40B2-B3A0-4115028BC60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313 regression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Analysis!$O$3:$O$4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Analysis!$O$1:$O$2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045-40B2-B3A0-4115028BC60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305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PastedData!$AD$4:$AD$423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-4.0000000000000001E-3</c:v>
                      </c:pt>
                      <c:pt idx="45">
                        <c:v>-4.0000000000000001E-3</c:v>
                      </c:pt>
                      <c:pt idx="46">
                        <c:v>-4.0000000000000001E-3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-4.0000000000000001E-3</c:v>
                      </c:pt>
                      <c:pt idx="62">
                        <c:v>-4.0000000000000001E-3</c:v>
                      </c:pt>
                      <c:pt idx="63">
                        <c:v>-4.0000000000000001E-3</c:v>
                      </c:pt>
                      <c:pt idx="64">
                        <c:v>-4.0000000000000001E-3</c:v>
                      </c:pt>
                      <c:pt idx="65">
                        <c:v>-4.0000000000000001E-3</c:v>
                      </c:pt>
                      <c:pt idx="66">
                        <c:v>-4.0000000000000001E-3</c:v>
                      </c:pt>
                      <c:pt idx="67">
                        <c:v>-4.0000000000000001E-3</c:v>
                      </c:pt>
                      <c:pt idx="68">
                        <c:v>-4.0000000000000001E-3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-4.0000000000000001E-3</c:v>
                      </c:pt>
                      <c:pt idx="88">
                        <c:v>-4.0000000000000001E-3</c:v>
                      </c:pt>
                      <c:pt idx="89">
                        <c:v>-4.0000000000000001E-3</c:v>
                      </c:pt>
                      <c:pt idx="90">
                        <c:v>-4.0000000000000001E-3</c:v>
                      </c:pt>
                      <c:pt idx="91">
                        <c:v>-4.0000000000000001E-3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-4.0000000000000001E-3</c:v>
                      </c:pt>
                      <c:pt idx="107">
                        <c:v>-4.0000000000000001E-3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-4.0000000000000001E-3</c:v>
                      </c:pt>
                      <c:pt idx="143">
                        <c:v>-4.0000000000000001E-3</c:v>
                      </c:pt>
                      <c:pt idx="144">
                        <c:v>-4.0000000000000001E-3</c:v>
                      </c:pt>
                      <c:pt idx="145">
                        <c:v>-4.0000000000000001E-3</c:v>
                      </c:pt>
                      <c:pt idx="146">
                        <c:v>-4.0000000000000001E-3</c:v>
                      </c:pt>
                      <c:pt idx="147">
                        <c:v>-4.0000000000000001E-3</c:v>
                      </c:pt>
                      <c:pt idx="148">
                        <c:v>-4.0000000000000001E-3</c:v>
                      </c:pt>
                      <c:pt idx="149">
                        <c:v>-4.0000000000000001E-3</c:v>
                      </c:pt>
                      <c:pt idx="150">
                        <c:v>-4.0000000000000001E-3</c:v>
                      </c:pt>
                      <c:pt idx="151">
                        <c:v>-4.0000000000000001E-3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-4.0000000000000001E-3</c:v>
                      </c:pt>
                      <c:pt idx="159">
                        <c:v>-4.0000000000000001E-3</c:v>
                      </c:pt>
                      <c:pt idx="160">
                        <c:v>-4.0000000000000001E-3</c:v>
                      </c:pt>
                      <c:pt idx="161">
                        <c:v>-4.0000000000000001E-3</c:v>
                      </c:pt>
                      <c:pt idx="162">
                        <c:v>-4.0000000000000001E-3</c:v>
                      </c:pt>
                      <c:pt idx="163">
                        <c:v>-4.0000000000000001E-3</c:v>
                      </c:pt>
                      <c:pt idx="164">
                        <c:v>-4.0000000000000001E-3</c:v>
                      </c:pt>
                      <c:pt idx="165">
                        <c:v>-4.0000000000000001E-3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-4.0000000000000001E-3</c:v>
                      </c:pt>
                      <c:pt idx="174">
                        <c:v>-4.0000000000000001E-3</c:v>
                      </c:pt>
                      <c:pt idx="175">
                        <c:v>-4.0000000000000001E-3</c:v>
                      </c:pt>
                      <c:pt idx="176">
                        <c:v>-4.0000000000000001E-3</c:v>
                      </c:pt>
                      <c:pt idx="177">
                        <c:v>-4.0000000000000001E-3</c:v>
                      </c:pt>
                      <c:pt idx="178">
                        <c:v>-4.0000000000000001E-3</c:v>
                      </c:pt>
                      <c:pt idx="179">
                        <c:v>-4.0000000000000001E-3</c:v>
                      </c:pt>
                      <c:pt idx="180">
                        <c:v>-4.0000000000000001E-3</c:v>
                      </c:pt>
                      <c:pt idx="181">
                        <c:v>-4.0000000000000001E-3</c:v>
                      </c:pt>
                      <c:pt idx="182">
                        <c:v>-4.0000000000000001E-3</c:v>
                      </c:pt>
                      <c:pt idx="183">
                        <c:v>-4.0000000000000001E-3</c:v>
                      </c:pt>
                      <c:pt idx="184">
                        <c:v>-4.0000000000000001E-3</c:v>
                      </c:pt>
                      <c:pt idx="185">
                        <c:v>-4.0000000000000001E-3</c:v>
                      </c:pt>
                      <c:pt idx="186">
                        <c:v>-4.0000000000000001E-3</c:v>
                      </c:pt>
                      <c:pt idx="187">
                        <c:v>-4.0000000000000001E-3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-4.0000000000000001E-3</c:v>
                      </c:pt>
                      <c:pt idx="197">
                        <c:v>-4.0000000000000001E-3</c:v>
                      </c:pt>
                      <c:pt idx="198">
                        <c:v>-4.0000000000000001E-3</c:v>
                      </c:pt>
                      <c:pt idx="199">
                        <c:v>-4.0000000000000001E-3</c:v>
                      </c:pt>
                      <c:pt idx="200">
                        <c:v>-4.0000000000000001E-3</c:v>
                      </c:pt>
                      <c:pt idx="201">
                        <c:v>-4.0000000000000001E-3</c:v>
                      </c:pt>
                      <c:pt idx="202">
                        <c:v>-4.0000000000000001E-3</c:v>
                      </c:pt>
                      <c:pt idx="203">
                        <c:v>-4.0000000000000001E-3</c:v>
                      </c:pt>
                      <c:pt idx="204">
                        <c:v>-4.0000000000000001E-3</c:v>
                      </c:pt>
                      <c:pt idx="205">
                        <c:v>-4.0000000000000001E-3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-4.0000000000000001E-3</c:v>
                      </c:pt>
                      <c:pt idx="215">
                        <c:v>-4.0000000000000001E-3</c:v>
                      </c:pt>
                      <c:pt idx="216">
                        <c:v>-4.0000000000000001E-3</c:v>
                      </c:pt>
                      <c:pt idx="217">
                        <c:v>-4.0000000000000001E-3</c:v>
                      </c:pt>
                      <c:pt idx="218">
                        <c:v>-4.0000000000000001E-3</c:v>
                      </c:pt>
                      <c:pt idx="219">
                        <c:v>-4.0000000000000001E-3</c:v>
                      </c:pt>
                      <c:pt idx="220">
                        <c:v>-4.0000000000000001E-3</c:v>
                      </c:pt>
                      <c:pt idx="221">
                        <c:v>-4.0000000000000001E-3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-4.0000000000000001E-3</c:v>
                      </c:pt>
                      <c:pt idx="246">
                        <c:v>-4.0000000000000001E-3</c:v>
                      </c:pt>
                      <c:pt idx="247">
                        <c:v>-4.0000000000000001E-3</c:v>
                      </c:pt>
                      <c:pt idx="248">
                        <c:v>-4.0000000000000001E-3</c:v>
                      </c:pt>
                      <c:pt idx="249">
                        <c:v>-4.0000000000000001E-3</c:v>
                      </c:pt>
                      <c:pt idx="250">
                        <c:v>-4.0000000000000001E-3</c:v>
                      </c:pt>
                      <c:pt idx="251">
                        <c:v>-4.0000000000000001E-3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-4.0000000000000001E-3</c:v>
                      </c:pt>
                      <c:pt idx="275">
                        <c:v>-4.0000000000000001E-3</c:v>
                      </c:pt>
                      <c:pt idx="276">
                        <c:v>-4.0000000000000001E-3</c:v>
                      </c:pt>
                      <c:pt idx="277">
                        <c:v>-4.0000000000000001E-3</c:v>
                      </c:pt>
                      <c:pt idx="278">
                        <c:v>-4.0000000000000001E-3</c:v>
                      </c:pt>
                      <c:pt idx="279">
                        <c:v>-4.0000000000000001E-3</c:v>
                      </c:pt>
                      <c:pt idx="280">
                        <c:v>-4.0000000000000001E-3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-4.0000000000000001E-3</c:v>
                      </c:pt>
                      <c:pt idx="290">
                        <c:v>-4.0000000000000001E-3</c:v>
                      </c:pt>
                      <c:pt idx="291">
                        <c:v>-4.0000000000000001E-3</c:v>
                      </c:pt>
                      <c:pt idx="292">
                        <c:v>-4.0000000000000001E-3</c:v>
                      </c:pt>
                      <c:pt idx="293">
                        <c:v>-4.0000000000000001E-3</c:v>
                      </c:pt>
                      <c:pt idx="294">
                        <c:v>-4.0000000000000001E-3</c:v>
                      </c:pt>
                      <c:pt idx="295">
                        <c:v>-4.0000000000000001E-3</c:v>
                      </c:pt>
                      <c:pt idx="296">
                        <c:v>-4.0000000000000001E-3</c:v>
                      </c:pt>
                      <c:pt idx="297">
                        <c:v>-4.0000000000000001E-3</c:v>
                      </c:pt>
                      <c:pt idx="298">
                        <c:v>-4.0000000000000001E-3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-4.0000000000000001E-3</c:v>
                      </c:pt>
                      <c:pt idx="312">
                        <c:v>-4.0000000000000001E-3</c:v>
                      </c:pt>
                      <c:pt idx="313">
                        <c:v>-4.0000000000000001E-3</c:v>
                      </c:pt>
                      <c:pt idx="314">
                        <c:v>-4.0000000000000001E-3</c:v>
                      </c:pt>
                      <c:pt idx="315">
                        <c:v>-4.0000000000000001E-3</c:v>
                      </c:pt>
                      <c:pt idx="316">
                        <c:v>-4.0000000000000001E-3</c:v>
                      </c:pt>
                      <c:pt idx="317">
                        <c:v>-4.0000000000000001E-3</c:v>
                      </c:pt>
                      <c:pt idx="318">
                        <c:v>-4.0000000000000001E-3</c:v>
                      </c:pt>
                      <c:pt idx="319">
                        <c:v>-4.0000000000000001E-3</c:v>
                      </c:pt>
                      <c:pt idx="320">
                        <c:v>-4.0000000000000001E-3</c:v>
                      </c:pt>
                      <c:pt idx="321">
                        <c:v>-4.0000000000000001E-3</c:v>
                      </c:pt>
                      <c:pt idx="322">
                        <c:v>-4.0000000000000001E-3</c:v>
                      </c:pt>
                      <c:pt idx="323">
                        <c:v>-4.0000000000000001E-3</c:v>
                      </c:pt>
                      <c:pt idx="324">
                        <c:v>-4.0000000000000001E-3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-4.0000000000000001E-3</c:v>
                      </c:pt>
                      <c:pt idx="333">
                        <c:v>-4.0000000000000001E-3</c:v>
                      </c:pt>
                      <c:pt idx="334">
                        <c:v>-4.0000000000000001E-3</c:v>
                      </c:pt>
                      <c:pt idx="335">
                        <c:v>-4.0000000000000001E-3</c:v>
                      </c:pt>
                      <c:pt idx="336">
                        <c:v>-4.0000000000000001E-3</c:v>
                      </c:pt>
                      <c:pt idx="337">
                        <c:v>-4.0000000000000001E-3</c:v>
                      </c:pt>
                      <c:pt idx="338">
                        <c:v>-4.0000000000000001E-3</c:v>
                      </c:pt>
                      <c:pt idx="339">
                        <c:v>-4.0000000000000001E-3</c:v>
                      </c:pt>
                      <c:pt idx="340">
                        <c:v>-4.0000000000000001E-3</c:v>
                      </c:pt>
                      <c:pt idx="341">
                        <c:v>-4.0000000000000001E-3</c:v>
                      </c:pt>
                      <c:pt idx="342">
                        <c:v>-4.0000000000000001E-3</c:v>
                      </c:pt>
                      <c:pt idx="343">
                        <c:v>-4.0000000000000001E-3</c:v>
                      </c:pt>
                      <c:pt idx="344">
                        <c:v>-4.0000000000000001E-3</c:v>
                      </c:pt>
                      <c:pt idx="345">
                        <c:v>-4.0000000000000001E-3</c:v>
                      </c:pt>
                      <c:pt idx="346">
                        <c:v>-4.0000000000000001E-3</c:v>
                      </c:pt>
                      <c:pt idx="347">
                        <c:v>-4.0000000000000001E-3</c:v>
                      </c:pt>
                      <c:pt idx="348">
                        <c:v>-4.0000000000000001E-3</c:v>
                      </c:pt>
                      <c:pt idx="349">
                        <c:v>-4.0000000000000001E-3</c:v>
                      </c:pt>
                      <c:pt idx="350">
                        <c:v>-4.0000000000000001E-3</c:v>
                      </c:pt>
                      <c:pt idx="351">
                        <c:v>-4.0000000000000001E-3</c:v>
                      </c:pt>
                      <c:pt idx="352">
                        <c:v>-4.0000000000000001E-3</c:v>
                      </c:pt>
                      <c:pt idx="353">
                        <c:v>-4.0000000000000001E-3</c:v>
                      </c:pt>
                      <c:pt idx="354">
                        <c:v>-4.0000000000000001E-3</c:v>
                      </c:pt>
                      <c:pt idx="355">
                        <c:v>-4.0000000000000001E-3</c:v>
                      </c:pt>
                      <c:pt idx="356">
                        <c:v>-4.0000000000000001E-3</c:v>
                      </c:pt>
                      <c:pt idx="357">
                        <c:v>-4.0000000000000001E-3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-4.0000000000000001E-3</c:v>
                      </c:pt>
                      <c:pt idx="367">
                        <c:v>-4.0000000000000001E-3</c:v>
                      </c:pt>
                      <c:pt idx="368">
                        <c:v>-4.0000000000000001E-3</c:v>
                      </c:pt>
                      <c:pt idx="369">
                        <c:v>-4.0000000000000001E-3</c:v>
                      </c:pt>
                      <c:pt idx="370">
                        <c:v>-4.0000000000000001E-3</c:v>
                      </c:pt>
                      <c:pt idx="371">
                        <c:v>-4.0000000000000001E-3</c:v>
                      </c:pt>
                      <c:pt idx="372">
                        <c:v>-4.0000000000000001E-3</c:v>
                      </c:pt>
                      <c:pt idx="373">
                        <c:v>-4.0000000000000001E-3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-4.0000000000000001E-3</c:v>
                      </c:pt>
                      <c:pt idx="391">
                        <c:v>-4.0000000000000001E-3</c:v>
                      </c:pt>
                      <c:pt idx="392">
                        <c:v>-4.0000000000000001E-3</c:v>
                      </c:pt>
                      <c:pt idx="393">
                        <c:v>-4.0000000000000001E-3</c:v>
                      </c:pt>
                      <c:pt idx="394">
                        <c:v>-4.0000000000000001E-3</c:v>
                      </c:pt>
                      <c:pt idx="395">
                        <c:v>-4.0000000000000001E-3</c:v>
                      </c:pt>
                      <c:pt idx="396">
                        <c:v>-4.0000000000000001E-3</c:v>
                      </c:pt>
                      <c:pt idx="397">
                        <c:v>-4.0000000000000001E-3</c:v>
                      </c:pt>
                      <c:pt idx="398">
                        <c:v>-4.0000000000000001E-3</c:v>
                      </c:pt>
                      <c:pt idx="399">
                        <c:v>-4.0000000000000001E-3</c:v>
                      </c:pt>
                      <c:pt idx="400">
                        <c:v>-4.0000000000000001E-3</c:v>
                      </c:pt>
                      <c:pt idx="401">
                        <c:v>-4.0000000000000001E-3</c:v>
                      </c:pt>
                      <c:pt idx="402">
                        <c:v>-4.0000000000000001E-3</c:v>
                      </c:pt>
                      <c:pt idx="403">
                        <c:v>-4.0000000000000001E-3</c:v>
                      </c:pt>
                      <c:pt idx="404">
                        <c:v>-4.0000000000000001E-3</c:v>
                      </c:pt>
                      <c:pt idx="405">
                        <c:v>-4.0000000000000001E-3</c:v>
                      </c:pt>
                      <c:pt idx="406">
                        <c:v>-4.0000000000000001E-3</c:v>
                      </c:pt>
                      <c:pt idx="407">
                        <c:v>-4.0000000000000001E-3</c:v>
                      </c:pt>
                      <c:pt idx="408">
                        <c:v>-4.0000000000000001E-3</c:v>
                      </c:pt>
                      <c:pt idx="409">
                        <c:v>-4.0000000000000001E-3</c:v>
                      </c:pt>
                      <c:pt idx="410">
                        <c:v>-4.0000000000000001E-3</c:v>
                      </c:pt>
                      <c:pt idx="411">
                        <c:v>-4.0000000000000001E-3</c:v>
                      </c:pt>
                      <c:pt idx="412">
                        <c:v>-4.0000000000000001E-3</c:v>
                      </c:pt>
                      <c:pt idx="413">
                        <c:v>-4.0000000000000001E-3</c:v>
                      </c:pt>
                      <c:pt idx="414">
                        <c:v>-4.0000000000000001E-3</c:v>
                      </c:pt>
                      <c:pt idx="415">
                        <c:v>-4.0000000000000001E-3</c:v>
                      </c:pt>
                      <c:pt idx="416">
                        <c:v>-4.0000000000000001E-3</c:v>
                      </c:pt>
                      <c:pt idx="417">
                        <c:v>-4.0000000000000001E-3</c:v>
                      </c:pt>
                      <c:pt idx="418">
                        <c:v>-4.0000000000000001E-3</c:v>
                      </c:pt>
                      <c:pt idx="419">
                        <c:v>-4.0000000000000001E-3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045-40B2-B3A0-4115028BC60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305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Analysis!$P$3:$P$4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Analysis!$P$1:$P$2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045-40B2-B3A0-4115028BC609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340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PastedData!$AE$4:$AE$423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045-40B2-B3A0-4115028BC609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340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Analysis!$Q$3:$Q$4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Analysis!$Q$1:$Q$2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045-40B2-B3A0-4115028BC609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PAR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PastedData!$B$4:$B$415</c15:sqref>
                        </c15:formulaRef>
                      </c:ext>
                    </c:extLst>
                    <c:numCache>
                      <c:formatCode>0.0000000</c:formatCode>
                      <c:ptCount val="412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PastedData!$H$4:$H$415</c15:sqref>
                        </c15:formulaRef>
                      </c:ext>
                    </c:extLst>
                    <c:numCache>
                      <c:formatCode>0.00E+00</c:formatCode>
                      <c:ptCount val="41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045-40B2-B3A0-4115028BC609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PAR regression</c:v>
                </c:tx>
                <c:spPr>
                  <a:ln w="254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Analysis!$R$3:$R$4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Analysis!$R$1:$R$2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045-40B2-B3A0-4115028BC60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320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PastedData!$AG$4:$AG$423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-2.5000000000000001E-4</c:v>
                      </c:pt>
                      <c:pt idx="1">
                        <c:v>-2.5000000000000001E-4</c:v>
                      </c:pt>
                      <c:pt idx="2">
                        <c:v>-2.5000000000000001E-4</c:v>
                      </c:pt>
                      <c:pt idx="3">
                        <c:v>-2.5000000000000001E-4</c:v>
                      </c:pt>
                      <c:pt idx="4">
                        <c:v>-2.5000000000000001E-4</c:v>
                      </c:pt>
                      <c:pt idx="5">
                        <c:v>-2.5000000000000001E-4</c:v>
                      </c:pt>
                      <c:pt idx="6">
                        <c:v>-2.5000000000000001E-4</c:v>
                      </c:pt>
                      <c:pt idx="7">
                        <c:v>-2.5000000000000001E-4</c:v>
                      </c:pt>
                      <c:pt idx="8">
                        <c:v>-2.5000000000000001E-4</c:v>
                      </c:pt>
                      <c:pt idx="9">
                        <c:v>-2.5000000000000001E-4</c:v>
                      </c:pt>
                      <c:pt idx="10">
                        <c:v>-2.5000000000000001E-4</c:v>
                      </c:pt>
                      <c:pt idx="11">
                        <c:v>-2.5000000000000001E-4</c:v>
                      </c:pt>
                      <c:pt idx="12">
                        <c:v>-2.5000000000000001E-4</c:v>
                      </c:pt>
                      <c:pt idx="13">
                        <c:v>-2.5000000000000001E-4</c:v>
                      </c:pt>
                      <c:pt idx="14">
                        <c:v>-2.5000000000000001E-4</c:v>
                      </c:pt>
                      <c:pt idx="15">
                        <c:v>-2.5000000000000001E-4</c:v>
                      </c:pt>
                      <c:pt idx="16">
                        <c:v>-2.5000000000000001E-4</c:v>
                      </c:pt>
                      <c:pt idx="17">
                        <c:v>-2.5000000000000001E-4</c:v>
                      </c:pt>
                      <c:pt idx="18">
                        <c:v>-2.5000000000000001E-4</c:v>
                      </c:pt>
                      <c:pt idx="19">
                        <c:v>-2.5000000000000001E-4</c:v>
                      </c:pt>
                      <c:pt idx="20">
                        <c:v>-2.5000000000000001E-4</c:v>
                      </c:pt>
                      <c:pt idx="21">
                        <c:v>-2.5000000000000001E-4</c:v>
                      </c:pt>
                      <c:pt idx="22">
                        <c:v>-2.5000000000000001E-4</c:v>
                      </c:pt>
                      <c:pt idx="23">
                        <c:v>-2.5000000000000001E-4</c:v>
                      </c:pt>
                      <c:pt idx="24">
                        <c:v>-2.5000000000000001E-4</c:v>
                      </c:pt>
                      <c:pt idx="25">
                        <c:v>-2.5000000000000001E-4</c:v>
                      </c:pt>
                      <c:pt idx="26">
                        <c:v>-2.5000000000000001E-4</c:v>
                      </c:pt>
                      <c:pt idx="27">
                        <c:v>-2.5000000000000001E-4</c:v>
                      </c:pt>
                      <c:pt idx="28">
                        <c:v>-2.5000000000000001E-4</c:v>
                      </c:pt>
                      <c:pt idx="29">
                        <c:v>-2.5000000000000001E-4</c:v>
                      </c:pt>
                      <c:pt idx="30">
                        <c:v>-2.5000000000000001E-4</c:v>
                      </c:pt>
                      <c:pt idx="31">
                        <c:v>-2.5000000000000001E-4</c:v>
                      </c:pt>
                      <c:pt idx="32">
                        <c:v>-2.5000000000000001E-4</c:v>
                      </c:pt>
                      <c:pt idx="33">
                        <c:v>-2.5000000000000001E-4</c:v>
                      </c:pt>
                      <c:pt idx="34">
                        <c:v>-2.5000000000000001E-4</c:v>
                      </c:pt>
                      <c:pt idx="35">
                        <c:v>-2.5000000000000001E-4</c:v>
                      </c:pt>
                      <c:pt idx="36">
                        <c:v>-2.5000000000000001E-4</c:v>
                      </c:pt>
                      <c:pt idx="37">
                        <c:v>-2.5000000000000001E-4</c:v>
                      </c:pt>
                      <c:pt idx="38">
                        <c:v>-2.5000000000000001E-4</c:v>
                      </c:pt>
                      <c:pt idx="39">
                        <c:v>-2.5000000000000001E-4</c:v>
                      </c:pt>
                      <c:pt idx="40">
                        <c:v>-2.5000000000000001E-4</c:v>
                      </c:pt>
                      <c:pt idx="41">
                        <c:v>-2.5000000000000001E-4</c:v>
                      </c:pt>
                      <c:pt idx="42">
                        <c:v>-2.5000000000000001E-4</c:v>
                      </c:pt>
                      <c:pt idx="43">
                        <c:v>-2.5000000000000001E-4</c:v>
                      </c:pt>
                      <c:pt idx="44">
                        <c:v>-2.5000000000000001E-4</c:v>
                      </c:pt>
                      <c:pt idx="45">
                        <c:v>-2.5000000000000001E-4</c:v>
                      </c:pt>
                      <c:pt idx="46">
                        <c:v>-2.5000000000000001E-4</c:v>
                      </c:pt>
                      <c:pt idx="47">
                        <c:v>-2.5000000000000001E-4</c:v>
                      </c:pt>
                      <c:pt idx="48">
                        <c:v>-2.5000000000000001E-4</c:v>
                      </c:pt>
                      <c:pt idx="49">
                        <c:v>-2.5000000000000001E-4</c:v>
                      </c:pt>
                      <c:pt idx="50">
                        <c:v>-2.5000000000000001E-4</c:v>
                      </c:pt>
                      <c:pt idx="51">
                        <c:v>-2.5000000000000001E-4</c:v>
                      </c:pt>
                      <c:pt idx="52">
                        <c:v>-2.5000000000000001E-4</c:v>
                      </c:pt>
                      <c:pt idx="53">
                        <c:v>-2.5000000000000001E-4</c:v>
                      </c:pt>
                      <c:pt idx="54">
                        <c:v>-2.5000000000000001E-4</c:v>
                      </c:pt>
                      <c:pt idx="55">
                        <c:v>-2.5000000000000001E-4</c:v>
                      </c:pt>
                      <c:pt idx="56">
                        <c:v>-2.5000000000000001E-4</c:v>
                      </c:pt>
                      <c:pt idx="57">
                        <c:v>-2.5000000000000001E-4</c:v>
                      </c:pt>
                      <c:pt idx="58">
                        <c:v>-2.5000000000000001E-4</c:v>
                      </c:pt>
                      <c:pt idx="59">
                        <c:v>-2.5000000000000001E-4</c:v>
                      </c:pt>
                      <c:pt idx="60">
                        <c:v>-2.5000000000000001E-4</c:v>
                      </c:pt>
                      <c:pt idx="61">
                        <c:v>-2.5000000000000001E-4</c:v>
                      </c:pt>
                      <c:pt idx="62">
                        <c:v>-2.5000000000000001E-4</c:v>
                      </c:pt>
                      <c:pt idx="63">
                        <c:v>-2.5000000000000001E-4</c:v>
                      </c:pt>
                      <c:pt idx="64">
                        <c:v>-2.5000000000000001E-4</c:v>
                      </c:pt>
                      <c:pt idx="65">
                        <c:v>-2.5000000000000001E-4</c:v>
                      </c:pt>
                      <c:pt idx="66">
                        <c:v>-2.5000000000000001E-4</c:v>
                      </c:pt>
                      <c:pt idx="67">
                        <c:v>-2.5000000000000001E-4</c:v>
                      </c:pt>
                      <c:pt idx="68">
                        <c:v>-2.5000000000000001E-4</c:v>
                      </c:pt>
                      <c:pt idx="69">
                        <c:v>-2.5000000000000001E-4</c:v>
                      </c:pt>
                      <c:pt idx="70">
                        <c:v>-2.5000000000000001E-4</c:v>
                      </c:pt>
                      <c:pt idx="71">
                        <c:v>-2.5000000000000001E-4</c:v>
                      </c:pt>
                      <c:pt idx="72">
                        <c:v>-2.5000000000000001E-4</c:v>
                      </c:pt>
                      <c:pt idx="73">
                        <c:v>-2.5000000000000001E-4</c:v>
                      </c:pt>
                      <c:pt idx="74">
                        <c:v>-2.5000000000000001E-4</c:v>
                      </c:pt>
                      <c:pt idx="75">
                        <c:v>-2.5000000000000001E-4</c:v>
                      </c:pt>
                      <c:pt idx="76">
                        <c:v>-2.5000000000000001E-4</c:v>
                      </c:pt>
                      <c:pt idx="77">
                        <c:v>-2.5000000000000001E-4</c:v>
                      </c:pt>
                      <c:pt idx="78">
                        <c:v>-2.5000000000000001E-4</c:v>
                      </c:pt>
                      <c:pt idx="79">
                        <c:v>-2.5000000000000001E-4</c:v>
                      </c:pt>
                      <c:pt idx="80">
                        <c:v>-2.5000000000000001E-4</c:v>
                      </c:pt>
                      <c:pt idx="81">
                        <c:v>-2.5000000000000001E-4</c:v>
                      </c:pt>
                      <c:pt idx="82">
                        <c:v>-2.5000000000000001E-4</c:v>
                      </c:pt>
                      <c:pt idx="83">
                        <c:v>-2.5000000000000001E-4</c:v>
                      </c:pt>
                      <c:pt idx="84">
                        <c:v>-2.5000000000000001E-4</c:v>
                      </c:pt>
                      <c:pt idx="85">
                        <c:v>-2.5000000000000001E-4</c:v>
                      </c:pt>
                      <c:pt idx="86">
                        <c:v>-2.5000000000000001E-4</c:v>
                      </c:pt>
                      <c:pt idx="87">
                        <c:v>-2.5000000000000001E-4</c:v>
                      </c:pt>
                      <c:pt idx="88">
                        <c:v>-2.5000000000000001E-4</c:v>
                      </c:pt>
                      <c:pt idx="89">
                        <c:v>-2.5000000000000001E-4</c:v>
                      </c:pt>
                      <c:pt idx="90">
                        <c:v>-2.5000000000000001E-4</c:v>
                      </c:pt>
                      <c:pt idx="91">
                        <c:v>-2.5000000000000001E-4</c:v>
                      </c:pt>
                      <c:pt idx="92">
                        <c:v>-2.5000000000000001E-4</c:v>
                      </c:pt>
                      <c:pt idx="93">
                        <c:v>-2.5000000000000001E-4</c:v>
                      </c:pt>
                      <c:pt idx="94">
                        <c:v>-2.5000000000000001E-4</c:v>
                      </c:pt>
                      <c:pt idx="95">
                        <c:v>-2.5000000000000001E-4</c:v>
                      </c:pt>
                      <c:pt idx="96">
                        <c:v>-2.5000000000000001E-4</c:v>
                      </c:pt>
                      <c:pt idx="97">
                        <c:v>-2.5000000000000001E-4</c:v>
                      </c:pt>
                      <c:pt idx="98">
                        <c:v>-2.5000000000000001E-4</c:v>
                      </c:pt>
                      <c:pt idx="99">
                        <c:v>-2.5000000000000001E-4</c:v>
                      </c:pt>
                      <c:pt idx="100">
                        <c:v>-2.5000000000000001E-4</c:v>
                      </c:pt>
                      <c:pt idx="101">
                        <c:v>-2.5000000000000001E-4</c:v>
                      </c:pt>
                      <c:pt idx="102">
                        <c:v>-2.5000000000000001E-4</c:v>
                      </c:pt>
                      <c:pt idx="103">
                        <c:v>-2.5000000000000001E-4</c:v>
                      </c:pt>
                      <c:pt idx="104">
                        <c:v>-2.5000000000000001E-4</c:v>
                      </c:pt>
                      <c:pt idx="105">
                        <c:v>-2.5000000000000001E-4</c:v>
                      </c:pt>
                      <c:pt idx="106">
                        <c:v>-2.5000000000000001E-4</c:v>
                      </c:pt>
                      <c:pt idx="107">
                        <c:v>-2.5000000000000001E-4</c:v>
                      </c:pt>
                      <c:pt idx="108">
                        <c:v>-2.5000000000000001E-4</c:v>
                      </c:pt>
                      <c:pt idx="109">
                        <c:v>-2.5000000000000001E-4</c:v>
                      </c:pt>
                      <c:pt idx="110">
                        <c:v>-2.5000000000000001E-4</c:v>
                      </c:pt>
                      <c:pt idx="111">
                        <c:v>-2.5000000000000001E-4</c:v>
                      </c:pt>
                      <c:pt idx="112">
                        <c:v>-2.5000000000000001E-4</c:v>
                      </c:pt>
                      <c:pt idx="113">
                        <c:v>-2.5000000000000001E-4</c:v>
                      </c:pt>
                      <c:pt idx="114">
                        <c:v>-2.5000000000000001E-4</c:v>
                      </c:pt>
                      <c:pt idx="115">
                        <c:v>-2.5000000000000001E-4</c:v>
                      </c:pt>
                      <c:pt idx="116">
                        <c:v>-2.5000000000000001E-4</c:v>
                      </c:pt>
                      <c:pt idx="117">
                        <c:v>-2.5000000000000001E-4</c:v>
                      </c:pt>
                      <c:pt idx="118">
                        <c:v>-2.5000000000000001E-4</c:v>
                      </c:pt>
                      <c:pt idx="119">
                        <c:v>-2.5000000000000001E-4</c:v>
                      </c:pt>
                      <c:pt idx="120">
                        <c:v>-2.5000000000000001E-4</c:v>
                      </c:pt>
                      <c:pt idx="121">
                        <c:v>-2.5000000000000001E-4</c:v>
                      </c:pt>
                      <c:pt idx="122">
                        <c:v>-2.5000000000000001E-4</c:v>
                      </c:pt>
                      <c:pt idx="123">
                        <c:v>-2.5000000000000001E-4</c:v>
                      </c:pt>
                      <c:pt idx="124">
                        <c:v>-2.5000000000000001E-4</c:v>
                      </c:pt>
                      <c:pt idx="125">
                        <c:v>-2.5000000000000001E-4</c:v>
                      </c:pt>
                      <c:pt idx="126">
                        <c:v>-2.5000000000000001E-4</c:v>
                      </c:pt>
                      <c:pt idx="127">
                        <c:v>-2.5000000000000001E-4</c:v>
                      </c:pt>
                      <c:pt idx="128">
                        <c:v>-2.5000000000000001E-4</c:v>
                      </c:pt>
                      <c:pt idx="129">
                        <c:v>-2.5000000000000001E-4</c:v>
                      </c:pt>
                      <c:pt idx="130">
                        <c:v>-2.5000000000000001E-4</c:v>
                      </c:pt>
                      <c:pt idx="131">
                        <c:v>-2.5000000000000001E-4</c:v>
                      </c:pt>
                      <c:pt idx="132">
                        <c:v>-2.5000000000000001E-4</c:v>
                      </c:pt>
                      <c:pt idx="133">
                        <c:v>-2.5000000000000001E-4</c:v>
                      </c:pt>
                      <c:pt idx="134">
                        <c:v>-2.5000000000000001E-4</c:v>
                      </c:pt>
                      <c:pt idx="135">
                        <c:v>-2.5000000000000001E-4</c:v>
                      </c:pt>
                      <c:pt idx="136">
                        <c:v>-2.5000000000000001E-4</c:v>
                      </c:pt>
                      <c:pt idx="137">
                        <c:v>-2.5000000000000001E-4</c:v>
                      </c:pt>
                      <c:pt idx="138">
                        <c:v>-2.5000000000000001E-4</c:v>
                      </c:pt>
                      <c:pt idx="139">
                        <c:v>-2.5000000000000001E-4</c:v>
                      </c:pt>
                      <c:pt idx="140">
                        <c:v>-2.5000000000000001E-4</c:v>
                      </c:pt>
                      <c:pt idx="141">
                        <c:v>-2.5000000000000001E-4</c:v>
                      </c:pt>
                      <c:pt idx="142">
                        <c:v>-2.5000000000000001E-4</c:v>
                      </c:pt>
                      <c:pt idx="143">
                        <c:v>-2.5000000000000001E-4</c:v>
                      </c:pt>
                      <c:pt idx="144">
                        <c:v>-2.5000000000000001E-4</c:v>
                      </c:pt>
                      <c:pt idx="145">
                        <c:v>-2.5000000000000001E-4</c:v>
                      </c:pt>
                      <c:pt idx="146">
                        <c:v>-2.5000000000000001E-4</c:v>
                      </c:pt>
                      <c:pt idx="147">
                        <c:v>-2.5000000000000001E-4</c:v>
                      </c:pt>
                      <c:pt idx="148">
                        <c:v>-2.5000000000000001E-4</c:v>
                      </c:pt>
                      <c:pt idx="149">
                        <c:v>-2.5000000000000001E-4</c:v>
                      </c:pt>
                      <c:pt idx="150">
                        <c:v>-2.5000000000000001E-4</c:v>
                      </c:pt>
                      <c:pt idx="151">
                        <c:v>-2.5000000000000001E-4</c:v>
                      </c:pt>
                      <c:pt idx="152">
                        <c:v>-2.5000000000000001E-4</c:v>
                      </c:pt>
                      <c:pt idx="153">
                        <c:v>-2.5000000000000001E-4</c:v>
                      </c:pt>
                      <c:pt idx="154">
                        <c:v>-2.5000000000000001E-4</c:v>
                      </c:pt>
                      <c:pt idx="155">
                        <c:v>-2.5000000000000001E-4</c:v>
                      </c:pt>
                      <c:pt idx="156">
                        <c:v>-2.5000000000000001E-4</c:v>
                      </c:pt>
                      <c:pt idx="157">
                        <c:v>-2.5000000000000001E-4</c:v>
                      </c:pt>
                      <c:pt idx="158">
                        <c:v>-2.5000000000000001E-4</c:v>
                      </c:pt>
                      <c:pt idx="159">
                        <c:v>-2.5000000000000001E-4</c:v>
                      </c:pt>
                      <c:pt idx="160">
                        <c:v>-2.5000000000000001E-4</c:v>
                      </c:pt>
                      <c:pt idx="161">
                        <c:v>-2.5000000000000001E-4</c:v>
                      </c:pt>
                      <c:pt idx="162">
                        <c:v>-2.5000000000000001E-4</c:v>
                      </c:pt>
                      <c:pt idx="163">
                        <c:v>-2.5000000000000001E-4</c:v>
                      </c:pt>
                      <c:pt idx="164">
                        <c:v>-2.5000000000000001E-4</c:v>
                      </c:pt>
                      <c:pt idx="165">
                        <c:v>-2.5000000000000001E-4</c:v>
                      </c:pt>
                      <c:pt idx="166">
                        <c:v>-2.5000000000000001E-4</c:v>
                      </c:pt>
                      <c:pt idx="167">
                        <c:v>-2.5000000000000001E-4</c:v>
                      </c:pt>
                      <c:pt idx="168">
                        <c:v>-2.5000000000000001E-4</c:v>
                      </c:pt>
                      <c:pt idx="169">
                        <c:v>-2.5000000000000001E-4</c:v>
                      </c:pt>
                      <c:pt idx="170">
                        <c:v>-2.5000000000000001E-4</c:v>
                      </c:pt>
                      <c:pt idx="171">
                        <c:v>-2.5000000000000001E-4</c:v>
                      </c:pt>
                      <c:pt idx="172">
                        <c:v>-2.5000000000000001E-4</c:v>
                      </c:pt>
                      <c:pt idx="173">
                        <c:v>-2.5000000000000001E-4</c:v>
                      </c:pt>
                      <c:pt idx="174">
                        <c:v>-2.5000000000000001E-4</c:v>
                      </c:pt>
                      <c:pt idx="175">
                        <c:v>-2.5000000000000001E-4</c:v>
                      </c:pt>
                      <c:pt idx="176">
                        <c:v>-2.5000000000000001E-4</c:v>
                      </c:pt>
                      <c:pt idx="177">
                        <c:v>-2.5000000000000001E-4</c:v>
                      </c:pt>
                      <c:pt idx="178">
                        <c:v>-2.5000000000000001E-4</c:v>
                      </c:pt>
                      <c:pt idx="179">
                        <c:v>-2.5000000000000001E-4</c:v>
                      </c:pt>
                      <c:pt idx="180">
                        <c:v>-2.5000000000000001E-4</c:v>
                      </c:pt>
                      <c:pt idx="181">
                        <c:v>-2.5000000000000001E-4</c:v>
                      </c:pt>
                      <c:pt idx="182">
                        <c:v>-2.5000000000000001E-4</c:v>
                      </c:pt>
                      <c:pt idx="183">
                        <c:v>-2.5000000000000001E-4</c:v>
                      </c:pt>
                      <c:pt idx="184">
                        <c:v>-2.5000000000000001E-4</c:v>
                      </c:pt>
                      <c:pt idx="185">
                        <c:v>-2.5000000000000001E-4</c:v>
                      </c:pt>
                      <c:pt idx="186">
                        <c:v>-2.5000000000000001E-4</c:v>
                      </c:pt>
                      <c:pt idx="187">
                        <c:v>-2.5000000000000001E-4</c:v>
                      </c:pt>
                      <c:pt idx="188">
                        <c:v>-2.5000000000000001E-4</c:v>
                      </c:pt>
                      <c:pt idx="189">
                        <c:v>-2.5000000000000001E-4</c:v>
                      </c:pt>
                      <c:pt idx="190">
                        <c:v>-2.5000000000000001E-4</c:v>
                      </c:pt>
                      <c:pt idx="191">
                        <c:v>-2.5000000000000001E-4</c:v>
                      </c:pt>
                      <c:pt idx="192">
                        <c:v>-2.5000000000000001E-4</c:v>
                      </c:pt>
                      <c:pt idx="193">
                        <c:v>-2.5000000000000001E-4</c:v>
                      </c:pt>
                      <c:pt idx="194">
                        <c:v>-2.5000000000000001E-4</c:v>
                      </c:pt>
                      <c:pt idx="195">
                        <c:v>-2.5000000000000001E-4</c:v>
                      </c:pt>
                      <c:pt idx="196">
                        <c:v>-2.5000000000000001E-4</c:v>
                      </c:pt>
                      <c:pt idx="197">
                        <c:v>-2.5000000000000001E-4</c:v>
                      </c:pt>
                      <c:pt idx="198">
                        <c:v>-2.5000000000000001E-4</c:v>
                      </c:pt>
                      <c:pt idx="199">
                        <c:v>-2.5000000000000001E-4</c:v>
                      </c:pt>
                      <c:pt idx="200">
                        <c:v>-2.5000000000000001E-4</c:v>
                      </c:pt>
                      <c:pt idx="201">
                        <c:v>-2.5000000000000001E-4</c:v>
                      </c:pt>
                      <c:pt idx="202">
                        <c:v>-2.5000000000000001E-4</c:v>
                      </c:pt>
                      <c:pt idx="203">
                        <c:v>-2.5000000000000001E-4</c:v>
                      </c:pt>
                      <c:pt idx="204">
                        <c:v>-2.5000000000000001E-4</c:v>
                      </c:pt>
                      <c:pt idx="205">
                        <c:v>-2.5000000000000001E-4</c:v>
                      </c:pt>
                      <c:pt idx="206">
                        <c:v>-2.5000000000000001E-4</c:v>
                      </c:pt>
                      <c:pt idx="207">
                        <c:v>-2.5000000000000001E-4</c:v>
                      </c:pt>
                      <c:pt idx="208">
                        <c:v>-2.5000000000000001E-4</c:v>
                      </c:pt>
                      <c:pt idx="209">
                        <c:v>-2.5000000000000001E-4</c:v>
                      </c:pt>
                      <c:pt idx="210">
                        <c:v>-2.5000000000000001E-4</c:v>
                      </c:pt>
                      <c:pt idx="211">
                        <c:v>-2.5000000000000001E-4</c:v>
                      </c:pt>
                      <c:pt idx="212">
                        <c:v>-2.5000000000000001E-4</c:v>
                      </c:pt>
                      <c:pt idx="213">
                        <c:v>-2.5000000000000001E-4</c:v>
                      </c:pt>
                      <c:pt idx="214">
                        <c:v>-2.5000000000000001E-4</c:v>
                      </c:pt>
                      <c:pt idx="215">
                        <c:v>-2.5000000000000001E-4</c:v>
                      </c:pt>
                      <c:pt idx="216">
                        <c:v>-2.5000000000000001E-4</c:v>
                      </c:pt>
                      <c:pt idx="217">
                        <c:v>-2.5000000000000001E-4</c:v>
                      </c:pt>
                      <c:pt idx="218">
                        <c:v>-2.5000000000000001E-4</c:v>
                      </c:pt>
                      <c:pt idx="219">
                        <c:v>-2.5000000000000001E-4</c:v>
                      </c:pt>
                      <c:pt idx="220">
                        <c:v>-2.5000000000000001E-4</c:v>
                      </c:pt>
                      <c:pt idx="221">
                        <c:v>-2.5000000000000001E-4</c:v>
                      </c:pt>
                      <c:pt idx="222">
                        <c:v>-2.5000000000000001E-4</c:v>
                      </c:pt>
                      <c:pt idx="223">
                        <c:v>-2.5000000000000001E-4</c:v>
                      </c:pt>
                      <c:pt idx="224">
                        <c:v>-2.5000000000000001E-4</c:v>
                      </c:pt>
                      <c:pt idx="225">
                        <c:v>-2.5000000000000001E-4</c:v>
                      </c:pt>
                      <c:pt idx="226">
                        <c:v>-2.5000000000000001E-4</c:v>
                      </c:pt>
                      <c:pt idx="227">
                        <c:v>-2.5000000000000001E-4</c:v>
                      </c:pt>
                      <c:pt idx="228">
                        <c:v>-2.5000000000000001E-4</c:v>
                      </c:pt>
                      <c:pt idx="229">
                        <c:v>-2.5000000000000001E-4</c:v>
                      </c:pt>
                      <c:pt idx="230">
                        <c:v>-2.5000000000000001E-4</c:v>
                      </c:pt>
                      <c:pt idx="231">
                        <c:v>-2.5000000000000001E-4</c:v>
                      </c:pt>
                      <c:pt idx="232">
                        <c:v>-2.5000000000000001E-4</c:v>
                      </c:pt>
                      <c:pt idx="233">
                        <c:v>-2.5000000000000001E-4</c:v>
                      </c:pt>
                      <c:pt idx="234">
                        <c:v>-2.5000000000000001E-4</c:v>
                      </c:pt>
                      <c:pt idx="235">
                        <c:v>-2.5000000000000001E-4</c:v>
                      </c:pt>
                      <c:pt idx="236">
                        <c:v>-2.5000000000000001E-4</c:v>
                      </c:pt>
                      <c:pt idx="237">
                        <c:v>-2.5000000000000001E-4</c:v>
                      </c:pt>
                      <c:pt idx="238">
                        <c:v>-2.5000000000000001E-4</c:v>
                      </c:pt>
                      <c:pt idx="239">
                        <c:v>-2.5000000000000001E-4</c:v>
                      </c:pt>
                      <c:pt idx="240">
                        <c:v>-2.5000000000000001E-4</c:v>
                      </c:pt>
                      <c:pt idx="241">
                        <c:v>-2.5000000000000001E-4</c:v>
                      </c:pt>
                      <c:pt idx="242">
                        <c:v>-2.5000000000000001E-4</c:v>
                      </c:pt>
                      <c:pt idx="243">
                        <c:v>-2.5000000000000001E-4</c:v>
                      </c:pt>
                      <c:pt idx="244">
                        <c:v>-2.5000000000000001E-4</c:v>
                      </c:pt>
                      <c:pt idx="245">
                        <c:v>-2.5000000000000001E-4</c:v>
                      </c:pt>
                      <c:pt idx="246">
                        <c:v>-2.5000000000000001E-4</c:v>
                      </c:pt>
                      <c:pt idx="247">
                        <c:v>-2.5000000000000001E-4</c:v>
                      </c:pt>
                      <c:pt idx="248">
                        <c:v>-2.5000000000000001E-4</c:v>
                      </c:pt>
                      <c:pt idx="249">
                        <c:v>-2.5000000000000001E-4</c:v>
                      </c:pt>
                      <c:pt idx="250">
                        <c:v>-2.5000000000000001E-4</c:v>
                      </c:pt>
                      <c:pt idx="251">
                        <c:v>-2.5000000000000001E-4</c:v>
                      </c:pt>
                      <c:pt idx="252">
                        <c:v>-2.5000000000000001E-4</c:v>
                      </c:pt>
                      <c:pt idx="253">
                        <c:v>-2.5000000000000001E-4</c:v>
                      </c:pt>
                      <c:pt idx="254">
                        <c:v>-2.5000000000000001E-4</c:v>
                      </c:pt>
                      <c:pt idx="255">
                        <c:v>-2.5000000000000001E-4</c:v>
                      </c:pt>
                      <c:pt idx="256">
                        <c:v>-2.5000000000000001E-4</c:v>
                      </c:pt>
                      <c:pt idx="257">
                        <c:v>-2.5000000000000001E-4</c:v>
                      </c:pt>
                      <c:pt idx="258">
                        <c:v>-2.5000000000000001E-4</c:v>
                      </c:pt>
                      <c:pt idx="259">
                        <c:v>-2.5000000000000001E-4</c:v>
                      </c:pt>
                      <c:pt idx="260">
                        <c:v>-2.5000000000000001E-4</c:v>
                      </c:pt>
                      <c:pt idx="261">
                        <c:v>-2.5000000000000001E-4</c:v>
                      </c:pt>
                      <c:pt idx="262">
                        <c:v>-2.5000000000000001E-4</c:v>
                      </c:pt>
                      <c:pt idx="263">
                        <c:v>-2.5000000000000001E-4</c:v>
                      </c:pt>
                      <c:pt idx="264">
                        <c:v>-2.5000000000000001E-4</c:v>
                      </c:pt>
                      <c:pt idx="265">
                        <c:v>-2.5000000000000001E-4</c:v>
                      </c:pt>
                      <c:pt idx="266">
                        <c:v>-2.5000000000000001E-4</c:v>
                      </c:pt>
                      <c:pt idx="267">
                        <c:v>-2.5000000000000001E-4</c:v>
                      </c:pt>
                      <c:pt idx="268">
                        <c:v>-2.5000000000000001E-4</c:v>
                      </c:pt>
                      <c:pt idx="269">
                        <c:v>-2.5000000000000001E-4</c:v>
                      </c:pt>
                      <c:pt idx="270">
                        <c:v>-2.5000000000000001E-4</c:v>
                      </c:pt>
                      <c:pt idx="271">
                        <c:v>-2.5000000000000001E-4</c:v>
                      </c:pt>
                      <c:pt idx="272">
                        <c:v>-2.5000000000000001E-4</c:v>
                      </c:pt>
                      <c:pt idx="273">
                        <c:v>-2.5000000000000001E-4</c:v>
                      </c:pt>
                      <c:pt idx="274">
                        <c:v>-2.5000000000000001E-4</c:v>
                      </c:pt>
                      <c:pt idx="275">
                        <c:v>-2.5000000000000001E-4</c:v>
                      </c:pt>
                      <c:pt idx="276">
                        <c:v>-2.5000000000000001E-4</c:v>
                      </c:pt>
                      <c:pt idx="277">
                        <c:v>-2.5000000000000001E-4</c:v>
                      </c:pt>
                      <c:pt idx="278">
                        <c:v>-2.5000000000000001E-4</c:v>
                      </c:pt>
                      <c:pt idx="279">
                        <c:v>-2.5000000000000001E-4</c:v>
                      </c:pt>
                      <c:pt idx="280">
                        <c:v>-2.5000000000000001E-4</c:v>
                      </c:pt>
                      <c:pt idx="281">
                        <c:v>-2.5000000000000001E-4</c:v>
                      </c:pt>
                      <c:pt idx="282">
                        <c:v>-2.5000000000000001E-4</c:v>
                      </c:pt>
                      <c:pt idx="283">
                        <c:v>-2.5000000000000001E-4</c:v>
                      </c:pt>
                      <c:pt idx="284">
                        <c:v>-2.5000000000000001E-4</c:v>
                      </c:pt>
                      <c:pt idx="285">
                        <c:v>-2.5000000000000001E-4</c:v>
                      </c:pt>
                      <c:pt idx="286">
                        <c:v>-2.5000000000000001E-4</c:v>
                      </c:pt>
                      <c:pt idx="287">
                        <c:v>-2.5000000000000001E-4</c:v>
                      </c:pt>
                      <c:pt idx="288">
                        <c:v>-2.5000000000000001E-4</c:v>
                      </c:pt>
                      <c:pt idx="289">
                        <c:v>-2.5000000000000001E-4</c:v>
                      </c:pt>
                      <c:pt idx="290">
                        <c:v>-2.5000000000000001E-4</c:v>
                      </c:pt>
                      <c:pt idx="291">
                        <c:v>-2.5000000000000001E-4</c:v>
                      </c:pt>
                      <c:pt idx="292">
                        <c:v>-2.5000000000000001E-4</c:v>
                      </c:pt>
                      <c:pt idx="293">
                        <c:v>-2.5000000000000001E-4</c:v>
                      </c:pt>
                      <c:pt idx="294">
                        <c:v>-2.5000000000000001E-4</c:v>
                      </c:pt>
                      <c:pt idx="295">
                        <c:v>-2.5000000000000001E-4</c:v>
                      </c:pt>
                      <c:pt idx="296">
                        <c:v>-2.5000000000000001E-4</c:v>
                      </c:pt>
                      <c:pt idx="297">
                        <c:v>-2.5000000000000001E-4</c:v>
                      </c:pt>
                      <c:pt idx="298">
                        <c:v>-2.5000000000000001E-4</c:v>
                      </c:pt>
                      <c:pt idx="299">
                        <c:v>-2.5000000000000001E-4</c:v>
                      </c:pt>
                      <c:pt idx="300">
                        <c:v>-2.5000000000000001E-4</c:v>
                      </c:pt>
                      <c:pt idx="301">
                        <c:v>-2.5000000000000001E-4</c:v>
                      </c:pt>
                      <c:pt idx="302">
                        <c:v>-2.5000000000000001E-4</c:v>
                      </c:pt>
                      <c:pt idx="303">
                        <c:v>-2.5000000000000001E-4</c:v>
                      </c:pt>
                      <c:pt idx="304">
                        <c:v>-2.5000000000000001E-4</c:v>
                      </c:pt>
                      <c:pt idx="305">
                        <c:v>-2.5000000000000001E-4</c:v>
                      </c:pt>
                      <c:pt idx="306">
                        <c:v>-2.5000000000000001E-4</c:v>
                      </c:pt>
                      <c:pt idx="307">
                        <c:v>-2.5000000000000001E-4</c:v>
                      </c:pt>
                      <c:pt idx="308">
                        <c:v>-2.5000000000000001E-4</c:v>
                      </c:pt>
                      <c:pt idx="309">
                        <c:v>-2.5000000000000001E-4</c:v>
                      </c:pt>
                      <c:pt idx="310">
                        <c:v>-2.5000000000000001E-4</c:v>
                      </c:pt>
                      <c:pt idx="311">
                        <c:v>-2.5000000000000001E-4</c:v>
                      </c:pt>
                      <c:pt idx="312">
                        <c:v>-2.5000000000000001E-4</c:v>
                      </c:pt>
                      <c:pt idx="313">
                        <c:v>-2.5000000000000001E-4</c:v>
                      </c:pt>
                      <c:pt idx="314">
                        <c:v>-2.5000000000000001E-4</c:v>
                      </c:pt>
                      <c:pt idx="315">
                        <c:v>-2.5000000000000001E-4</c:v>
                      </c:pt>
                      <c:pt idx="316">
                        <c:v>-2.5000000000000001E-4</c:v>
                      </c:pt>
                      <c:pt idx="317">
                        <c:v>-2.5000000000000001E-4</c:v>
                      </c:pt>
                      <c:pt idx="318">
                        <c:v>-2.5000000000000001E-4</c:v>
                      </c:pt>
                      <c:pt idx="319">
                        <c:v>-2.5000000000000001E-4</c:v>
                      </c:pt>
                      <c:pt idx="320">
                        <c:v>-2.5000000000000001E-4</c:v>
                      </c:pt>
                      <c:pt idx="321">
                        <c:v>-2.5000000000000001E-4</c:v>
                      </c:pt>
                      <c:pt idx="322">
                        <c:v>-2.5000000000000001E-4</c:v>
                      </c:pt>
                      <c:pt idx="323">
                        <c:v>-2.5000000000000001E-4</c:v>
                      </c:pt>
                      <c:pt idx="324">
                        <c:v>-2.5000000000000001E-4</c:v>
                      </c:pt>
                      <c:pt idx="325">
                        <c:v>-2.5000000000000001E-4</c:v>
                      </c:pt>
                      <c:pt idx="326">
                        <c:v>-2.5000000000000001E-4</c:v>
                      </c:pt>
                      <c:pt idx="327">
                        <c:v>-2.5000000000000001E-4</c:v>
                      </c:pt>
                      <c:pt idx="328">
                        <c:v>-2.5000000000000001E-4</c:v>
                      </c:pt>
                      <c:pt idx="329">
                        <c:v>-2.5000000000000001E-4</c:v>
                      </c:pt>
                      <c:pt idx="330">
                        <c:v>-2.5000000000000001E-4</c:v>
                      </c:pt>
                      <c:pt idx="331">
                        <c:v>-2.5000000000000001E-4</c:v>
                      </c:pt>
                      <c:pt idx="332">
                        <c:v>-2.5000000000000001E-4</c:v>
                      </c:pt>
                      <c:pt idx="333">
                        <c:v>-2.5000000000000001E-4</c:v>
                      </c:pt>
                      <c:pt idx="334">
                        <c:v>-2.5000000000000001E-4</c:v>
                      </c:pt>
                      <c:pt idx="335">
                        <c:v>-2.5000000000000001E-4</c:v>
                      </c:pt>
                      <c:pt idx="336">
                        <c:v>-2.5000000000000001E-4</c:v>
                      </c:pt>
                      <c:pt idx="337">
                        <c:v>-2.5000000000000001E-4</c:v>
                      </c:pt>
                      <c:pt idx="338">
                        <c:v>-2.5000000000000001E-4</c:v>
                      </c:pt>
                      <c:pt idx="339">
                        <c:v>-2.5000000000000001E-4</c:v>
                      </c:pt>
                      <c:pt idx="340">
                        <c:v>-2.5000000000000001E-4</c:v>
                      </c:pt>
                      <c:pt idx="341">
                        <c:v>-2.5000000000000001E-4</c:v>
                      </c:pt>
                      <c:pt idx="342">
                        <c:v>-2.5000000000000001E-4</c:v>
                      </c:pt>
                      <c:pt idx="343">
                        <c:v>-2.5000000000000001E-4</c:v>
                      </c:pt>
                      <c:pt idx="344">
                        <c:v>-2.5000000000000001E-4</c:v>
                      </c:pt>
                      <c:pt idx="345">
                        <c:v>-2.5000000000000001E-4</c:v>
                      </c:pt>
                      <c:pt idx="346">
                        <c:v>-2.5000000000000001E-4</c:v>
                      </c:pt>
                      <c:pt idx="347">
                        <c:v>-2.5000000000000001E-4</c:v>
                      </c:pt>
                      <c:pt idx="348">
                        <c:v>-2.5000000000000001E-4</c:v>
                      </c:pt>
                      <c:pt idx="349">
                        <c:v>-2.5000000000000001E-4</c:v>
                      </c:pt>
                      <c:pt idx="350">
                        <c:v>-2.5000000000000001E-4</c:v>
                      </c:pt>
                      <c:pt idx="351">
                        <c:v>-2.5000000000000001E-4</c:v>
                      </c:pt>
                      <c:pt idx="352">
                        <c:v>-2.5000000000000001E-4</c:v>
                      </c:pt>
                      <c:pt idx="353">
                        <c:v>-2.5000000000000001E-4</c:v>
                      </c:pt>
                      <c:pt idx="354">
                        <c:v>-2.5000000000000001E-4</c:v>
                      </c:pt>
                      <c:pt idx="355">
                        <c:v>-2.5000000000000001E-4</c:v>
                      </c:pt>
                      <c:pt idx="356">
                        <c:v>-2.5000000000000001E-4</c:v>
                      </c:pt>
                      <c:pt idx="357">
                        <c:v>-2.5000000000000001E-4</c:v>
                      </c:pt>
                      <c:pt idx="358">
                        <c:v>-2.5000000000000001E-4</c:v>
                      </c:pt>
                      <c:pt idx="359">
                        <c:v>-2.5000000000000001E-4</c:v>
                      </c:pt>
                      <c:pt idx="360">
                        <c:v>-2.5000000000000001E-4</c:v>
                      </c:pt>
                      <c:pt idx="361">
                        <c:v>-2.5000000000000001E-4</c:v>
                      </c:pt>
                      <c:pt idx="362">
                        <c:v>-2.5000000000000001E-4</c:v>
                      </c:pt>
                      <c:pt idx="363">
                        <c:v>-2.5000000000000001E-4</c:v>
                      </c:pt>
                      <c:pt idx="364">
                        <c:v>-2.5000000000000001E-4</c:v>
                      </c:pt>
                      <c:pt idx="365">
                        <c:v>-2.5000000000000001E-4</c:v>
                      </c:pt>
                      <c:pt idx="366">
                        <c:v>-2.5000000000000001E-4</c:v>
                      </c:pt>
                      <c:pt idx="367">
                        <c:v>-2.5000000000000001E-4</c:v>
                      </c:pt>
                      <c:pt idx="368">
                        <c:v>-2.5000000000000001E-4</c:v>
                      </c:pt>
                      <c:pt idx="369">
                        <c:v>-2.5000000000000001E-4</c:v>
                      </c:pt>
                      <c:pt idx="370">
                        <c:v>-2.5000000000000001E-4</c:v>
                      </c:pt>
                      <c:pt idx="371">
                        <c:v>-2.5000000000000001E-4</c:v>
                      </c:pt>
                      <c:pt idx="372">
                        <c:v>-2.5000000000000001E-4</c:v>
                      </c:pt>
                      <c:pt idx="373">
                        <c:v>-2.5000000000000001E-4</c:v>
                      </c:pt>
                      <c:pt idx="374">
                        <c:v>-2.5000000000000001E-4</c:v>
                      </c:pt>
                      <c:pt idx="375">
                        <c:v>-2.5000000000000001E-4</c:v>
                      </c:pt>
                      <c:pt idx="376">
                        <c:v>-2.5000000000000001E-4</c:v>
                      </c:pt>
                      <c:pt idx="377">
                        <c:v>-2.5000000000000001E-4</c:v>
                      </c:pt>
                      <c:pt idx="378">
                        <c:v>-2.5000000000000001E-4</c:v>
                      </c:pt>
                      <c:pt idx="379">
                        <c:v>-2.5000000000000001E-4</c:v>
                      </c:pt>
                      <c:pt idx="380">
                        <c:v>-2.5000000000000001E-4</c:v>
                      </c:pt>
                      <c:pt idx="381">
                        <c:v>-2.5000000000000001E-4</c:v>
                      </c:pt>
                      <c:pt idx="382">
                        <c:v>-2.5000000000000001E-4</c:v>
                      </c:pt>
                      <c:pt idx="383">
                        <c:v>-2.5000000000000001E-4</c:v>
                      </c:pt>
                      <c:pt idx="384">
                        <c:v>-2.5000000000000001E-4</c:v>
                      </c:pt>
                      <c:pt idx="385">
                        <c:v>-2.5000000000000001E-4</c:v>
                      </c:pt>
                      <c:pt idx="386">
                        <c:v>-2.5000000000000001E-4</c:v>
                      </c:pt>
                      <c:pt idx="387">
                        <c:v>-2.5000000000000001E-4</c:v>
                      </c:pt>
                      <c:pt idx="388">
                        <c:v>-2.5000000000000001E-4</c:v>
                      </c:pt>
                      <c:pt idx="389">
                        <c:v>-2.5000000000000001E-4</c:v>
                      </c:pt>
                      <c:pt idx="390">
                        <c:v>-2.5000000000000001E-4</c:v>
                      </c:pt>
                      <c:pt idx="391">
                        <c:v>-2.5000000000000001E-4</c:v>
                      </c:pt>
                      <c:pt idx="392">
                        <c:v>-2.5000000000000001E-4</c:v>
                      </c:pt>
                      <c:pt idx="393">
                        <c:v>-2.5000000000000001E-4</c:v>
                      </c:pt>
                      <c:pt idx="394">
                        <c:v>-2.5000000000000001E-4</c:v>
                      </c:pt>
                      <c:pt idx="395">
                        <c:v>-2.5000000000000001E-4</c:v>
                      </c:pt>
                      <c:pt idx="396">
                        <c:v>-2.5000000000000001E-4</c:v>
                      </c:pt>
                      <c:pt idx="397">
                        <c:v>-2.5000000000000001E-4</c:v>
                      </c:pt>
                      <c:pt idx="398">
                        <c:v>-2.5000000000000001E-4</c:v>
                      </c:pt>
                      <c:pt idx="399">
                        <c:v>-2.5000000000000001E-4</c:v>
                      </c:pt>
                      <c:pt idx="400">
                        <c:v>-2.5000000000000001E-4</c:v>
                      </c:pt>
                      <c:pt idx="401">
                        <c:v>-2.5000000000000001E-4</c:v>
                      </c:pt>
                      <c:pt idx="402">
                        <c:v>-2.5000000000000001E-4</c:v>
                      </c:pt>
                      <c:pt idx="403">
                        <c:v>-2.5000000000000001E-4</c:v>
                      </c:pt>
                      <c:pt idx="404">
                        <c:v>-2.5000000000000001E-4</c:v>
                      </c:pt>
                      <c:pt idx="405">
                        <c:v>-2.5000000000000001E-4</c:v>
                      </c:pt>
                      <c:pt idx="406">
                        <c:v>-2.5000000000000001E-4</c:v>
                      </c:pt>
                      <c:pt idx="407">
                        <c:v>-2.5000000000000001E-4</c:v>
                      </c:pt>
                      <c:pt idx="408">
                        <c:v>-2.5000000000000001E-4</c:v>
                      </c:pt>
                      <c:pt idx="409">
                        <c:v>-2.5000000000000001E-4</c:v>
                      </c:pt>
                      <c:pt idx="410">
                        <c:v>-2.5000000000000001E-4</c:v>
                      </c:pt>
                      <c:pt idx="411">
                        <c:v>-2.5000000000000001E-4</c:v>
                      </c:pt>
                      <c:pt idx="412">
                        <c:v>-2.5000000000000001E-4</c:v>
                      </c:pt>
                      <c:pt idx="413">
                        <c:v>-2.5000000000000001E-4</c:v>
                      </c:pt>
                      <c:pt idx="414">
                        <c:v>-2.5000000000000001E-4</c:v>
                      </c:pt>
                      <c:pt idx="415">
                        <c:v>-2.5000000000000001E-4</c:v>
                      </c:pt>
                      <c:pt idx="416">
                        <c:v>-2.5000000000000001E-4</c:v>
                      </c:pt>
                      <c:pt idx="417">
                        <c:v>-2.5000000000000001E-4</c:v>
                      </c:pt>
                      <c:pt idx="418">
                        <c:v>-2.5000000000000001E-4</c:v>
                      </c:pt>
                      <c:pt idx="419">
                        <c:v>-2.5000000000000001E-4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045-40B2-B3A0-4115028BC60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320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Analysis!$S$3:$S$4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Analysis!$S$1:$S$2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045-40B2-B3A0-4115028BC60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395 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PastedData!$B$4:$B$423</c15:sqref>
                        </c15:formulaRef>
                      </c:ext>
                    </c:extLst>
                    <c:numCache>
                      <c:formatCode>0.0000000</c:formatCode>
                      <c:ptCount val="4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  <c:pt idx="160">
                        <c:v>#N/A</c:v>
                      </c:pt>
                      <c:pt idx="161">
                        <c:v>#N/A</c:v>
                      </c:pt>
                      <c:pt idx="162">
                        <c:v>#N/A</c:v>
                      </c:pt>
                      <c:pt idx="163">
                        <c:v>#N/A</c:v>
                      </c:pt>
                      <c:pt idx="164">
                        <c:v>#N/A</c:v>
                      </c:pt>
                      <c:pt idx="165">
                        <c:v>#N/A</c:v>
                      </c:pt>
                      <c:pt idx="166">
                        <c:v>#N/A</c:v>
                      </c:pt>
                      <c:pt idx="167">
                        <c:v>#N/A</c:v>
                      </c:pt>
                      <c:pt idx="168">
                        <c:v>#N/A</c:v>
                      </c:pt>
                      <c:pt idx="169">
                        <c:v>#N/A</c:v>
                      </c:pt>
                      <c:pt idx="170">
                        <c:v>#N/A</c:v>
                      </c:pt>
                      <c:pt idx="171">
                        <c:v>#N/A</c:v>
                      </c:pt>
                      <c:pt idx="172">
                        <c:v>#N/A</c:v>
                      </c:pt>
                      <c:pt idx="173">
                        <c:v>#N/A</c:v>
                      </c:pt>
                      <c:pt idx="174">
                        <c:v>#N/A</c:v>
                      </c:pt>
                      <c:pt idx="175">
                        <c:v>#N/A</c:v>
                      </c:pt>
                      <c:pt idx="176">
                        <c:v>#N/A</c:v>
                      </c:pt>
                      <c:pt idx="177">
                        <c:v>#N/A</c:v>
                      </c:pt>
                      <c:pt idx="178">
                        <c:v>#N/A</c:v>
                      </c:pt>
                      <c:pt idx="179">
                        <c:v>#N/A</c:v>
                      </c:pt>
                      <c:pt idx="180">
                        <c:v>#N/A</c:v>
                      </c:pt>
                      <c:pt idx="181">
                        <c:v>#N/A</c:v>
                      </c:pt>
                      <c:pt idx="182">
                        <c:v>#N/A</c:v>
                      </c:pt>
                      <c:pt idx="183">
                        <c:v>#N/A</c:v>
                      </c:pt>
                      <c:pt idx="184">
                        <c:v>#N/A</c:v>
                      </c:pt>
                      <c:pt idx="185">
                        <c:v>#N/A</c:v>
                      </c:pt>
                      <c:pt idx="186">
                        <c:v>#N/A</c:v>
                      </c:pt>
                      <c:pt idx="187">
                        <c:v>#N/A</c:v>
                      </c:pt>
                      <c:pt idx="188">
                        <c:v>#N/A</c:v>
                      </c:pt>
                      <c:pt idx="189">
                        <c:v>#N/A</c:v>
                      </c:pt>
                      <c:pt idx="190">
                        <c:v>#N/A</c:v>
                      </c:pt>
                      <c:pt idx="191">
                        <c:v>#N/A</c:v>
                      </c:pt>
                      <c:pt idx="192">
                        <c:v>#N/A</c:v>
                      </c:pt>
                      <c:pt idx="193">
                        <c:v>#N/A</c:v>
                      </c:pt>
                      <c:pt idx="194">
                        <c:v>#N/A</c:v>
                      </c:pt>
                      <c:pt idx="195">
                        <c:v>#N/A</c:v>
                      </c:pt>
                      <c:pt idx="196">
                        <c:v>#N/A</c:v>
                      </c:pt>
                      <c:pt idx="197">
                        <c:v>#N/A</c:v>
                      </c:pt>
                      <c:pt idx="198">
                        <c:v>#N/A</c:v>
                      </c:pt>
                      <c:pt idx="199">
                        <c:v>#N/A</c:v>
                      </c:pt>
                      <c:pt idx="200">
                        <c:v>#N/A</c:v>
                      </c:pt>
                      <c:pt idx="201">
                        <c:v>#N/A</c:v>
                      </c:pt>
                      <c:pt idx="202">
                        <c:v>#N/A</c:v>
                      </c:pt>
                      <c:pt idx="203">
                        <c:v>#N/A</c:v>
                      </c:pt>
                      <c:pt idx="204">
                        <c:v>#N/A</c:v>
                      </c:pt>
                      <c:pt idx="205">
                        <c:v>#N/A</c:v>
                      </c:pt>
                      <c:pt idx="206">
                        <c:v>#N/A</c:v>
                      </c:pt>
                      <c:pt idx="207">
                        <c:v>#N/A</c:v>
                      </c:pt>
                      <c:pt idx="208">
                        <c:v>#N/A</c:v>
                      </c:pt>
                      <c:pt idx="209">
                        <c:v>#N/A</c:v>
                      </c:pt>
                      <c:pt idx="210">
                        <c:v>#N/A</c:v>
                      </c:pt>
                      <c:pt idx="211">
                        <c:v>#N/A</c:v>
                      </c:pt>
                      <c:pt idx="212">
                        <c:v>#N/A</c:v>
                      </c:pt>
                      <c:pt idx="213">
                        <c:v>#N/A</c:v>
                      </c:pt>
                      <c:pt idx="214">
                        <c:v>#N/A</c:v>
                      </c:pt>
                      <c:pt idx="215">
                        <c:v>#N/A</c:v>
                      </c:pt>
                      <c:pt idx="216">
                        <c:v>#N/A</c:v>
                      </c:pt>
                      <c:pt idx="217">
                        <c:v>#N/A</c:v>
                      </c:pt>
                      <c:pt idx="218">
                        <c:v>#N/A</c:v>
                      </c:pt>
                      <c:pt idx="219">
                        <c:v>#N/A</c:v>
                      </c:pt>
                      <c:pt idx="220">
                        <c:v>#N/A</c:v>
                      </c:pt>
                      <c:pt idx="221">
                        <c:v>#N/A</c:v>
                      </c:pt>
                      <c:pt idx="222">
                        <c:v>#N/A</c:v>
                      </c:pt>
                      <c:pt idx="223">
                        <c:v>#N/A</c:v>
                      </c:pt>
                      <c:pt idx="224">
                        <c:v>#N/A</c:v>
                      </c:pt>
                      <c:pt idx="225">
                        <c:v>#N/A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#N/A</c:v>
                      </c:pt>
                      <c:pt idx="250">
                        <c:v>#N/A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#N/A</c:v>
                      </c:pt>
                      <c:pt idx="310">
                        <c:v>#N/A</c:v>
                      </c:pt>
                      <c:pt idx="311">
                        <c:v>#N/A</c:v>
                      </c:pt>
                      <c:pt idx="312">
                        <c:v>#N/A</c:v>
                      </c:pt>
                      <c:pt idx="313">
                        <c:v>#N/A</c:v>
                      </c:pt>
                      <c:pt idx="314">
                        <c:v>#N/A</c:v>
                      </c:pt>
                      <c:pt idx="315">
                        <c:v>#N/A</c:v>
                      </c:pt>
                      <c:pt idx="316">
                        <c:v>#N/A</c:v>
                      </c:pt>
                      <c:pt idx="317">
                        <c:v>#N/A</c:v>
                      </c:pt>
                      <c:pt idx="318">
                        <c:v>#N/A</c:v>
                      </c:pt>
                      <c:pt idx="319">
                        <c:v>#N/A</c:v>
                      </c:pt>
                      <c:pt idx="320">
                        <c:v>#N/A</c:v>
                      </c:pt>
                      <c:pt idx="321">
                        <c:v>#N/A</c:v>
                      </c:pt>
                      <c:pt idx="322">
                        <c:v>#N/A</c:v>
                      </c:pt>
                      <c:pt idx="323">
                        <c:v>#N/A</c:v>
                      </c:pt>
                      <c:pt idx="324">
                        <c:v>#N/A</c:v>
                      </c:pt>
                      <c:pt idx="325">
                        <c:v>#N/A</c:v>
                      </c:pt>
                      <c:pt idx="326">
                        <c:v>#N/A</c:v>
                      </c:pt>
                      <c:pt idx="327">
                        <c:v>#N/A</c:v>
                      </c:pt>
                      <c:pt idx="328">
                        <c:v>#N/A</c:v>
                      </c:pt>
                      <c:pt idx="329">
                        <c:v>#N/A</c:v>
                      </c:pt>
                      <c:pt idx="330">
                        <c:v>#N/A</c:v>
                      </c:pt>
                      <c:pt idx="331">
                        <c:v>#N/A</c:v>
                      </c:pt>
                      <c:pt idx="332">
                        <c:v>#N/A</c:v>
                      </c:pt>
                      <c:pt idx="333">
                        <c:v>#N/A</c:v>
                      </c:pt>
                      <c:pt idx="334">
                        <c:v>#N/A</c:v>
                      </c:pt>
                      <c:pt idx="335">
                        <c:v>#N/A</c:v>
                      </c:pt>
                      <c:pt idx="336">
                        <c:v>#N/A</c:v>
                      </c:pt>
                      <c:pt idx="337">
                        <c:v>#N/A</c:v>
                      </c:pt>
                      <c:pt idx="338">
                        <c:v>#N/A</c:v>
                      </c:pt>
                      <c:pt idx="339">
                        <c:v>#N/A</c:v>
                      </c:pt>
                      <c:pt idx="340">
                        <c:v>#N/A</c:v>
                      </c:pt>
                      <c:pt idx="341">
                        <c:v>#N/A</c:v>
                      </c:pt>
                      <c:pt idx="342">
                        <c:v>#N/A</c:v>
                      </c:pt>
                      <c:pt idx="343">
                        <c:v>#N/A</c:v>
                      </c:pt>
                      <c:pt idx="344">
                        <c:v>#N/A</c:v>
                      </c:pt>
                      <c:pt idx="345">
                        <c:v>#N/A</c:v>
                      </c:pt>
                      <c:pt idx="346">
                        <c:v>#N/A</c:v>
                      </c:pt>
                      <c:pt idx="347">
                        <c:v>#N/A</c:v>
                      </c:pt>
                      <c:pt idx="348">
                        <c:v>#N/A</c:v>
                      </c:pt>
                      <c:pt idx="349">
                        <c:v>#N/A</c:v>
                      </c:pt>
                      <c:pt idx="350">
                        <c:v>#N/A</c:v>
                      </c:pt>
                      <c:pt idx="351">
                        <c:v>#N/A</c:v>
                      </c:pt>
                      <c:pt idx="352">
                        <c:v>#N/A</c:v>
                      </c:pt>
                      <c:pt idx="353">
                        <c:v>#N/A</c:v>
                      </c:pt>
                      <c:pt idx="354">
                        <c:v>#N/A</c:v>
                      </c:pt>
                      <c:pt idx="355">
                        <c:v>#N/A</c:v>
                      </c:pt>
                      <c:pt idx="356">
                        <c:v>#N/A</c:v>
                      </c:pt>
                      <c:pt idx="357">
                        <c:v>#N/A</c:v>
                      </c:pt>
                      <c:pt idx="358">
                        <c:v>#N/A</c:v>
                      </c:pt>
                      <c:pt idx="359">
                        <c:v>#N/A</c:v>
                      </c:pt>
                      <c:pt idx="360">
                        <c:v>#N/A</c:v>
                      </c:pt>
                      <c:pt idx="361">
                        <c:v>#N/A</c:v>
                      </c:pt>
                      <c:pt idx="362">
                        <c:v>#N/A</c:v>
                      </c:pt>
                      <c:pt idx="363">
                        <c:v>#N/A</c:v>
                      </c:pt>
                      <c:pt idx="364">
                        <c:v>#N/A</c:v>
                      </c:pt>
                      <c:pt idx="365">
                        <c:v>#N/A</c:v>
                      </c:pt>
                      <c:pt idx="366">
                        <c:v>#N/A</c:v>
                      </c:pt>
                      <c:pt idx="367">
                        <c:v>#N/A</c:v>
                      </c:pt>
                      <c:pt idx="368">
                        <c:v>#N/A</c:v>
                      </c:pt>
                      <c:pt idx="369">
                        <c:v>#N/A</c:v>
                      </c:pt>
                      <c:pt idx="370">
                        <c:v>#N/A</c:v>
                      </c:pt>
                      <c:pt idx="371">
                        <c:v>#N/A</c:v>
                      </c:pt>
                      <c:pt idx="372">
                        <c:v>#N/A</c:v>
                      </c:pt>
                      <c:pt idx="373">
                        <c:v>#N/A</c:v>
                      </c:pt>
                      <c:pt idx="374">
                        <c:v>#N/A</c:v>
                      </c:pt>
                      <c:pt idx="375">
                        <c:v>#N/A</c:v>
                      </c:pt>
                      <c:pt idx="376">
                        <c:v>#N/A</c:v>
                      </c:pt>
                      <c:pt idx="377">
                        <c:v>#N/A</c:v>
                      </c:pt>
                      <c:pt idx="378">
                        <c:v>#N/A</c:v>
                      </c:pt>
                      <c:pt idx="379">
                        <c:v>#N/A</c:v>
                      </c:pt>
                      <c:pt idx="380">
                        <c:v>#N/A</c:v>
                      </c:pt>
                      <c:pt idx="381">
                        <c:v>#N/A</c:v>
                      </c:pt>
                      <c:pt idx="382">
                        <c:v>#N/A</c:v>
                      </c:pt>
                      <c:pt idx="383">
                        <c:v>#N/A</c:v>
                      </c:pt>
                      <c:pt idx="384">
                        <c:v>#N/A</c:v>
                      </c:pt>
                      <c:pt idx="385">
                        <c:v>#N/A</c:v>
                      </c:pt>
                      <c:pt idx="386">
                        <c:v>#N/A</c:v>
                      </c:pt>
                      <c:pt idx="387">
                        <c:v>#N/A</c:v>
                      </c:pt>
                      <c:pt idx="388">
                        <c:v>#N/A</c:v>
                      </c:pt>
                      <c:pt idx="389">
                        <c:v>#N/A</c:v>
                      </c:pt>
                      <c:pt idx="390">
                        <c:v>#N/A</c:v>
                      </c:pt>
                      <c:pt idx="391">
                        <c:v>#N/A</c:v>
                      </c:pt>
                      <c:pt idx="392">
                        <c:v>#N/A</c:v>
                      </c:pt>
                      <c:pt idx="393">
                        <c:v>#N/A</c:v>
                      </c:pt>
                      <c:pt idx="394">
                        <c:v>#N/A</c:v>
                      </c:pt>
                      <c:pt idx="395">
                        <c:v>#N/A</c:v>
                      </c:pt>
                      <c:pt idx="396">
                        <c:v>#N/A</c:v>
                      </c:pt>
                      <c:pt idx="397">
                        <c:v>#N/A</c:v>
                      </c:pt>
                      <c:pt idx="398">
                        <c:v>#N/A</c:v>
                      </c:pt>
                      <c:pt idx="399">
                        <c:v>#N/A</c:v>
                      </c:pt>
                      <c:pt idx="400">
                        <c:v>#N/A</c:v>
                      </c:pt>
                      <c:pt idx="401">
                        <c:v>#N/A</c:v>
                      </c:pt>
                      <c:pt idx="402">
                        <c:v>#N/A</c:v>
                      </c:pt>
                      <c:pt idx="403">
                        <c:v>#N/A</c:v>
                      </c:pt>
                      <c:pt idx="404">
                        <c:v>#N/A</c:v>
                      </c:pt>
                      <c:pt idx="405">
                        <c:v>#N/A</c:v>
                      </c:pt>
                      <c:pt idx="406">
                        <c:v>#N/A</c:v>
                      </c:pt>
                      <c:pt idx="407">
                        <c:v>#N/A</c:v>
                      </c:pt>
                      <c:pt idx="408">
                        <c:v>#N/A</c:v>
                      </c:pt>
                      <c:pt idx="409">
                        <c:v>#N/A</c:v>
                      </c:pt>
                      <c:pt idx="410">
                        <c:v>#N/A</c:v>
                      </c:pt>
                      <c:pt idx="411">
                        <c:v>#N/A</c:v>
                      </c:pt>
                      <c:pt idx="412">
                        <c:v>#N/A</c:v>
                      </c:pt>
                      <c:pt idx="413">
                        <c:v>#N/A</c:v>
                      </c:pt>
                      <c:pt idx="414">
                        <c:v>#N/A</c:v>
                      </c:pt>
                      <c:pt idx="415">
                        <c:v>#N/A</c:v>
                      </c:pt>
                      <c:pt idx="416">
                        <c:v>#N/A</c:v>
                      </c:pt>
                      <c:pt idx="417">
                        <c:v>#N/A</c:v>
                      </c:pt>
                      <c:pt idx="418">
                        <c:v>#N/A</c:v>
                      </c:pt>
                      <c:pt idx="419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PastedData!$AH$4:$AH$423</c15:sqref>
                        </c15:formulaRef>
                      </c:ext>
                    </c:extLst>
                    <c:numCache>
                      <c:formatCode>0.00E+00</c:formatCode>
                      <c:ptCount val="420"/>
                      <c:pt idx="0">
                        <c:v>-1E-3</c:v>
                      </c:pt>
                      <c:pt idx="1">
                        <c:v>-1E-3</c:v>
                      </c:pt>
                      <c:pt idx="2">
                        <c:v>-1E-3</c:v>
                      </c:pt>
                      <c:pt idx="3">
                        <c:v>-1E-3</c:v>
                      </c:pt>
                      <c:pt idx="4">
                        <c:v>-1E-3</c:v>
                      </c:pt>
                      <c:pt idx="5">
                        <c:v>-1E-3</c:v>
                      </c:pt>
                      <c:pt idx="6">
                        <c:v>-1E-3</c:v>
                      </c:pt>
                      <c:pt idx="7">
                        <c:v>-1E-3</c:v>
                      </c:pt>
                      <c:pt idx="8">
                        <c:v>-1E-3</c:v>
                      </c:pt>
                      <c:pt idx="9">
                        <c:v>-1E-3</c:v>
                      </c:pt>
                      <c:pt idx="10">
                        <c:v>-1E-3</c:v>
                      </c:pt>
                      <c:pt idx="11">
                        <c:v>-1E-3</c:v>
                      </c:pt>
                      <c:pt idx="12">
                        <c:v>-1E-3</c:v>
                      </c:pt>
                      <c:pt idx="13">
                        <c:v>-1E-3</c:v>
                      </c:pt>
                      <c:pt idx="14">
                        <c:v>-1E-3</c:v>
                      </c:pt>
                      <c:pt idx="15">
                        <c:v>-1E-3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-1E-3</c:v>
                      </c:pt>
                      <c:pt idx="32">
                        <c:v>-1E-3</c:v>
                      </c:pt>
                      <c:pt idx="33">
                        <c:v>-1E-3</c:v>
                      </c:pt>
                      <c:pt idx="34">
                        <c:v>-1E-3</c:v>
                      </c:pt>
                      <c:pt idx="35">
                        <c:v>-1E-3</c:v>
                      </c:pt>
                      <c:pt idx="36">
                        <c:v>-1E-3</c:v>
                      </c:pt>
                      <c:pt idx="37">
                        <c:v>-1E-3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-1E-3</c:v>
                      </c:pt>
                      <c:pt idx="50">
                        <c:v>-1E-3</c:v>
                      </c:pt>
                      <c:pt idx="51">
                        <c:v>-1E-3</c:v>
                      </c:pt>
                      <c:pt idx="52">
                        <c:v>-1E-3</c:v>
                      </c:pt>
                      <c:pt idx="53">
                        <c:v>-1E-3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-1E-3</c:v>
                      </c:pt>
                      <c:pt idx="63">
                        <c:v>-1E-3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-1E-3</c:v>
                      </c:pt>
                      <c:pt idx="73">
                        <c:v>-1E-3</c:v>
                      </c:pt>
                      <c:pt idx="74">
                        <c:v>-1E-3</c:v>
                      </c:pt>
                      <c:pt idx="75">
                        <c:v>-1E-3</c:v>
                      </c:pt>
                      <c:pt idx="76">
                        <c:v>-1E-3</c:v>
                      </c:pt>
                      <c:pt idx="77">
                        <c:v>-1E-3</c:v>
                      </c:pt>
                      <c:pt idx="78">
                        <c:v>-1E-3</c:v>
                      </c:pt>
                      <c:pt idx="79">
                        <c:v>-1E-3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-1E-3</c:v>
                      </c:pt>
                      <c:pt idx="89">
                        <c:v>-1E-3</c:v>
                      </c:pt>
                      <c:pt idx="90">
                        <c:v>-1E-3</c:v>
                      </c:pt>
                      <c:pt idx="91">
                        <c:v>-1E-3</c:v>
                      </c:pt>
                      <c:pt idx="92">
                        <c:v>-1E-3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-1E-3</c:v>
                      </c:pt>
                      <c:pt idx="104">
                        <c:v>-1E-3</c:v>
                      </c:pt>
                      <c:pt idx="105">
                        <c:v>-1E-3</c:v>
                      </c:pt>
                      <c:pt idx="106">
                        <c:v>-1E-3</c:v>
                      </c:pt>
                      <c:pt idx="107">
                        <c:v>-1E-3</c:v>
                      </c:pt>
                      <c:pt idx="108">
                        <c:v>-1E-3</c:v>
                      </c:pt>
                      <c:pt idx="109">
                        <c:v>-1E-3</c:v>
                      </c:pt>
                      <c:pt idx="110">
                        <c:v>-1E-3</c:v>
                      </c:pt>
                      <c:pt idx="111">
                        <c:v>-1E-3</c:v>
                      </c:pt>
                      <c:pt idx="112">
                        <c:v>-1E-3</c:v>
                      </c:pt>
                      <c:pt idx="113">
                        <c:v>-1E-3</c:v>
                      </c:pt>
                      <c:pt idx="114">
                        <c:v>-1E-3</c:v>
                      </c:pt>
                      <c:pt idx="115">
                        <c:v>-1E-3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-1E-3</c:v>
                      </c:pt>
                      <c:pt idx="127">
                        <c:v>-1E-3</c:v>
                      </c:pt>
                      <c:pt idx="128">
                        <c:v>-1E-3</c:v>
                      </c:pt>
                      <c:pt idx="129">
                        <c:v>-1E-3</c:v>
                      </c:pt>
                      <c:pt idx="130">
                        <c:v>-1E-3</c:v>
                      </c:pt>
                      <c:pt idx="131">
                        <c:v>-1E-3</c:v>
                      </c:pt>
                      <c:pt idx="132">
                        <c:v>-1E-3</c:v>
                      </c:pt>
                      <c:pt idx="133">
                        <c:v>-1E-3</c:v>
                      </c:pt>
                      <c:pt idx="134">
                        <c:v>-1E-3</c:v>
                      </c:pt>
                      <c:pt idx="135">
                        <c:v>-1E-3</c:v>
                      </c:pt>
                      <c:pt idx="136">
                        <c:v>-1E-3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-1E-3</c:v>
                      </c:pt>
                      <c:pt idx="154">
                        <c:v>-1E-3</c:v>
                      </c:pt>
                      <c:pt idx="155">
                        <c:v>-1E-3</c:v>
                      </c:pt>
                      <c:pt idx="156">
                        <c:v>-1E-3</c:v>
                      </c:pt>
                      <c:pt idx="157">
                        <c:v>-1E-3</c:v>
                      </c:pt>
                      <c:pt idx="158">
                        <c:v>-1E-3</c:v>
                      </c:pt>
                      <c:pt idx="159">
                        <c:v>-1E-3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-1E-3</c:v>
                      </c:pt>
                      <c:pt idx="168">
                        <c:v>-1E-3</c:v>
                      </c:pt>
                      <c:pt idx="169">
                        <c:v>-1E-3</c:v>
                      </c:pt>
                      <c:pt idx="170">
                        <c:v>-1E-3</c:v>
                      </c:pt>
                      <c:pt idx="171">
                        <c:v>-1E-3</c:v>
                      </c:pt>
                      <c:pt idx="172">
                        <c:v>-1E-3</c:v>
                      </c:pt>
                      <c:pt idx="173">
                        <c:v>-1E-3</c:v>
                      </c:pt>
                      <c:pt idx="174">
                        <c:v>-1E-3</c:v>
                      </c:pt>
                      <c:pt idx="175">
                        <c:v>-1E-3</c:v>
                      </c:pt>
                      <c:pt idx="176">
                        <c:v>-1E-3</c:v>
                      </c:pt>
                      <c:pt idx="177">
                        <c:v>-1E-3</c:v>
                      </c:pt>
                      <c:pt idx="178">
                        <c:v>-1E-3</c:v>
                      </c:pt>
                      <c:pt idx="179">
                        <c:v>-1E-3</c:v>
                      </c:pt>
                      <c:pt idx="180">
                        <c:v>-1E-3</c:v>
                      </c:pt>
                      <c:pt idx="181">
                        <c:v>-1E-3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-1E-3</c:v>
                      </c:pt>
                      <c:pt idx="262">
                        <c:v>-1E-3</c:v>
                      </c:pt>
                      <c:pt idx="263">
                        <c:v>-1E-3</c:v>
                      </c:pt>
                      <c:pt idx="264">
                        <c:v>-1E-3</c:v>
                      </c:pt>
                      <c:pt idx="265">
                        <c:v>-1E-3</c:v>
                      </c:pt>
                      <c:pt idx="266">
                        <c:v>-1E-3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-1E-3</c:v>
                      </c:pt>
                      <c:pt idx="277">
                        <c:v>-1E-3</c:v>
                      </c:pt>
                      <c:pt idx="278">
                        <c:v>-1E-3</c:v>
                      </c:pt>
                      <c:pt idx="279">
                        <c:v>-1E-3</c:v>
                      </c:pt>
                      <c:pt idx="280">
                        <c:v>-1E-3</c:v>
                      </c:pt>
                      <c:pt idx="281">
                        <c:v>-1E-3</c:v>
                      </c:pt>
                      <c:pt idx="282">
                        <c:v>-1E-3</c:v>
                      </c:pt>
                      <c:pt idx="283">
                        <c:v>-1E-3</c:v>
                      </c:pt>
                      <c:pt idx="284">
                        <c:v>-1E-3</c:v>
                      </c:pt>
                      <c:pt idx="285">
                        <c:v>-1E-3</c:v>
                      </c:pt>
                      <c:pt idx="286">
                        <c:v>-1E-3</c:v>
                      </c:pt>
                      <c:pt idx="287">
                        <c:v>-1E-3</c:v>
                      </c:pt>
                      <c:pt idx="288">
                        <c:v>-1E-3</c:v>
                      </c:pt>
                      <c:pt idx="289">
                        <c:v>-1E-3</c:v>
                      </c:pt>
                      <c:pt idx="290">
                        <c:v>-1E-3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-1E-3</c:v>
                      </c:pt>
                      <c:pt idx="301">
                        <c:v>-1E-3</c:v>
                      </c:pt>
                      <c:pt idx="302">
                        <c:v>-1E-3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-1E-3</c:v>
                      </c:pt>
                      <c:pt idx="320">
                        <c:v>-1E-3</c:v>
                      </c:pt>
                      <c:pt idx="321">
                        <c:v>-1E-3</c:v>
                      </c:pt>
                      <c:pt idx="322">
                        <c:v>-1E-3</c:v>
                      </c:pt>
                      <c:pt idx="323">
                        <c:v>-1E-3</c:v>
                      </c:pt>
                      <c:pt idx="324">
                        <c:v>-1E-3</c:v>
                      </c:pt>
                      <c:pt idx="325">
                        <c:v>-1E-3</c:v>
                      </c:pt>
                      <c:pt idx="326">
                        <c:v>-1E-3</c:v>
                      </c:pt>
                      <c:pt idx="327">
                        <c:v>-1E-3</c:v>
                      </c:pt>
                      <c:pt idx="328">
                        <c:v>-1E-3</c:v>
                      </c:pt>
                      <c:pt idx="329">
                        <c:v>-1E-3</c:v>
                      </c:pt>
                      <c:pt idx="330">
                        <c:v>-1E-3</c:v>
                      </c:pt>
                      <c:pt idx="331">
                        <c:v>-1E-3</c:v>
                      </c:pt>
                      <c:pt idx="332">
                        <c:v>-1E-3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-1E-3</c:v>
                      </c:pt>
                      <c:pt idx="342">
                        <c:v>-1E-3</c:v>
                      </c:pt>
                      <c:pt idx="343">
                        <c:v>-1E-3</c:v>
                      </c:pt>
                      <c:pt idx="344">
                        <c:v>-1E-3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-1E-3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-1E-3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045-40B2-B3A0-4115028BC60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395 regression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Analysis!$T$3:$T$4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 formatCode="General">
                        <c:v>#N/A</c:v>
                      </c:pt>
                      <c:pt idx="1">
                        <c:v>#N/A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Analysis!$T$1:$T$2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#N/A</c:v>
                      </c:pt>
                      <c:pt idx="1">
                        <c:v>#N/A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045-40B2-B3A0-4115028BC609}"/>
                  </c:ext>
                </c:extLst>
              </c15:ser>
            </c15:filteredScatterSeries>
          </c:ext>
        </c:extLst>
      </c:scatterChart>
      <c:valAx>
        <c:axId val="161914516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10831"/>
        <c:crosses val="max"/>
        <c:crossBetween val="midCat"/>
      </c:valAx>
      <c:valAx>
        <c:axId val="16014108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653113</xdr:colOff>
      <xdr:row>19</xdr:row>
      <xdr:rowOff>208642</xdr:rowOff>
    </xdr:from>
    <xdr:to>
      <xdr:col>10</xdr:col>
      <xdr:colOff>471713</xdr:colOff>
      <xdr:row>30</xdr:row>
      <xdr:rowOff>184830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C2E2D-767C-48A2-8911-8595D1D9F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844708</xdr:colOff>
      <xdr:row>33</xdr:row>
      <xdr:rowOff>97472</xdr:rowOff>
    </xdr:from>
    <xdr:to>
      <xdr:col>7</xdr:col>
      <xdr:colOff>474186</xdr:colOff>
      <xdr:row>52</xdr:row>
      <xdr:rowOff>65246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9FB0CD-38CC-47DE-AA69-5EBC25DF4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794882</xdr:colOff>
      <xdr:row>19</xdr:row>
      <xdr:rowOff>220548</xdr:rowOff>
    </xdr:from>
    <xdr:ext cx="405304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4D30E96-CEF9-44A2-BC12-F0947A5F21B8}"/>
            </a:ext>
          </a:extLst>
        </xdr:cNvPr>
        <xdr:cNvSpPr txBox="1"/>
      </xdr:nvSpPr>
      <xdr:spPr>
        <a:xfrm>
          <a:off x="6428239" y="3413691"/>
          <a:ext cx="4053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ysClr val="windowText" lastClr="000000"/>
              </a:solidFill>
            </a:rPr>
            <a:t>(A)</a:t>
          </a:r>
        </a:p>
      </xdr:txBody>
    </xdr:sp>
    <xdr:clientData/>
  </xdr:oneCellAnchor>
  <xdr:oneCellAnchor>
    <xdr:from>
      <xdr:col>3</xdr:col>
      <xdr:colOff>71120</xdr:colOff>
      <xdr:row>33</xdr:row>
      <xdr:rowOff>113187</xdr:rowOff>
    </xdr:from>
    <xdr:ext cx="397160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7FD528F-C399-429C-B966-2814BD14BCC7}"/>
            </a:ext>
          </a:extLst>
        </xdr:cNvPr>
        <xdr:cNvSpPr txBox="1"/>
      </xdr:nvSpPr>
      <xdr:spPr>
        <a:xfrm>
          <a:off x="3357245" y="5248750"/>
          <a:ext cx="39716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ysClr val="windowText" lastClr="000000"/>
              </a:solidFill>
            </a:rPr>
            <a:t>(B)</a:t>
          </a:r>
        </a:p>
      </xdr:txBody>
    </xdr:sp>
    <xdr:clientData/>
  </xdr:oneCellAnchor>
  <xdr:twoCellAnchor>
    <xdr:from>
      <xdr:col>22</xdr:col>
      <xdr:colOff>35717</xdr:colOff>
      <xdr:row>1</xdr:row>
      <xdr:rowOff>33336</xdr:rowOff>
    </xdr:from>
    <xdr:to>
      <xdr:col>26</xdr:col>
      <xdr:colOff>296067</xdr:colOff>
      <xdr:row>11</xdr:row>
      <xdr:rowOff>164146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CA444-5FF1-4DDF-9D04-D706BA262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7938</xdr:colOff>
      <xdr:row>12</xdr:row>
      <xdr:rowOff>7937</xdr:rowOff>
    </xdr:from>
    <xdr:to>
      <xdr:col>26</xdr:col>
      <xdr:colOff>268288</xdr:colOff>
      <xdr:row>22</xdr:row>
      <xdr:rowOff>138747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AA59A3-20E2-48C0-9B26-6BF6ADA27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293687</xdr:colOff>
      <xdr:row>12</xdr:row>
      <xdr:rowOff>23813</xdr:rowOff>
    </xdr:from>
    <xdr:to>
      <xdr:col>30</xdr:col>
      <xdr:colOff>554037</xdr:colOff>
      <xdr:row>22</xdr:row>
      <xdr:rowOff>154623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AABF655-1F0E-4440-973E-E905B0A4C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341313</xdr:colOff>
      <xdr:row>1</xdr:row>
      <xdr:rowOff>39688</xdr:rowOff>
    </xdr:from>
    <xdr:to>
      <xdr:col>30</xdr:col>
      <xdr:colOff>601663</xdr:colOff>
      <xdr:row>11</xdr:row>
      <xdr:rowOff>170498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BF072C9-7900-4A7A-B060-CA504E08C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23</xdr:row>
      <xdr:rowOff>0</xdr:rowOff>
    </xdr:from>
    <xdr:to>
      <xdr:col>26</xdr:col>
      <xdr:colOff>260350</xdr:colOff>
      <xdr:row>33</xdr:row>
      <xdr:rowOff>178435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B4DB63F-6EC7-4787-9F40-05C583906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317500</xdr:colOff>
      <xdr:row>22</xdr:row>
      <xdr:rowOff>182562</xdr:rowOff>
    </xdr:from>
    <xdr:to>
      <xdr:col>30</xdr:col>
      <xdr:colOff>577850</xdr:colOff>
      <xdr:row>33</xdr:row>
      <xdr:rowOff>162560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A865FFA-9F83-4626-882D-47E7D5942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650875</xdr:colOff>
      <xdr:row>1</xdr:row>
      <xdr:rowOff>39687</xdr:rowOff>
    </xdr:from>
    <xdr:to>
      <xdr:col>35</xdr:col>
      <xdr:colOff>6350</xdr:colOff>
      <xdr:row>11</xdr:row>
      <xdr:rowOff>170497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61CCCDF-6610-4433-963D-3EFD82C75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FF19-50AA-4F88-B9CD-551D1E4F6AA7}">
  <dimension ref="A1:B9"/>
  <sheetViews>
    <sheetView tabSelected="1" workbookViewId="0">
      <selection activeCell="A10" sqref="A10"/>
    </sheetView>
  </sheetViews>
  <sheetFormatPr defaultRowHeight="15.6" x14ac:dyDescent="0.3"/>
  <cols>
    <col min="1" max="1" width="15.19921875" customWidth="1"/>
  </cols>
  <sheetData>
    <row r="1" spans="1:2" x14ac:dyDescent="0.3">
      <c r="A1" s="90" t="s">
        <v>230</v>
      </c>
    </row>
    <row r="3" spans="1:2" s="1" customFormat="1" x14ac:dyDescent="0.3">
      <c r="A3" s="1" t="s">
        <v>231</v>
      </c>
      <c r="B3" s="1" t="s">
        <v>232</v>
      </c>
    </row>
    <row r="4" spans="1:2" x14ac:dyDescent="0.3">
      <c r="A4" t="s">
        <v>233</v>
      </c>
      <c r="B4" t="s">
        <v>234</v>
      </c>
    </row>
    <row r="5" spans="1:2" x14ac:dyDescent="0.3">
      <c r="A5" t="s">
        <v>235</v>
      </c>
      <c r="B5" t="s">
        <v>236</v>
      </c>
    </row>
    <row r="6" spans="1:2" x14ac:dyDescent="0.3">
      <c r="B6" t="s">
        <v>237</v>
      </c>
    </row>
    <row r="7" spans="1:2" x14ac:dyDescent="0.3">
      <c r="A7" t="s">
        <v>238</v>
      </c>
      <c r="B7" t="s">
        <v>239</v>
      </c>
    </row>
    <row r="8" spans="1:2" x14ac:dyDescent="0.3">
      <c r="A8" t="s">
        <v>240</v>
      </c>
      <c r="B8" t="s">
        <v>241</v>
      </c>
    </row>
    <row r="9" spans="1:2" x14ac:dyDescent="0.3">
      <c r="A9" t="s">
        <v>242</v>
      </c>
      <c r="B9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4"/>
  <sheetViews>
    <sheetView workbookViewId="0">
      <selection activeCell="F5" sqref="F5"/>
    </sheetView>
  </sheetViews>
  <sheetFormatPr defaultColWidth="8.69921875" defaultRowHeight="13.8" x14ac:dyDescent="0.3"/>
  <cols>
    <col min="1" max="1" width="8.69921875" style="45"/>
    <col min="2" max="2" width="21" style="45" bestFit="1" customWidth="1"/>
    <col min="3" max="3" width="17.69921875" style="45" bestFit="1" customWidth="1"/>
    <col min="4" max="5" width="8.69921875" style="45"/>
    <col min="6" max="6" width="10.8984375" style="45" customWidth="1"/>
    <col min="7" max="16384" width="8.69921875" style="45"/>
  </cols>
  <sheetData>
    <row r="1" spans="2:9" x14ac:dyDescent="0.3">
      <c r="B1" s="45" t="s">
        <v>127</v>
      </c>
      <c r="C1" s="45" t="s">
        <v>135</v>
      </c>
      <c r="D1" s="45" t="s">
        <v>24</v>
      </c>
      <c r="E1" s="45" t="s">
        <v>25</v>
      </c>
      <c r="F1" s="45" t="s">
        <v>153</v>
      </c>
      <c r="G1" s="45" t="s">
        <v>157</v>
      </c>
      <c r="H1" s="45" t="s">
        <v>170</v>
      </c>
      <c r="I1" s="45" t="s">
        <v>171</v>
      </c>
    </row>
    <row r="108" spans="2:7" x14ac:dyDescent="0.3">
      <c r="B108" s="45" t="s">
        <v>196</v>
      </c>
      <c r="C108" s="45" t="s">
        <v>197</v>
      </c>
      <c r="D108" s="45">
        <v>43.965055999999997</v>
      </c>
      <c r="E108" s="45">
        <v>-78.029027999999997</v>
      </c>
      <c r="F108" s="45" t="s">
        <v>154</v>
      </c>
      <c r="G108" s="45">
        <v>3555</v>
      </c>
    </row>
    <row r="109" spans="2:7" x14ac:dyDescent="0.3">
      <c r="B109" s="45" t="s">
        <v>198</v>
      </c>
      <c r="C109" s="45" t="s">
        <v>199</v>
      </c>
      <c r="D109" s="45">
        <v>43.964472000000001</v>
      </c>
      <c r="E109" s="45">
        <v>-78.035944000000001</v>
      </c>
      <c r="F109" s="45" t="s">
        <v>154</v>
      </c>
      <c r="G109" s="45">
        <v>3552</v>
      </c>
    </row>
    <row r="110" spans="2:7" x14ac:dyDescent="0.3">
      <c r="B110" s="45" t="s">
        <v>200</v>
      </c>
      <c r="C110" s="45" t="s">
        <v>201</v>
      </c>
      <c r="D110" s="45">
        <v>43.959305999999998</v>
      </c>
      <c r="E110" s="45">
        <v>-78.033332999999999</v>
      </c>
      <c r="F110" s="45" t="s">
        <v>154</v>
      </c>
      <c r="G110" s="45">
        <v>3553</v>
      </c>
    </row>
    <row r="111" spans="2:7" x14ac:dyDescent="0.3">
      <c r="B111" s="45" t="s">
        <v>202</v>
      </c>
      <c r="C111" s="45" t="s">
        <v>203</v>
      </c>
      <c r="D111" s="45">
        <v>43.950221999999997</v>
      </c>
      <c r="E111" s="45">
        <v>-78.030944000000005</v>
      </c>
      <c r="F111" s="45" t="s">
        <v>154</v>
      </c>
      <c r="G111" s="45">
        <v>3554</v>
      </c>
    </row>
    <row r="112" spans="2:7" x14ac:dyDescent="0.3">
      <c r="B112" s="45" t="s">
        <v>204</v>
      </c>
      <c r="C112" s="45" t="s">
        <v>205</v>
      </c>
      <c r="D112" s="45">
        <v>43.93526</v>
      </c>
      <c r="E112" s="45">
        <v>-78.026780000000002</v>
      </c>
      <c r="F112" s="45" t="s">
        <v>154</v>
      </c>
      <c r="G112" s="45">
        <v>1037</v>
      </c>
    </row>
    <row r="113" spans="2:7" x14ac:dyDescent="0.3">
      <c r="B113" s="45" t="s">
        <v>206</v>
      </c>
      <c r="C113" s="45" t="s">
        <v>207</v>
      </c>
      <c r="D113" s="45">
        <v>43.75712</v>
      </c>
      <c r="E113" s="45">
        <v>-79.153790000000001</v>
      </c>
      <c r="F113" s="45" t="s">
        <v>154</v>
      </c>
      <c r="G113" s="45">
        <v>3787</v>
      </c>
    </row>
    <row r="114" spans="2:7" x14ac:dyDescent="0.3">
      <c r="B114" s="45" t="s">
        <v>208</v>
      </c>
      <c r="C114" s="45" t="s">
        <v>209</v>
      </c>
      <c r="D114" s="45">
        <v>43.753120000000003</v>
      </c>
      <c r="E114" s="45">
        <v>-79.151759999999996</v>
      </c>
      <c r="F114" s="45" t="s">
        <v>154</v>
      </c>
      <c r="G114" s="45">
        <v>3788</v>
      </c>
    </row>
    <row r="115" spans="2:7" x14ac:dyDescent="0.3">
      <c r="B115" s="45" t="s">
        <v>210</v>
      </c>
      <c r="C115" s="45" t="s">
        <v>211</v>
      </c>
      <c r="D115" s="45">
        <v>43.734160000000003</v>
      </c>
      <c r="E115" s="45">
        <v>-79.184330000000003</v>
      </c>
      <c r="F115" s="45" t="s">
        <v>154</v>
      </c>
      <c r="G115" s="45">
        <v>3783</v>
      </c>
    </row>
    <row r="116" spans="2:7" x14ac:dyDescent="0.3">
      <c r="B116" s="45" t="s">
        <v>212</v>
      </c>
      <c r="C116" s="45" t="s">
        <v>213</v>
      </c>
      <c r="D116" s="45">
        <v>43.725250000000003</v>
      </c>
      <c r="E116" s="45">
        <v>-79.170810000000003</v>
      </c>
      <c r="F116" s="45" t="s">
        <v>154</v>
      </c>
      <c r="G116" s="45">
        <v>3784</v>
      </c>
    </row>
    <row r="117" spans="2:7" x14ac:dyDescent="0.3">
      <c r="B117" s="45" t="s">
        <v>214</v>
      </c>
      <c r="C117" s="45" t="s">
        <v>215</v>
      </c>
      <c r="D117" s="45">
        <v>43.713979999999999</v>
      </c>
      <c r="E117" s="45">
        <v>-79.161259999999999</v>
      </c>
      <c r="F117" s="45" t="s">
        <v>154</v>
      </c>
      <c r="G117" s="45">
        <v>1035</v>
      </c>
    </row>
    <row r="118" spans="2:7" x14ac:dyDescent="0.3">
      <c r="B118" s="45" t="s">
        <v>216</v>
      </c>
      <c r="C118" s="45" t="s">
        <v>217</v>
      </c>
      <c r="D118" s="45">
        <v>43.446640000000002</v>
      </c>
      <c r="E118" s="45">
        <v>-79.660110000000003</v>
      </c>
      <c r="F118" s="45" t="s">
        <v>154</v>
      </c>
      <c r="G118" s="45">
        <v>3988</v>
      </c>
    </row>
    <row r="119" spans="2:7" x14ac:dyDescent="0.3">
      <c r="B119" s="45" t="s">
        <v>218</v>
      </c>
      <c r="C119" s="45" t="s">
        <v>219</v>
      </c>
      <c r="D119" s="45">
        <v>43.44408</v>
      </c>
      <c r="E119" s="45">
        <v>-79.656930000000003</v>
      </c>
      <c r="F119" s="45" t="s">
        <v>154</v>
      </c>
      <c r="G119" s="45">
        <v>3989</v>
      </c>
    </row>
    <row r="120" spans="2:7" x14ac:dyDescent="0.3">
      <c r="B120" s="45" t="s">
        <v>220</v>
      </c>
      <c r="C120" s="45" t="s">
        <v>221</v>
      </c>
      <c r="D120" s="45">
        <v>43.443179999999998</v>
      </c>
      <c r="E120" s="45">
        <v>-79.654949999999999</v>
      </c>
      <c r="F120" s="45" t="s">
        <v>154</v>
      </c>
      <c r="G120" s="45">
        <v>3990</v>
      </c>
    </row>
    <row r="121" spans="2:7" x14ac:dyDescent="0.3">
      <c r="B121" s="45" t="s">
        <v>222</v>
      </c>
      <c r="C121" s="45" t="s">
        <v>223</v>
      </c>
      <c r="D121" s="45">
        <v>43.437620000000003</v>
      </c>
      <c r="E121" s="45">
        <v>-79.645309999999995</v>
      </c>
      <c r="F121" s="45" t="s">
        <v>154</v>
      </c>
      <c r="G121" s="45">
        <v>3991</v>
      </c>
    </row>
    <row r="122" spans="2:7" x14ac:dyDescent="0.3">
      <c r="B122" s="45" t="s">
        <v>224</v>
      </c>
      <c r="C122" s="45" t="s">
        <v>225</v>
      </c>
      <c r="D122" s="45">
        <v>43.43336</v>
      </c>
      <c r="E122" s="45">
        <v>-79.638459999999995</v>
      </c>
      <c r="F122" s="45" t="s">
        <v>154</v>
      </c>
      <c r="G122" s="45">
        <v>1036</v>
      </c>
    </row>
    <row r="123" spans="2:7" x14ac:dyDescent="0.3">
      <c r="B123" s="45" t="s">
        <v>226</v>
      </c>
      <c r="C123" s="45" t="s">
        <v>227</v>
      </c>
      <c r="D123" s="45">
        <v>44.929284860000003</v>
      </c>
      <c r="E123" s="45">
        <v>-81.065820000000002</v>
      </c>
      <c r="F123" s="45" t="s">
        <v>154</v>
      </c>
      <c r="G123" s="45">
        <v>942</v>
      </c>
    </row>
    <row r="124" spans="2:7" x14ac:dyDescent="0.3">
      <c r="B124" s="45" t="s">
        <v>228</v>
      </c>
      <c r="C124" s="45" t="s">
        <v>229</v>
      </c>
      <c r="D124" s="45">
        <v>43.294027</v>
      </c>
      <c r="E124" s="45">
        <v>-81.830079999999995</v>
      </c>
      <c r="F124" s="45" t="s">
        <v>154</v>
      </c>
      <c r="G124" s="45">
        <v>831</v>
      </c>
    </row>
  </sheetData>
  <sortState xmlns:xlrd2="http://schemas.microsoft.com/office/spreadsheetml/2017/richdata2" ref="A2:K107">
    <sortCondition ref="A2:A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683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5" width="7.09765625" customWidth="1"/>
    <col min="6" max="6" width="15.69921875" customWidth="1"/>
    <col min="7" max="44" width="7.09765625" customWidth="1"/>
  </cols>
  <sheetData>
    <row r="1" spans="1:33" x14ac:dyDescent="0.3">
      <c r="A1" s="72" t="s">
        <v>172</v>
      </c>
    </row>
    <row r="3" spans="1:33" x14ac:dyDescent="0.3">
      <c r="F3" s="5"/>
      <c r="H3" s="3"/>
      <c r="K3" s="3"/>
      <c r="P3" s="3"/>
      <c r="R3" s="3"/>
      <c r="S3" s="3"/>
      <c r="V3" s="3"/>
      <c r="AB3" s="3"/>
      <c r="AG3" s="3"/>
    </row>
    <row r="4" spans="1:33" x14ac:dyDescent="0.3">
      <c r="F4" s="5"/>
      <c r="H4" s="3"/>
      <c r="K4" s="3"/>
      <c r="L4" s="3"/>
      <c r="P4" s="3"/>
      <c r="R4" s="3"/>
      <c r="S4" s="3"/>
      <c r="AB4" s="3"/>
    </row>
    <row r="5" spans="1:33" x14ac:dyDescent="0.3">
      <c r="F5" s="5"/>
      <c r="H5" s="3"/>
      <c r="K5" s="3"/>
      <c r="L5" s="3"/>
      <c r="P5" s="3"/>
      <c r="R5" s="3"/>
      <c r="S5" s="3"/>
      <c r="AB5" s="3"/>
    </row>
    <row r="6" spans="1:33" x14ac:dyDescent="0.3">
      <c r="F6" s="5"/>
      <c r="H6" s="3"/>
      <c r="K6" s="3"/>
      <c r="L6" s="3"/>
      <c r="P6" s="3"/>
      <c r="R6" s="3"/>
      <c r="S6" s="3"/>
      <c r="AB6" s="3"/>
    </row>
    <row r="7" spans="1:33" x14ac:dyDescent="0.3">
      <c r="F7" s="5"/>
      <c r="H7" s="3"/>
      <c r="K7" s="3"/>
      <c r="L7" s="3"/>
      <c r="P7" s="3"/>
      <c r="R7" s="3"/>
      <c r="S7" s="3"/>
      <c r="AB7" s="3"/>
    </row>
    <row r="8" spans="1:33" x14ac:dyDescent="0.3">
      <c r="F8" s="5"/>
      <c r="H8" s="3"/>
      <c r="K8" s="3"/>
      <c r="L8" s="3"/>
      <c r="P8" s="3"/>
      <c r="R8" s="3"/>
      <c r="S8" s="3"/>
      <c r="AB8" s="3"/>
    </row>
    <row r="9" spans="1:33" x14ac:dyDescent="0.3">
      <c r="F9" s="5"/>
      <c r="H9" s="3"/>
      <c r="K9" s="3"/>
      <c r="L9" s="3"/>
      <c r="P9" s="3"/>
      <c r="R9" s="3"/>
      <c r="S9" s="3"/>
      <c r="AB9" s="3"/>
    </row>
    <row r="10" spans="1:33" x14ac:dyDescent="0.3">
      <c r="F10" s="5"/>
      <c r="H10" s="3"/>
      <c r="K10" s="3"/>
      <c r="L10" s="3"/>
      <c r="P10" s="3"/>
      <c r="R10" s="3"/>
      <c r="S10" s="3"/>
      <c r="AB10" s="3"/>
      <c r="AC10" s="3"/>
    </row>
    <row r="11" spans="1:33" x14ac:dyDescent="0.3">
      <c r="F11" s="5"/>
      <c r="H11" s="3"/>
      <c r="K11" s="3"/>
      <c r="L11" s="3"/>
      <c r="P11" s="3"/>
      <c r="R11" s="3"/>
      <c r="S11" s="3"/>
      <c r="AB11" s="3"/>
    </row>
    <row r="12" spans="1:33" x14ac:dyDescent="0.3">
      <c r="F12" s="5"/>
      <c r="H12" s="3"/>
      <c r="K12" s="3"/>
      <c r="L12" s="3"/>
      <c r="P12" s="3"/>
      <c r="R12" s="3"/>
      <c r="S12" s="3"/>
      <c r="V12" s="3"/>
      <c r="AB12" s="3"/>
    </row>
    <row r="13" spans="1:33" x14ac:dyDescent="0.3">
      <c r="F13" s="5"/>
      <c r="H13" s="3"/>
      <c r="K13" s="3"/>
      <c r="P13" s="3"/>
      <c r="R13" s="3"/>
      <c r="S13" s="3"/>
      <c r="AB13" s="3"/>
    </row>
    <row r="14" spans="1:33" x14ac:dyDescent="0.3">
      <c r="F14" s="5"/>
      <c r="H14" s="3"/>
      <c r="K14" s="3"/>
      <c r="L14" s="3"/>
      <c r="P14" s="3"/>
      <c r="R14" s="3"/>
      <c r="S14" s="3"/>
      <c r="V14" s="3"/>
      <c r="AB14" s="3"/>
    </row>
    <row r="15" spans="1:33" x14ac:dyDescent="0.3">
      <c r="F15" s="5"/>
      <c r="H15" s="3"/>
      <c r="K15" s="3"/>
      <c r="L15" s="3"/>
      <c r="P15" s="3"/>
      <c r="R15" s="3"/>
      <c r="S15" s="3"/>
      <c r="AB15" s="3"/>
    </row>
    <row r="16" spans="1:33" x14ac:dyDescent="0.3">
      <c r="F16" s="5"/>
      <c r="H16" s="3"/>
      <c r="K16" s="3"/>
      <c r="L16" s="3"/>
      <c r="P16" s="3"/>
      <c r="R16" s="3"/>
      <c r="S16" s="3"/>
      <c r="AB16" s="3"/>
    </row>
    <row r="17" spans="6:29" x14ac:dyDescent="0.3">
      <c r="F17" s="5"/>
      <c r="H17" s="3"/>
      <c r="K17" s="3"/>
      <c r="L17" s="3"/>
      <c r="P17" s="3"/>
      <c r="R17" s="3"/>
      <c r="S17" s="3"/>
      <c r="AB17" s="3"/>
      <c r="AC17" s="3"/>
    </row>
    <row r="18" spans="6:29" x14ac:dyDescent="0.3">
      <c r="F18" s="5"/>
      <c r="H18" s="3"/>
      <c r="K18" s="3"/>
      <c r="L18" s="3"/>
      <c r="P18" s="3"/>
      <c r="R18" s="3"/>
      <c r="S18" s="3"/>
      <c r="AB18" s="3"/>
    </row>
    <row r="19" spans="6:29" x14ac:dyDescent="0.3">
      <c r="F19" s="5"/>
      <c r="H19" s="3"/>
      <c r="K19" s="3"/>
      <c r="L19" s="3"/>
      <c r="P19" s="3"/>
      <c r="R19" s="3"/>
      <c r="S19" s="3"/>
      <c r="AB19" s="3"/>
    </row>
    <row r="20" spans="6:29" x14ac:dyDescent="0.3">
      <c r="F20" s="5"/>
      <c r="H20" s="3"/>
      <c r="K20" s="3"/>
      <c r="L20" s="3"/>
      <c r="P20" s="3"/>
      <c r="R20" s="3"/>
      <c r="S20" s="3"/>
      <c r="AB20" s="3"/>
    </row>
    <row r="21" spans="6:29" x14ac:dyDescent="0.3">
      <c r="F21" s="5"/>
      <c r="H21" s="3"/>
      <c r="K21" s="3"/>
      <c r="L21" s="3"/>
      <c r="P21" s="3"/>
      <c r="R21" s="3"/>
      <c r="S21" s="3"/>
      <c r="AB21" s="3"/>
    </row>
    <row r="22" spans="6:29" x14ac:dyDescent="0.3">
      <c r="F22" s="5"/>
      <c r="H22" s="3"/>
      <c r="K22" s="3"/>
      <c r="L22" s="3"/>
      <c r="P22" s="3"/>
      <c r="R22" s="3"/>
      <c r="S22" s="3"/>
      <c r="AB22" s="3"/>
    </row>
    <row r="23" spans="6:29" x14ac:dyDescent="0.3">
      <c r="F23" s="5"/>
      <c r="H23" s="3"/>
      <c r="K23" s="3"/>
      <c r="L23" s="3"/>
      <c r="P23" s="3"/>
      <c r="R23" s="3"/>
      <c r="S23" s="3"/>
      <c r="AB23" s="3"/>
    </row>
    <row r="24" spans="6:29" x14ac:dyDescent="0.3">
      <c r="F24" s="5"/>
      <c r="H24" s="3"/>
      <c r="K24" s="3"/>
      <c r="L24" s="3"/>
      <c r="P24" s="3"/>
      <c r="R24" s="3"/>
      <c r="S24" s="3"/>
      <c r="AB24" s="3"/>
    </row>
    <row r="25" spans="6:29" x14ac:dyDescent="0.3">
      <c r="F25" s="5"/>
      <c r="H25" s="3"/>
      <c r="K25" s="3"/>
      <c r="L25" s="3"/>
      <c r="P25" s="3"/>
      <c r="R25" s="3"/>
      <c r="S25" s="3"/>
      <c r="AB25" s="3"/>
    </row>
    <row r="26" spans="6:29" x14ac:dyDescent="0.3">
      <c r="F26" s="5"/>
      <c r="H26" s="3"/>
      <c r="K26" s="3"/>
      <c r="L26" s="3"/>
      <c r="P26" s="3"/>
      <c r="R26" s="3"/>
      <c r="S26" s="3"/>
      <c r="AB26" s="3"/>
    </row>
    <row r="27" spans="6:29" x14ac:dyDescent="0.3">
      <c r="F27" s="5"/>
      <c r="H27" s="3"/>
      <c r="K27" s="3"/>
      <c r="L27" s="3"/>
      <c r="P27" s="3"/>
      <c r="R27" s="3"/>
      <c r="S27" s="3"/>
      <c r="AB27" s="3"/>
    </row>
    <row r="28" spans="6:29" x14ac:dyDescent="0.3">
      <c r="F28" s="5"/>
      <c r="H28" s="3"/>
      <c r="K28" s="3"/>
      <c r="L28" s="3"/>
      <c r="P28" s="3"/>
      <c r="R28" s="3"/>
      <c r="S28" s="3"/>
      <c r="AB28" s="3"/>
    </row>
    <row r="29" spans="6:29" x14ac:dyDescent="0.3">
      <c r="F29" s="5"/>
      <c r="H29" s="3"/>
      <c r="K29" s="3"/>
      <c r="L29" s="3"/>
      <c r="P29" s="3"/>
      <c r="R29" s="3"/>
      <c r="S29" s="3"/>
      <c r="AB29" s="3"/>
    </row>
    <row r="30" spans="6:29" x14ac:dyDescent="0.3">
      <c r="F30" s="5"/>
      <c r="H30" s="3"/>
      <c r="K30" s="3"/>
      <c r="L30" s="3"/>
      <c r="P30" s="3"/>
      <c r="R30" s="3"/>
      <c r="S30" s="3"/>
      <c r="AB30" s="3"/>
    </row>
    <row r="31" spans="6:29" x14ac:dyDescent="0.3">
      <c r="F31" s="5"/>
      <c r="H31" s="3"/>
      <c r="K31" s="3"/>
      <c r="L31" s="3"/>
      <c r="N31" s="3"/>
      <c r="P31" s="3"/>
      <c r="R31" s="3"/>
      <c r="S31" s="3"/>
      <c r="AB31" s="3"/>
    </row>
    <row r="32" spans="6:29" x14ac:dyDescent="0.3">
      <c r="F32" s="5"/>
      <c r="H32" s="3"/>
      <c r="K32" s="3"/>
      <c r="L32" s="3"/>
      <c r="P32" s="3"/>
      <c r="R32" s="3"/>
      <c r="S32" s="3"/>
      <c r="AB32" s="3"/>
    </row>
    <row r="33" spans="6:29" x14ac:dyDescent="0.3">
      <c r="F33" s="5"/>
      <c r="H33" s="3"/>
      <c r="K33" s="3"/>
      <c r="L33" s="3"/>
      <c r="P33" s="3"/>
      <c r="R33" s="3"/>
      <c r="S33" s="3"/>
      <c r="AB33" s="3"/>
    </row>
    <row r="34" spans="6:29" x14ac:dyDescent="0.3">
      <c r="F34" s="5"/>
      <c r="H34" s="3"/>
      <c r="K34" s="3"/>
      <c r="L34" s="3"/>
      <c r="P34" s="3"/>
      <c r="R34" s="3"/>
      <c r="S34" s="3"/>
      <c r="AB34" s="3"/>
      <c r="AC34" s="3"/>
    </row>
    <row r="35" spans="6:29" x14ac:dyDescent="0.3">
      <c r="F35" s="5"/>
      <c r="H35" s="3"/>
      <c r="K35" s="3"/>
      <c r="L35" s="3"/>
      <c r="P35" s="3"/>
      <c r="R35" s="3"/>
      <c r="S35" s="3"/>
      <c r="AB35" s="3"/>
    </row>
    <row r="36" spans="6:29" x14ac:dyDescent="0.3">
      <c r="F36" s="5"/>
      <c r="H36" s="3"/>
      <c r="K36" s="3"/>
      <c r="L36" s="3"/>
      <c r="P36" s="3"/>
      <c r="R36" s="3"/>
      <c r="S36" s="3"/>
      <c r="AB36" s="3"/>
    </row>
    <row r="37" spans="6:29" x14ac:dyDescent="0.3">
      <c r="F37" s="5"/>
      <c r="H37" s="3"/>
      <c r="K37" s="3"/>
      <c r="L37" s="3"/>
      <c r="P37" s="3"/>
      <c r="R37" s="3"/>
      <c r="S37" s="3"/>
      <c r="AB37" s="3"/>
    </row>
    <row r="38" spans="6:29" x14ac:dyDescent="0.3">
      <c r="F38" s="5"/>
      <c r="H38" s="3"/>
      <c r="K38" s="3"/>
      <c r="L38" s="3"/>
      <c r="P38" s="3"/>
      <c r="R38" s="3"/>
      <c r="S38" s="3"/>
      <c r="AB38" s="3"/>
    </row>
    <row r="39" spans="6:29" x14ac:dyDescent="0.3">
      <c r="F39" s="5"/>
      <c r="H39" s="3"/>
      <c r="K39" s="3"/>
      <c r="L39" s="3"/>
      <c r="P39" s="3"/>
      <c r="R39" s="3"/>
      <c r="S39" s="3"/>
      <c r="AB39" s="3"/>
    </row>
    <row r="40" spans="6:29" x14ac:dyDescent="0.3">
      <c r="F40" s="5"/>
      <c r="H40" s="3"/>
      <c r="K40" s="3"/>
      <c r="L40" s="3"/>
      <c r="P40" s="3"/>
      <c r="R40" s="3"/>
      <c r="S40" s="3"/>
      <c r="AB40" s="3"/>
    </row>
    <row r="41" spans="6:29" x14ac:dyDescent="0.3">
      <c r="F41" s="5"/>
      <c r="H41" s="3"/>
      <c r="K41" s="3"/>
      <c r="L41" s="3"/>
      <c r="P41" s="3"/>
      <c r="R41" s="3"/>
      <c r="S41" s="3"/>
      <c r="AB41" s="3"/>
    </row>
    <row r="42" spans="6:29" x14ac:dyDescent="0.3">
      <c r="F42" s="5"/>
      <c r="H42" s="3"/>
      <c r="K42" s="3"/>
      <c r="L42" s="3"/>
      <c r="P42" s="3"/>
      <c r="R42" s="3"/>
      <c r="S42" s="3"/>
      <c r="AB42" s="3"/>
    </row>
    <row r="43" spans="6:29" x14ac:dyDescent="0.3">
      <c r="F43" s="5"/>
      <c r="H43" s="3"/>
      <c r="K43" s="3"/>
      <c r="L43" s="3"/>
      <c r="P43" s="3"/>
      <c r="R43" s="3"/>
      <c r="S43" s="3"/>
      <c r="AB43" s="3"/>
    </row>
    <row r="44" spans="6:29" x14ac:dyDescent="0.3">
      <c r="F44" s="5"/>
      <c r="H44" s="3"/>
      <c r="K44" s="3"/>
      <c r="L44" s="3"/>
      <c r="N44" s="3"/>
      <c r="P44" s="3"/>
      <c r="R44" s="3"/>
      <c r="S44" s="3"/>
      <c r="AB44" s="3"/>
    </row>
    <row r="45" spans="6:29" x14ac:dyDescent="0.3">
      <c r="F45" s="5"/>
      <c r="H45" s="3"/>
      <c r="K45" s="3"/>
      <c r="L45" s="3"/>
      <c r="P45" s="3"/>
      <c r="R45" s="3"/>
      <c r="S45" s="3"/>
      <c r="AB45" s="3"/>
    </row>
    <row r="46" spans="6:29" x14ac:dyDescent="0.3">
      <c r="F46" s="5"/>
      <c r="H46" s="3"/>
      <c r="K46" s="3"/>
      <c r="L46" s="3"/>
      <c r="P46" s="3"/>
      <c r="R46" s="3"/>
      <c r="S46" s="3"/>
      <c r="AB46" s="3"/>
    </row>
    <row r="47" spans="6:29" x14ac:dyDescent="0.3">
      <c r="F47" s="5"/>
      <c r="H47" s="3"/>
      <c r="K47" s="3"/>
      <c r="L47" s="3"/>
      <c r="P47" s="3"/>
      <c r="R47" s="3"/>
      <c r="S47" s="3"/>
      <c r="AB47" s="3"/>
    </row>
    <row r="48" spans="6:29" x14ac:dyDescent="0.3">
      <c r="F48" s="5"/>
      <c r="H48" s="3"/>
      <c r="K48" s="3"/>
      <c r="L48" s="3"/>
      <c r="P48" s="3"/>
      <c r="R48" s="3"/>
      <c r="S48" s="3"/>
      <c r="AB48" s="3"/>
    </row>
    <row r="49" spans="6:29" x14ac:dyDescent="0.3">
      <c r="F49" s="5"/>
      <c r="H49" s="3"/>
      <c r="K49" s="3"/>
      <c r="L49" s="3"/>
      <c r="P49" s="3"/>
      <c r="R49" s="3"/>
      <c r="S49" s="3"/>
      <c r="AB49" s="3"/>
    </row>
    <row r="50" spans="6:29" x14ac:dyDescent="0.3">
      <c r="F50" s="5"/>
      <c r="H50" s="3"/>
      <c r="K50" s="3"/>
      <c r="L50" s="3"/>
      <c r="P50" s="3"/>
      <c r="R50" s="3"/>
      <c r="S50" s="3"/>
      <c r="AB50" s="3"/>
      <c r="AC50" s="3"/>
    </row>
    <row r="51" spans="6:29" x14ac:dyDescent="0.3">
      <c r="F51" s="5"/>
      <c r="H51" s="3"/>
      <c r="K51" s="3"/>
      <c r="L51" s="3"/>
      <c r="P51" s="3"/>
      <c r="R51" s="3"/>
      <c r="S51" s="3"/>
      <c r="AB51" s="3"/>
    </row>
    <row r="52" spans="6:29" x14ac:dyDescent="0.3">
      <c r="F52" s="5"/>
      <c r="H52" s="3"/>
      <c r="K52" s="3"/>
      <c r="L52" s="3"/>
      <c r="P52" s="3"/>
      <c r="R52" s="3"/>
      <c r="S52" s="3"/>
      <c r="V52" s="3"/>
      <c r="AB52" s="3"/>
    </row>
    <row r="53" spans="6:29" x14ac:dyDescent="0.3">
      <c r="F53" s="5"/>
      <c r="H53" s="3"/>
      <c r="K53" s="3"/>
      <c r="L53" s="3"/>
      <c r="P53" s="3"/>
      <c r="R53" s="3"/>
      <c r="S53" s="3"/>
      <c r="AB53" s="3"/>
    </row>
    <row r="54" spans="6:29" x14ac:dyDescent="0.3">
      <c r="F54" s="5"/>
      <c r="H54" s="3"/>
      <c r="K54" s="3"/>
      <c r="L54" s="3"/>
      <c r="P54" s="3"/>
      <c r="R54" s="3"/>
      <c r="S54" s="3"/>
      <c r="AB54" s="3"/>
      <c r="AC54" s="3"/>
    </row>
    <row r="55" spans="6:29" x14ac:dyDescent="0.3">
      <c r="F55" s="5"/>
      <c r="H55" s="3"/>
      <c r="K55" s="3"/>
      <c r="L55" s="3"/>
      <c r="P55" s="3"/>
      <c r="R55" s="3"/>
      <c r="S55" s="3"/>
      <c r="AB55" s="3"/>
    </row>
    <row r="56" spans="6:29" x14ac:dyDescent="0.3">
      <c r="F56" s="5"/>
      <c r="H56" s="3"/>
      <c r="K56" s="3"/>
      <c r="L56" s="3"/>
      <c r="P56" s="3"/>
      <c r="R56" s="3"/>
      <c r="S56" s="3"/>
      <c r="AB56" s="3"/>
    </row>
    <row r="57" spans="6:29" x14ac:dyDescent="0.3">
      <c r="F57" s="5"/>
      <c r="H57" s="3"/>
      <c r="K57" s="3"/>
      <c r="L57" s="3"/>
      <c r="N57" s="3"/>
      <c r="P57" s="3"/>
      <c r="R57" s="3"/>
      <c r="S57" s="3"/>
      <c r="AB57" s="3"/>
    </row>
    <row r="58" spans="6:29" x14ac:dyDescent="0.3">
      <c r="F58" s="5"/>
      <c r="H58" s="3"/>
      <c r="K58" s="3"/>
      <c r="L58" s="3"/>
      <c r="P58" s="3"/>
      <c r="R58" s="3"/>
      <c r="S58" s="3"/>
      <c r="AB58" s="3"/>
    </row>
    <row r="59" spans="6:29" x14ac:dyDescent="0.3">
      <c r="F59" s="5"/>
      <c r="H59" s="3"/>
      <c r="K59" s="3"/>
      <c r="L59" s="3"/>
      <c r="P59" s="3"/>
      <c r="R59" s="3"/>
      <c r="S59" s="3"/>
      <c r="AB59" s="3"/>
    </row>
    <row r="60" spans="6:29" x14ac:dyDescent="0.3">
      <c r="F60" s="5"/>
      <c r="H60" s="3"/>
      <c r="K60" s="3"/>
      <c r="L60" s="3"/>
      <c r="P60" s="3"/>
      <c r="R60" s="3"/>
      <c r="S60" s="3"/>
      <c r="AB60" s="3"/>
    </row>
    <row r="61" spans="6:29" x14ac:dyDescent="0.3">
      <c r="F61" s="5"/>
      <c r="H61" s="3"/>
      <c r="K61" s="3"/>
      <c r="L61" s="3"/>
      <c r="P61" s="3"/>
      <c r="R61" s="3"/>
      <c r="S61" s="3"/>
      <c r="AB61" s="3"/>
    </row>
    <row r="62" spans="6:29" x14ac:dyDescent="0.3">
      <c r="F62" s="5"/>
      <c r="AB62" s="3"/>
    </row>
    <row r="63" spans="6:29" x14ac:dyDescent="0.3">
      <c r="F63" s="5"/>
      <c r="AB63" s="3"/>
    </row>
    <row r="64" spans="6:29" x14ac:dyDescent="0.3">
      <c r="F64" s="5"/>
      <c r="AB64" s="3"/>
    </row>
    <row r="65" spans="6:28" x14ac:dyDescent="0.3">
      <c r="F65" s="5"/>
      <c r="AB65" s="3"/>
    </row>
    <row r="66" spans="6:28" x14ac:dyDescent="0.3">
      <c r="F66" s="5"/>
      <c r="AB66" s="3"/>
    </row>
    <row r="67" spans="6:28" x14ac:dyDescent="0.3">
      <c r="F67" s="5"/>
      <c r="AB67" s="3"/>
    </row>
    <row r="68" spans="6:28" x14ac:dyDescent="0.3">
      <c r="F68" s="5"/>
      <c r="AB68" s="3"/>
    </row>
    <row r="69" spans="6:28" x14ac:dyDescent="0.3">
      <c r="F69" s="5"/>
      <c r="AB69" s="3"/>
    </row>
    <row r="70" spans="6:28" x14ac:dyDescent="0.3">
      <c r="F70" s="5"/>
      <c r="AB70" s="3"/>
    </row>
    <row r="71" spans="6:28" x14ac:dyDescent="0.3">
      <c r="F71" s="5"/>
      <c r="AB71" s="3"/>
    </row>
    <row r="72" spans="6:28" x14ac:dyDescent="0.3">
      <c r="F72" s="5"/>
      <c r="AB72" s="3"/>
    </row>
    <row r="73" spans="6:28" x14ac:dyDescent="0.3">
      <c r="F73" s="5"/>
      <c r="AB73" s="3"/>
    </row>
    <row r="74" spans="6:28" x14ac:dyDescent="0.3">
      <c r="F74" s="5"/>
      <c r="AB74" s="3"/>
    </row>
    <row r="75" spans="6:28" x14ac:dyDescent="0.3">
      <c r="F75" s="5"/>
      <c r="AB75" s="3"/>
    </row>
    <row r="76" spans="6:28" x14ac:dyDescent="0.3">
      <c r="F76" s="5"/>
      <c r="AB76" s="3"/>
    </row>
    <row r="77" spans="6:28" x14ac:dyDescent="0.3">
      <c r="F77" s="5"/>
      <c r="AB77" s="3"/>
    </row>
    <row r="78" spans="6:28" x14ac:dyDescent="0.3">
      <c r="F78" s="5"/>
      <c r="AB78" s="3"/>
    </row>
    <row r="79" spans="6:28" x14ac:dyDescent="0.3">
      <c r="F79" s="5"/>
      <c r="AB79" s="3"/>
    </row>
    <row r="80" spans="6:28" x14ac:dyDescent="0.3">
      <c r="F80" s="5"/>
      <c r="AB80" s="3"/>
    </row>
    <row r="81" spans="6:28" x14ac:dyDescent="0.3">
      <c r="F81" s="5"/>
      <c r="AB81" s="3"/>
    </row>
    <row r="82" spans="6:28" x14ac:dyDescent="0.3">
      <c r="F82" s="5"/>
      <c r="AB82" s="3"/>
    </row>
    <row r="83" spans="6:28" x14ac:dyDescent="0.3">
      <c r="F83" s="5"/>
      <c r="AB83" s="3"/>
    </row>
    <row r="84" spans="6:28" x14ac:dyDescent="0.3">
      <c r="F84" s="5"/>
      <c r="AB84" s="3"/>
    </row>
    <row r="85" spans="6:28" x14ac:dyDescent="0.3">
      <c r="F85" s="5"/>
      <c r="AB85" s="3"/>
    </row>
    <row r="86" spans="6:28" x14ac:dyDescent="0.3">
      <c r="F86" s="5"/>
      <c r="AB86" s="3"/>
    </row>
    <row r="87" spans="6:28" x14ac:dyDescent="0.3">
      <c r="F87" s="5"/>
      <c r="AB87" s="3"/>
    </row>
    <row r="88" spans="6:28" x14ac:dyDescent="0.3">
      <c r="F88" s="5"/>
      <c r="AB88" s="3"/>
    </row>
    <row r="89" spans="6:28" x14ac:dyDescent="0.3">
      <c r="F89" s="5"/>
      <c r="AB89" s="3"/>
    </row>
    <row r="90" spans="6:28" x14ac:dyDescent="0.3">
      <c r="F90" s="5"/>
      <c r="AB90" s="3"/>
    </row>
    <row r="91" spans="6:28" x14ac:dyDescent="0.3">
      <c r="F91" s="5"/>
      <c r="AB91" s="3"/>
    </row>
    <row r="92" spans="6:28" x14ac:dyDescent="0.3">
      <c r="F92" s="5"/>
      <c r="AB92" s="3"/>
    </row>
    <row r="93" spans="6:28" x14ac:dyDescent="0.3">
      <c r="F93" s="5"/>
      <c r="AB93" s="3"/>
    </row>
    <row r="94" spans="6:28" x14ac:dyDescent="0.3">
      <c r="F94" s="5"/>
      <c r="AB94" s="3"/>
    </row>
    <row r="95" spans="6:28" x14ac:dyDescent="0.3">
      <c r="F95" s="5"/>
      <c r="AB95" s="3"/>
    </row>
    <row r="96" spans="6:28" x14ac:dyDescent="0.3">
      <c r="F96" s="5"/>
      <c r="AB96" s="3"/>
    </row>
    <row r="97" spans="6:28" x14ac:dyDescent="0.3">
      <c r="F97" s="5"/>
      <c r="AB97" s="3"/>
    </row>
    <row r="98" spans="6:28" x14ac:dyDescent="0.3">
      <c r="F98" s="5"/>
      <c r="AB98" s="3"/>
    </row>
    <row r="99" spans="6:28" x14ac:dyDescent="0.3">
      <c r="F99" s="5"/>
      <c r="AB99" s="3"/>
    </row>
    <row r="100" spans="6:28" x14ac:dyDescent="0.3">
      <c r="F100" s="5"/>
      <c r="AB100" s="3"/>
    </row>
    <row r="101" spans="6:28" x14ac:dyDescent="0.3">
      <c r="F101" s="5"/>
      <c r="AB101" s="3"/>
    </row>
    <row r="102" spans="6:28" x14ac:dyDescent="0.3">
      <c r="F102" s="5"/>
      <c r="AB102" s="3"/>
    </row>
    <row r="103" spans="6:28" x14ac:dyDescent="0.3">
      <c r="F103" s="5"/>
      <c r="AB103" s="3"/>
    </row>
    <row r="104" spans="6:28" x14ac:dyDescent="0.3">
      <c r="F104" s="5"/>
      <c r="H104" s="3"/>
      <c r="AB104" s="3"/>
    </row>
    <row r="105" spans="6:28" x14ac:dyDescent="0.3">
      <c r="F105" s="5"/>
      <c r="H105" s="3"/>
      <c r="AB105" s="3"/>
    </row>
    <row r="106" spans="6:28" x14ac:dyDescent="0.3">
      <c r="F106" s="5"/>
      <c r="H106" s="3"/>
      <c r="AB106" s="3"/>
    </row>
    <row r="107" spans="6:28" x14ac:dyDescent="0.3">
      <c r="F107" s="5"/>
      <c r="H107" s="3"/>
      <c r="AB107" s="3"/>
    </row>
    <row r="108" spans="6:28" x14ac:dyDescent="0.3">
      <c r="F108" s="5"/>
      <c r="H108" s="3"/>
      <c r="AB108" s="3"/>
    </row>
    <row r="109" spans="6:28" x14ac:dyDescent="0.3">
      <c r="F109" s="5"/>
      <c r="H109" s="3"/>
      <c r="AB109" s="3"/>
    </row>
    <row r="110" spans="6:28" x14ac:dyDescent="0.3">
      <c r="F110" s="5"/>
      <c r="H110" s="3"/>
      <c r="AB110" s="3"/>
    </row>
    <row r="111" spans="6:28" x14ac:dyDescent="0.3">
      <c r="F111" s="5"/>
      <c r="L111" s="3"/>
      <c r="AB111" s="3"/>
    </row>
    <row r="112" spans="6:28" x14ac:dyDescent="0.3">
      <c r="F112" s="5"/>
      <c r="H112" s="3"/>
      <c r="L112" s="3"/>
      <c r="AB112" s="3"/>
    </row>
    <row r="113" spans="6:28" x14ac:dyDescent="0.3">
      <c r="F113" s="5"/>
      <c r="H113" s="3"/>
      <c r="L113" s="3"/>
      <c r="AB113" s="3"/>
    </row>
    <row r="114" spans="6:28" x14ac:dyDescent="0.3">
      <c r="F114" s="5"/>
      <c r="H114" s="3"/>
      <c r="L114" s="3"/>
      <c r="AB114" s="3"/>
    </row>
    <row r="115" spans="6:28" x14ac:dyDescent="0.3">
      <c r="F115" s="5"/>
      <c r="H115" s="3"/>
      <c r="L115" s="3"/>
      <c r="AB115" s="3"/>
    </row>
    <row r="116" spans="6:28" x14ac:dyDescent="0.3">
      <c r="F116" s="5"/>
      <c r="H116" s="3"/>
      <c r="L116" s="3"/>
      <c r="AB116" s="3"/>
    </row>
    <row r="117" spans="6:28" x14ac:dyDescent="0.3">
      <c r="F117" s="5"/>
      <c r="L117" s="3"/>
      <c r="AB117" s="3"/>
    </row>
    <row r="118" spans="6:28" x14ac:dyDescent="0.3">
      <c r="F118" s="5"/>
      <c r="H118" s="3"/>
      <c r="L118" s="3"/>
      <c r="AB118" s="3"/>
    </row>
    <row r="119" spans="6:28" x14ac:dyDescent="0.3">
      <c r="F119" s="5"/>
      <c r="L119" s="3"/>
      <c r="AB119" s="3"/>
    </row>
    <row r="120" spans="6:28" x14ac:dyDescent="0.3">
      <c r="F120" s="5"/>
      <c r="H120" s="3"/>
      <c r="L120" s="3"/>
      <c r="AB120" s="3"/>
    </row>
    <row r="121" spans="6:28" x14ac:dyDescent="0.3">
      <c r="F121" s="5"/>
      <c r="H121" s="3"/>
      <c r="L121" s="3"/>
      <c r="AB121" s="3"/>
    </row>
    <row r="122" spans="6:28" x14ac:dyDescent="0.3">
      <c r="F122" s="5"/>
      <c r="L122" s="3"/>
      <c r="AB122" s="3"/>
    </row>
    <row r="123" spans="6:28" x14ac:dyDescent="0.3">
      <c r="F123" s="5"/>
      <c r="H123" s="3"/>
      <c r="L123" s="3"/>
      <c r="AB123" s="3"/>
    </row>
    <row r="124" spans="6:28" x14ac:dyDescent="0.3">
      <c r="F124" s="5"/>
      <c r="L124" s="3"/>
      <c r="AB124" s="3"/>
    </row>
    <row r="125" spans="6:28" x14ac:dyDescent="0.3">
      <c r="F125" s="5"/>
      <c r="L125" s="3"/>
      <c r="AB125" s="3"/>
    </row>
    <row r="126" spans="6:28" x14ac:dyDescent="0.3">
      <c r="F126" s="5"/>
      <c r="L126" s="3"/>
      <c r="AB126" s="3"/>
    </row>
    <row r="127" spans="6:28" x14ac:dyDescent="0.3">
      <c r="F127" s="5"/>
      <c r="L127" s="3"/>
      <c r="AB127" s="3"/>
    </row>
    <row r="128" spans="6:28" x14ac:dyDescent="0.3">
      <c r="F128" s="5"/>
      <c r="L128" s="3"/>
      <c r="AB128" s="3"/>
    </row>
    <row r="129" spans="6:28" x14ac:dyDescent="0.3">
      <c r="F129" s="5"/>
      <c r="L129" s="3"/>
      <c r="AB129" s="3"/>
    </row>
    <row r="130" spans="6:28" x14ac:dyDescent="0.3">
      <c r="F130" s="5"/>
      <c r="L130" s="3"/>
      <c r="AB130" s="3"/>
    </row>
    <row r="131" spans="6:28" x14ac:dyDescent="0.3">
      <c r="F131" s="5"/>
      <c r="L131" s="3"/>
      <c r="AB131" s="3"/>
    </row>
    <row r="132" spans="6:28" x14ac:dyDescent="0.3">
      <c r="F132" s="5"/>
      <c r="L132" s="3"/>
      <c r="AB132" s="3"/>
    </row>
    <row r="133" spans="6:28" x14ac:dyDescent="0.3">
      <c r="F133" s="5"/>
      <c r="H133" s="3"/>
      <c r="L133" s="3"/>
      <c r="AB133" s="3"/>
    </row>
    <row r="134" spans="6:28" x14ac:dyDescent="0.3">
      <c r="F134" s="5"/>
      <c r="L134" s="3"/>
      <c r="AB134" s="3"/>
    </row>
    <row r="135" spans="6:28" x14ac:dyDescent="0.3">
      <c r="F135" s="5"/>
      <c r="L135" s="3"/>
      <c r="AB135" s="3"/>
    </row>
    <row r="136" spans="6:28" x14ac:dyDescent="0.3">
      <c r="F136" s="5"/>
      <c r="L136" s="3"/>
      <c r="AB136" s="3"/>
    </row>
    <row r="137" spans="6:28" x14ac:dyDescent="0.3">
      <c r="F137" s="5"/>
      <c r="L137" s="3"/>
      <c r="AB137" s="3"/>
    </row>
    <row r="138" spans="6:28" x14ac:dyDescent="0.3">
      <c r="F138" s="5"/>
      <c r="L138" s="3"/>
      <c r="AB138" s="3"/>
    </row>
    <row r="139" spans="6:28" x14ac:dyDescent="0.3">
      <c r="F139" s="5"/>
      <c r="H139" s="3"/>
      <c r="L139" s="3"/>
      <c r="AB139" s="3"/>
    </row>
    <row r="140" spans="6:28" x14ac:dyDescent="0.3">
      <c r="F140" s="5"/>
      <c r="J140" s="3"/>
      <c r="L140" s="3"/>
      <c r="AB140" s="3"/>
    </row>
    <row r="141" spans="6:28" x14ac:dyDescent="0.3">
      <c r="F141" s="5"/>
      <c r="L141" s="3"/>
      <c r="AB141" s="3"/>
    </row>
    <row r="142" spans="6:28" x14ac:dyDescent="0.3">
      <c r="F142" s="5"/>
      <c r="J142" s="3"/>
      <c r="L142" s="3"/>
      <c r="AB142" s="3"/>
    </row>
    <row r="143" spans="6:28" x14ac:dyDescent="0.3">
      <c r="F143" s="5"/>
      <c r="L143" s="3"/>
      <c r="AB143" s="3"/>
    </row>
    <row r="144" spans="6:28" x14ac:dyDescent="0.3">
      <c r="F144" s="5"/>
      <c r="L144" s="3"/>
      <c r="AB144" s="3"/>
    </row>
    <row r="145" spans="6:28" x14ac:dyDescent="0.3">
      <c r="F145" s="5"/>
      <c r="H145" s="3"/>
      <c r="K145" s="3"/>
      <c r="L145" s="3"/>
      <c r="P145" s="3"/>
      <c r="R145" s="3"/>
      <c r="S145" s="3"/>
      <c r="AB145" s="3"/>
    </row>
    <row r="146" spans="6:28" x14ac:dyDescent="0.3">
      <c r="F146" s="5"/>
      <c r="H146" s="3"/>
      <c r="K146" s="3"/>
      <c r="L146" s="3"/>
      <c r="P146" s="3"/>
      <c r="R146" s="3"/>
      <c r="S146" s="3"/>
      <c r="AB146" s="3"/>
    </row>
    <row r="147" spans="6:28" x14ac:dyDescent="0.3">
      <c r="F147" s="5"/>
      <c r="H147" s="3"/>
      <c r="K147" s="3"/>
      <c r="L147" s="3"/>
      <c r="P147" s="3"/>
      <c r="R147" s="3"/>
      <c r="S147" s="3"/>
      <c r="AB147" s="3"/>
    </row>
    <row r="148" spans="6:28" x14ac:dyDescent="0.3">
      <c r="F148" s="5"/>
      <c r="H148" s="3"/>
      <c r="K148" s="3"/>
      <c r="L148" s="3"/>
      <c r="P148" s="3"/>
      <c r="R148" s="3"/>
      <c r="S148" s="3"/>
      <c r="AB148" s="3"/>
    </row>
    <row r="149" spans="6:28" x14ac:dyDescent="0.3">
      <c r="F149" s="5"/>
      <c r="H149" s="3"/>
      <c r="K149" s="3"/>
      <c r="L149" s="3"/>
      <c r="P149" s="3"/>
      <c r="R149" s="3"/>
      <c r="S149" s="3"/>
      <c r="AB149" s="3"/>
    </row>
    <row r="150" spans="6:28" x14ac:dyDescent="0.3">
      <c r="F150" s="5"/>
      <c r="H150" s="3"/>
      <c r="K150" s="3"/>
      <c r="L150" s="3"/>
      <c r="P150" s="3"/>
      <c r="R150" s="3"/>
      <c r="S150" s="3"/>
      <c r="AB150" s="3"/>
    </row>
    <row r="151" spans="6:28" x14ac:dyDescent="0.3">
      <c r="F151" s="5"/>
      <c r="H151" s="3"/>
      <c r="K151" s="3"/>
      <c r="L151" s="3"/>
      <c r="P151" s="3"/>
      <c r="R151" s="3"/>
      <c r="S151" s="3"/>
      <c r="AB151" s="3"/>
    </row>
    <row r="152" spans="6:28" x14ac:dyDescent="0.3">
      <c r="F152" s="5"/>
      <c r="K152" s="3"/>
      <c r="L152" s="3"/>
      <c r="P152" s="3"/>
      <c r="R152" s="3"/>
      <c r="S152" s="3"/>
      <c r="AB152" s="3"/>
    </row>
    <row r="153" spans="6:28" x14ac:dyDescent="0.3">
      <c r="F153" s="5"/>
      <c r="H153" s="3"/>
      <c r="K153" s="3"/>
      <c r="L153" s="3"/>
      <c r="P153" s="3"/>
      <c r="R153" s="3"/>
      <c r="S153" s="3"/>
      <c r="AB153" s="3"/>
    </row>
    <row r="154" spans="6:28" x14ac:dyDescent="0.3">
      <c r="F154" s="5"/>
      <c r="H154" s="3"/>
      <c r="K154" s="3"/>
      <c r="L154" s="3"/>
      <c r="N154" s="3"/>
      <c r="P154" s="3"/>
      <c r="R154" s="3"/>
      <c r="S154" s="3"/>
      <c r="AB154" s="3"/>
    </row>
    <row r="155" spans="6:28" x14ac:dyDescent="0.3">
      <c r="F155" s="5"/>
      <c r="H155" s="3"/>
      <c r="K155" s="3"/>
      <c r="L155" s="3"/>
      <c r="P155" s="3"/>
      <c r="R155" s="3"/>
      <c r="S155" s="3"/>
      <c r="AB155" s="3"/>
    </row>
    <row r="156" spans="6:28" x14ac:dyDescent="0.3">
      <c r="F156" s="5"/>
      <c r="H156" s="3"/>
      <c r="K156" s="3"/>
      <c r="L156" s="3"/>
      <c r="N156" s="3"/>
      <c r="P156" s="3"/>
      <c r="R156" s="3"/>
      <c r="S156" s="3"/>
      <c r="AB156" s="3"/>
    </row>
    <row r="157" spans="6:28" x14ac:dyDescent="0.3">
      <c r="F157" s="5"/>
      <c r="H157" s="3"/>
      <c r="K157" s="3"/>
      <c r="L157" s="3"/>
      <c r="N157" s="3"/>
      <c r="P157" s="3"/>
      <c r="R157" s="3"/>
      <c r="S157" s="3"/>
      <c r="AB157" s="3"/>
    </row>
    <row r="158" spans="6:28" x14ac:dyDescent="0.3">
      <c r="F158" s="5"/>
      <c r="K158" s="3"/>
      <c r="L158" s="3"/>
      <c r="N158" s="3"/>
      <c r="P158" s="3"/>
      <c r="R158" s="3"/>
      <c r="S158" s="3"/>
      <c r="AB158" s="3"/>
    </row>
    <row r="159" spans="6:28" x14ac:dyDescent="0.3">
      <c r="F159" s="5"/>
      <c r="K159" s="3"/>
      <c r="L159" s="3"/>
      <c r="P159" s="3"/>
      <c r="R159" s="3"/>
      <c r="S159" s="3"/>
      <c r="AB159" s="3"/>
    </row>
    <row r="160" spans="6:28" x14ac:dyDescent="0.3">
      <c r="F160" s="5"/>
      <c r="H160" s="3"/>
      <c r="J160" s="3"/>
      <c r="K160" s="3"/>
      <c r="L160" s="3"/>
      <c r="P160" s="3"/>
      <c r="R160" s="3"/>
      <c r="S160" s="3"/>
      <c r="AB160" s="3"/>
    </row>
    <row r="161" spans="6:29" x14ac:dyDescent="0.3">
      <c r="F161" s="5"/>
      <c r="K161" s="3"/>
      <c r="L161" s="3"/>
      <c r="P161" s="3"/>
      <c r="R161" s="3"/>
      <c r="S161" s="3"/>
      <c r="AB161" s="3"/>
    </row>
    <row r="162" spans="6:29" x14ac:dyDescent="0.3">
      <c r="F162" s="5"/>
      <c r="K162" s="3"/>
      <c r="L162" s="3"/>
      <c r="P162" s="3"/>
      <c r="R162" s="3"/>
      <c r="S162" s="3"/>
      <c r="AB162" s="3"/>
    </row>
    <row r="163" spans="6:29" x14ac:dyDescent="0.3">
      <c r="F163" s="5"/>
      <c r="K163" s="3"/>
      <c r="L163" s="3"/>
      <c r="P163" s="3"/>
      <c r="R163" s="3"/>
      <c r="S163" s="3"/>
      <c r="AB163" s="3"/>
    </row>
    <row r="164" spans="6:29" x14ac:dyDescent="0.3">
      <c r="F164" s="5"/>
      <c r="K164" s="3"/>
      <c r="L164" s="3"/>
      <c r="N164" s="3"/>
      <c r="P164" s="3"/>
      <c r="R164" s="3"/>
      <c r="S164" s="3"/>
      <c r="AB164" s="3"/>
    </row>
    <row r="165" spans="6:29" x14ac:dyDescent="0.3">
      <c r="F165" s="5"/>
      <c r="K165" s="3"/>
      <c r="L165" s="3"/>
      <c r="N165" s="3"/>
      <c r="P165" s="3"/>
      <c r="R165" s="3"/>
      <c r="S165" s="3"/>
      <c r="AB165" s="3"/>
      <c r="AC165" s="3"/>
    </row>
    <row r="166" spans="6:29" x14ac:dyDescent="0.3">
      <c r="F166" s="5"/>
      <c r="K166" s="3"/>
      <c r="L166" s="3"/>
      <c r="P166" s="3"/>
      <c r="R166" s="3"/>
      <c r="S166" s="3"/>
      <c r="AB166" s="3"/>
      <c r="AC166" s="3"/>
    </row>
    <row r="167" spans="6:29" x14ac:dyDescent="0.3">
      <c r="F167" s="5"/>
      <c r="K167" s="3"/>
      <c r="L167" s="3"/>
      <c r="P167" s="3"/>
      <c r="R167" s="3"/>
      <c r="S167" s="3"/>
      <c r="AB167" s="3"/>
    </row>
    <row r="168" spans="6:29" x14ac:dyDescent="0.3">
      <c r="F168" s="5"/>
      <c r="K168" s="3"/>
      <c r="L168" s="3"/>
      <c r="P168" s="3"/>
      <c r="R168" s="3"/>
      <c r="S168" s="3"/>
      <c r="AB168" s="3"/>
      <c r="AC168" s="3"/>
    </row>
    <row r="169" spans="6:29" x14ac:dyDescent="0.3">
      <c r="F169" s="5"/>
      <c r="K169" s="3"/>
      <c r="L169" s="3"/>
      <c r="N169" s="3"/>
      <c r="P169" s="3"/>
      <c r="R169" s="3"/>
      <c r="S169" s="3"/>
      <c r="AB169" s="3"/>
    </row>
    <row r="170" spans="6:29" x14ac:dyDescent="0.3">
      <c r="F170" s="5"/>
      <c r="K170" s="3"/>
      <c r="L170" s="3"/>
      <c r="P170" s="3"/>
      <c r="R170" s="3"/>
      <c r="S170" s="3"/>
      <c r="AB170" s="3"/>
    </row>
    <row r="171" spans="6:29" x14ac:dyDescent="0.3">
      <c r="F171" s="5"/>
      <c r="K171" s="3"/>
      <c r="L171" s="3"/>
      <c r="P171" s="3"/>
      <c r="R171" s="3"/>
      <c r="S171" s="3"/>
      <c r="AB171" s="3"/>
    </row>
    <row r="172" spans="6:29" x14ac:dyDescent="0.3">
      <c r="F172" s="5"/>
      <c r="K172" s="3"/>
      <c r="L172" s="3"/>
      <c r="P172" s="3"/>
      <c r="R172" s="3"/>
      <c r="S172" s="3"/>
      <c r="AB172" s="3"/>
    </row>
    <row r="173" spans="6:29" x14ac:dyDescent="0.3">
      <c r="F173" s="5"/>
      <c r="K173" s="3"/>
      <c r="L173" s="3"/>
      <c r="P173" s="3"/>
      <c r="R173" s="3"/>
      <c r="S173" s="3"/>
      <c r="AB173" s="3"/>
    </row>
    <row r="174" spans="6:29" x14ac:dyDescent="0.3">
      <c r="F174" s="5"/>
      <c r="H174" s="3"/>
      <c r="K174" s="3"/>
      <c r="L174" s="3"/>
      <c r="P174" s="3"/>
      <c r="R174" s="3"/>
      <c r="S174" s="3"/>
      <c r="AB174" s="3"/>
    </row>
    <row r="175" spans="6:29" x14ac:dyDescent="0.3">
      <c r="F175" s="5"/>
      <c r="K175" s="3"/>
      <c r="L175" s="3"/>
      <c r="P175" s="3"/>
      <c r="R175" s="3"/>
      <c r="S175" s="3"/>
      <c r="AB175" s="3"/>
      <c r="AC175" s="3"/>
    </row>
    <row r="176" spans="6:29" x14ac:dyDescent="0.3">
      <c r="F176" s="5"/>
      <c r="K176" s="3"/>
      <c r="L176" s="3"/>
      <c r="N176" s="3"/>
      <c r="P176" s="3"/>
      <c r="R176" s="3"/>
      <c r="S176" s="3"/>
      <c r="AB176" s="3"/>
    </row>
    <row r="177" spans="6:29" x14ac:dyDescent="0.3">
      <c r="F177" s="5"/>
      <c r="K177" s="3"/>
      <c r="L177" s="3"/>
      <c r="N177" s="3"/>
      <c r="P177" s="3"/>
      <c r="R177" s="3"/>
      <c r="S177" s="3"/>
      <c r="AB177" s="3"/>
    </row>
    <row r="178" spans="6:29" x14ac:dyDescent="0.3">
      <c r="F178" s="5"/>
      <c r="H178" s="3"/>
      <c r="K178" s="3"/>
      <c r="L178" s="3"/>
      <c r="P178" s="3"/>
      <c r="R178" s="3"/>
      <c r="S178" s="3"/>
      <c r="AB178" s="3"/>
    </row>
    <row r="179" spans="6:29" x14ac:dyDescent="0.3">
      <c r="F179" s="5"/>
      <c r="K179" s="3"/>
      <c r="L179" s="3"/>
      <c r="P179" s="3"/>
      <c r="R179" s="3"/>
      <c r="S179" s="3"/>
      <c r="AB179" s="3"/>
    </row>
    <row r="180" spans="6:29" x14ac:dyDescent="0.3">
      <c r="F180" s="5"/>
      <c r="J180" s="3"/>
      <c r="K180" s="3"/>
      <c r="L180" s="3"/>
      <c r="P180" s="3"/>
      <c r="R180" s="3"/>
      <c r="S180" s="3"/>
      <c r="AB180" s="3"/>
    </row>
    <row r="181" spans="6:29" x14ac:dyDescent="0.3">
      <c r="F181" s="5"/>
      <c r="K181" s="3"/>
      <c r="L181" s="3"/>
      <c r="N181" s="3"/>
      <c r="P181" s="3"/>
      <c r="R181" s="3"/>
      <c r="S181" s="3"/>
      <c r="AB181" s="3"/>
    </row>
    <row r="182" spans="6:29" x14ac:dyDescent="0.3">
      <c r="F182" s="5"/>
      <c r="K182" s="3"/>
      <c r="L182" s="3"/>
      <c r="P182" s="3"/>
      <c r="R182" s="3"/>
      <c r="S182" s="3"/>
      <c r="AB182" s="3"/>
      <c r="AC182" s="3"/>
    </row>
    <row r="183" spans="6:29" x14ac:dyDescent="0.3">
      <c r="F183" s="5"/>
      <c r="K183" s="3"/>
      <c r="L183" s="3"/>
      <c r="P183" s="3"/>
      <c r="R183" s="3"/>
      <c r="S183" s="3"/>
      <c r="AB183" s="3"/>
    </row>
    <row r="184" spans="6:29" x14ac:dyDescent="0.3">
      <c r="F184" s="5"/>
      <c r="K184" s="3"/>
      <c r="L184" s="3"/>
      <c r="P184" s="3"/>
      <c r="R184" s="3"/>
      <c r="S184" s="3"/>
      <c r="AB184" s="3"/>
    </row>
    <row r="185" spans="6:29" x14ac:dyDescent="0.3">
      <c r="F185" s="5"/>
      <c r="K185" s="3"/>
      <c r="L185" s="3"/>
      <c r="N185" s="3"/>
      <c r="P185" s="3"/>
      <c r="R185" s="3"/>
      <c r="S185" s="3"/>
      <c r="AB185" s="3"/>
    </row>
    <row r="186" spans="6:29" x14ac:dyDescent="0.3">
      <c r="F186" s="5"/>
      <c r="K186" s="3"/>
      <c r="L186" s="3"/>
      <c r="P186" s="3"/>
      <c r="R186" s="3"/>
      <c r="S186" s="3"/>
      <c r="AB186" s="3"/>
    </row>
    <row r="187" spans="6:29" x14ac:dyDescent="0.3">
      <c r="F187" s="5"/>
      <c r="K187" s="3"/>
      <c r="L187" s="3"/>
      <c r="P187" s="3"/>
      <c r="R187" s="3"/>
      <c r="S187" s="3"/>
      <c r="AB187" s="3"/>
    </row>
    <row r="188" spans="6:29" x14ac:dyDescent="0.3">
      <c r="F188" s="5"/>
      <c r="K188" s="3"/>
      <c r="L188" s="3"/>
      <c r="P188" s="3"/>
      <c r="R188" s="3"/>
      <c r="S188" s="3"/>
      <c r="AB188" s="3"/>
    </row>
    <row r="189" spans="6:29" x14ac:dyDescent="0.3">
      <c r="F189" s="5"/>
      <c r="K189" s="3"/>
      <c r="L189" s="3"/>
      <c r="P189" s="3"/>
      <c r="R189" s="3"/>
      <c r="S189" s="3"/>
      <c r="AB189" s="3"/>
    </row>
    <row r="190" spans="6:29" x14ac:dyDescent="0.3">
      <c r="F190" s="5"/>
      <c r="J190" s="3"/>
      <c r="K190" s="3"/>
      <c r="L190" s="3"/>
      <c r="P190" s="3"/>
      <c r="R190" s="3"/>
      <c r="S190" s="3"/>
      <c r="AB190" s="3"/>
    </row>
    <row r="191" spans="6:29" x14ac:dyDescent="0.3">
      <c r="F191" s="5"/>
      <c r="K191" s="3"/>
      <c r="L191" s="3"/>
      <c r="P191" s="3"/>
      <c r="R191" s="3"/>
      <c r="S191" s="3"/>
      <c r="AB191" s="3"/>
    </row>
    <row r="192" spans="6:29" x14ac:dyDescent="0.3">
      <c r="F192" s="5"/>
      <c r="K192" s="3"/>
      <c r="L192" s="3"/>
      <c r="N192" s="3"/>
      <c r="P192" s="3"/>
      <c r="R192" s="3"/>
      <c r="S192" s="3"/>
      <c r="AB192" s="3"/>
    </row>
    <row r="193" spans="6:29" x14ac:dyDescent="0.3">
      <c r="F193" s="5"/>
      <c r="K193" s="3"/>
      <c r="L193" s="3"/>
      <c r="P193" s="3"/>
      <c r="R193" s="3"/>
      <c r="S193" s="3"/>
      <c r="AB193" s="3"/>
    </row>
    <row r="194" spans="6:29" x14ac:dyDescent="0.3">
      <c r="F194" s="5"/>
      <c r="J194" s="3"/>
      <c r="K194" s="3"/>
      <c r="L194" s="3"/>
      <c r="P194" s="3"/>
      <c r="R194" s="3"/>
      <c r="S194" s="3"/>
      <c r="AB194" s="3"/>
      <c r="AC194" s="3"/>
    </row>
    <row r="195" spans="6:29" x14ac:dyDescent="0.3">
      <c r="F195" s="5"/>
      <c r="J195" s="3"/>
      <c r="K195" s="3"/>
      <c r="L195" s="3"/>
      <c r="P195" s="3"/>
      <c r="R195" s="3"/>
      <c r="S195" s="3"/>
      <c r="AB195" s="3"/>
    </row>
    <row r="196" spans="6:29" x14ac:dyDescent="0.3">
      <c r="F196" s="5"/>
      <c r="K196" s="3"/>
      <c r="L196" s="3"/>
      <c r="N196" s="3"/>
      <c r="P196" s="3"/>
      <c r="R196" s="3"/>
      <c r="S196" s="3"/>
      <c r="AB196" s="3"/>
      <c r="AC196" s="3"/>
    </row>
    <row r="197" spans="6:29" x14ac:dyDescent="0.3">
      <c r="F197" s="5"/>
      <c r="K197" s="3"/>
      <c r="L197" s="3"/>
      <c r="P197" s="3"/>
      <c r="R197" s="3"/>
      <c r="S197" s="3"/>
      <c r="AB197" s="3"/>
    </row>
    <row r="198" spans="6:29" x14ac:dyDescent="0.3">
      <c r="F198" s="5"/>
      <c r="K198" s="3"/>
      <c r="L198" s="3"/>
      <c r="N198" s="3"/>
      <c r="P198" s="3"/>
      <c r="R198" s="3"/>
      <c r="S198" s="3"/>
      <c r="AB198" s="3"/>
    </row>
    <row r="199" spans="6:29" x14ac:dyDescent="0.3">
      <c r="F199" s="5"/>
      <c r="K199" s="3"/>
      <c r="L199" s="3"/>
      <c r="N199" s="3"/>
      <c r="P199" s="3"/>
      <c r="R199" s="3"/>
      <c r="S199" s="3"/>
      <c r="AB199" s="3"/>
    </row>
    <row r="200" spans="6:29" x14ac:dyDescent="0.3">
      <c r="F200" s="5"/>
      <c r="K200" s="3"/>
      <c r="L200" s="3"/>
      <c r="P200" s="3"/>
      <c r="R200" s="3"/>
      <c r="S200" s="3"/>
      <c r="AB200" s="3"/>
    </row>
    <row r="201" spans="6:29" x14ac:dyDescent="0.3">
      <c r="F201" s="5"/>
      <c r="K201" s="3"/>
      <c r="L201" s="3"/>
      <c r="N201" s="3"/>
      <c r="P201" s="3"/>
      <c r="R201" s="3"/>
      <c r="S201" s="3"/>
      <c r="AB201" s="3"/>
    </row>
    <row r="202" spans="6:29" x14ac:dyDescent="0.3">
      <c r="F202" s="5"/>
      <c r="J202" s="3"/>
      <c r="K202" s="3"/>
      <c r="L202" s="3"/>
      <c r="P202" s="3"/>
      <c r="R202" s="3"/>
      <c r="S202" s="3"/>
      <c r="AB202" s="3"/>
    </row>
    <row r="203" spans="6:29" x14ac:dyDescent="0.3">
      <c r="F203" s="5"/>
      <c r="K203" s="3"/>
      <c r="L203" s="3"/>
      <c r="P203" s="3"/>
      <c r="R203" s="3"/>
      <c r="S203" s="3"/>
      <c r="AB203" s="3"/>
      <c r="AC203" s="3"/>
    </row>
    <row r="204" spans="6:29" x14ac:dyDescent="0.3">
      <c r="F204" s="5"/>
      <c r="J204" s="3"/>
      <c r="K204" s="3"/>
      <c r="L204" s="3"/>
      <c r="P204" s="3"/>
      <c r="R204" s="3"/>
      <c r="S204" s="3"/>
      <c r="AB204" s="3"/>
    </row>
    <row r="205" spans="6:29" x14ac:dyDescent="0.3">
      <c r="F205" s="5"/>
      <c r="K205" s="3"/>
      <c r="L205" s="3"/>
      <c r="P205" s="3"/>
      <c r="R205" s="3"/>
      <c r="S205" s="3"/>
      <c r="AB205" s="3"/>
    </row>
    <row r="206" spans="6:29" x14ac:dyDescent="0.3">
      <c r="F206" s="5"/>
      <c r="K206" s="3"/>
      <c r="L206" s="3"/>
      <c r="N206" s="3"/>
      <c r="P206" s="3"/>
      <c r="R206" s="3"/>
      <c r="S206" s="3"/>
      <c r="AB206" s="3"/>
    </row>
    <row r="207" spans="6:29" x14ac:dyDescent="0.3">
      <c r="F207" s="5"/>
      <c r="J207" s="3"/>
      <c r="K207" s="3"/>
      <c r="L207" s="3"/>
      <c r="P207" s="3"/>
      <c r="R207" s="3"/>
      <c r="S207" s="3"/>
      <c r="AB207" s="3"/>
    </row>
    <row r="208" spans="6:29" x14ac:dyDescent="0.3">
      <c r="F208" s="5"/>
      <c r="K208" s="3"/>
      <c r="L208" s="3"/>
      <c r="N208" s="3"/>
      <c r="P208" s="3"/>
      <c r="R208" s="3"/>
      <c r="S208" s="3"/>
      <c r="AB208" s="3"/>
    </row>
    <row r="209" spans="6:29" x14ac:dyDescent="0.3">
      <c r="F209" s="5"/>
      <c r="K209" s="3"/>
      <c r="L209" s="3"/>
      <c r="N209" s="3"/>
      <c r="P209" s="3"/>
      <c r="R209" s="3"/>
      <c r="S209" s="3"/>
      <c r="AB209" s="3"/>
    </row>
    <row r="210" spans="6:29" x14ac:dyDescent="0.3">
      <c r="F210" s="5"/>
      <c r="K210" s="3"/>
      <c r="L210" s="3"/>
      <c r="N210" s="3"/>
      <c r="P210" s="3"/>
      <c r="R210" s="3"/>
      <c r="S210" s="3"/>
      <c r="AB210" s="3"/>
      <c r="AC210" s="3"/>
    </row>
    <row r="211" spans="6:29" x14ac:dyDescent="0.3">
      <c r="F211" s="5"/>
      <c r="K211" s="3"/>
      <c r="L211" s="3"/>
      <c r="P211" s="3"/>
      <c r="R211" s="3"/>
      <c r="S211" s="3"/>
      <c r="AB211" s="3"/>
    </row>
    <row r="212" spans="6:29" x14ac:dyDescent="0.3">
      <c r="F212" s="5"/>
      <c r="K212" s="3"/>
      <c r="L212" s="3"/>
      <c r="P212" s="3"/>
      <c r="R212" s="3"/>
      <c r="S212" s="3"/>
      <c r="AB212" s="3"/>
    </row>
    <row r="213" spans="6:29" x14ac:dyDescent="0.3">
      <c r="F213" s="5"/>
      <c r="K213" s="3"/>
      <c r="L213" s="3"/>
      <c r="N213" s="3"/>
      <c r="P213" s="3"/>
      <c r="R213" s="3"/>
      <c r="S213" s="3"/>
      <c r="AB213" s="3"/>
    </row>
    <row r="214" spans="6:29" x14ac:dyDescent="0.3">
      <c r="F214" s="5"/>
      <c r="H214" s="3"/>
      <c r="K214" s="3"/>
      <c r="L214" s="3"/>
      <c r="P214" s="3"/>
      <c r="R214" s="3"/>
      <c r="S214" s="3"/>
      <c r="V214" s="3"/>
      <c r="AB214" s="3"/>
    </row>
    <row r="215" spans="6:29" x14ac:dyDescent="0.3">
      <c r="F215" s="5"/>
      <c r="H215" s="3"/>
      <c r="K215" s="3"/>
      <c r="L215" s="3"/>
      <c r="P215" s="3"/>
      <c r="R215" s="3"/>
      <c r="S215" s="3"/>
      <c r="V215" s="3"/>
      <c r="AB215" s="3"/>
    </row>
    <row r="216" spans="6:29" x14ac:dyDescent="0.3">
      <c r="F216" s="5"/>
      <c r="H216" s="3"/>
      <c r="K216" s="3"/>
      <c r="L216" s="3"/>
      <c r="P216" s="3"/>
      <c r="R216" s="3"/>
      <c r="S216" s="3"/>
      <c r="AB216" s="3"/>
    </row>
    <row r="217" spans="6:29" x14ac:dyDescent="0.3">
      <c r="F217" s="5"/>
      <c r="H217" s="3"/>
      <c r="K217" s="3"/>
      <c r="L217" s="3"/>
      <c r="P217" s="3"/>
      <c r="R217" s="3"/>
      <c r="S217" s="3"/>
      <c r="AB217" s="3"/>
    </row>
    <row r="218" spans="6:29" x14ac:dyDescent="0.3">
      <c r="F218" s="5"/>
      <c r="H218" s="3"/>
      <c r="K218" s="3"/>
      <c r="L218" s="3"/>
      <c r="P218" s="3"/>
      <c r="R218" s="3"/>
      <c r="S218" s="3"/>
      <c r="AB218" s="3"/>
    </row>
    <row r="219" spans="6:29" x14ac:dyDescent="0.3">
      <c r="F219" s="5"/>
      <c r="H219" s="3"/>
      <c r="K219" s="3"/>
      <c r="L219" s="3"/>
      <c r="P219" s="3"/>
      <c r="R219" s="3"/>
      <c r="S219" s="3"/>
      <c r="AB219" s="3"/>
    </row>
    <row r="220" spans="6:29" x14ac:dyDescent="0.3">
      <c r="F220" s="5"/>
      <c r="H220" s="3"/>
      <c r="K220" s="3"/>
      <c r="L220" s="3"/>
      <c r="P220" s="3"/>
      <c r="R220" s="3"/>
      <c r="S220" s="3"/>
      <c r="AB220" s="3"/>
    </row>
    <row r="221" spans="6:29" x14ac:dyDescent="0.3">
      <c r="F221" s="5"/>
      <c r="H221" s="3"/>
      <c r="K221" s="3"/>
      <c r="L221" s="3"/>
      <c r="P221" s="3"/>
      <c r="R221" s="3"/>
      <c r="S221" s="3"/>
      <c r="V221" s="3"/>
      <c r="AB221" s="3"/>
    </row>
    <row r="222" spans="6:29" x14ac:dyDescent="0.3">
      <c r="F222" s="5"/>
      <c r="H222" s="3"/>
      <c r="K222" s="3"/>
      <c r="L222" s="3"/>
      <c r="P222" s="3"/>
      <c r="R222" s="3"/>
      <c r="S222" s="3"/>
      <c r="AB222" s="3"/>
      <c r="AC222" s="3"/>
    </row>
    <row r="223" spans="6:29" x14ac:dyDescent="0.3">
      <c r="F223" s="5"/>
      <c r="H223" s="3"/>
      <c r="K223" s="3"/>
      <c r="L223" s="3"/>
      <c r="P223" s="3"/>
      <c r="R223" s="3"/>
      <c r="S223" s="3"/>
      <c r="AB223" s="3"/>
      <c r="AC223" s="3"/>
    </row>
    <row r="224" spans="6:29" x14ac:dyDescent="0.3">
      <c r="F224" s="5"/>
      <c r="H224" s="3"/>
      <c r="K224" s="3"/>
      <c r="L224" s="3"/>
      <c r="P224" s="3"/>
      <c r="R224" s="3"/>
      <c r="S224" s="3"/>
      <c r="AB224" s="3"/>
    </row>
    <row r="225" spans="6:28" x14ac:dyDescent="0.3">
      <c r="F225" s="5"/>
      <c r="H225" s="3"/>
      <c r="K225" s="3"/>
      <c r="L225" s="3"/>
      <c r="P225" s="3"/>
      <c r="R225" s="3"/>
      <c r="S225" s="3"/>
      <c r="V225" s="3"/>
      <c r="AB225" s="3"/>
    </row>
    <row r="226" spans="6:28" x14ac:dyDescent="0.3">
      <c r="F226" s="5"/>
      <c r="H226" s="3"/>
      <c r="K226" s="3"/>
      <c r="L226" s="3"/>
      <c r="P226" s="3"/>
      <c r="R226" s="3"/>
      <c r="S226" s="3"/>
      <c r="AB226" s="3"/>
    </row>
    <row r="227" spans="6:28" x14ac:dyDescent="0.3">
      <c r="F227" s="5"/>
      <c r="H227" s="3"/>
      <c r="K227" s="3"/>
      <c r="L227" s="3"/>
      <c r="P227" s="3"/>
      <c r="R227" s="3"/>
      <c r="S227" s="3"/>
      <c r="AB227" s="3"/>
    </row>
    <row r="228" spans="6:28" x14ac:dyDescent="0.3">
      <c r="F228" s="5"/>
      <c r="H228" s="3"/>
      <c r="K228" s="3"/>
      <c r="L228" s="3"/>
      <c r="P228" s="3"/>
      <c r="R228" s="3"/>
      <c r="S228" s="3"/>
      <c r="V228" s="3"/>
      <c r="AB228" s="3"/>
    </row>
    <row r="229" spans="6:28" x14ac:dyDescent="0.3">
      <c r="F229" s="5"/>
      <c r="H229" s="3"/>
      <c r="K229" s="3"/>
      <c r="L229" s="3"/>
      <c r="P229" s="3"/>
      <c r="R229" s="3"/>
      <c r="S229" s="3"/>
      <c r="AB229" s="3"/>
    </row>
    <row r="230" spans="6:28" x14ac:dyDescent="0.3">
      <c r="F230" s="5"/>
      <c r="H230" s="3"/>
      <c r="K230" s="3"/>
      <c r="L230" s="3"/>
      <c r="N230" s="3"/>
      <c r="P230" s="3"/>
      <c r="R230" s="3"/>
      <c r="S230" s="3"/>
      <c r="V230" s="3"/>
      <c r="AB230" s="3"/>
    </row>
    <row r="231" spans="6:28" x14ac:dyDescent="0.3">
      <c r="F231" s="5"/>
      <c r="H231" s="3"/>
      <c r="K231" s="3"/>
      <c r="L231" s="3"/>
      <c r="P231" s="3"/>
      <c r="R231" s="3"/>
      <c r="S231" s="3"/>
      <c r="AB231" s="3"/>
    </row>
    <row r="232" spans="6:28" x14ac:dyDescent="0.3">
      <c r="F232" s="5"/>
      <c r="H232" s="3"/>
      <c r="K232" s="3"/>
      <c r="L232" s="3"/>
      <c r="P232" s="3"/>
      <c r="R232" s="3"/>
      <c r="S232" s="3"/>
      <c r="AB232" s="3"/>
    </row>
    <row r="233" spans="6:28" x14ac:dyDescent="0.3">
      <c r="F233" s="5"/>
      <c r="H233" s="3"/>
      <c r="K233" s="3"/>
      <c r="L233" s="3"/>
      <c r="P233" s="3"/>
      <c r="R233" s="3"/>
      <c r="S233" s="3"/>
      <c r="AB233" s="3"/>
    </row>
    <row r="234" spans="6:28" x14ac:dyDescent="0.3">
      <c r="F234" s="5"/>
      <c r="H234" s="3"/>
      <c r="K234" s="3"/>
      <c r="L234" s="3"/>
      <c r="P234" s="3"/>
      <c r="R234" s="3"/>
      <c r="S234" s="3"/>
      <c r="V234" s="3"/>
      <c r="AB234" s="3"/>
    </row>
    <row r="235" spans="6:28" x14ac:dyDescent="0.3">
      <c r="F235" s="5"/>
      <c r="H235" s="3"/>
      <c r="K235" s="3"/>
      <c r="L235" s="3"/>
      <c r="P235" s="3"/>
      <c r="R235" s="3"/>
      <c r="S235" s="3"/>
      <c r="V235" s="3"/>
      <c r="AB235" s="3"/>
    </row>
    <row r="236" spans="6:28" x14ac:dyDescent="0.3">
      <c r="F236" s="5"/>
      <c r="H236" s="3"/>
      <c r="K236" s="3"/>
      <c r="L236" s="3"/>
      <c r="P236" s="3"/>
      <c r="R236" s="3"/>
      <c r="S236" s="3"/>
      <c r="AB236" s="3"/>
    </row>
    <row r="237" spans="6:28" x14ac:dyDescent="0.3">
      <c r="F237" s="5"/>
      <c r="H237" s="3"/>
      <c r="K237" s="3"/>
      <c r="L237" s="3"/>
      <c r="P237" s="3"/>
      <c r="R237" s="3"/>
      <c r="S237" s="3"/>
      <c r="AB237" s="3"/>
    </row>
    <row r="238" spans="6:28" x14ac:dyDescent="0.3">
      <c r="F238" s="5"/>
      <c r="H238" s="3"/>
      <c r="K238" s="3"/>
      <c r="L238" s="3"/>
      <c r="P238" s="3"/>
      <c r="R238" s="3"/>
      <c r="S238" s="3"/>
      <c r="AB238" s="3"/>
    </row>
    <row r="239" spans="6:28" x14ac:dyDescent="0.3">
      <c r="F239" s="5"/>
      <c r="H239" s="3"/>
      <c r="K239" s="3"/>
      <c r="L239" s="3"/>
      <c r="P239" s="3"/>
      <c r="R239" s="3"/>
      <c r="S239" s="3"/>
      <c r="AB239" s="3"/>
    </row>
    <row r="240" spans="6:28" x14ac:dyDescent="0.3">
      <c r="F240" s="5"/>
      <c r="H240" s="3"/>
      <c r="K240" s="3"/>
      <c r="L240" s="3"/>
      <c r="P240" s="3"/>
      <c r="R240" s="3"/>
      <c r="S240" s="3"/>
      <c r="AB240" s="3"/>
    </row>
    <row r="241" spans="6:29" x14ac:dyDescent="0.3">
      <c r="F241" s="5"/>
      <c r="H241" s="3"/>
      <c r="K241" s="3"/>
      <c r="L241" s="3"/>
      <c r="P241" s="3"/>
      <c r="R241" s="3"/>
      <c r="S241" s="3"/>
      <c r="V241" s="3"/>
      <c r="AB241" s="3"/>
    </row>
    <row r="242" spans="6:29" x14ac:dyDescent="0.3">
      <c r="F242" s="5"/>
      <c r="H242" s="3"/>
      <c r="K242" s="3"/>
      <c r="L242" s="3"/>
      <c r="P242" s="3"/>
      <c r="R242" s="3"/>
      <c r="S242" s="3"/>
      <c r="V242" s="3"/>
      <c r="AB242" s="3"/>
    </row>
    <row r="243" spans="6:29" x14ac:dyDescent="0.3">
      <c r="F243" s="5"/>
      <c r="H243" s="3"/>
      <c r="K243" s="3"/>
      <c r="L243" s="3"/>
      <c r="P243" s="3"/>
      <c r="R243" s="3"/>
      <c r="S243" s="3"/>
      <c r="AB243" s="3"/>
      <c r="AC243" s="3"/>
    </row>
    <row r="244" spans="6:29" x14ac:dyDescent="0.3">
      <c r="F244" s="5"/>
      <c r="H244" s="3"/>
      <c r="K244" s="3"/>
      <c r="L244" s="3"/>
      <c r="P244" s="3"/>
      <c r="R244" s="3"/>
      <c r="S244" s="3"/>
      <c r="AB244" s="3"/>
    </row>
    <row r="245" spans="6:29" x14ac:dyDescent="0.3">
      <c r="F245" s="5"/>
      <c r="H245" s="3"/>
      <c r="K245" s="3"/>
      <c r="L245" s="3"/>
      <c r="N245" s="3"/>
      <c r="P245" s="3"/>
      <c r="R245" s="3"/>
      <c r="S245" s="3"/>
      <c r="V245" s="3"/>
      <c r="AB245" s="3"/>
    </row>
    <row r="246" spans="6:29" x14ac:dyDescent="0.3">
      <c r="F246" s="5"/>
      <c r="H246" s="3"/>
      <c r="K246" s="3"/>
      <c r="L246" s="3"/>
      <c r="P246" s="3"/>
      <c r="R246" s="3"/>
      <c r="S246" s="3"/>
      <c r="V246" s="3"/>
      <c r="AB246" s="3"/>
    </row>
    <row r="247" spans="6:29" x14ac:dyDescent="0.3">
      <c r="F247" s="5"/>
      <c r="H247" s="3"/>
      <c r="K247" s="3"/>
      <c r="L247" s="3"/>
      <c r="N247" s="3"/>
      <c r="P247" s="3"/>
      <c r="R247" s="3"/>
      <c r="S247" s="3"/>
      <c r="AB247" s="3"/>
    </row>
    <row r="248" spans="6:29" x14ac:dyDescent="0.3">
      <c r="F248" s="5"/>
      <c r="H248" s="3"/>
      <c r="K248" s="3"/>
      <c r="L248" s="3"/>
      <c r="P248" s="3"/>
      <c r="R248" s="3"/>
      <c r="S248" s="3"/>
      <c r="V248" s="3"/>
      <c r="AB248" s="3"/>
    </row>
    <row r="249" spans="6:29" x14ac:dyDescent="0.3">
      <c r="F249" s="5"/>
      <c r="H249" s="3"/>
      <c r="K249" s="3"/>
      <c r="L249" s="3"/>
      <c r="P249" s="3"/>
      <c r="R249" s="3"/>
      <c r="S249" s="3"/>
      <c r="AB249" s="3"/>
    </row>
    <row r="250" spans="6:29" x14ac:dyDescent="0.3">
      <c r="F250" s="5"/>
      <c r="H250" s="3"/>
      <c r="K250" s="3"/>
      <c r="L250" s="3"/>
      <c r="P250" s="3"/>
      <c r="R250" s="3"/>
      <c r="S250" s="3"/>
      <c r="AB250" s="3"/>
    </row>
    <row r="251" spans="6:29" x14ac:dyDescent="0.3">
      <c r="F251" s="5"/>
      <c r="H251" s="3"/>
      <c r="K251" s="3"/>
      <c r="L251" s="3"/>
      <c r="P251" s="3"/>
      <c r="R251" s="3"/>
      <c r="S251" s="3"/>
      <c r="AB251" s="3"/>
      <c r="AC251" s="3"/>
    </row>
    <row r="252" spans="6:29" x14ac:dyDescent="0.3">
      <c r="F252" s="5"/>
      <c r="H252" s="3"/>
      <c r="K252" s="3"/>
      <c r="L252" s="3"/>
      <c r="P252" s="3"/>
      <c r="R252" s="3"/>
      <c r="S252" s="3"/>
      <c r="AB252" s="3"/>
    </row>
    <row r="253" spans="6:29" x14ac:dyDescent="0.3">
      <c r="F253" s="5"/>
      <c r="H253" s="3"/>
      <c r="J253" s="3"/>
      <c r="K253" s="3"/>
      <c r="L253" s="3"/>
      <c r="P253" s="3"/>
      <c r="R253" s="3"/>
      <c r="S253" s="3"/>
      <c r="AB253" s="3"/>
    </row>
    <row r="254" spans="6:29" x14ac:dyDescent="0.3">
      <c r="F254" s="5"/>
      <c r="H254" s="3"/>
      <c r="K254" s="3"/>
      <c r="L254" s="3"/>
      <c r="P254" s="3"/>
      <c r="R254" s="3"/>
      <c r="S254" s="3"/>
      <c r="AB254" s="3"/>
    </row>
    <row r="255" spans="6:29" x14ac:dyDescent="0.3">
      <c r="F255" s="5"/>
      <c r="H255" s="3"/>
      <c r="K255" s="3"/>
      <c r="L255" s="3"/>
      <c r="P255" s="3"/>
      <c r="R255" s="3"/>
      <c r="S255" s="3"/>
      <c r="AB255" s="3"/>
    </row>
    <row r="256" spans="6:29" x14ac:dyDescent="0.3">
      <c r="F256" s="5"/>
      <c r="H256" s="3"/>
      <c r="K256" s="3"/>
      <c r="L256" s="3"/>
      <c r="P256" s="3"/>
      <c r="R256" s="3"/>
      <c r="S256" s="3"/>
      <c r="AB256" s="3"/>
    </row>
    <row r="257" spans="6:29" x14ac:dyDescent="0.3">
      <c r="F257" s="5"/>
      <c r="H257" s="3"/>
      <c r="K257" s="3"/>
      <c r="L257" s="3"/>
      <c r="N257" s="3"/>
      <c r="P257" s="3"/>
      <c r="R257" s="3"/>
      <c r="S257" s="3"/>
      <c r="AB257" s="3"/>
    </row>
    <row r="258" spans="6:29" x14ac:dyDescent="0.3">
      <c r="F258" s="5"/>
      <c r="H258" s="3"/>
      <c r="K258" s="3"/>
      <c r="L258" s="3"/>
      <c r="P258" s="3"/>
      <c r="R258" s="3"/>
      <c r="S258" s="3"/>
      <c r="AB258" s="3"/>
      <c r="AC258" s="3"/>
    </row>
    <row r="259" spans="6:29" x14ac:dyDescent="0.3">
      <c r="F259" s="5"/>
      <c r="H259" s="3"/>
      <c r="K259" s="3"/>
      <c r="L259" s="3"/>
      <c r="P259" s="3"/>
      <c r="R259" s="3"/>
      <c r="S259" s="3"/>
      <c r="AB259" s="3"/>
    </row>
    <row r="260" spans="6:29" x14ac:dyDescent="0.3">
      <c r="F260" s="5"/>
      <c r="H260" s="3"/>
      <c r="K260" s="3"/>
      <c r="L260" s="3"/>
      <c r="P260" s="3"/>
      <c r="R260" s="3"/>
      <c r="S260" s="3"/>
      <c r="AB260" s="3"/>
    </row>
    <row r="261" spans="6:29" x14ac:dyDescent="0.3">
      <c r="F261" s="5"/>
      <c r="H261" s="3"/>
      <c r="K261" s="3"/>
      <c r="L261" s="3"/>
      <c r="P261" s="3"/>
      <c r="R261" s="3"/>
      <c r="S261" s="3"/>
      <c r="AB261" s="3"/>
      <c r="AC261" s="3"/>
    </row>
    <row r="262" spans="6:29" x14ac:dyDescent="0.3">
      <c r="F262" s="5"/>
      <c r="H262" s="3"/>
      <c r="K262" s="3"/>
      <c r="L262" s="3"/>
      <c r="N262" s="3"/>
      <c r="P262" s="3"/>
      <c r="R262" s="3"/>
      <c r="S262" s="3"/>
      <c r="AB262" s="3"/>
    </row>
    <row r="263" spans="6:29" x14ac:dyDescent="0.3">
      <c r="F263" s="5"/>
      <c r="H263" s="3"/>
      <c r="K263" s="3"/>
      <c r="L263" s="3"/>
      <c r="P263" s="3"/>
      <c r="R263" s="3"/>
      <c r="S263" s="3"/>
      <c r="AB263" s="3"/>
    </row>
    <row r="264" spans="6:29" x14ac:dyDescent="0.3">
      <c r="F264" s="5"/>
      <c r="H264" s="3"/>
      <c r="K264" s="3"/>
      <c r="L264" s="3"/>
      <c r="P264" s="3"/>
      <c r="R264" s="3"/>
      <c r="S264" s="3"/>
      <c r="AB264" s="3"/>
    </row>
    <row r="265" spans="6:29" x14ac:dyDescent="0.3">
      <c r="F265" s="5"/>
      <c r="H265" s="3"/>
      <c r="K265" s="3"/>
      <c r="L265" s="3"/>
      <c r="P265" s="3"/>
      <c r="R265" s="3"/>
      <c r="S265" s="3"/>
      <c r="AB265" s="3"/>
    </row>
    <row r="266" spans="6:29" x14ac:dyDescent="0.3">
      <c r="F266" s="5"/>
      <c r="H266" s="3"/>
      <c r="K266" s="3"/>
      <c r="L266" s="3"/>
      <c r="P266" s="3"/>
      <c r="R266" s="3"/>
      <c r="S266" s="3"/>
      <c r="AB266" s="3"/>
    </row>
    <row r="267" spans="6:29" x14ac:dyDescent="0.3">
      <c r="F267" s="5"/>
      <c r="H267" s="3"/>
      <c r="K267" s="3"/>
      <c r="L267" s="3"/>
      <c r="P267" s="3"/>
      <c r="R267" s="3"/>
      <c r="S267" s="3"/>
      <c r="V267" s="3"/>
      <c r="AB267" s="3"/>
    </row>
    <row r="268" spans="6:29" x14ac:dyDescent="0.3">
      <c r="F268" s="5"/>
      <c r="H268" s="3"/>
      <c r="K268" s="3"/>
      <c r="L268" s="3"/>
      <c r="P268" s="3"/>
      <c r="R268" s="3"/>
      <c r="S268" s="3"/>
      <c r="AB268" s="3"/>
    </row>
    <row r="269" spans="6:29" x14ac:dyDescent="0.3">
      <c r="F269" s="5"/>
      <c r="H269" s="3"/>
      <c r="K269" s="3"/>
      <c r="L269" s="3"/>
      <c r="P269" s="3"/>
      <c r="R269" s="3"/>
      <c r="S269" s="3"/>
      <c r="AB269" s="3"/>
    </row>
    <row r="270" spans="6:29" x14ac:dyDescent="0.3">
      <c r="F270" s="5"/>
      <c r="H270" s="3"/>
      <c r="K270" s="3"/>
      <c r="L270" s="3"/>
      <c r="P270" s="3"/>
      <c r="R270" s="3"/>
      <c r="S270" s="3"/>
      <c r="AB270" s="3"/>
    </row>
    <row r="271" spans="6:29" x14ac:dyDescent="0.3">
      <c r="F271" s="5"/>
      <c r="H271" s="3"/>
      <c r="K271" s="3"/>
      <c r="L271" s="3"/>
      <c r="N271" s="3"/>
      <c r="P271" s="3"/>
      <c r="R271" s="3"/>
      <c r="S271" s="3"/>
      <c r="AB271" s="3"/>
    </row>
    <row r="272" spans="6:29" x14ac:dyDescent="0.3">
      <c r="F272" s="5"/>
      <c r="H272" s="3"/>
      <c r="K272" s="3"/>
      <c r="L272" s="3"/>
      <c r="P272" s="3"/>
      <c r="R272" s="3"/>
      <c r="S272" s="3"/>
      <c r="AB272" s="3"/>
      <c r="AC272" s="3"/>
    </row>
    <row r="273" spans="6:28" x14ac:dyDescent="0.3">
      <c r="F273" s="5"/>
      <c r="H273" s="3"/>
      <c r="K273" s="3"/>
      <c r="L273" s="3"/>
      <c r="P273" s="3"/>
      <c r="R273" s="3"/>
      <c r="S273" s="3"/>
      <c r="AB273" s="3"/>
    </row>
    <row r="274" spans="6:28" x14ac:dyDescent="0.3">
      <c r="F274" s="5"/>
      <c r="H274" s="3"/>
      <c r="K274" s="3"/>
      <c r="L274" s="3"/>
      <c r="P274" s="3"/>
      <c r="R274" s="3"/>
      <c r="S274" s="3"/>
      <c r="V274" s="3"/>
      <c r="AB274" s="3"/>
    </row>
    <row r="275" spans="6:28" x14ac:dyDescent="0.3">
      <c r="F275" s="5"/>
      <c r="AB275" s="3"/>
    </row>
    <row r="276" spans="6:28" x14ac:dyDescent="0.3">
      <c r="F276" s="5"/>
      <c r="AB276" s="3"/>
    </row>
    <row r="277" spans="6:28" x14ac:dyDescent="0.3">
      <c r="F277" s="5"/>
      <c r="AB277" s="3"/>
    </row>
    <row r="278" spans="6:28" x14ac:dyDescent="0.3">
      <c r="F278" s="5"/>
      <c r="AB278" s="3"/>
    </row>
    <row r="279" spans="6:28" x14ac:dyDescent="0.3">
      <c r="F279" s="5"/>
      <c r="AB279" s="3"/>
    </row>
    <row r="280" spans="6:28" x14ac:dyDescent="0.3">
      <c r="F280" s="5"/>
      <c r="AB280" s="3"/>
    </row>
    <row r="281" spans="6:28" x14ac:dyDescent="0.3">
      <c r="F281" s="5"/>
      <c r="AB281" s="3"/>
    </row>
    <row r="282" spans="6:28" x14ac:dyDescent="0.3">
      <c r="F282" s="5"/>
      <c r="AB282" s="3"/>
    </row>
    <row r="283" spans="6:28" x14ac:dyDescent="0.3">
      <c r="F283" s="5"/>
      <c r="AB283" s="3"/>
    </row>
    <row r="284" spans="6:28" x14ac:dyDescent="0.3">
      <c r="F284" s="5"/>
      <c r="AB284" s="3"/>
    </row>
    <row r="285" spans="6:28" x14ac:dyDescent="0.3">
      <c r="F285" s="5"/>
      <c r="AB285" s="3"/>
    </row>
    <row r="286" spans="6:28" x14ac:dyDescent="0.3">
      <c r="F286" s="5"/>
      <c r="AB286" s="3"/>
    </row>
    <row r="287" spans="6:28" x14ac:dyDescent="0.3">
      <c r="F287" s="5"/>
      <c r="AB287" s="3"/>
    </row>
    <row r="288" spans="6:28" x14ac:dyDescent="0.3">
      <c r="F288" s="5"/>
      <c r="AB288" s="3"/>
    </row>
    <row r="289" spans="6:28" x14ac:dyDescent="0.3">
      <c r="F289" s="5"/>
      <c r="AB289" s="3"/>
    </row>
    <row r="290" spans="6:28" x14ac:dyDescent="0.3">
      <c r="F290" s="5"/>
      <c r="AB290" s="3"/>
    </row>
    <row r="291" spans="6:28" x14ac:dyDescent="0.3">
      <c r="F291" s="5"/>
      <c r="AB291" s="3"/>
    </row>
    <row r="292" spans="6:28" x14ac:dyDescent="0.3">
      <c r="F292" s="5"/>
      <c r="AB292" s="3"/>
    </row>
    <row r="293" spans="6:28" x14ac:dyDescent="0.3">
      <c r="F293" s="5"/>
      <c r="AB293" s="3"/>
    </row>
    <row r="294" spans="6:28" x14ac:dyDescent="0.3">
      <c r="F294" s="5"/>
      <c r="AB294" s="3"/>
    </row>
    <row r="295" spans="6:28" x14ac:dyDescent="0.3">
      <c r="F295" s="5"/>
      <c r="AB295" s="3"/>
    </row>
    <row r="296" spans="6:28" x14ac:dyDescent="0.3">
      <c r="F296" s="5"/>
      <c r="AB296" s="3"/>
    </row>
    <row r="297" spans="6:28" x14ac:dyDescent="0.3">
      <c r="F297" s="5"/>
      <c r="AB297" s="3"/>
    </row>
    <row r="298" spans="6:28" x14ac:dyDescent="0.3">
      <c r="F298" s="5"/>
      <c r="AB298" s="3"/>
    </row>
    <row r="299" spans="6:28" x14ac:dyDescent="0.3">
      <c r="F299" s="5"/>
      <c r="AB299" s="3"/>
    </row>
    <row r="300" spans="6:28" x14ac:dyDescent="0.3">
      <c r="F300" s="5"/>
      <c r="AB300" s="3"/>
    </row>
    <row r="301" spans="6:28" x14ac:dyDescent="0.3">
      <c r="F301" s="5"/>
      <c r="AB301" s="3"/>
    </row>
    <row r="302" spans="6:28" x14ac:dyDescent="0.3">
      <c r="F302" s="5"/>
      <c r="AB302" s="3"/>
    </row>
    <row r="303" spans="6:28" x14ac:dyDescent="0.3">
      <c r="F303" s="5"/>
      <c r="AB303" s="3"/>
    </row>
    <row r="304" spans="6:28" x14ac:dyDescent="0.3">
      <c r="F304" s="5"/>
      <c r="AB304" s="3"/>
    </row>
    <row r="305" spans="6:28" x14ac:dyDescent="0.3">
      <c r="F305" s="5"/>
      <c r="AB305" s="3"/>
    </row>
    <row r="306" spans="6:28" x14ac:dyDescent="0.3">
      <c r="F306" s="5"/>
      <c r="AB306" s="3"/>
    </row>
    <row r="307" spans="6:28" x14ac:dyDescent="0.3">
      <c r="F307" s="5"/>
      <c r="AB307" s="3"/>
    </row>
    <row r="308" spans="6:28" x14ac:dyDescent="0.3">
      <c r="F308" s="5"/>
      <c r="AB308" s="3"/>
    </row>
    <row r="309" spans="6:28" x14ac:dyDescent="0.3">
      <c r="F309" s="5"/>
      <c r="AB309" s="3"/>
    </row>
    <row r="310" spans="6:28" x14ac:dyDescent="0.3">
      <c r="F310" s="5"/>
      <c r="AB310" s="3"/>
    </row>
    <row r="311" spans="6:28" x14ac:dyDescent="0.3">
      <c r="F311" s="5"/>
      <c r="AB311" s="3"/>
    </row>
    <row r="312" spans="6:28" x14ac:dyDescent="0.3">
      <c r="F312" s="5"/>
      <c r="AB312" s="3"/>
    </row>
    <row r="313" spans="6:28" x14ac:dyDescent="0.3">
      <c r="F313" s="5"/>
      <c r="AB313" s="3"/>
    </row>
    <row r="314" spans="6:28" x14ac:dyDescent="0.3">
      <c r="F314" s="5"/>
      <c r="AB314" s="3"/>
    </row>
    <row r="315" spans="6:28" x14ac:dyDescent="0.3">
      <c r="F315" s="5"/>
      <c r="AB315" s="3"/>
    </row>
    <row r="316" spans="6:28" x14ac:dyDescent="0.3">
      <c r="F316" s="5"/>
      <c r="AB316" s="3"/>
    </row>
    <row r="317" spans="6:28" x14ac:dyDescent="0.3">
      <c r="F317" s="5"/>
      <c r="AB317" s="3"/>
    </row>
    <row r="318" spans="6:28" x14ac:dyDescent="0.3">
      <c r="F318" s="5"/>
      <c r="AB318" s="3"/>
    </row>
    <row r="319" spans="6:28" x14ac:dyDescent="0.3">
      <c r="F319" s="5"/>
      <c r="AB319" s="3"/>
    </row>
    <row r="320" spans="6:28" x14ac:dyDescent="0.3">
      <c r="F320" s="5"/>
      <c r="AB320" s="3"/>
    </row>
    <row r="321" spans="6:28" x14ac:dyDescent="0.3">
      <c r="F321" s="5"/>
      <c r="AB321" s="3"/>
    </row>
    <row r="322" spans="6:28" x14ac:dyDescent="0.3">
      <c r="F322" s="5"/>
      <c r="AB322" s="3"/>
    </row>
    <row r="323" spans="6:28" x14ac:dyDescent="0.3">
      <c r="F323" s="5"/>
      <c r="AB323" s="3"/>
    </row>
    <row r="324" spans="6:28" x14ac:dyDescent="0.3">
      <c r="F324" s="5"/>
      <c r="AB324" s="3"/>
    </row>
    <row r="325" spans="6:28" x14ac:dyDescent="0.3">
      <c r="F325" s="5"/>
      <c r="AB325" s="3"/>
    </row>
    <row r="326" spans="6:28" x14ac:dyDescent="0.3">
      <c r="F326" s="5"/>
      <c r="AB326" s="3"/>
    </row>
    <row r="327" spans="6:28" x14ac:dyDescent="0.3">
      <c r="F327" s="5"/>
      <c r="AB327" s="3"/>
    </row>
    <row r="328" spans="6:28" x14ac:dyDescent="0.3">
      <c r="F328" s="5"/>
      <c r="AB328" s="3"/>
    </row>
    <row r="329" spans="6:28" x14ac:dyDescent="0.3">
      <c r="F329" s="5"/>
      <c r="AB329" s="3"/>
    </row>
    <row r="330" spans="6:28" x14ac:dyDescent="0.3">
      <c r="F330" s="5"/>
      <c r="AB330" s="3"/>
    </row>
    <row r="331" spans="6:28" x14ac:dyDescent="0.3">
      <c r="F331" s="5"/>
      <c r="AB331" s="3"/>
    </row>
    <row r="332" spans="6:28" x14ac:dyDescent="0.3">
      <c r="F332" s="5"/>
      <c r="AB332" s="3"/>
    </row>
    <row r="333" spans="6:28" x14ac:dyDescent="0.3">
      <c r="F333" s="5"/>
      <c r="AB333" s="3"/>
    </row>
    <row r="334" spans="6:28" x14ac:dyDescent="0.3">
      <c r="F334" s="5"/>
      <c r="AB334" s="3"/>
    </row>
    <row r="335" spans="6:28" x14ac:dyDescent="0.3">
      <c r="F335" s="5"/>
      <c r="AB335" s="3"/>
    </row>
    <row r="336" spans="6:28" x14ac:dyDescent="0.3">
      <c r="F336" s="5"/>
      <c r="AB336" s="3"/>
    </row>
    <row r="337" spans="6:28" x14ac:dyDescent="0.3">
      <c r="F337" s="5"/>
      <c r="AB337" s="3"/>
    </row>
    <row r="338" spans="6:28" x14ac:dyDescent="0.3">
      <c r="F338" s="5"/>
      <c r="AB338" s="3"/>
    </row>
    <row r="339" spans="6:28" x14ac:dyDescent="0.3">
      <c r="F339" s="5"/>
      <c r="AB339" s="3"/>
    </row>
    <row r="340" spans="6:28" x14ac:dyDescent="0.3">
      <c r="F340" s="5"/>
      <c r="AB340" s="3"/>
    </row>
    <row r="341" spans="6:28" x14ac:dyDescent="0.3">
      <c r="F341" s="5"/>
      <c r="AB341" s="3"/>
    </row>
    <row r="342" spans="6:28" x14ac:dyDescent="0.3">
      <c r="F342" s="5"/>
      <c r="AB342" s="3"/>
    </row>
    <row r="343" spans="6:28" x14ac:dyDescent="0.3">
      <c r="F343" s="5"/>
      <c r="H343" s="3"/>
      <c r="AB343" s="3"/>
    </row>
    <row r="344" spans="6:28" x14ac:dyDescent="0.3">
      <c r="F344" s="5"/>
      <c r="H344" s="3"/>
      <c r="AB344" s="3"/>
    </row>
    <row r="345" spans="6:28" x14ac:dyDescent="0.3">
      <c r="F345" s="5"/>
      <c r="H345" s="3"/>
      <c r="AB345" s="3"/>
    </row>
    <row r="346" spans="6:28" x14ac:dyDescent="0.3">
      <c r="F346" s="5"/>
      <c r="H346" s="3"/>
      <c r="AB346" s="3"/>
    </row>
    <row r="347" spans="6:28" x14ac:dyDescent="0.3">
      <c r="F347" s="5"/>
      <c r="H347" s="3"/>
      <c r="AB347" s="3"/>
    </row>
    <row r="348" spans="6:28" x14ac:dyDescent="0.3">
      <c r="F348" s="5"/>
      <c r="H348" s="3"/>
      <c r="AB348" s="3"/>
    </row>
    <row r="349" spans="6:28" x14ac:dyDescent="0.3">
      <c r="F349" s="5"/>
      <c r="H349" s="3"/>
      <c r="AB349" s="3"/>
    </row>
    <row r="350" spans="6:28" x14ac:dyDescent="0.3">
      <c r="F350" s="5"/>
      <c r="H350" s="3"/>
      <c r="AB350" s="3"/>
    </row>
    <row r="351" spans="6:28" x14ac:dyDescent="0.3">
      <c r="F351" s="5"/>
      <c r="H351" s="3"/>
      <c r="AB351" s="3"/>
    </row>
    <row r="352" spans="6:28" x14ac:dyDescent="0.3">
      <c r="F352" s="5"/>
      <c r="H352" s="3"/>
      <c r="AB352" s="3"/>
    </row>
    <row r="353" spans="6:28" x14ac:dyDescent="0.3">
      <c r="F353" s="5"/>
      <c r="H353" s="3"/>
      <c r="AB353" s="3"/>
    </row>
    <row r="354" spans="6:28" x14ac:dyDescent="0.3">
      <c r="F354" s="5"/>
      <c r="H354" s="3"/>
      <c r="AB354" s="3"/>
    </row>
    <row r="355" spans="6:28" x14ac:dyDescent="0.3">
      <c r="F355" s="5"/>
      <c r="H355" s="3"/>
      <c r="AB355" s="3"/>
    </row>
    <row r="356" spans="6:28" x14ac:dyDescent="0.3">
      <c r="F356" s="5"/>
      <c r="H356" s="3"/>
      <c r="AB356" s="3"/>
    </row>
    <row r="357" spans="6:28" x14ac:dyDescent="0.3">
      <c r="F357" s="5"/>
      <c r="H357" s="3"/>
      <c r="AB357" s="3"/>
    </row>
    <row r="358" spans="6:28" x14ac:dyDescent="0.3">
      <c r="F358" s="5"/>
      <c r="H358" s="3"/>
      <c r="AB358" s="3"/>
    </row>
    <row r="359" spans="6:28" x14ac:dyDescent="0.3">
      <c r="F359" s="5"/>
      <c r="H359" s="3"/>
      <c r="AB359" s="3"/>
    </row>
    <row r="360" spans="6:28" x14ac:dyDescent="0.3">
      <c r="F360" s="5"/>
      <c r="H360" s="3"/>
      <c r="AB360" s="3"/>
    </row>
    <row r="361" spans="6:28" x14ac:dyDescent="0.3">
      <c r="F361" s="5"/>
      <c r="H361" s="3"/>
      <c r="AB361" s="3"/>
    </row>
    <row r="362" spans="6:28" x14ac:dyDescent="0.3">
      <c r="F362" s="5"/>
      <c r="H362" s="3"/>
      <c r="AB362" s="3"/>
    </row>
    <row r="363" spans="6:28" x14ac:dyDescent="0.3">
      <c r="F363" s="5"/>
      <c r="H363" s="3"/>
      <c r="AB363" s="3"/>
    </row>
    <row r="364" spans="6:28" x14ac:dyDescent="0.3">
      <c r="F364" s="5"/>
      <c r="AB364" s="3"/>
    </row>
    <row r="365" spans="6:28" x14ac:dyDescent="0.3">
      <c r="F365" s="5"/>
      <c r="AB365" s="3"/>
    </row>
    <row r="366" spans="6:28" x14ac:dyDescent="0.3">
      <c r="F366" s="5"/>
      <c r="H366" s="3"/>
      <c r="AB366" s="3"/>
    </row>
    <row r="367" spans="6:28" x14ac:dyDescent="0.3">
      <c r="F367" s="5"/>
      <c r="AB367" s="3"/>
    </row>
    <row r="368" spans="6:28" x14ac:dyDescent="0.3">
      <c r="F368" s="5"/>
      <c r="H368" s="3"/>
      <c r="L368" s="3"/>
      <c r="AB368" s="3"/>
    </row>
    <row r="369" spans="6:28" x14ac:dyDescent="0.3">
      <c r="F369" s="5"/>
      <c r="AB369" s="3"/>
    </row>
    <row r="370" spans="6:28" x14ac:dyDescent="0.3">
      <c r="F370" s="5"/>
      <c r="H370" s="3"/>
      <c r="L370" s="3"/>
      <c r="AB370" s="3"/>
    </row>
    <row r="371" spans="6:28" x14ac:dyDescent="0.3">
      <c r="F371" s="5"/>
      <c r="L371" s="3"/>
      <c r="AB371" s="3"/>
    </row>
    <row r="372" spans="6:28" x14ac:dyDescent="0.3">
      <c r="F372" s="5"/>
      <c r="H372" s="3"/>
      <c r="AB372" s="3"/>
    </row>
    <row r="373" spans="6:28" x14ac:dyDescent="0.3">
      <c r="F373" s="5"/>
      <c r="H373" s="3"/>
      <c r="L373" s="3"/>
      <c r="AB373" s="3"/>
    </row>
    <row r="374" spans="6:28" x14ac:dyDescent="0.3">
      <c r="F374" s="5"/>
      <c r="L374" s="3"/>
      <c r="AB374" s="3"/>
    </row>
    <row r="375" spans="6:28" x14ac:dyDescent="0.3">
      <c r="F375" s="5"/>
      <c r="L375" s="3"/>
      <c r="AB375" s="3"/>
    </row>
    <row r="376" spans="6:28" x14ac:dyDescent="0.3">
      <c r="F376" s="5"/>
      <c r="L376" s="3"/>
      <c r="AB376" s="3"/>
    </row>
    <row r="377" spans="6:28" x14ac:dyDescent="0.3">
      <c r="F377" s="5"/>
      <c r="L377" s="3"/>
      <c r="AB377" s="3"/>
    </row>
    <row r="378" spans="6:28" x14ac:dyDescent="0.3">
      <c r="F378" s="5"/>
      <c r="H378" s="3"/>
      <c r="L378" s="3"/>
      <c r="AB378" s="3"/>
    </row>
    <row r="379" spans="6:28" x14ac:dyDescent="0.3">
      <c r="F379" s="5"/>
      <c r="H379" s="3"/>
      <c r="L379" s="3"/>
      <c r="AB379" s="3"/>
    </row>
    <row r="380" spans="6:28" x14ac:dyDescent="0.3">
      <c r="F380" s="5"/>
      <c r="L380" s="3"/>
      <c r="AB380" s="3"/>
    </row>
    <row r="381" spans="6:28" x14ac:dyDescent="0.3">
      <c r="F381" s="5"/>
      <c r="L381" s="3"/>
      <c r="AB381" s="3"/>
    </row>
    <row r="382" spans="6:28" x14ac:dyDescent="0.3">
      <c r="F382" s="5"/>
      <c r="L382" s="3"/>
      <c r="AB382" s="3"/>
    </row>
    <row r="383" spans="6:28" x14ac:dyDescent="0.3">
      <c r="F383" s="5"/>
      <c r="L383" s="3"/>
      <c r="AB383" s="3"/>
    </row>
    <row r="384" spans="6:28" x14ac:dyDescent="0.3">
      <c r="F384" s="5"/>
      <c r="L384" s="3"/>
      <c r="AB384" s="3"/>
    </row>
    <row r="385" spans="6:28" x14ac:dyDescent="0.3">
      <c r="F385" s="5"/>
      <c r="H385" s="3"/>
      <c r="L385" s="3"/>
      <c r="AB385" s="3"/>
    </row>
    <row r="386" spans="6:28" x14ac:dyDescent="0.3">
      <c r="F386" s="5"/>
      <c r="H386" s="3"/>
      <c r="L386" s="3"/>
      <c r="AB386" s="3"/>
    </row>
    <row r="387" spans="6:28" x14ac:dyDescent="0.3">
      <c r="F387" s="5"/>
      <c r="L387" s="3"/>
      <c r="AB387" s="3"/>
    </row>
    <row r="388" spans="6:28" x14ac:dyDescent="0.3">
      <c r="F388" s="5"/>
      <c r="H388" s="3"/>
      <c r="L388" s="3"/>
      <c r="AB388" s="3"/>
    </row>
    <row r="389" spans="6:28" x14ac:dyDescent="0.3">
      <c r="F389" s="5"/>
      <c r="L389" s="3"/>
      <c r="AB389" s="3"/>
    </row>
    <row r="390" spans="6:28" x14ac:dyDescent="0.3">
      <c r="F390" s="5"/>
      <c r="L390" s="3"/>
      <c r="AB390" s="3"/>
    </row>
    <row r="391" spans="6:28" x14ac:dyDescent="0.3">
      <c r="F391" s="5"/>
      <c r="L391" s="3"/>
      <c r="AB391" s="3"/>
    </row>
    <row r="392" spans="6:28" x14ac:dyDescent="0.3">
      <c r="F392" s="5"/>
      <c r="L392" s="3"/>
      <c r="AB392" s="3"/>
    </row>
    <row r="393" spans="6:28" x14ac:dyDescent="0.3">
      <c r="F393" s="5"/>
      <c r="L393" s="3"/>
      <c r="AB393" s="3"/>
    </row>
    <row r="394" spans="6:28" x14ac:dyDescent="0.3">
      <c r="F394" s="5"/>
      <c r="L394" s="3"/>
      <c r="AB394" s="3"/>
    </row>
    <row r="395" spans="6:28" x14ac:dyDescent="0.3">
      <c r="F395" s="5"/>
      <c r="L395" s="3"/>
      <c r="AB395" s="3"/>
    </row>
    <row r="396" spans="6:28" x14ac:dyDescent="0.3">
      <c r="F396" s="5"/>
      <c r="L396" s="3"/>
      <c r="AB396" s="3"/>
    </row>
    <row r="397" spans="6:28" x14ac:dyDescent="0.3">
      <c r="F397" s="5"/>
      <c r="L397" s="3"/>
      <c r="AB397" s="3"/>
    </row>
    <row r="398" spans="6:28" x14ac:dyDescent="0.3">
      <c r="F398" s="5"/>
      <c r="L398" s="3"/>
      <c r="AB398" s="3"/>
    </row>
    <row r="399" spans="6:28" x14ac:dyDescent="0.3">
      <c r="F399" s="5"/>
      <c r="L399" s="3"/>
      <c r="AB399" s="3"/>
    </row>
    <row r="400" spans="6:28" x14ac:dyDescent="0.3">
      <c r="F400" s="5"/>
      <c r="H400" s="3"/>
      <c r="L400" s="3"/>
      <c r="AB400" s="3"/>
    </row>
    <row r="401" spans="6:28" x14ac:dyDescent="0.3">
      <c r="F401" s="5"/>
      <c r="L401" s="3"/>
      <c r="AB401" s="3"/>
    </row>
    <row r="402" spans="6:28" x14ac:dyDescent="0.3">
      <c r="F402" s="5"/>
      <c r="L402" s="3"/>
      <c r="AB402" s="3"/>
    </row>
    <row r="403" spans="6:28" x14ac:dyDescent="0.3">
      <c r="F403" s="5"/>
      <c r="L403" s="3"/>
      <c r="AB403" s="3"/>
    </row>
    <row r="404" spans="6:28" x14ac:dyDescent="0.3">
      <c r="F404" s="5"/>
      <c r="L404" s="3"/>
      <c r="AB404" s="3"/>
    </row>
    <row r="405" spans="6:28" x14ac:dyDescent="0.3">
      <c r="F405" s="5"/>
      <c r="L405" s="3"/>
      <c r="AB405" s="3"/>
    </row>
    <row r="406" spans="6:28" x14ac:dyDescent="0.3">
      <c r="F406" s="5"/>
      <c r="L406" s="3"/>
      <c r="AB406" s="3"/>
    </row>
    <row r="407" spans="6:28" x14ac:dyDescent="0.3">
      <c r="F407" s="5"/>
      <c r="L407" s="3"/>
      <c r="AB407" s="3"/>
    </row>
    <row r="408" spans="6:28" x14ac:dyDescent="0.3">
      <c r="F408" s="5"/>
      <c r="L408" s="3"/>
      <c r="AB408" s="3"/>
    </row>
    <row r="409" spans="6:28" x14ac:dyDescent="0.3">
      <c r="F409" s="5"/>
      <c r="L409" s="3"/>
      <c r="AB409" s="3"/>
    </row>
    <row r="410" spans="6:28" x14ac:dyDescent="0.3">
      <c r="F410" s="5"/>
      <c r="L410" s="3"/>
      <c r="AB410" s="3"/>
    </row>
    <row r="411" spans="6:28" x14ac:dyDescent="0.3">
      <c r="F411" s="5"/>
      <c r="L411" s="3"/>
      <c r="AB411" s="3"/>
    </row>
    <row r="412" spans="6:28" x14ac:dyDescent="0.3">
      <c r="F412" s="5"/>
      <c r="L412" s="3"/>
      <c r="AB412" s="3"/>
    </row>
    <row r="413" spans="6:28" x14ac:dyDescent="0.3">
      <c r="F413" s="5"/>
      <c r="L413" s="3"/>
      <c r="AB413" s="3"/>
    </row>
    <row r="414" spans="6:28" x14ac:dyDescent="0.3">
      <c r="F414" s="5"/>
      <c r="L414" s="3"/>
      <c r="AB414" s="3"/>
    </row>
    <row r="415" spans="6:28" x14ac:dyDescent="0.3">
      <c r="F415" s="5"/>
      <c r="L415" s="3"/>
      <c r="AB415" s="3"/>
    </row>
    <row r="416" spans="6:28" x14ac:dyDescent="0.3">
      <c r="F416" s="5"/>
      <c r="L416" s="3"/>
      <c r="AB416" s="3"/>
    </row>
    <row r="417" spans="6:28" x14ac:dyDescent="0.3">
      <c r="F417" s="5"/>
      <c r="L417" s="3"/>
      <c r="AB417" s="3"/>
    </row>
    <row r="418" spans="6:28" x14ac:dyDescent="0.3">
      <c r="F418" s="5"/>
      <c r="L418" s="3"/>
      <c r="AB418" s="3"/>
    </row>
    <row r="419" spans="6:28" x14ac:dyDescent="0.3">
      <c r="F419" s="5"/>
      <c r="L419" s="3"/>
      <c r="AB419" s="3"/>
    </row>
    <row r="420" spans="6:28" x14ac:dyDescent="0.3">
      <c r="F420" s="5"/>
      <c r="L420" s="3"/>
      <c r="AB420" s="3"/>
    </row>
    <row r="421" spans="6:28" x14ac:dyDescent="0.3">
      <c r="F421" s="5"/>
      <c r="L421" s="3"/>
      <c r="AB421" s="3"/>
    </row>
    <row r="422" spans="6:28" x14ac:dyDescent="0.3">
      <c r="F422" s="5"/>
      <c r="L422" s="3"/>
      <c r="AB422" s="3"/>
    </row>
    <row r="423" spans="6:28" x14ac:dyDescent="0.3">
      <c r="F423" s="5"/>
      <c r="L423" s="3"/>
      <c r="AB423" s="3"/>
    </row>
    <row r="424" spans="6:28" x14ac:dyDescent="0.3">
      <c r="F424" s="5"/>
      <c r="L424" s="3"/>
      <c r="AB424" s="3"/>
    </row>
    <row r="425" spans="6:28" x14ac:dyDescent="0.3">
      <c r="F425" s="5"/>
      <c r="L425" s="3"/>
      <c r="AB425" s="3"/>
    </row>
    <row r="426" spans="6:28" x14ac:dyDescent="0.3">
      <c r="F426" s="5"/>
      <c r="L426" s="3"/>
      <c r="AB426" s="3"/>
    </row>
    <row r="427" spans="6:28" x14ac:dyDescent="0.3">
      <c r="F427" s="5"/>
      <c r="L427" s="3"/>
      <c r="AB427" s="3"/>
    </row>
    <row r="428" spans="6:28" x14ac:dyDescent="0.3">
      <c r="F428" s="5"/>
      <c r="L428" s="3"/>
      <c r="AB428" s="3"/>
    </row>
    <row r="429" spans="6:28" x14ac:dyDescent="0.3">
      <c r="F429" s="5"/>
      <c r="L429" s="3"/>
      <c r="AB429" s="3"/>
    </row>
    <row r="430" spans="6:28" x14ac:dyDescent="0.3">
      <c r="F430" s="5"/>
      <c r="H430" s="3"/>
      <c r="L430" s="3"/>
      <c r="AB430" s="3"/>
    </row>
    <row r="431" spans="6:28" x14ac:dyDescent="0.3">
      <c r="F431" s="5"/>
      <c r="L431" s="3"/>
      <c r="AB431" s="3"/>
    </row>
    <row r="432" spans="6:28" x14ac:dyDescent="0.3">
      <c r="F432" s="5"/>
      <c r="L432" s="3"/>
      <c r="AB432" s="3"/>
    </row>
    <row r="433" spans="6:28" x14ac:dyDescent="0.3">
      <c r="F433" s="5"/>
      <c r="L433" s="3"/>
      <c r="AB433" s="3"/>
    </row>
    <row r="434" spans="6:28" x14ac:dyDescent="0.3">
      <c r="F434" s="5"/>
      <c r="L434" s="3"/>
      <c r="AB434" s="3"/>
    </row>
    <row r="435" spans="6:28" x14ac:dyDescent="0.3">
      <c r="F435" s="5"/>
      <c r="L435" s="3"/>
      <c r="AB435" s="3"/>
    </row>
    <row r="436" spans="6:28" x14ac:dyDescent="0.3">
      <c r="F436" s="5"/>
      <c r="L436" s="3"/>
      <c r="AB436" s="3"/>
    </row>
    <row r="437" spans="6:28" x14ac:dyDescent="0.3">
      <c r="F437" s="5"/>
      <c r="L437" s="3"/>
      <c r="AB437" s="3"/>
    </row>
    <row r="438" spans="6:28" x14ac:dyDescent="0.3">
      <c r="F438" s="5"/>
      <c r="L438" s="3"/>
      <c r="AB438" s="3"/>
    </row>
    <row r="439" spans="6:28" x14ac:dyDescent="0.3">
      <c r="F439" s="5"/>
      <c r="L439" s="3"/>
      <c r="AB439" s="3"/>
    </row>
    <row r="440" spans="6:28" x14ac:dyDescent="0.3">
      <c r="F440" s="5"/>
      <c r="L440" s="3"/>
      <c r="AB440" s="3"/>
    </row>
    <row r="441" spans="6:28" x14ac:dyDescent="0.3">
      <c r="F441" s="5"/>
      <c r="L441" s="3"/>
      <c r="AB441" s="3"/>
    </row>
    <row r="442" spans="6:28" x14ac:dyDescent="0.3">
      <c r="F442" s="5"/>
      <c r="L442" s="3"/>
      <c r="AB442" s="3"/>
    </row>
    <row r="443" spans="6:28" x14ac:dyDescent="0.3">
      <c r="F443" s="5"/>
      <c r="L443" s="3"/>
      <c r="AB443" s="3"/>
    </row>
    <row r="444" spans="6:28" x14ac:dyDescent="0.3">
      <c r="F444" s="5"/>
      <c r="L444" s="3"/>
      <c r="AB444" s="3"/>
    </row>
    <row r="445" spans="6:28" x14ac:dyDescent="0.3">
      <c r="F445" s="5"/>
      <c r="L445" s="3"/>
      <c r="AB445" s="3"/>
    </row>
    <row r="446" spans="6:28" x14ac:dyDescent="0.3">
      <c r="F446" s="5"/>
      <c r="L446" s="3"/>
      <c r="AB446" s="3"/>
    </row>
    <row r="447" spans="6:28" x14ac:dyDescent="0.3">
      <c r="F447" s="5"/>
      <c r="L447" s="3"/>
      <c r="AB447" s="3"/>
    </row>
    <row r="448" spans="6:28" x14ac:dyDescent="0.3">
      <c r="F448" s="5"/>
      <c r="L448" s="3"/>
      <c r="AB448" s="3"/>
    </row>
    <row r="449" spans="6:28" x14ac:dyDescent="0.3">
      <c r="F449" s="5"/>
      <c r="L449" s="3"/>
      <c r="AB449" s="3"/>
    </row>
    <row r="450" spans="6:28" x14ac:dyDescent="0.3">
      <c r="F450" s="5"/>
      <c r="L450" s="3"/>
      <c r="AB450" s="3"/>
    </row>
    <row r="451" spans="6:28" x14ac:dyDescent="0.3">
      <c r="F451" s="5"/>
      <c r="L451" s="3"/>
      <c r="AB451" s="3"/>
    </row>
    <row r="452" spans="6:28" x14ac:dyDescent="0.3">
      <c r="F452" s="5"/>
      <c r="L452" s="3"/>
      <c r="AB452" s="3"/>
    </row>
    <row r="453" spans="6:28" x14ac:dyDescent="0.3">
      <c r="F453" s="5"/>
      <c r="L453" s="3"/>
      <c r="AB453" s="3"/>
    </row>
    <row r="454" spans="6:28" x14ac:dyDescent="0.3">
      <c r="F454" s="5"/>
      <c r="L454" s="3"/>
      <c r="AB454" s="3"/>
    </row>
    <row r="455" spans="6:28" x14ac:dyDescent="0.3">
      <c r="F455" s="5"/>
      <c r="L455" s="3"/>
      <c r="AB455" s="3"/>
    </row>
    <row r="456" spans="6:28" x14ac:dyDescent="0.3">
      <c r="F456" s="5"/>
      <c r="L456" s="3"/>
      <c r="AB456" s="3"/>
    </row>
    <row r="457" spans="6:28" x14ac:dyDescent="0.3">
      <c r="F457" s="5"/>
      <c r="J457" s="3"/>
      <c r="L457" s="3"/>
      <c r="AB457" s="3"/>
    </row>
    <row r="458" spans="6:28" x14ac:dyDescent="0.3">
      <c r="F458" s="5"/>
      <c r="L458" s="3"/>
      <c r="AB458" s="3"/>
    </row>
    <row r="459" spans="6:28" x14ac:dyDescent="0.3">
      <c r="F459" s="5"/>
      <c r="L459" s="3"/>
      <c r="AB459" s="3"/>
    </row>
    <row r="460" spans="6:28" x14ac:dyDescent="0.3">
      <c r="F460" s="5"/>
      <c r="L460" s="3"/>
      <c r="AB460" s="3"/>
    </row>
    <row r="461" spans="6:28" x14ac:dyDescent="0.3">
      <c r="F461" s="5"/>
      <c r="L461" s="3"/>
      <c r="AB461" s="3"/>
    </row>
    <row r="462" spans="6:28" x14ac:dyDescent="0.3">
      <c r="F462" s="5"/>
      <c r="L462" s="3"/>
      <c r="AB462" s="3"/>
    </row>
    <row r="463" spans="6:28" x14ac:dyDescent="0.3">
      <c r="F463" s="5"/>
      <c r="L463" s="3"/>
      <c r="AB463" s="3"/>
    </row>
    <row r="464" spans="6:28" x14ac:dyDescent="0.3">
      <c r="F464" s="5"/>
      <c r="L464" s="3"/>
      <c r="AB464" s="3"/>
    </row>
    <row r="465" spans="6:28" x14ac:dyDescent="0.3">
      <c r="F465" s="5"/>
      <c r="L465" s="3"/>
      <c r="AB465" s="3"/>
    </row>
    <row r="466" spans="6:28" x14ac:dyDescent="0.3">
      <c r="F466" s="5"/>
      <c r="L466" s="3"/>
      <c r="AB466" s="3"/>
    </row>
    <row r="467" spans="6:28" x14ac:dyDescent="0.3">
      <c r="F467" s="5"/>
      <c r="L467" s="3"/>
      <c r="AB467" s="3"/>
    </row>
    <row r="468" spans="6:28" x14ac:dyDescent="0.3">
      <c r="F468" s="5"/>
      <c r="L468" s="3"/>
      <c r="AB468" s="3"/>
    </row>
    <row r="469" spans="6:28" x14ac:dyDescent="0.3">
      <c r="F469" s="5"/>
      <c r="L469" s="3"/>
      <c r="AB469" s="3"/>
    </row>
    <row r="470" spans="6:28" x14ac:dyDescent="0.3">
      <c r="F470" s="5"/>
      <c r="L470" s="3"/>
      <c r="AB470" s="3"/>
    </row>
    <row r="471" spans="6:28" x14ac:dyDescent="0.3">
      <c r="F471" s="5"/>
      <c r="J471" s="3"/>
      <c r="L471" s="3"/>
      <c r="AB471" s="3"/>
    </row>
    <row r="472" spans="6:28" x14ac:dyDescent="0.3">
      <c r="F472" s="5"/>
      <c r="L472" s="3"/>
      <c r="AB472" s="3"/>
    </row>
    <row r="473" spans="6:28" x14ac:dyDescent="0.3">
      <c r="F473" s="5"/>
      <c r="L473" s="3"/>
      <c r="AB473" s="3"/>
    </row>
    <row r="474" spans="6:28" x14ac:dyDescent="0.3">
      <c r="F474" s="5"/>
      <c r="L474" s="3"/>
      <c r="AB474" s="3"/>
    </row>
    <row r="475" spans="6:28" x14ac:dyDescent="0.3">
      <c r="F475" s="5"/>
      <c r="L475" s="3"/>
      <c r="AB475" s="3"/>
    </row>
    <row r="476" spans="6:28" x14ac:dyDescent="0.3">
      <c r="F476" s="5"/>
      <c r="L476" s="3"/>
      <c r="AB476" s="3"/>
    </row>
    <row r="477" spans="6:28" x14ac:dyDescent="0.3">
      <c r="F477" s="5"/>
      <c r="L477" s="3"/>
      <c r="AB477" s="3"/>
    </row>
    <row r="478" spans="6:28" x14ac:dyDescent="0.3">
      <c r="F478" s="5"/>
      <c r="L478" s="3"/>
      <c r="AB478" s="3"/>
    </row>
    <row r="479" spans="6:28" x14ac:dyDescent="0.3">
      <c r="F479" s="5"/>
      <c r="L479" s="3"/>
      <c r="AB479" s="3"/>
    </row>
    <row r="480" spans="6:28" x14ac:dyDescent="0.3">
      <c r="F480" s="5"/>
      <c r="J480" s="3"/>
      <c r="L480" s="3"/>
      <c r="AB480" s="3"/>
    </row>
    <row r="481" spans="6:29" x14ac:dyDescent="0.3">
      <c r="F481" s="5"/>
      <c r="L481" s="3"/>
      <c r="AB481" s="3"/>
    </row>
    <row r="482" spans="6:29" x14ac:dyDescent="0.3">
      <c r="F482" s="5"/>
      <c r="L482" s="3"/>
      <c r="AB482" s="3"/>
    </row>
    <row r="483" spans="6:29" x14ac:dyDescent="0.3">
      <c r="F483" s="5"/>
      <c r="J483" s="3"/>
      <c r="L483" s="3"/>
      <c r="AB483" s="3"/>
    </row>
    <row r="484" spans="6:29" x14ac:dyDescent="0.3">
      <c r="F484" s="5"/>
      <c r="L484" s="3"/>
      <c r="AB484" s="3"/>
    </row>
    <row r="485" spans="6:29" x14ac:dyDescent="0.3">
      <c r="F485" s="5"/>
      <c r="L485" s="3"/>
      <c r="AB485" s="3"/>
    </row>
    <row r="486" spans="6:29" x14ac:dyDescent="0.3">
      <c r="F486" s="5"/>
      <c r="L486" s="3"/>
      <c r="AB486" s="3"/>
    </row>
    <row r="487" spans="6:29" x14ac:dyDescent="0.3">
      <c r="F487" s="5"/>
      <c r="L487" s="3"/>
      <c r="AB487" s="3"/>
    </row>
    <row r="488" spans="6:29" x14ac:dyDescent="0.3">
      <c r="F488" s="5"/>
      <c r="H488" s="3"/>
      <c r="K488" s="3"/>
      <c r="L488" s="3"/>
      <c r="P488" s="3"/>
      <c r="R488" s="3"/>
      <c r="S488" s="3"/>
      <c r="AB488" s="3"/>
    </row>
    <row r="489" spans="6:29" x14ac:dyDescent="0.3">
      <c r="F489" s="5"/>
      <c r="H489" s="3"/>
      <c r="K489" s="3"/>
      <c r="L489" s="3"/>
      <c r="N489" s="3"/>
      <c r="P489" s="3"/>
      <c r="R489" s="3"/>
      <c r="S489" s="3"/>
      <c r="AB489" s="3"/>
    </row>
    <row r="490" spans="6:29" x14ac:dyDescent="0.3">
      <c r="F490" s="5"/>
      <c r="H490" s="3"/>
      <c r="K490" s="3"/>
      <c r="L490" s="3"/>
      <c r="P490" s="3"/>
      <c r="R490" s="3"/>
      <c r="S490" s="3"/>
      <c r="AB490" s="3"/>
    </row>
    <row r="491" spans="6:29" x14ac:dyDescent="0.3">
      <c r="F491" s="5"/>
      <c r="H491" s="3"/>
      <c r="K491" s="3"/>
      <c r="L491" s="3"/>
      <c r="P491" s="3"/>
      <c r="R491" s="3"/>
      <c r="S491" s="3"/>
      <c r="AB491" s="3"/>
    </row>
    <row r="492" spans="6:29" x14ac:dyDescent="0.3">
      <c r="F492" s="5"/>
      <c r="H492" s="3"/>
      <c r="K492" s="3"/>
      <c r="L492" s="3"/>
      <c r="N492" s="3"/>
      <c r="P492" s="3"/>
      <c r="R492" s="3"/>
      <c r="S492" s="3"/>
      <c r="AB492" s="3"/>
    </row>
    <row r="493" spans="6:29" x14ac:dyDescent="0.3">
      <c r="F493" s="5"/>
      <c r="H493" s="3"/>
      <c r="K493" s="3"/>
      <c r="L493" s="3"/>
      <c r="P493" s="3"/>
      <c r="R493" s="3"/>
      <c r="S493" s="3"/>
      <c r="V493" s="3"/>
      <c r="AB493" s="3"/>
    </row>
    <row r="494" spans="6:29" x14ac:dyDescent="0.3">
      <c r="F494" s="5"/>
      <c r="H494" s="3"/>
      <c r="K494" s="3"/>
      <c r="L494" s="3"/>
      <c r="P494" s="3"/>
      <c r="R494" s="3"/>
      <c r="S494" s="3"/>
      <c r="AB494" s="3"/>
    </row>
    <row r="495" spans="6:29" x14ac:dyDescent="0.3">
      <c r="F495" s="5"/>
      <c r="H495" s="3"/>
      <c r="K495" s="3"/>
      <c r="L495" s="3"/>
      <c r="P495" s="3"/>
      <c r="R495" s="3"/>
      <c r="S495" s="3"/>
      <c r="AB495" s="3"/>
    </row>
    <row r="496" spans="6:29" x14ac:dyDescent="0.3">
      <c r="F496" s="5"/>
      <c r="H496" s="3"/>
      <c r="K496" s="3"/>
      <c r="L496" s="3"/>
      <c r="P496" s="3"/>
      <c r="R496" s="3"/>
      <c r="S496" s="3"/>
      <c r="AB496" s="3"/>
      <c r="AC496" s="3"/>
    </row>
    <row r="497" spans="6:29" x14ac:dyDescent="0.3">
      <c r="F497" s="5"/>
      <c r="H497" s="3"/>
      <c r="K497" s="3"/>
      <c r="L497" s="3"/>
      <c r="P497" s="3"/>
      <c r="R497" s="3"/>
      <c r="S497" s="3"/>
      <c r="AB497" s="3"/>
    </row>
    <row r="498" spans="6:29" x14ac:dyDescent="0.3">
      <c r="F498" s="5"/>
      <c r="K498" s="3"/>
      <c r="L498" s="3"/>
      <c r="P498" s="3"/>
      <c r="R498" s="3"/>
      <c r="S498" s="3"/>
      <c r="AB498" s="3"/>
    </row>
    <row r="499" spans="6:29" x14ac:dyDescent="0.3">
      <c r="F499" s="5"/>
      <c r="H499" s="3"/>
      <c r="K499" s="3"/>
      <c r="L499" s="3"/>
      <c r="P499" s="3"/>
      <c r="R499" s="3"/>
      <c r="S499" s="3"/>
      <c r="AB499" s="3"/>
    </row>
    <row r="500" spans="6:29" x14ac:dyDescent="0.3">
      <c r="F500" s="5"/>
      <c r="H500" s="3"/>
      <c r="K500" s="3"/>
      <c r="L500" s="3"/>
      <c r="N500" s="3"/>
      <c r="P500" s="3"/>
      <c r="R500" s="3"/>
      <c r="S500" s="3"/>
      <c r="AB500" s="3"/>
    </row>
    <row r="501" spans="6:29" x14ac:dyDescent="0.3">
      <c r="F501" s="5"/>
      <c r="K501" s="3"/>
      <c r="L501" s="3"/>
      <c r="N501" s="3"/>
      <c r="P501" s="3"/>
      <c r="R501" s="3"/>
      <c r="S501" s="3"/>
      <c r="AB501" s="3"/>
    </row>
    <row r="502" spans="6:29" x14ac:dyDescent="0.3">
      <c r="F502" s="5"/>
      <c r="K502" s="3"/>
      <c r="L502" s="3"/>
      <c r="N502" s="3"/>
      <c r="P502" s="3"/>
      <c r="R502" s="3"/>
      <c r="S502" s="3"/>
      <c r="AB502" s="3"/>
    </row>
    <row r="503" spans="6:29" x14ac:dyDescent="0.3">
      <c r="F503" s="5"/>
      <c r="H503" s="3"/>
      <c r="K503" s="3"/>
      <c r="L503" s="3"/>
      <c r="P503" s="3"/>
      <c r="R503" s="3"/>
      <c r="S503" s="3"/>
      <c r="AB503" s="3"/>
    </row>
    <row r="504" spans="6:29" x14ac:dyDescent="0.3">
      <c r="F504" s="5"/>
      <c r="K504" s="3"/>
      <c r="L504" s="3"/>
      <c r="N504" s="3"/>
      <c r="P504" s="3"/>
      <c r="R504" s="3"/>
      <c r="S504" s="3"/>
      <c r="AB504" s="3"/>
    </row>
    <row r="505" spans="6:29" x14ac:dyDescent="0.3">
      <c r="F505" s="5"/>
      <c r="H505" s="3"/>
      <c r="K505" s="3"/>
      <c r="L505" s="3"/>
      <c r="N505" s="3"/>
      <c r="P505" s="3"/>
      <c r="R505" s="3"/>
      <c r="S505" s="3"/>
      <c r="AB505" s="3"/>
    </row>
    <row r="506" spans="6:29" x14ac:dyDescent="0.3">
      <c r="F506" s="5"/>
      <c r="K506" s="3"/>
      <c r="L506" s="3"/>
      <c r="P506" s="3"/>
      <c r="R506" s="3"/>
      <c r="S506" s="3"/>
      <c r="AB506" s="3"/>
    </row>
    <row r="507" spans="6:29" x14ac:dyDescent="0.3">
      <c r="F507" s="5"/>
      <c r="K507" s="3"/>
      <c r="L507" s="3"/>
      <c r="N507" s="3"/>
      <c r="P507" s="3"/>
      <c r="R507" s="3"/>
      <c r="S507" s="3"/>
      <c r="AB507" s="3"/>
      <c r="AC507" s="3"/>
    </row>
    <row r="508" spans="6:29" x14ac:dyDescent="0.3">
      <c r="F508" s="5"/>
      <c r="K508" s="3"/>
      <c r="L508" s="3"/>
      <c r="P508" s="3"/>
      <c r="R508" s="3"/>
      <c r="S508" s="3"/>
      <c r="AB508" s="3"/>
      <c r="AC508" s="3"/>
    </row>
    <row r="509" spans="6:29" x14ac:dyDescent="0.3">
      <c r="F509" s="5"/>
      <c r="K509" s="3"/>
      <c r="L509" s="3"/>
      <c r="N509" s="3"/>
      <c r="P509" s="3"/>
      <c r="R509" s="3"/>
      <c r="S509" s="3"/>
      <c r="AB509" s="3"/>
    </row>
    <row r="510" spans="6:29" x14ac:dyDescent="0.3">
      <c r="F510" s="5"/>
      <c r="K510" s="3"/>
      <c r="L510" s="3"/>
      <c r="N510" s="3"/>
      <c r="P510" s="3"/>
      <c r="R510" s="3"/>
      <c r="S510" s="3"/>
      <c r="AB510" s="3"/>
    </row>
    <row r="511" spans="6:29" x14ac:dyDescent="0.3">
      <c r="F511" s="5"/>
      <c r="K511" s="3"/>
      <c r="L511" s="3"/>
      <c r="P511" s="3"/>
      <c r="R511" s="3"/>
      <c r="S511" s="3"/>
      <c r="AB511" s="3"/>
    </row>
    <row r="512" spans="6:29" x14ac:dyDescent="0.3">
      <c r="F512" s="5"/>
      <c r="H512" s="3"/>
      <c r="K512" s="3"/>
      <c r="L512" s="3"/>
      <c r="P512" s="3"/>
      <c r="R512" s="3"/>
      <c r="S512" s="3"/>
      <c r="AB512" s="3"/>
    </row>
    <row r="513" spans="6:28" x14ac:dyDescent="0.3">
      <c r="F513" s="5"/>
      <c r="H513" s="3"/>
      <c r="K513" s="3"/>
      <c r="L513" s="3"/>
      <c r="N513" s="3"/>
      <c r="P513" s="3"/>
      <c r="R513" s="3"/>
      <c r="S513" s="3"/>
      <c r="AB513" s="3"/>
    </row>
    <row r="514" spans="6:28" x14ac:dyDescent="0.3">
      <c r="F514" s="5"/>
      <c r="K514" s="3"/>
      <c r="L514" s="3"/>
      <c r="N514" s="3"/>
      <c r="P514" s="3"/>
      <c r="R514" s="3"/>
      <c r="S514" s="3"/>
      <c r="AB514" s="3"/>
    </row>
    <row r="515" spans="6:28" x14ac:dyDescent="0.3">
      <c r="F515" s="5"/>
      <c r="H515" s="3"/>
      <c r="J515" s="3"/>
      <c r="K515" s="3"/>
      <c r="L515" s="3"/>
      <c r="N515" s="3"/>
      <c r="P515" s="3"/>
      <c r="R515" s="3"/>
      <c r="S515" s="3"/>
      <c r="AB515" s="3"/>
    </row>
    <row r="516" spans="6:28" x14ac:dyDescent="0.3">
      <c r="F516" s="5"/>
      <c r="K516" s="3"/>
      <c r="L516" s="3"/>
      <c r="P516" s="3"/>
      <c r="R516" s="3"/>
      <c r="S516" s="3"/>
      <c r="AB516" s="3"/>
    </row>
    <row r="517" spans="6:28" x14ac:dyDescent="0.3">
      <c r="F517" s="5"/>
      <c r="K517" s="3"/>
      <c r="L517" s="3"/>
      <c r="N517" s="3"/>
      <c r="P517" s="3"/>
      <c r="R517" s="3"/>
      <c r="S517" s="3"/>
      <c r="AB517" s="3"/>
    </row>
    <row r="518" spans="6:28" x14ac:dyDescent="0.3">
      <c r="F518" s="5"/>
      <c r="J518" s="3"/>
      <c r="K518" s="3"/>
      <c r="L518" s="3"/>
      <c r="N518" s="3"/>
      <c r="P518" s="3"/>
      <c r="R518" s="3"/>
      <c r="S518" s="3"/>
      <c r="AB518" s="3"/>
    </row>
    <row r="519" spans="6:28" x14ac:dyDescent="0.3">
      <c r="F519" s="5"/>
      <c r="H519" s="3"/>
      <c r="K519" s="3"/>
      <c r="L519" s="3"/>
      <c r="P519" s="3"/>
      <c r="R519" s="3"/>
      <c r="S519" s="3"/>
      <c r="AB519" s="3"/>
    </row>
    <row r="520" spans="6:28" x14ac:dyDescent="0.3">
      <c r="F520" s="5"/>
      <c r="K520" s="3"/>
      <c r="L520" s="3"/>
      <c r="P520" s="3"/>
      <c r="R520" s="3"/>
      <c r="S520" s="3"/>
      <c r="AB520" s="3"/>
    </row>
    <row r="521" spans="6:28" x14ac:dyDescent="0.3">
      <c r="F521" s="5"/>
      <c r="K521" s="3"/>
      <c r="L521" s="3"/>
      <c r="P521" s="3"/>
      <c r="R521" s="3"/>
      <c r="S521" s="3"/>
      <c r="AB521" s="3"/>
    </row>
    <row r="522" spans="6:28" x14ac:dyDescent="0.3">
      <c r="F522" s="5"/>
      <c r="K522" s="3"/>
      <c r="L522" s="3"/>
      <c r="P522" s="3"/>
      <c r="R522" s="3"/>
      <c r="S522" s="3"/>
      <c r="AB522" s="3"/>
    </row>
    <row r="523" spans="6:28" x14ac:dyDescent="0.3">
      <c r="F523" s="5"/>
      <c r="K523" s="3"/>
      <c r="L523" s="3"/>
      <c r="N523" s="3"/>
      <c r="P523" s="3"/>
      <c r="R523" s="3"/>
      <c r="S523" s="3"/>
      <c r="AB523" s="3"/>
    </row>
    <row r="524" spans="6:28" x14ac:dyDescent="0.3">
      <c r="F524" s="5"/>
      <c r="K524" s="3"/>
      <c r="L524" s="3"/>
      <c r="N524" s="3"/>
      <c r="P524" s="3"/>
      <c r="R524" s="3"/>
      <c r="S524" s="3"/>
      <c r="AB524" s="3"/>
    </row>
    <row r="525" spans="6:28" x14ac:dyDescent="0.3">
      <c r="F525" s="5"/>
      <c r="K525" s="3"/>
      <c r="L525" s="3"/>
      <c r="P525" s="3"/>
      <c r="R525" s="3"/>
      <c r="S525" s="3"/>
      <c r="AB525" s="3"/>
    </row>
    <row r="526" spans="6:28" x14ac:dyDescent="0.3">
      <c r="F526" s="5"/>
      <c r="K526" s="3"/>
      <c r="L526" s="3"/>
      <c r="N526" s="3"/>
      <c r="P526" s="3"/>
      <c r="R526" s="3"/>
      <c r="S526" s="3"/>
      <c r="AB526" s="3"/>
    </row>
    <row r="527" spans="6:28" x14ac:dyDescent="0.3">
      <c r="F527" s="5"/>
      <c r="K527" s="3"/>
      <c r="L527" s="3"/>
      <c r="N527" s="3"/>
      <c r="P527" s="3"/>
      <c r="R527" s="3"/>
      <c r="S527" s="3"/>
      <c r="AB527" s="3"/>
    </row>
    <row r="528" spans="6:28" x14ac:dyDescent="0.3">
      <c r="F528" s="5"/>
      <c r="K528" s="3"/>
      <c r="L528" s="3"/>
      <c r="N528" s="3"/>
      <c r="P528" s="3"/>
      <c r="R528" s="3"/>
      <c r="S528" s="3"/>
      <c r="AB528" s="3"/>
    </row>
    <row r="529" spans="6:29" x14ac:dyDescent="0.3">
      <c r="F529" s="5"/>
      <c r="J529" s="3"/>
      <c r="K529" s="3"/>
      <c r="L529" s="3"/>
      <c r="P529" s="3"/>
      <c r="R529" s="3"/>
      <c r="S529" s="3"/>
      <c r="AB529" s="3"/>
    </row>
    <row r="530" spans="6:29" x14ac:dyDescent="0.3">
      <c r="F530" s="5"/>
      <c r="J530" s="3"/>
      <c r="K530" s="3"/>
      <c r="L530" s="3"/>
      <c r="N530" s="3"/>
      <c r="P530" s="3"/>
      <c r="R530" s="3"/>
      <c r="S530" s="3"/>
      <c r="T530" s="3"/>
      <c r="AB530" s="3"/>
    </row>
    <row r="531" spans="6:29" x14ac:dyDescent="0.3">
      <c r="F531" s="5"/>
      <c r="K531" s="3"/>
      <c r="L531" s="3"/>
      <c r="N531" s="3"/>
      <c r="P531" s="3"/>
      <c r="R531" s="3"/>
      <c r="S531" s="3"/>
      <c r="AB531" s="3"/>
    </row>
    <row r="532" spans="6:29" x14ac:dyDescent="0.3">
      <c r="F532" s="5"/>
      <c r="K532" s="3"/>
      <c r="L532" s="3"/>
      <c r="N532" s="3"/>
      <c r="P532" s="3"/>
      <c r="R532" s="3"/>
      <c r="S532" s="3"/>
      <c r="AB532" s="3"/>
    </row>
    <row r="533" spans="6:29" x14ac:dyDescent="0.3">
      <c r="F533" s="5"/>
      <c r="K533" s="3"/>
      <c r="L533" s="3"/>
      <c r="N533" s="3"/>
      <c r="P533" s="3"/>
      <c r="R533" s="3"/>
      <c r="S533" s="3"/>
      <c r="AB533" s="3"/>
    </row>
    <row r="534" spans="6:29" x14ac:dyDescent="0.3">
      <c r="F534" s="5"/>
      <c r="K534" s="3"/>
      <c r="L534" s="3"/>
      <c r="P534" s="3"/>
      <c r="R534" s="3"/>
      <c r="S534" s="3"/>
      <c r="AB534" s="3"/>
    </row>
    <row r="535" spans="6:29" x14ac:dyDescent="0.3">
      <c r="F535" s="5"/>
      <c r="K535" s="3"/>
      <c r="L535" s="3"/>
      <c r="P535" s="3"/>
      <c r="R535" s="3"/>
      <c r="S535" s="3"/>
      <c r="AB535" s="3"/>
    </row>
    <row r="536" spans="6:29" x14ac:dyDescent="0.3">
      <c r="F536" s="5"/>
      <c r="K536" s="3"/>
      <c r="L536" s="3"/>
      <c r="P536" s="3"/>
      <c r="R536" s="3"/>
      <c r="S536" s="3"/>
      <c r="AB536" s="3"/>
    </row>
    <row r="537" spans="6:29" x14ac:dyDescent="0.3">
      <c r="F537" s="5"/>
      <c r="K537" s="3"/>
      <c r="L537" s="3"/>
      <c r="N537" s="3"/>
      <c r="P537" s="3"/>
      <c r="R537" s="3"/>
      <c r="S537" s="3"/>
      <c r="AB537" s="3"/>
    </row>
    <row r="538" spans="6:29" x14ac:dyDescent="0.3">
      <c r="F538" s="5"/>
      <c r="K538" s="3"/>
      <c r="L538" s="3"/>
      <c r="P538" s="3"/>
      <c r="R538" s="3"/>
      <c r="S538" s="3"/>
      <c r="AB538" s="3"/>
    </row>
    <row r="539" spans="6:29" x14ac:dyDescent="0.3">
      <c r="F539" s="5"/>
      <c r="J539" s="3"/>
      <c r="K539" s="3"/>
      <c r="L539" s="3"/>
      <c r="P539" s="3"/>
      <c r="R539" s="3"/>
      <c r="S539" s="3"/>
      <c r="T539" s="3"/>
      <c r="AB539" s="3"/>
    </row>
    <row r="540" spans="6:29" x14ac:dyDescent="0.3">
      <c r="F540" s="5"/>
      <c r="K540" s="3"/>
      <c r="L540" s="3"/>
      <c r="N540" s="3"/>
      <c r="P540" s="3"/>
      <c r="R540" s="3"/>
      <c r="S540" s="3"/>
      <c r="AB540" s="3"/>
      <c r="AC540" s="3"/>
    </row>
    <row r="541" spans="6:29" x14ac:dyDescent="0.3">
      <c r="F541" s="5"/>
      <c r="K541" s="3"/>
      <c r="L541" s="3"/>
      <c r="P541" s="3"/>
      <c r="R541" s="3"/>
      <c r="S541" s="3"/>
      <c r="AB541" s="3"/>
    </row>
    <row r="542" spans="6:29" x14ac:dyDescent="0.3">
      <c r="F542" s="5"/>
      <c r="K542" s="3"/>
      <c r="L542" s="3"/>
      <c r="N542" s="3"/>
      <c r="P542" s="3"/>
      <c r="R542" s="3"/>
      <c r="S542" s="3"/>
      <c r="AB542" s="3"/>
    </row>
    <row r="543" spans="6:29" x14ac:dyDescent="0.3">
      <c r="F543" s="5"/>
      <c r="K543" s="3"/>
      <c r="L543" s="3"/>
      <c r="P543" s="3"/>
      <c r="R543" s="3"/>
      <c r="S543" s="3"/>
      <c r="AB543" s="3"/>
    </row>
    <row r="544" spans="6:29" x14ac:dyDescent="0.3">
      <c r="F544" s="5"/>
      <c r="K544" s="3"/>
      <c r="L544" s="3"/>
      <c r="P544" s="3"/>
      <c r="R544" s="3"/>
      <c r="S544" s="3"/>
      <c r="AB544" s="3"/>
    </row>
    <row r="545" spans="6:29" x14ac:dyDescent="0.3">
      <c r="F545" s="5"/>
      <c r="K545" s="3"/>
      <c r="L545" s="3"/>
      <c r="N545" s="3"/>
      <c r="P545" s="3"/>
      <c r="R545" s="3"/>
      <c r="S545" s="3"/>
      <c r="T545" s="3"/>
      <c r="AB545" s="3"/>
    </row>
    <row r="546" spans="6:29" x14ac:dyDescent="0.3">
      <c r="F546" s="5"/>
      <c r="K546" s="3"/>
      <c r="L546" s="3"/>
      <c r="N546" s="3"/>
      <c r="P546" s="3"/>
      <c r="R546" s="3"/>
      <c r="S546" s="3"/>
      <c r="AB546" s="3"/>
    </row>
    <row r="547" spans="6:29" x14ac:dyDescent="0.3">
      <c r="F547" s="5"/>
      <c r="K547" s="3"/>
      <c r="L547" s="3"/>
      <c r="N547" s="3"/>
      <c r="P547" s="3"/>
      <c r="R547" s="3"/>
      <c r="S547" s="3"/>
      <c r="AB547" s="3"/>
    </row>
    <row r="548" spans="6:29" x14ac:dyDescent="0.3">
      <c r="F548" s="5"/>
      <c r="K548" s="3"/>
      <c r="L548" s="3"/>
      <c r="P548" s="3"/>
      <c r="R548" s="3"/>
      <c r="S548" s="3"/>
      <c r="T548" s="3"/>
      <c r="AB548" s="3"/>
    </row>
    <row r="549" spans="6:29" x14ac:dyDescent="0.3">
      <c r="F549" s="5"/>
      <c r="K549" s="3"/>
      <c r="L549" s="3"/>
      <c r="N549" s="3"/>
      <c r="P549" s="3"/>
      <c r="R549" s="3"/>
      <c r="S549" s="3"/>
      <c r="AB549" s="3"/>
    </row>
    <row r="550" spans="6:29" x14ac:dyDescent="0.3">
      <c r="F550" s="5"/>
      <c r="H550" s="3"/>
      <c r="K550" s="3"/>
      <c r="L550" s="3"/>
      <c r="P550" s="3"/>
      <c r="R550" s="3"/>
      <c r="S550" s="3"/>
      <c r="AB550" s="3"/>
    </row>
    <row r="551" spans="6:29" x14ac:dyDescent="0.3">
      <c r="F551" s="5"/>
      <c r="H551" s="3"/>
      <c r="K551" s="3"/>
      <c r="L551" s="3"/>
      <c r="P551" s="3"/>
      <c r="R551" s="3"/>
      <c r="S551" s="3"/>
      <c r="AB551" s="3"/>
    </row>
    <row r="552" spans="6:29" x14ac:dyDescent="0.3">
      <c r="F552" s="5"/>
      <c r="H552" s="3"/>
      <c r="K552" s="3"/>
      <c r="L552" s="3"/>
      <c r="P552" s="3"/>
      <c r="R552" s="3"/>
      <c r="S552" s="3"/>
      <c r="AB552" s="3"/>
    </row>
    <row r="553" spans="6:29" x14ac:dyDescent="0.3">
      <c r="F553" s="5"/>
      <c r="H553" s="3"/>
      <c r="K553" s="3"/>
      <c r="L553" s="3"/>
      <c r="P553" s="3"/>
      <c r="R553" s="3"/>
      <c r="S553" s="3"/>
      <c r="AB553" s="3"/>
    </row>
    <row r="554" spans="6:29" x14ac:dyDescent="0.3">
      <c r="F554" s="5"/>
      <c r="H554" s="3"/>
      <c r="K554" s="3"/>
      <c r="L554" s="3"/>
      <c r="P554" s="3"/>
      <c r="R554" s="3"/>
      <c r="S554" s="3"/>
      <c r="AB554" s="3"/>
    </row>
    <row r="555" spans="6:29" x14ac:dyDescent="0.3">
      <c r="F555" s="5"/>
      <c r="H555" s="3"/>
      <c r="K555" s="3"/>
      <c r="L555" s="3"/>
      <c r="P555" s="3"/>
      <c r="R555" s="3"/>
      <c r="S555" s="3"/>
      <c r="AB555" s="3"/>
    </row>
    <row r="556" spans="6:29" x14ac:dyDescent="0.3">
      <c r="F556" s="5"/>
      <c r="K556" s="3"/>
      <c r="L556" s="3"/>
      <c r="N556" s="3"/>
      <c r="P556" s="3"/>
      <c r="R556" s="3"/>
      <c r="S556" s="3"/>
      <c r="AB556" s="3"/>
    </row>
    <row r="557" spans="6:29" x14ac:dyDescent="0.3">
      <c r="F557" s="5"/>
      <c r="H557" s="3"/>
      <c r="K557" s="3"/>
      <c r="L557" s="3"/>
      <c r="P557" s="3"/>
      <c r="R557" s="3"/>
      <c r="S557" s="3"/>
      <c r="AB557" s="3"/>
      <c r="AC557" s="3"/>
    </row>
    <row r="558" spans="6:29" x14ac:dyDescent="0.3">
      <c r="F558" s="5"/>
      <c r="H558" s="3"/>
      <c r="K558" s="3"/>
      <c r="L558" s="3"/>
      <c r="P558" s="3"/>
      <c r="R558" s="3"/>
      <c r="S558" s="3"/>
      <c r="AB558" s="3"/>
    </row>
    <row r="559" spans="6:29" x14ac:dyDescent="0.3">
      <c r="F559" s="5"/>
      <c r="H559" s="3"/>
      <c r="K559" s="3"/>
      <c r="L559" s="3"/>
      <c r="P559" s="3"/>
      <c r="R559" s="3"/>
      <c r="S559" s="3"/>
      <c r="AB559" s="3"/>
    </row>
    <row r="560" spans="6:29" x14ac:dyDescent="0.3">
      <c r="F560" s="5"/>
      <c r="H560" s="3"/>
      <c r="K560" s="3"/>
      <c r="L560" s="3"/>
      <c r="P560" s="3"/>
      <c r="R560" s="3"/>
      <c r="S560" s="3"/>
      <c r="AB560" s="3"/>
    </row>
    <row r="561" spans="6:28" x14ac:dyDescent="0.3">
      <c r="F561" s="5"/>
      <c r="K561" s="3"/>
      <c r="L561" s="3"/>
      <c r="P561" s="3"/>
      <c r="R561" s="3"/>
      <c r="S561" s="3"/>
      <c r="AB561" s="3"/>
    </row>
    <row r="562" spans="6:28" x14ac:dyDescent="0.3">
      <c r="F562" s="5"/>
      <c r="K562" s="3"/>
      <c r="L562" s="3"/>
      <c r="P562" s="3"/>
      <c r="R562" s="3"/>
      <c r="S562" s="3"/>
      <c r="AB562" s="3"/>
    </row>
    <row r="563" spans="6:28" x14ac:dyDescent="0.3">
      <c r="F563" s="5"/>
      <c r="K563" s="3"/>
      <c r="L563" s="3"/>
      <c r="P563" s="3"/>
      <c r="R563" s="3"/>
      <c r="S563" s="3"/>
      <c r="AB563" s="3"/>
    </row>
    <row r="564" spans="6:28" x14ac:dyDescent="0.3">
      <c r="F564" s="5"/>
      <c r="K564" s="3"/>
      <c r="L564" s="3"/>
      <c r="P564" s="3"/>
      <c r="R564" s="3"/>
      <c r="S564" s="3"/>
      <c r="AB564" s="3"/>
    </row>
    <row r="565" spans="6:28" x14ac:dyDescent="0.3">
      <c r="F565" s="5"/>
      <c r="K565" s="3"/>
      <c r="L565" s="3"/>
      <c r="P565" s="3"/>
      <c r="R565" s="3"/>
      <c r="S565" s="3"/>
      <c r="AB565" s="3"/>
    </row>
    <row r="566" spans="6:28" x14ac:dyDescent="0.3">
      <c r="F566" s="5"/>
      <c r="H566" s="3"/>
      <c r="K566" s="3"/>
      <c r="L566" s="3"/>
      <c r="P566" s="3"/>
      <c r="R566" s="3"/>
      <c r="S566" s="3"/>
      <c r="AB566" s="3"/>
    </row>
    <row r="567" spans="6:28" x14ac:dyDescent="0.3">
      <c r="F567" s="5"/>
      <c r="K567" s="3"/>
      <c r="L567" s="3"/>
      <c r="P567" s="3"/>
      <c r="R567" s="3"/>
      <c r="S567" s="3"/>
      <c r="AB567" s="3"/>
    </row>
    <row r="568" spans="6:28" x14ac:dyDescent="0.3">
      <c r="F568" s="5"/>
      <c r="H568" s="3"/>
      <c r="K568" s="3"/>
      <c r="L568" s="3"/>
      <c r="P568" s="3"/>
      <c r="R568" s="3"/>
      <c r="S568" s="3"/>
      <c r="AB568" s="3"/>
    </row>
    <row r="569" spans="6:28" x14ac:dyDescent="0.3">
      <c r="F569" s="5"/>
      <c r="K569" s="3"/>
      <c r="L569" s="3"/>
      <c r="P569" s="3"/>
      <c r="R569" s="3"/>
      <c r="S569" s="3"/>
      <c r="AB569" s="3"/>
    </row>
    <row r="570" spans="6:28" x14ac:dyDescent="0.3">
      <c r="F570" s="5"/>
      <c r="K570" s="3"/>
      <c r="L570" s="3"/>
      <c r="P570" s="3"/>
      <c r="R570" s="3"/>
      <c r="S570" s="3"/>
      <c r="AB570" s="3"/>
    </row>
    <row r="571" spans="6:28" x14ac:dyDescent="0.3">
      <c r="F571" s="5"/>
      <c r="K571" s="3"/>
      <c r="L571" s="3"/>
      <c r="P571" s="3"/>
      <c r="R571" s="3"/>
      <c r="S571" s="3"/>
      <c r="AB571" s="3"/>
    </row>
    <row r="572" spans="6:28" x14ac:dyDescent="0.3">
      <c r="F572" s="5"/>
      <c r="K572" s="3"/>
      <c r="L572" s="3"/>
      <c r="P572" s="3"/>
      <c r="R572" s="3"/>
      <c r="S572" s="3"/>
      <c r="AB572" s="3"/>
    </row>
    <row r="573" spans="6:28" x14ac:dyDescent="0.3">
      <c r="F573" s="5"/>
      <c r="K573" s="3"/>
      <c r="L573" s="3"/>
      <c r="P573" s="3"/>
      <c r="R573" s="3"/>
      <c r="S573" s="3"/>
      <c r="AB573" s="3"/>
    </row>
    <row r="574" spans="6:28" x14ac:dyDescent="0.3">
      <c r="F574" s="5"/>
      <c r="H574" s="3"/>
      <c r="K574" s="3"/>
      <c r="L574" s="3"/>
      <c r="P574" s="3"/>
      <c r="R574" s="3"/>
      <c r="S574" s="3"/>
      <c r="AB574" s="3"/>
    </row>
    <row r="575" spans="6:28" x14ac:dyDescent="0.3">
      <c r="F575" s="5"/>
      <c r="K575" s="3"/>
      <c r="L575" s="3"/>
      <c r="P575" s="3"/>
      <c r="R575" s="3"/>
      <c r="S575" s="3"/>
      <c r="AB575" s="3"/>
    </row>
    <row r="576" spans="6:28" x14ac:dyDescent="0.3">
      <c r="F576" s="5"/>
      <c r="K576" s="3"/>
      <c r="L576" s="3"/>
      <c r="P576" s="3"/>
      <c r="R576" s="3"/>
      <c r="S576" s="3"/>
      <c r="AB576" s="3"/>
    </row>
    <row r="577" spans="6:29" x14ac:dyDescent="0.3">
      <c r="F577" s="5"/>
      <c r="K577" s="3"/>
      <c r="L577" s="3"/>
      <c r="P577" s="3"/>
      <c r="R577" s="3"/>
      <c r="S577" s="3"/>
      <c r="AB577" s="3"/>
    </row>
    <row r="578" spans="6:29" x14ac:dyDescent="0.3">
      <c r="F578" s="5"/>
      <c r="K578" s="3"/>
      <c r="L578" s="3"/>
      <c r="P578" s="3"/>
      <c r="R578" s="3"/>
      <c r="S578" s="3"/>
      <c r="AB578" s="3"/>
    </row>
    <row r="579" spans="6:29" x14ac:dyDescent="0.3">
      <c r="F579" s="5"/>
      <c r="K579" s="3"/>
      <c r="L579" s="3"/>
      <c r="P579" s="3"/>
      <c r="R579" s="3"/>
      <c r="S579" s="3"/>
      <c r="AB579" s="3"/>
    </row>
    <row r="580" spans="6:29" x14ac:dyDescent="0.3">
      <c r="F580" s="5"/>
      <c r="H580" s="3"/>
      <c r="K580" s="3"/>
      <c r="L580" s="3"/>
      <c r="P580" s="3"/>
      <c r="R580" s="3"/>
      <c r="S580" s="3"/>
      <c r="AB580" s="3"/>
    </row>
    <row r="581" spans="6:29" x14ac:dyDescent="0.3">
      <c r="F581" s="5"/>
      <c r="K581" s="3"/>
      <c r="L581" s="3"/>
      <c r="P581" s="3"/>
      <c r="R581" s="3"/>
      <c r="S581" s="3"/>
      <c r="AB581" s="3"/>
    </row>
    <row r="582" spans="6:29" x14ac:dyDescent="0.3">
      <c r="F582" s="5"/>
      <c r="K582" s="3"/>
      <c r="L582" s="3"/>
      <c r="P582" s="3"/>
      <c r="R582" s="3"/>
      <c r="S582" s="3"/>
      <c r="AB582" s="3"/>
    </row>
    <row r="583" spans="6:29" x14ac:dyDescent="0.3">
      <c r="F583" s="5"/>
      <c r="H583" s="3"/>
      <c r="K583" s="3"/>
      <c r="L583" s="3"/>
      <c r="P583" s="3"/>
      <c r="R583" s="3"/>
      <c r="S583" s="3"/>
      <c r="AB583" s="3"/>
    </row>
    <row r="584" spans="6:29" x14ac:dyDescent="0.3">
      <c r="F584" s="5"/>
      <c r="K584" s="3"/>
      <c r="L584" s="3"/>
      <c r="P584" s="3"/>
      <c r="R584" s="3"/>
      <c r="S584" s="3"/>
      <c r="AB584" s="3"/>
      <c r="AC584" s="3"/>
    </row>
    <row r="585" spans="6:29" x14ac:dyDescent="0.3">
      <c r="F585" s="5"/>
      <c r="H585" s="3"/>
      <c r="K585" s="3"/>
      <c r="L585" s="3"/>
      <c r="P585" s="3"/>
      <c r="R585" s="3"/>
      <c r="S585" s="3"/>
      <c r="AB585" s="3"/>
    </row>
    <row r="586" spans="6:29" x14ac:dyDescent="0.3">
      <c r="F586" s="5"/>
      <c r="H586" s="3"/>
      <c r="K586" s="3"/>
      <c r="L586" s="3"/>
      <c r="P586" s="3"/>
      <c r="R586" s="3"/>
      <c r="S586" s="3"/>
      <c r="AB586" s="3"/>
    </row>
    <row r="587" spans="6:29" x14ac:dyDescent="0.3">
      <c r="F587" s="5"/>
      <c r="K587" s="3"/>
      <c r="L587" s="3"/>
      <c r="P587" s="3"/>
      <c r="R587" s="3"/>
      <c r="S587" s="3"/>
      <c r="AB587" s="3"/>
    </row>
    <row r="588" spans="6:29" x14ac:dyDescent="0.3">
      <c r="F588" s="5"/>
      <c r="K588" s="3"/>
      <c r="L588" s="3"/>
      <c r="P588" s="3"/>
      <c r="R588" s="3"/>
      <c r="S588" s="3"/>
      <c r="AB588" s="3"/>
    </row>
    <row r="589" spans="6:29" x14ac:dyDescent="0.3">
      <c r="F589" s="5"/>
      <c r="H589" s="3"/>
      <c r="K589" s="3"/>
      <c r="L589" s="3"/>
      <c r="P589" s="3"/>
      <c r="R589" s="3"/>
      <c r="S589" s="3"/>
      <c r="AB589" s="3"/>
    </row>
    <row r="590" spans="6:29" x14ac:dyDescent="0.3">
      <c r="F590" s="5"/>
      <c r="K590" s="3"/>
      <c r="L590" s="3"/>
      <c r="P590" s="3"/>
      <c r="R590" s="3"/>
      <c r="S590" s="3"/>
      <c r="AB590" s="3"/>
    </row>
    <row r="591" spans="6:29" x14ac:dyDescent="0.3">
      <c r="F591" s="5"/>
      <c r="K591" s="3"/>
      <c r="L591" s="3"/>
      <c r="P591" s="3"/>
      <c r="R591" s="3"/>
      <c r="S591" s="3"/>
      <c r="AB591" s="3"/>
    </row>
    <row r="592" spans="6:29" x14ac:dyDescent="0.3">
      <c r="F592" s="5"/>
      <c r="H592" s="3"/>
      <c r="K592" s="3"/>
      <c r="L592" s="3"/>
      <c r="P592" s="3"/>
      <c r="R592" s="3"/>
      <c r="S592" s="3"/>
      <c r="AB592" s="3"/>
    </row>
    <row r="593" spans="6:29" x14ac:dyDescent="0.3">
      <c r="F593" s="5"/>
      <c r="K593" s="3"/>
      <c r="L593" s="3"/>
      <c r="P593" s="3"/>
      <c r="R593" s="3"/>
      <c r="S593" s="3"/>
      <c r="AB593" s="3"/>
    </row>
    <row r="594" spans="6:29" x14ac:dyDescent="0.3">
      <c r="F594" s="5"/>
      <c r="H594" s="3"/>
      <c r="K594" s="3"/>
      <c r="L594" s="3"/>
      <c r="P594" s="3"/>
      <c r="R594" s="3"/>
      <c r="S594" s="3"/>
      <c r="AB594" s="3"/>
    </row>
    <row r="595" spans="6:29" x14ac:dyDescent="0.3">
      <c r="F595" s="5"/>
      <c r="K595" s="3"/>
      <c r="L595" s="3"/>
      <c r="P595" s="3"/>
      <c r="R595" s="3"/>
      <c r="S595" s="3"/>
      <c r="AB595" s="3"/>
    </row>
    <row r="596" spans="6:29" x14ac:dyDescent="0.3">
      <c r="F596" s="5"/>
      <c r="K596" s="3"/>
      <c r="L596" s="3"/>
      <c r="P596" s="3"/>
      <c r="R596" s="3"/>
      <c r="S596" s="3"/>
      <c r="AB596" s="3"/>
    </row>
    <row r="597" spans="6:29" x14ac:dyDescent="0.3">
      <c r="F597" s="5"/>
      <c r="K597" s="3"/>
      <c r="L597" s="3"/>
      <c r="P597" s="3"/>
      <c r="R597" s="3"/>
      <c r="S597" s="3"/>
      <c r="AB597" s="3"/>
    </row>
    <row r="598" spans="6:29" x14ac:dyDescent="0.3">
      <c r="F598" s="5"/>
      <c r="K598" s="3"/>
      <c r="L598" s="3"/>
      <c r="P598" s="3"/>
      <c r="R598" s="3"/>
      <c r="S598" s="3"/>
      <c r="AB598" s="3"/>
    </row>
    <row r="599" spans="6:29" x14ac:dyDescent="0.3">
      <c r="F599" s="5"/>
      <c r="K599" s="3"/>
      <c r="L599" s="3"/>
      <c r="P599" s="3"/>
      <c r="R599" s="3"/>
      <c r="S599" s="3"/>
      <c r="AB599" s="3"/>
    </row>
    <row r="600" spans="6:29" x14ac:dyDescent="0.3">
      <c r="F600" s="5"/>
      <c r="K600" s="3"/>
      <c r="L600" s="3"/>
      <c r="P600" s="3"/>
      <c r="R600" s="3"/>
      <c r="S600" s="3"/>
      <c r="AB600" s="3"/>
    </row>
    <row r="601" spans="6:29" x14ac:dyDescent="0.3">
      <c r="F601" s="5"/>
      <c r="K601" s="3"/>
      <c r="L601" s="3"/>
      <c r="P601" s="3"/>
      <c r="R601" s="3"/>
      <c r="S601" s="3"/>
      <c r="AB601" s="3"/>
      <c r="AC601" s="3"/>
    </row>
    <row r="602" spans="6:29" x14ac:dyDescent="0.3">
      <c r="F602" s="5"/>
      <c r="H602" s="3"/>
      <c r="K602" s="3"/>
      <c r="L602" s="3"/>
      <c r="P602" s="3"/>
      <c r="R602" s="3"/>
      <c r="S602" s="3"/>
      <c r="AB602" s="3"/>
    </row>
    <row r="603" spans="6:29" x14ac:dyDescent="0.3">
      <c r="F603" s="5"/>
      <c r="K603" s="3"/>
      <c r="L603" s="3"/>
      <c r="P603" s="3"/>
      <c r="R603" s="3"/>
      <c r="S603" s="3"/>
      <c r="AB603" s="3"/>
    </row>
    <row r="604" spans="6:29" x14ac:dyDescent="0.3">
      <c r="F604" s="5"/>
      <c r="H604" s="3"/>
      <c r="K604" s="3"/>
      <c r="L604" s="3"/>
      <c r="P604" s="3"/>
      <c r="R604" s="3"/>
      <c r="S604" s="3"/>
      <c r="AB604" s="3"/>
    </row>
    <row r="605" spans="6:29" x14ac:dyDescent="0.3">
      <c r="F605" s="5"/>
      <c r="H605" s="3"/>
      <c r="K605" s="3"/>
      <c r="L605" s="3"/>
      <c r="P605" s="3"/>
      <c r="R605" s="3"/>
      <c r="S605" s="3"/>
      <c r="AB605" s="3"/>
    </row>
    <row r="606" spans="6:29" x14ac:dyDescent="0.3">
      <c r="F606" s="5"/>
      <c r="H606" s="3"/>
      <c r="K606" s="3"/>
      <c r="L606" s="3"/>
      <c r="P606" s="3"/>
      <c r="R606" s="3"/>
      <c r="S606" s="3"/>
      <c r="AB606" s="3"/>
    </row>
    <row r="607" spans="6:29" x14ac:dyDescent="0.3">
      <c r="F607" s="5"/>
      <c r="K607" s="3"/>
      <c r="L607" s="3"/>
      <c r="P607" s="3"/>
      <c r="R607" s="3"/>
      <c r="S607" s="3"/>
      <c r="AB607" s="3"/>
    </row>
    <row r="608" spans="6:29" x14ac:dyDescent="0.3">
      <c r="F608" s="5"/>
      <c r="K608" s="3"/>
      <c r="L608" s="3"/>
      <c r="P608" s="3"/>
      <c r="R608" s="3"/>
      <c r="S608" s="3"/>
      <c r="AB608" s="3"/>
    </row>
    <row r="609" spans="6:28" x14ac:dyDescent="0.3">
      <c r="F609" s="5"/>
      <c r="K609" s="3"/>
      <c r="L609" s="3"/>
      <c r="P609" s="3"/>
      <c r="R609" s="3"/>
      <c r="S609" s="3"/>
      <c r="AB609" s="3"/>
    </row>
    <row r="610" spans="6:28" x14ac:dyDescent="0.3">
      <c r="F610" s="5"/>
      <c r="K610" s="3"/>
      <c r="L610" s="3"/>
      <c r="P610" s="3"/>
      <c r="R610" s="3"/>
      <c r="S610" s="3"/>
      <c r="AB610" s="3"/>
    </row>
    <row r="611" spans="6:28" x14ac:dyDescent="0.3">
      <c r="F611" s="5"/>
      <c r="K611" s="3"/>
      <c r="L611" s="3"/>
      <c r="P611" s="3"/>
      <c r="R611" s="3"/>
      <c r="S611" s="3"/>
      <c r="AB611" s="3"/>
    </row>
    <row r="612" spans="6:28" x14ac:dyDescent="0.3">
      <c r="F612" s="5"/>
      <c r="H612" s="3"/>
      <c r="K612" s="3"/>
      <c r="L612" s="3"/>
      <c r="P612" s="3"/>
      <c r="R612" s="3"/>
      <c r="S612" s="3"/>
      <c r="AB612" s="3"/>
    </row>
    <row r="613" spans="6:28" x14ac:dyDescent="0.3">
      <c r="F613" s="5"/>
      <c r="K613" s="3"/>
      <c r="L613" s="3"/>
      <c r="P613" s="3"/>
      <c r="R613" s="3"/>
      <c r="S613" s="3"/>
      <c r="AB613" s="3"/>
    </row>
    <row r="614" spans="6:28" x14ac:dyDescent="0.3">
      <c r="F614" s="5"/>
      <c r="H614" s="3"/>
      <c r="K614" s="3"/>
      <c r="L614" s="3"/>
      <c r="P614" s="3"/>
      <c r="R614" s="3"/>
      <c r="S614" s="3"/>
      <c r="AB614" s="3"/>
    </row>
    <row r="615" spans="6:28" x14ac:dyDescent="0.3">
      <c r="F615" s="5"/>
      <c r="K615" s="3"/>
      <c r="L615" s="3"/>
      <c r="P615" s="3"/>
      <c r="R615" s="3"/>
      <c r="S615" s="3"/>
      <c r="AB615" s="3"/>
    </row>
    <row r="616" spans="6:28" x14ac:dyDescent="0.3">
      <c r="F616" s="5"/>
      <c r="K616" s="3"/>
      <c r="L616" s="3"/>
      <c r="P616" s="3"/>
      <c r="R616" s="3"/>
      <c r="S616" s="3"/>
      <c r="AB616" s="3"/>
    </row>
    <row r="617" spans="6:28" x14ac:dyDescent="0.3">
      <c r="F617" s="5"/>
      <c r="AB617" s="3"/>
    </row>
    <row r="618" spans="6:28" x14ac:dyDescent="0.3">
      <c r="F618" s="5"/>
      <c r="AB618" s="3"/>
    </row>
    <row r="619" spans="6:28" x14ac:dyDescent="0.3">
      <c r="F619" s="5"/>
      <c r="AB619" s="3"/>
    </row>
    <row r="620" spans="6:28" x14ac:dyDescent="0.3">
      <c r="F620" s="5"/>
      <c r="AB620" s="3"/>
    </row>
    <row r="621" spans="6:28" x14ac:dyDescent="0.3">
      <c r="F621" s="5"/>
      <c r="AB621" s="3"/>
    </row>
    <row r="622" spans="6:28" x14ac:dyDescent="0.3">
      <c r="F622" s="5"/>
      <c r="AB622" s="3"/>
    </row>
    <row r="623" spans="6:28" x14ac:dyDescent="0.3">
      <c r="F623" s="5"/>
      <c r="AB623" s="3"/>
    </row>
    <row r="624" spans="6:28" x14ac:dyDescent="0.3">
      <c r="F624" s="5"/>
      <c r="AB624" s="3"/>
    </row>
    <row r="625" spans="6:28" x14ac:dyDescent="0.3">
      <c r="F625" s="5"/>
      <c r="AB625" s="3"/>
    </row>
    <row r="626" spans="6:28" x14ac:dyDescent="0.3">
      <c r="F626" s="5"/>
      <c r="AB626" s="3"/>
    </row>
    <row r="627" spans="6:28" x14ac:dyDescent="0.3">
      <c r="F627" s="5"/>
      <c r="AB627" s="3"/>
    </row>
    <row r="628" spans="6:28" x14ac:dyDescent="0.3">
      <c r="F628" s="5"/>
      <c r="AB628" s="3"/>
    </row>
    <row r="629" spans="6:28" x14ac:dyDescent="0.3">
      <c r="F629" s="5"/>
      <c r="AB629" s="3"/>
    </row>
    <row r="630" spans="6:28" x14ac:dyDescent="0.3">
      <c r="F630" s="5"/>
      <c r="AB630" s="3"/>
    </row>
    <row r="631" spans="6:28" x14ac:dyDescent="0.3">
      <c r="F631" s="5"/>
      <c r="AB631" s="3"/>
    </row>
    <row r="632" spans="6:28" x14ac:dyDescent="0.3">
      <c r="F632" s="5"/>
      <c r="AB632" s="3"/>
    </row>
    <row r="633" spans="6:28" x14ac:dyDescent="0.3">
      <c r="F633" s="5"/>
      <c r="AB633" s="3"/>
    </row>
    <row r="634" spans="6:28" x14ac:dyDescent="0.3">
      <c r="F634" s="5"/>
      <c r="AB634" s="3"/>
    </row>
    <row r="635" spans="6:28" x14ac:dyDescent="0.3">
      <c r="F635" s="5"/>
      <c r="AB635" s="3"/>
    </row>
    <row r="636" spans="6:28" x14ac:dyDescent="0.3">
      <c r="F636" s="5"/>
      <c r="AB636" s="3"/>
    </row>
    <row r="637" spans="6:28" x14ac:dyDescent="0.3">
      <c r="F637" s="5"/>
      <c r="AB637" s="3"/>
    </row>
    <row r="638" spans="6:28" x14ac:dyDescent="0.3">
      <c r="F638" s="5"/>
      <c r="AB638" s="3"/>
    </row>
    <row r="639" spans="6:28" x14ac:dyDescent="0.3">
      <c r="F639" s="5"/>
      <c r="AB639" s="3"/>
    </row>
    <row r="640" spans="6:28" x14ac:dyDescent="0.3">
      <c r="F640" s="5"/>
      <c r="AB640" s="3"/>
    </row>
    <row r="641" spans="6:28" x14ac:dyDescent="0.3">
      <c r="F641" s="5"/>
      <c r="AB641" s="3"/>
    </row>
    <row r="642" spans="6:28" x14ac:dyDescent="0.3">
      <c r="F642" s="5"/>
      <c r="AB642" s="3"/>
    </row>
    <row r="643" spans="6:28" x14ac:dyDescent="0.3">
      <c r="F643" s="5"/>
      <c r="AB643" s="3"/>
    </row>
    <row r="644" spans="6:28" x14ac:dyDescent="0.3">
      <c r="F644" s="5"/>
      <c r="AB644" s="3"/>
    </row>
    <row r="645" spans="6:28" x14ac:dyDescent="0.3">
      <c r="F645" s="5"/>
      <c r="AB645" s="3"/>
    </row>
    <row r="646" spans="6:28" x14ac:dyDescent="0.3">
      <c r="F646" s="5"/>
      <c r="AB646" s="3"/>
    </row>
    <row r="647" spans="6:28" x14ac:dyDescent="0.3">
      <c r="F647" s="5"/>
      <c r="AB647" s="3"/>
    </row>
    <row r="648" spans="6:28" x14ac:dyDescent="0.3">
      <c r="F648" s="5"/>
      <c r="AB648" s="3"/>
    </row>
    <row r="649" spans="6:28" x14ac:dyDescent="0.3">
      <c r="F649" s="5"/>
      <c r="AB649" s="3"/>
    </row>
    <row r="650" spans="6:28" x14ac:dyDescent="0.3">
      <c r="F650" s="5"/>
      <c r="AB650" s="3"/>
    </row>
    <row r="651" spans="6:28" x14ac:dyDescent="0.3">
      <c r="F651" s="5"/>
      <c r="AB651" s="3"/>
    </row>
    <row r="652" spans="6:28" x14ac:dyDescent="0.3">
      <c r="F652" s="5"/>
      <c r="AB652" s="3"/>
    </row>
    <row r="653" spans="6:28" x14ac:dyDescent="0.3">
      <c r="F653" s="5"/>
      <c r="AB653" s="3"/>
    </row>
    <row r="654" spans="6:28" x14ac:dyDescent="0.3">
      <c r="F654" s="5"/>
      <c r="AB654" s="3"/>
    </row>
    <row r="655" spans="6:28" x14ac:dyDescent="0.3">
      <c r="F655" s="5"/>
      <c r="AB655" s="3"/>
    </row>
    <row r="656" spans="6:28" x14ac:dyDescent="0.3">
      <c r="F656" s="5"/>
      <c r="AB656" s="3"/>
    </row>
    <row r="657" spans="6:28" x14ac:dyDescent="0.3">
      <c r="F657" s="5"/>
      <c r="H657" s="3"/>
      <c r="AB657" s="3"/>
    </row>
    <row r="658" spans="6:28" x14ac:dyDescent="0.3">
      <c r="F658" s="5"/>
      <c r="H658" s="3"/>
      <c r="AB658" s="3"/>
    </row>
    <row r="659" spans="6:28" x14ac:dyDescent="0.3">
      <c r="F659" s="5"/>
      <c r="H659" s="3"/>
      <c r="AB659" s="3"/>
    </row>
    <row r="660" spans="6:28" x14ac:dyDescent="0.3">
      <c r="F660" s="5"/>
      <c r="H660" s="3"/>
      <c r="AB660" s="3"/>
    </row>
    <row r="661" spans="6:28" x14ac:dyDescent="0.3">
      <c r="F661" s="5"/>
      <c r="H661" s="3"/>
      <c r="AB661" s="3"/>
    </row>
    <row r="662" spans="6:28" x14ac:dyDescent="0.3">
      <c r="F662" s="5"/>
      <c r="H662" s="3"/>
      <c r="AB662" s="3"/>
    </row>
    <row r="663" spans="6:28" x14ac:dyDescent="0.3">
      <c r="F663" s="5"/>
      <c r="H663" s="3"/>
      <c r="AB663" s="3"/>
    </row>
    <row r="664" spans="6:28" x14ac:dyDescent="0.3">
      <c r="F664" s="5"/>
      <c r="AB664" s="3"/>
    </row>
    <row r="665" spans="6:28" x14ac:dyDescent="0.3">
      <c r="F665" s="5"/>
      <c r="H665" s="3"/>
      <c r="AB665" s="3"/>
    </row>
    <row r="666" spans="6:28" x14ac:dyDescent="0.3">
      <c r="F666" s="5"/>
      <c r="H666" s="3"/>
      <c r="AB666" s="3"/>
    </row>
    <row r="667" spans="6:28" x14ac:dyDescent="0.3">
      <c r="F667" s="5"/>
      <c r="H667" s="3"/>
      <c r="L667" s="3"/>
      <c r="AB667" s="3"/>
    </row>
    <row r="668" spans="6:28" x14ac:dyDescent="0.3">
      <c r="F668" s="5"/>
      <c r="H668" s="3"/>
      <c r="AB668" s="3"/>
    </row>
    <row r="669" spans="6:28" x14ac:dyDescent="0.3">
      <c r="F669" s="5"/>
      <c r="L669" s="3"/>
      <c r="AB669" s="3"/>
    </row>
    <row r="670" spans="6:28" x14ac:dyDescent="0.3">
      <c r="F670" s="5"/>
      <c r="L670" s="3"/>
      <c r="AB670" s="3"/>
    </row>
    <row r="671" spans="6:28" x14ac:dyDescent="0.3">
      <c r="F671" s="5"/>
      <c r="L671" s="3"/>
      <c r="AB671" s="3"/>
    </row>
    <row r="672" spans="6:28" x14ac:dyDescent="0.3">
      <c r="F672" s="5"/>
      <c r="L672" s="3"/>
      <c r="AB672" s="3"/>
    </row>
    <row r="673" spans="6:28" x14ac:dyDescent="0.3">
      <c r="F673" s="5"/>
      <c r="L673" s="3"/>
      <c r="AB673" s="3"/>
    </row>
    <row r="674" spans="6:28" x14ac:dyDescent="0.3">
      <c r="F674" s="5"/>
      <c r="H674" s="3"/>
      <c r="L674" s="3"/>
      <c r="AB674" s="3"/>
    </row>
    <row r="675" spans="6:28" x14ac:dyDescent="0.3">
      <c r="F675" s="5"/>
      <c r="L675" s="3"/>
      <c r="AB675" s="3"/>
    </row>
    <row r="676" spans="6:28" x14ac:dyDescent="0.3">
      <c r="F676" s="5"/>
      <c r="L676" s="3"/>
      <c r="AB676" s="3"/>
    </row>
    <row r="677" spans="6:28" x14ac:dyDescent="0.3">
      <c r="F677" s="5"/>
      <c r="L677" s="3"/>
      <c r="AB677" s="3"/>
    </row>
    <row r="678" spans="6:28" x14ac:dyDescent="0.3">
      <c r="F678" s="5"/>
      <c r="L678" s="3"/>
      <c r="AB678" s="3"/>
    </row>
    <row r="679" spans="6:28" x14ac:dyDescent="0.3">
      <c r="F679" s="5"/>
      <c r="L679" s="3"/>
      <c r="AB679" s="3"/>
    </row>
    <row r="680" spans="6:28" x14ac:dyDescent="0.3">
      <c r="F680" s="5"/>
      <c r="L680" s="3"/>
      <c r="AB680" s="3"/>
    </row>
    <row r="681" spans="6:28" x14ac:dyDescent="0.3">
      <c r="F681" s="5"/>
      <c r="L681" s="3"/>
      <c r="AB681" s="3"/>
    </row>
    <row r="682" spans="6:28" x14ac:dyDescent="0.3">
      <c r="F682" s="5"/>
      <c r="L682" s="3"/>
      <c r="AB682" s="3"/>
    </row>
    <row r="683" spans="6:28" x14ac:dyDescent="0.3">
      <c r="F683" s="5"/>
      <c r="H683" s="3"/>
      <c r="L683" s="3"/>
      <c r="AB683" s="3"/>
    </row>
    <row r="684" spans="6:28" x14ac:dyDescent="0.3">
      <c r="F684" s="5"/>
      <c r="L684" s="3"/>
      <c r="AB684" s="3"/>
    </row>
    <row r="685" spans="6:28" x14ac:dyDescent="0.3">
      <c r="F685" s="5"/>
      <c r="L685" s="3"/>
      <c r="AB685" s="3"/>
    </row>
    <row r="686" spans="6:28" x14ac:dyDescent="0.3">
      <c r="F686" s="5"/>
      <c r="L686" s="3"/>
      <c r="AB686" s="3"/>
    </row>
    <row r="687" spans="6:28" x14ac:dyDescent="0.3">
      <c r="F687" s="5"/>
      <c r="L687" s="3"/>
      <c r="AB687" s="3"/>
    </row>
    <row r="688" spans="6:28" x14ac:dyDescent="0.3">
      <c r="F688" s="5"/>
      <c r="L688" s="3"/>
      <c r="AB688" s="3"/>
    </row>
    <row r="689" spans="6:28" x14ac:dyDescent="0.3">
      <c r="F689" s="5"/>
      <c r="L689" s="3"/>
      <c r="AB689" s="3"/>
    </row>
    <row r="690" spans="6:28" x14ac:dyDescent="0.3">
      <c r="F690" s="5"/>
      <c r="L690" s="3"/>
      <c r="AB690" s="3"/>
    </row>
    <row r="691" spans="6:28" x14ac:dyDescent="0.3">
      <c r="F691" s="5"/>
      <c r="L691" s="3"/>
      <c r="AB691" s="3"/>
    </row>
    <row r="692" spans="6:28" x14ac:dyDescent="0.3">
      <c r="F692" s="5"/>
      <c r="L692" s="3"/>
      <c r="AB692" s="3"/>
    </row>
    <row r="693" spans="6:28" x14ac:dyDescent="0.3">
      <c r="F693" s="5"/>
      <c r="L693" s="3"/>
      <c r="AB693" s="3"/>
    </row>
    <row r="694" spans="6:28" x14ac:dyDescent="0.3">
      <c r="F694" s="5"/>
      <c r="L694" s="3"/>
      <c r="AB694" s="3"/>
    </row>
    <row r="695" spans="6:28" x14ac:dyDescent="0.3">
      <c r="F695" s="5"/>
      <c r="L695" s="3"/>
      <c r="AB695" s="3"/>
    </row>
    <row r="696" spans="6:28" x14ac:dyDescent="0.3">
      <c r="F696" s="5"/>
      <c r="L696" s="3"/>
      <c r="AB696" s="3"/>
    </row>
    <row r="697" spans="6:28" x14ac:dyDescent="0.3">
      <c r="F697" s="5"/>
      <c r="L697" s="3"/>
      <c r="AB697" s="3"/>
    </row>
    <row r="698" spans="6:28" x14ac:dyDescent="0.3">
      <c r="F698" s="5"/>
      <c r="L698" s="3"/>
      <c r="AB698" s="3"/>
    </row>
    <row r="699" spans="6:28" x14ac:dyDescent="0.3">
      <c r="F699" s="5"/>
      <c r="L699" s="3"/>
      <c r="AB699" s="3"/>
    </row>
    <row r="700" spans="6:28" x14ac:dyDescent="0.3">
      <c r="F700" s="5"/>
      <c r="L700" s="3"/>
      <c r="AB700" s="3"/>
    </row>
    <row r="701" spans="6:28" x14ac:dyDescent="0.3">
      <c r="F701" s="5"/>
      <c r="L701" s="3"/>
      <c r="AB701" s="3"/>
    </row>
    <row r="702" spans="6:28" x14ac:dyDescent="0.3">
      <c r="F702" s="5"/>
      <c r="L702" s="3"/>
      <c r="AB702" s="3"/>
    </row>
    <row r="703" spans="6:28" x14ac:dyDescent="0.3">
      <c r="F703" s="5"/>
      <c r="L703" s="3"/>
      <c r="AB703" s="3"/>
    </row>
    <row r="704" spans="6:28" x14ac:dyDescent="0.3">
      <c r="F704" s="5"/>
      <c r="L704" s="3"/>
      <c r="AB704" s="3"/>
    </row>
    <row r="705" spans="6:28" x14ac:dyDescent="0.3">
      <c r="F705" s="5"/>
      <c r="L705" s="3"/>
      <c r="AB705" s="3"/>
    </row>
    <row r="706" spans="6:28" x14ac:dyDescent="0.3">
      <c r="F706" s="5"/>
      <c r="L706" s="3"/>
      <c r="AB706" s="3"/>
    </row>
    <row r="707" spans="6:28" x14ac:dyDescent="0.3">
      <c r="F707" s="5"/>
      <c r="L707" s="3"/>
      <c r="AB707" s="3"/>
    </row>
    <row r="708" spans="6:28" x14ac:dyDescent="0.3">
      <c r="F708" s="5"/>
      <c r="L708" s="3"/>
      <c r="AB708" s="3"/>
    </row>
    <row r="709" spans="6:28" x14ac:dyDescent="0.3">
      <c r="F709" s="5"/>
      <c r="L709" s="3"/>
      <c r="AB709" s="3"/>
    </row>
    <row r="710" spans="6:28" x14ac:dyDescent="0.3">
      <c r="F710" s="5"/>
      <c r="L710" s="3"/>
      <c r="AB710" s="3"/>
    </row>
    <row r="711" spans="6:28" x14ac:dyDescent="0.3">
      <c r="F711" s="5"/>
      <c r="L711" s="3"/>
      <c r="AB711" s="3"/>
    </row>
    <row r="712" spans="6:28" x14ac:dyDescent="0.3">
      <c r="F712" s="5"/>
      <c r="L712" s="3"/>
      <c r="AB712" s="3"/>
    </row>
    <row r="713" spans="6:28" x14ac:dyDescent="0.3">
      <c r="F713" s="5"/>
      <c r="L713" s="3"/>
      <c r="AB713" s="3"/>
    </row>
    <row r="714" spans="6:28" x14ac:dyDescent="0.3">
      <c r="F714" s="5"/>
      <c r="L714" s="3"/>
      <c r="AB714" s="3"/>
    </row>
    <row r="715" spans="6:28" x14ac:dyDescent="0.3">
      <c r="F715" s="5"/>
      <c r="L715" s="3"/>
      <c r="AB715" s="3"/>
    </row>
    <row r="716" spans="6:28" x14ac:dyDescent="0.3">
      <c r="F716" s="5"/>
      <c r="L716" s="3"/>
      <c r="AB716" s="3"/>
    </row>
    <row r="717" spans="6:28" x14ac:dyDescent="0.3">
      <c r="F717" s="5"/>
      <c r="L717" s="3"/>
      <c r="AB717" s="3"/>
    </row>
    <row r="718" spans="6:28" x14ac:dyDescent="0.3">
      <c r="F718" s="5"/>
      <c r="L718" s="3"/>
      <c r="AB718" s="3"/>
    </row>
    <row r="719" spans="6:28" x14ac:dyDescent="0.3">
      <c r="F719" s="5"/>
      <c r="L719" s="3"/>
      <c r="AB719" s="3"/>
    </row>
    <row r="720" spans="6:28" x14ac:dyDescent="0.3">
      <c r="F720" s="5"/>
      <c r="L720" s="3"/>
      <c r="AB720" s="3"/>
    </row>
    <row r="721" spans="6:28" x14ac:dyDescent="0.3">
      <c r="F721" s="5"/>
      <c r="L721" s="3"/>
      <c r="AB721" s="3"/>
    </row>
    <row r="722" spans="6:28" x14ac:dyDescent="0.3">
      <c r="F722" s="5"/>
      <c r="L722" s="3"/>
      <c r="AB722" s="3"/>
    </row>
    <row r="723" spans="6:28" x14ac:dyDescent="0.3">
      <c r="F723" s="5"/>
      <c r="L723" s="3"/>
      <c r="AB723" s="3"/>
    </row>
    <row r="724" spans="6:28" x14ac:dyDescent="0.3">
      <c r="F724" s="5"/>
      <c r="H724" s="3"/>
      <c r="L724" s="3"/>
      <c r="AB724" s="3"/>
    </row>
    <row r="725" spans="6:28" x14ac:dyDescent="0.3">
      <c r="F725" s="5"/>
      <c r="L725" s="3"/>
      <c r="AB725" s="3"/>
    </row>
    <row r="726" spans="6:28" x14ac:dyDescent="0.3">
      <c r="F726" s="5"/>
      <c r="L726" s="3"/>
      <c r="AB726" s="3"/>
    </row>
    <row r="727" spans="6:28" x14ac:dyDescent="0.3">
      <c r="F727" s="5"/>
      <c r="L727" s="3"/>
      <c r="AB727" s="3"/>
    </row>
    <row r="728" spans="6:28" x14ac:dyDescent="0.3">
      <c r="F728" s="5"/>
      <c r="L728" s="3"/>
      <c r="AB728" s="3"/>
    </row>
    <row r="729" spans="6:28" x14ac:dyDescent="0.3">
      <c r="F729" s="5"/>
      <c r="L729" s="3"/>
      <c r="AB729" s="3"/>
    </row>
    <row r="730" spans="6:28" x14ac:dyDescent="0.3">
      <c r="F730" s="5"/>
      <c r="L730" s="3"/>
      <c r="AB730" s="3"/>
    </row>
    <row r="731" spans="6:28" x14ac:dyDescent="0.3">
      <c r="F731" s="5"/>
      <c r="L731" s="3"/>
      <c r="AB731" s="3"/>
    </row>
    <row r="732" spans="6:28" x14ac:dyDescent="0.3">
      <c r="F732" s="5"/>
      <c r="L732" s="3"/>
      <c r="AB732" s="3"/>
    </row>
    <row r="733" spans="6:28" x14ac:dyDescent="0.3">
      <c r="F733" s="5"/>
      <c r="L733" s="3"/>
      <c r="AB733" s="3"/>
    </row>
    <row r="734" spans="6:28" x14ac:dyDescent="0.3">
      <c r="F734" s="5"/>
      <c r="L734" s="3"/>
      <c r="AB734" s="3"/>
    </row>
    <row r="735" spans="6:28" x14ac:dyDescent="0.3">
      <c r="F735" s="5"/>
      <c r="L735" s="3"/>
      <c r="AB735" s="3"/>
    </row>
    <row r="736" spans="6:28" x14ac:dyDescent="0.3">
      <c r="F736" s="5"/>
      <c r="L736" s="3"/>
      <c r="AB736" s="3"/>
    </row>
    <row r="737" spans="6:28" x14ac:dyDescent="0.3">
      <c r="F737" s="5"/>
      <c r="L737" s="3"/>
      <c r="AB737" s="3"/>
    </row>
    <row r="738" spans="6:28" x14ac:dyDescent="0.3">
      <c r="F738" s="5"/>
      <c r="L738" s="3"/>
      <c r="AB738" s="3"/>
    </row>
    <row r="739" spans="6:28" x14ac:dyDescent="0.3">
      <c r="F739" s="5"/>
      <c r="L739" s="3"/>
      <c r="AB739" s="3"/>
    </row>
    <row r="740" spans="6:28" x14ac:dyDescent="0.3">
      <c r="F740" s="5"/>
      <c r="L740" s="3"/>
      <c r="AB740" s="3"/>
    </row>
    <row r="741" spans="6:28" x14ac:dyDescent="0.3">
      <c r="F741" s="5"/>
      <c r="H741" s="3"/>
      <c r="L741" s="3"/>
      <c r="AB741" s="3"/>
    </row>
    <row r="742" spans="6:28" x14ac:dyDescent="0.3">
      <c r="F742" s="5"/>
      <c r="L742" s="3"/>
      <c r="AB742" s="3"/>
    </row>
    <row r="743" spans="6:28" x14ac:dyDescent="0.3">
      <c r="F743" s="5"/>
      <c r="L743" s="3"/>
      <c r="AB743" s="3"/>
    </row>
    <row r="744" spans="6:28" x14ac:dyDescent="0.3">
      <c r="F744" s="5"/>
      <c r="L744" s="3"/>
      <c r="AB744" s="3"/>
    </row>
    <row r="745" spans="6:28" x14ac:dyDescent="0.3">
      <c r="F745" s="5"/>
      <c r="H745" s="3"/>
      <c r="L745" s="3"/>
      <c r="AB745" s="3"/>
    </row>
    <row r="746" spans="6:28" x14ac:dyDescent="0.3">
      <c r="F746" s="5"/>
      <c r="L746" s="3"/>
      <c r="AB746" s="3"/>
    </row>
    <row r="747" spans="6:28" x14ac:dyDescent="0.3">
      <c r="F747" s="5"/>
      <c r="L747" s="3"/>
      <c r="AB747" s="3"/>
    </row>
    <row r="748" spans="6:28" x14ac:dyDescent="0.3">
      <c r="F748" s="5"/>
      <c r="L748" s="3"/>
      <c r="AB748" s="3"/>
    </row>
    <row r="749" spans="6:28" x14ac:dyDescent="0.3">
      <c r="F749" s="5"/>
      <c r="L749" s="3"/>
      <c r="AB749" s="3"/>
    </row>
    <row r="750" spans="6:28" x14ac:dyDescent="0.3">
      <c r="F750" s="5"/>
      <c r="L750" s="3"/>
      <c r="AB750" s="3"/>
    </row>
    <row r="751" spans="6:28" x14ac:dyDescent="0.3">
      <c r="F751" s="5"/>
      <c r="L751" s="3"/>
      <c r="AB751" s="3"/>
    </row>
    <row r="752" spans="6:28" x14ac:dyDescent="0.3">
      <c r="F752" s="5"/>
      <c r="L752" s="3"/>
      <c r="AB752" s="3"/>
    </row>
    <row r="753" spans="6:28" x14ac:dyDescent="0.3">
      <c r="F753" s="5"/>
      <c r="L753" s="3"/>
      <c r="AB753" s="3"/>
    </row>
    <row r="754" spans="6:28" x14ac:dyDescent="0.3">
      <c r="F754" s="5"/>
      <c r="L754" s="3"/>
      <c r="AB754" s="3"/>
    </row>
    <row r="755" spans="6:28" x14ac:dyDescent="0.3">
      <c r="F755" s="5"/>
      <c r="L755" s="3"/>
      <c r="AB755" s="3"/>
    </row>
    <row r="756" spans="6:28" x14ac:dyDescent="0.3">
      <c r="F756" s="5"/>
      <c r="L756" s="3"/>
      <c r="AB756" s="3"/>
    </row>
    <row r="757" spans="6:28" x14ac:dyDescent="0.3">
      <c r="F757" s="5"/>
      <c r="L757" s="3"/>
      <c r="AB757" s="3"/>
    </row>
    <row r="758" spans="6:28" x14ac:dyDescent="0.3">
      <c r="F758" s="5"/>
      <c r="L758" s="3"/>
      <c r="AB758" s="3"/>
    </row>
    <row r="759" spans="6:28" x14ac:dyDescent="0.3">
      <c r="F759" s="5"/>
      <c r="L759" s="3"/>
      <c r="AB759" s="3"/>
    </row>
    <row r="760" spans="6:28" x14ac:dyDescent="0.3">
      <c r="F760" s="5"/>
      <c r="L760" s="3"/>
      <c r="AB760" s="3"/>
    </row>
    <row r="761" spans="6:28" x14ac:dyDescent="0.3">
      <c r="F761" s="5"/>
      <c r="L761" s="3"/>
      <c r="AB761" s="3"/>
    </row>
    <row r="762" spans="6:28" x14ac:dyDescent="0.3">
      <c r="F762" s="5"/>
      <c r="L762" s="3"/>
      <c r="AB762" s="3"/>
    </row>
    <row r="763" spans="6:28" x14ac:dyDescent="0.3">
      <c r="F763" s="5"/>
      <c r="L763" s="3"/>
      <c r="AB763" s="3"/>
    </row>
    <row r="764" spans="6:28" x14ac:dyDescent="0.3">
      <c r="F764" s="5"/>
      <c r="L764" s="3"/>
      <c r="AB764" s="3"/>
    </row>
    <row r="765" spans="6:28" x14ac:dyDescent="0.3">
      <c r="F765" s="5"/>
      <c r="L765" s="3"/>
      <c r="AB765" s="3"/>
    </row>
    <row r="766" spans="6:28" x14ac:dyDescent="0.3">
      <c r="F766" s="5"/>
      <c r="L766" s="3"/>
      <c r="AB766" s="3"/>
    </row>
    <row r="767" spans="6:28" x14ac:dyDescent="0.3">
      <c r="F767" s="5"/>
      <c r="L767" s="3"/>
      <c r="AB767" s="3"/>
    </row>
    <row r="768" spans="6:28" x14ac:dyDescent="0.3">
      <c r="F768" s="5"/>
      <c r="L768" s="3"/>
      <c r="AB768" s="3"/>
    </row>
    <row r="769" spans="6:28" x14ac:dyDescent="0.3">
      <c r="F769" s="5"/>
      <c r="L769" s="3"/>
      <c r="AB769" s="3"/>
    </row>
    <row r="770" spans="6:28" x14ac:dyDescent="0.3">
      <c r="F770" s="5"/>
      <c r="L770" s="3"/>
      <c r="AB770" s="3"/>
    </row>
    <row r="771" spans="6:28" x14ac:dyDescent="0.3">
      <c r="F771" s="5"/>
      <c r="L771" s="3"/>
      <c r="AB771" s="3"/>
    </row>
    <row r="772" spans="6:28" x14ac:dyDescent="0.3">
      <c r="F772" s="5"/>
      <c r="L772" s="3"/>
      <c r="AB772" s="3"/>
    </row>
    <row r="773" spans="6:28" x14ac:dyDescent="0.3">
      <c r="F773" s="5"/>
      <c r="L773" s="3"/>
      <c r="AB773" s="3"/>
    </row>
    <row r="774" spans="6:28" x14ac:dyDescent="0.3">
      <c r="F774" s="5"/>
      <c r="L774" s="3"/>
      <c r="AB774" s="3"/>
    </row>
    <row r="775" spans="6:28" x14ac:dyDescent="0.3">
      <c r="F775" s="5"/>
      <c r="L775" s="3"/>
      <c r="AB775" s="3"/>
    </row>
    <row r="776" spans="6:28" x14ac:dyDescent="0.3">
      <c r="F776" s="5"/>
      <c r="L776" s="3"/>
      <c r="AB776" s="3"/>
    </row>
    <row r="777" spans="6:28" x14ac:dyDescent="0.3">
      <c r="F777" s="5"/>
      <c r="L777" s="3"/>
      <c r="AB777" s="3"/>
    </row>
    <row r="778" spans="6:28" x14ac:dyDescent="0.3">
      <c r="F778" s="5"/>
      <c r="L778" s="3"/>
      <c r="AB778" s="3"/>
    </row>
    <row r="779" spans="6:28" x14ac:dyDescent="0.3">
      <c r="F779" s="5"/>
      <c r="L779" s="3"/>
      <c r="AB779" s="3"/>
    </row>
    <row r="780" spans="6:28" x14ac:dyDescent="0.3">
      <c r="F780" s="5"/>
      <c r="L780" s="3"/>
      <c r="AB780" s="3"/>
    </row>
    <row r="781" spans="6:28" x14ac:dyDescent="0.3">
      <c r="F781" s="5"/>
      <c r="L781" s="3"/>
      <c r="AB781" s="3"/>
    </row>
    <row r="782" spans="6:28" x14ac:dyDescent="0.3">
      <c r="F782" s="5"/>
      <c r="H782" s="3"/>
      <c r="L782" s="3"/>
      <c r="AB782" s="3"/>
    </row>
    <row r="783" spans="6:28" x14ac:dyDescent="0.3">
      <c r="F783" s="5"/>
      <c r="L783" s="3"/>
      <c r="AB783" s="3"/>
    </row>
    <row r="784" spans="6:28" x14ac:dyDescent="0.3">
      <c r="F784" s="5"/>
      <c r="L784" s="3"/>
      <c r="AB784" s="3"/>
    </row>
    <row r="785" spans="6:28" x14ac:dyDescent="0.3">
      <c r="F785" s="5"/>
      <c r="L785" s="3"/>
      <c r="AB785" s="3"/>
    </row>
    <row r="786" spans="6:28" x14ac:dyDescent="0.3">
      <c r="F786" s="5"/>
      <c r="L786" s="3"/>
      <c r="AB786" s="3"/>
    </row>
    <row r="787" spans="6:28" x14ac:dyDescent="0.3">
      <c r="F787" s="5"/>
      <c r="L787" s="3"/>
      <c r="AB787" s="3"/>
    </row>
    <row r="788" spans="6:28" x14ac:dyDescent="0.3">
      <c r="F788" s="5"/>
      <c r="L788" s="3"/>
      <c r="AB788" s="3"/>
    </row>
    <row r="789" spans="6:28" x14ac:dyDescent="0.3">
      <c r="F789" s="5"/>
      <c r="L789" s="3"/>
      <c r="AB789" s="3"/>
    </row>
    <row r="790" spans="6:28" x14ac:dyDescent="0.3">
      <c r="F790" s="5"/>
      <c r="L790" s="3"/>
      <c r="AB790" s="3"/>
    </row>
    <row r="791" spans="6:28" x14ac:dyDescent="0.3">
      <c r="F791" s="5"/>
      <c r="L791" s="3"/>
      <c r="AB791" s="3"/>
    </row>
    <row r="792" spans="6:28" x14ac:dyDescent="0.3">
      <c r="F792" s="5"/>
      <c r="L792" s="3"/>
      <c r="AB792" s="3"/>
    </row>
    <row r="793" spans="6:28" x14ac:dyDescent="0.3">
      <c r="F793" s="5"/>
      <c r="L793" s="3"/>
      <c r="AB793" s="3"/>
    </row>
    <row r="794" spans="6:28" x14ac:dyDescent="0.3">
      <c r="F794" s="5"/>
      <c r="L794" s="3"/>
      <c r="AB794" s="3"/>
    </row>
    <row r="795" spans="6:28" x14ac:dyDescent="0.3">
      <c r="F795" s="5"/>
      <c r="L795" s="3"/>
      <c r="AB795" s="3"/>
    </row>
    <row r="796" spans="6:28" x14ac:dyDescent="0.3">
      <c r="F796" s="5"/>
      <c r="L796" s="3"/>
      <c r="AB796" s="3"/>
    </row>
    <row r="797" spans="6:28" x14ac:dyDescent="0.3">
      <c r="F797" s="5"/>
      <c r="L797" s="3"/>
      <c r="AB797" s="3"/>
    </row>
    <row r="798" spans="6:28" x14ac:dyDescent="0.3">
      <c r="F798" s="5"/>
      <c r="L798" s="3"/>
      <c r="AB798" s="3"/>
    </row>
    <row r="799" spans="6:28" x14ac:dyDescent="0.3">
      <c r="F799" s="5"/>
      <c r="L799" s="3"/>
      <c r="AB799" s="3"/>
    </row>
    <row r="800" spans="6:28" x14ac:dyDescent="0.3">
      <c r="F800" s="5"/>
      <c r="L800" s="3"/>
      <c r="AB800" s="3"/>
    </row>
    <row r="801" spans="6:28" x14ac:dyDescent="0.3">
      <c r="F801" s="5"/>
      <c r="L801" s="3"/>
      <c r="AB801" s="3"/>
    </row>
    <row r="802" spans="6:28" x14ac:dyDescent="0.3">
      <c r="F802" s="5"/>
      <c r="L802" s="3"/>
      <c r="AB802" s="3"/>
    </row>
    <row r="803" spans="6:28" x14ac:dyDescent="0.3">
      <c r="F803" s="5"/>
      <c r="L803" s="3"/>
      <c r="AB803" s="3"/>
    </row>
    <row r="804" spans="6:28" x14ac:dyDescent="0.3">
      <c r="F804" s="5"/>
      <c r="L804" s="3"/>
      <c r="AB804" s="3"/>
    </row>
    <row r="805" spans="6:28" x14ac:dyDescent="0.3">
      <c r="F805" s="5"/>
      <c r="L805" s="3"/>
      <c r="AB805" s="3"/>
    </row>
    <row r="806" spans="6:28" x14ac:dyDescent="0.3">
      <c r="F806" s="5"/>
      <c r="H806" s="3"/>
      <c r="L806" s="3"/>
      <c r="AB806" s="3"/>
    </row>
    <row r="807" spans="6:28" x14ac:dyDescent="0.3">
      <c r="F807" s="5"/>
      <c r="L807" s="3"/>
      <c r="AB807" s="3"/>
    </row>
    <row r="808" spans="6:28" x14ac:dyDescent="0.3">
      <c r="F808" s="5"/>
      <c r="L808" s="3"/>
      <c r="AB808" s="3"/>
    </row>
    <row r="809" spans="6:28" x14ac:dyDescent="0.3">
      <c r="F809" s="5"/>
      <c r="L809" s="3"/>
      <c r="AB809" s="3"/>
    </row>
    <row r="810" spans="6:28" x14ac:dyDescent="0.3">
      <c r="F810" s="5"/>
      <c r="L810" s="3"/>
      <c r="AB810" s="3"/>
    </row>
    <row r="811" spans="6:28" x14ac:dyDescent="0.3">
      <c r="F811" s="5"/>
      <c r="L811" s="3"/>
      <c r="AB811" s="3"/>
    </row>
    <row r="812" spans="6:28" x14ac:dyDescent="0.3">
      <c r="F812" s="5"/>
      <c r="L812" s="3"/>
      <c r="AB812" s="3"/>
    </row>
    <row r="813" spans="6:28" x14ac:dyDescent="0.3">
      <c r="F813" s="5"/>
      <c r="L813" s="3"/>
      <c r="AB813" s="3"/>
    </row>
    <row r="814" spans="6:28" x14ac:dyDescent="0.3">
      <c r="F814" s="5"/>
      <c r="H814" s="3"/>
      <c r="J814" s="3"/>
      <c r="K814" s="3"/>
      <c r="L814" s="3"/>
      <c r="P814" s="3"/>
      <c r="R814" s="3"/>
      <c r="S814" s="3"/>
      <c r="AB814" s="3"/>
    </row>
    <row r="815" spans="6:28" x14ac:dyDescent="0.3">
      <c r="F815" s="5"/>
      <c r="K815" s="3"/>
      <c r="L815" s="3"/>
      <c r="P815" s="3"/>
      <c r="R815" s="3"/>
      <c r="S815" s="3"/>
      <c r="AB815" s="3"/>
    </row>
    <row r="816" spans="6:28" x14ac:dyDescent="0.3">
      <c r="F816" s="5"/>
      <c r="K816" s="3"/>
      <c r="L816" s="3"/>
      <c r="P816" s="3"/>
      <c r="R816" s="3"/>
      <c r="S816" s="3"/>
      <c r="AB816" s="3"/>
    </row>
    <row r="817" spans="6:28" x14ac:dyDescent="0.3">
      <c r="F817" s="5"/>
      <c r="K817" s="3"/>
      <c r="L817" s="3"/>
      <c r="P817" s="3"/>
      <c r="R817" s="3"/>
      <c r="S817" s="3"/>
      <c r="AB817" s="3"/>
    </row>
    <row r="818" spans="6:28" x14ac:dyDescent="0.3">
      <c r="F818" s="5"/>
      <c r="K818" s="3"/>
      <c r="L818" s="3"/>
      <c r="P818" s="3"/>
      <c r="R818" s="3"/>
      <c r="S818" s="3"/>
      <c r="AB818" s="3"/>
    </row>
    <row r="819" spans="6:28" x14ac:dyDescent="0.3">
      <c r="F819" s="5"/>
      <c r="K819" s="3"/>
      <c r="L819" s="3"/>
      <c r="P819" s="3"/>
      <c r="R819" s="3"/>
      <c r="S819" s="3"/>
      <c r="AB819" s="3"/>
    </row>
    <row r="820" spans="6:28" x14ac:dyDescent="0.3">
      <c r="F820" s="5"/>
      <c r="K820" s="3"/>
      <c r="L820" s="3"/>
      <c r="P820" s="3"/>
      <c r="R820" s="3"/>
      <c r="S820" s="3"/>
      <c r="AB820" s="3"/>
    </row>
    <row r="821" spans="6:28" x14ac:dyDescent="0.3">
      <c r="F821" s="5"/>
      <c r="K821" s="3"/>
      <c r="L821" s="3"/>
      <c r="P821" s="3"/>
      <c r="R821" s="3"/>
      <c r="S821" s="3"/>
      <c r="AB821" s="3"/>
    </row>
    <row r="822" spans="6:28" x14ac:dyDescent="0.3">
      <c r="F822" s="5"/>
      <c r="K822" s="3"/>
      <c r="L822" s="3"/>
      <c r="P822" s="3"/>
      <c r="R822" s="3"/>
      <c r="S822" s="3"/>
      <c r="AB822" s="3"/>
    </row>
    <row r="823" spans="6:28" x14ac:dyDescent="0.3">
      <c r="F823" s="5"/>
      <c r="K823" s="3"/>
      <c r="L823" s="3"/>
      <c r="P823" s="3"/>
      <c r="R823" s="3"/>
      <c r="S823" s="3"/>
      <c r="AB823" s="3"/>
    </row>
    <row r="824" spans="6:28" x14ac:dyDescent="0.3">
      <c r="F824" s="5"/>
      <c r="K824" s="3"/>
      <c r="L824" s="3"/>
      <c r="P824" s="3"/>
      <c r="R824" s="3"/>
      <c r="S824" s="3"/>
      <c r="AB824" s="3"/>
    </row>
    <row r="825" spans="6:28" x14ac:dyDescent="0.3">
      <c r="F825" s="5"/>
      <c r="H825" s="3"/>
      <c r="K825" s="3"/>
      <c r="L825" s="3"/>
      <c r="P825" s="3"/>
      <c r="R825" s="3"/>
      <c r="S825" s="3"/>
      <c r="AB825" s="3"/>
    </row>
    <row r="826" spans="6:28" x14ac:dyDescent="0.3">
      <c r="F826" s="5"/>
      <c r="H826" s="3"/>
      <c r="K826" s="3"/>
      <c r="L826" s="3"/>
      <c r="P826" s="3"/>
      <c r="R826" s="3"/>
      <c r="S826" s="3"/>
      <c r="AB826" s="3"/>
    </row>
    <row r="827" spans="6:28" x14ac:dyDescent="0.3">
      <c r="F827" s="5"/>
      <c r="K827" s="3"/>
      <c r="L827" s="3"/>
      <c r="P827" s="3"/>
      <c r="R827" s="3"/>
      <c r="S827" s="3"/>
      <c r="AB827" s="3"/>
    </row>
    <row r="828" spans="6:28" x14ac:dyDescent="0.3">
      <c r="F828" s="5"/>
      <c r="K828" s="3"/>
      <c r="L828" s="3"/>
      <c r="P828" s="3"/>
      <c r="R828" s="3"/>
      <c r="S828" s="3"/>
      <c r="AB828" s="3"/>
    </row>
    <row r="829" spans="6:28" x14ac:dyDescent="0.3">
      <c r="F829" s="5"/>
      <c r="K829" s="3"/>
      <c r="L829" s="3"/>
      <c r="P829" s="3"/>
      <c r="R829" s="3"/>
      <c r="S829" s="3"/>
      <c r="AB829" s="3"/>
    </row>
    <row r="830" spans="6:28" x14ac:dyDescent="0.3">
      <c r="F830" s="5"/>
      <c r="K830" s="3"/>
      <c r="L830" s="3"/>
      <c r="P830" s="3"/>
      <c r="R830" s="3"/>
      <c r="S830" s="3"/>
      <c r="AB830" s="3"/>
    </row>
    <row r="831" spans="6:28" x14ac:dyDescent="0.3">
      <c r="F831" s="5"/>
      <c r="K831" s="3"/>
      <c r="L831" s="3"/>
      <c r="P831" s="3"/>
      <c r="R831" s="3"/>
      <c r="S831" s="3"/>
      <c r="AB831" s="3"/>
    </row>
    <row r="832" spans="6:28" x14ac:dyDescent="0.3">
      <c r="F832" s="5"/>
      <c r="K832" s="3"/>
      <c r="L832" s="3"/>
      <c r="P832" s="3"/>
      <c r="R832" s="3"/>
      <c r="S832" s="3"/>
      <c r="AB832" s="3"/>
    </row>
    <row r="833" spans="6:29" x14ac:dyDescent="0.3">
      <c r="F833" s="5"/>
      <c r="K833" s="3"/>
      <c r="L833" s="3"/>
      <c r="P833" s="3"/>
      <c r="R833" s="3"/>
      <c r="S833" s="3"/>
      <c r="AB833" s="3"/>
    </row>
    <row r="834" spans="6:29" x14ac:dyDescent="0.3">
      <c r="F834" s="5"/>
      <c r="K834" s="3"/>
      <c r="L834" s="3"/>
      <c r="P834" s="3"/>
      <c r="R834" s="3"/>
      <c r="S834" s="3"/>
      <c r="AB834" s="3"/>
    </row>
    <row r="835" spans="6:29" x14ac:dyDescent="0.3">
      <c r="F835" s="5"/>
      <c r="K835" s="3"/>
      <c r="L835" s="3"/>
      <c r="P835" s="3"/>
      <c r="R835" s="3"/>
      <c r="S835" s="3"/>
      <c r="AB835" s="3"/>
    </row>
    <row r="836" spans="6:29" x14ac:dyDescent="0.3">
      <c r="F836" s="5"/>
      <c r="K836" s="3"/>
      <c r="L836" s="3"/>
      <c r="P836" s="3"/>
      <c r="R836" s="3"/>
      <c r="S836" s="3"/>
      <c r="AB836" s="3"/>
    </row>
    <row r="837" spans="6:29" x14ac:dyDescent="0.3">
      <c r="F837" s="5"/>
      <c r="K837" s="3"/>
      <c r="L837" s="3"/>
      <c r="P837" s="3"/>
      <c r="R837" s="3"/>
      <c r="S837" s="3"/>
      <c r="AB837" s="3"/>
    </row>
    <row r="838" spans="6:29" x14ac:dyDescent="0.3">
      <c r="F838" s="5"/>
      <c r="K838" s="3"/>
      <c r="L838" s="3"/>
      <c r="P838" s="3"/>
      <c r="R838" s="3"/>
      <c r="S838" s="3"/>
      <c r="AB838" s="3"/>
    </row>
    <row r="839" spans="6:29" x14ac:dyDescent="0.3">
      <c r="F839" s="5"/>
      <c r="H839" s="3"/>
      <c r="K839" s="3"/>
      <c r="L839" s="3"/>
      <c r="P839" s="3"/>
      <c r="R839" s="3"/>
      <c r="S839" s="3"/>
      <c r="AB839" s="3"/>
    </row>
    <row r="840" spans="6:29" x14ac:dyDescent="0.3">
      <c r="F840" s="5"/>
      <c r="K840" s="3"/>
      <c r="L840" s="3"/>
      <c r="P840" s="3"/>
      <c r="R840" s="3"/>
      <c r="S840" s="3"/>
      <c r="AB840" s="3"/>
    </row>
    <row r="841" spans="6:29" x14ac:dyDescent="0.3">
      <c r="F841" s="5"/>
      <c r="K841" s="3"/>
      <c r="L841" s="3"/>
      <c r="P841" s="3"/>
      <c r="R841" s="3"/>
      <c r="S841" s="3"/>
      <c r="AB841" s="3"/>
    </row>
    <row r="842" spans="6:29" x14ac:dyDescent="0.3">
      <c r="F842" s="5"/>
      <c r="K842" s="3"/>
      <c r="L842" s="3"/>
      <c r="P842" s="3"/>
      <c r="R842" s="3"/>
      <c r="S842" s="3"/>
      <c r="AB842" s="3"/>
      <c r="AC842" s="3"/>
    </row>
    <row r="843" spans="6:29" x14ac:dyDescent="0.3">
      <c r="F843" s="5"/>
      <c r="H843" s="3"/>
      <c r="K843" s="3"/>
      <c r="L843" s="3"/>
      <c r="P843" s="3"/>
      <c r="R843" s="3"/>
      <c r="S843" s="3"/>
      <c r="AB843" s="3"/>
    </row>
    <row r="844" spans="6:29" x14ac:dyDescent="0.3">
      <c r="F844" s="5"/>
      <c r="K844" s="3"/>
      <c r="L844" s="3"/>
      <c r="P844" s="3"/>
      <c r="R844" s="3"/>
      <c r="S844" s="3"/>
      <c r="AB844" s="3"/>
    </row>
    <row r="845" spans="6:29" x14ac:dyDescent="0.3">
      <c r="F845" s="5"/>
      <c r="K845" s="3"/>
      <c r="L845" s="3"/>
      <c r="P845" s="3"/>
      <c r="R845" s="3"/>
      <c r="S845" s="3"/>
      <c r="AB845" s="3"/>
    </row>
    <row r="846" spans="6:29" x14ac:dyDescent="0.3">
      <c r="F846" s="5"/>
      <c r="K846" s="3"/>
      <c r="L846" s="3"/>
      <c r="N846" s="3"/>
      <c r="P846" s="3"/>
      <c r="R846" s="3"/>
      <c r="S846" s="3"/>
      <c r="AB846" s="3"/>
    </row>
    <row r="847" spans="6:29" x14ac:dyDescent="0.3">
      <c r="F847" s="5"/>
      <c r="K847" s="3"/>
      <c r="L847" s="3"/>
      <c r="P847" s="3"/>
      <c r="R847" s="3"/>
      <c r="S847" s="3"/>
      <c r="AB847" s="3"/>
    </row>
    <row r="848" spans="6:29" x14ac:dyDescent="0.3">
      <c r="F848" s="5"/>
      <c r="K848" s="3"/>
      <c r="L848" s="3"/>
      <c r="P848" s="3"/>
      <c r="R848" s="3"/>
      <c r="S848" s="3"/>
      <c r="AB848" s="3"/>
    </row>
    <row r="849" spans="6:29" x14ac:dyDescent="0.3">
      <c r="F849" s="5"/>
      <c r="K849" s="3"/>
      <c r="L849" s="3"/>
      <c r="P849" s="3"/>
      <c r="R849" s="3"/>
      <c r="S849" s="3"/>
      <c r="AB849" s="3"/>
    </row>
    <row r="850" spans="6:29" x14ac:dyDescent="0.3">
      <c r="F850" s="5"/>
      <c r="K850" s="3"/>
      <c r="L850" s="3"/>
      <c r="P850" s="3"/>
      <c r="R850" s="3"/>
      <c r="S850" s="3"/>
      <c r="AB850" s="3"/>
    </row>
    <row r="851" spans="6:29" x14ac:dyDescent="0.3">
      <c r="F851" s="5"/>
      <c r="K851" s="3"/>
      <c r="L851" s="3"/>
      <c r="P851" s="3"/>
      <c r="R851" s="3"/>
      <c r="S851" s="3"/>
      <c r="AB851" s="3"/>
      <c r="AC851" s="3"/>
    </row>
    <row r="852" spans="6:29" x14ac:dyDescent="0.3">
      <c r="F852" s="5"/>
      <c r="K852" s="3"/>
      <c r="L852" s="3"/>
      <c r="P852" s="3"/>
      <c r="R852" s="3"/>
      <c r="S852" s="3"/>
      <c r="AB852" s="3"/>
    </row>
    <row r="853" spans="6:29" x14ac:dyDescent="0.3">
      <c r="F853" s="5"/>
      <c r="K853" s="3"/>
      <c r="L853" s="3"/>
      <c r="N853" s="3"/>
      <c r="P853" s="3"/>
      <c r="R853" s="3"/>
      <c r="S853" s="3"/>
      <c r="AB853" s="3"/>
    </row>
    <row r="854" spans="6:29" x14ac:dyDescent="0.3">
      <c r="F854" s="5"/>
      <c r="K854" s="3"/>
      <c r="L854" s="3"/>
      <c r="P854" s="3"/>
      <c r="R854" s="3"/>
      <c r="S854" s="3"/>
      <c r="AB854" s="3"/>
    </row>
    <row r="855" spans="6:29" x14ac:dyDescent="0.3">
      <c r="F855" s="5"/>
      <c r="K855" s="3"/>
      <c r="L855" s="3"/>
      <c r="P855" s="3"/>
      <c r="R855" s="3"/>
      <c r="S855" s="3"/>
      <c r="AB855" s="3"/>
    </row>
    <row r="856" spans="6:29" x14ac:dyDescent="0.3">
      <c r="F856" s="5"/>
      <c r="K856" s="3"/>
      <c r="L856" s="3"/>
      <c r="P856" s="3"/>
      <c r="R856" s="3"/>
      <c r="S856" s="3"/>
      <c r="AB856" s="3"/>
    </row>
    <row r="857" spans="6:29" x14ac:dyDescent="0.3">
      <c r="F857" s="5"/>
      <c r="K857" s="3"/>
      <c r="L857" s="3"/>
      <c r="P857" s="3"/>
      <c r="R857" s="3"/>
      <c r="S857" s="3"/>
      <c r="AB857" s="3"/>
    </row>
    <row r="858" spans="6:29" x14ac:dyDescent="0.3">
      <c r="F858" s="5"/>
      <c r="K858" s="3"/>
      <c r="L858" s="3"/>
      <c r="P858" s="3"/>
      <c r="R858" s="3"/>
      <c r="S858" s="3"/>
      <c r="AB858" s="3"/>
    </row>
    <row r="859" spans="6:29" x14ac:dyDescent="0.3">
      <c r="F859" s="5"/>
      <c r="K859" s="3"/>
      <c r="L859" s="3"/>
      <c r="P859" s="3"/>
      <c r="R859" s="3"/>
      <c r="S859" s="3"/>
      <c r="AB859" s="3"/>
    </row>
    <row r="860" spans="6:29" x14ac:dyDescent="0.3">
      <c r="F860" s="5"/>
      <c r="K860" s="3"/>
      <c r="L860" s="3"/>
      <c r="P860" s="3"/>
      <c r="R860" s="3"/>
      <c r="S860" s="3"/>
      <c r="AB860" s="3"/>
    </row>
    <row r="861" spans="6:29" x14ac:dyDescent="0.3">
      <c r="F861" s="5"/>
      <c r="K861" s="3"/>
      <c r="L861" s="3"/>
      <c r="P861" s="3"/>
      <c r="R861" s="3"/>
      <c r="S861" s="3"/>
      <c r="AB861" s="3"/>
    </row>
    <row r="862" spans="6:29" x14ac:dyDescent="0.3">
      <c r="F862" s="5"/>
      <c r="K862" s="3"/>
      <c r="L862" s="3"/>
      <c r="P862" s="3"/>
      <c r="R862" s="3"/>
      <c r="S862" s="3"/>
      <c r="AB862" s="3"/>
    </row>
    <row r="863" spans="6:29" x14ac:dyDescent="0.3">
      <c r="F863" s="5"/>
      <c r="K863" s="3"/>
      <c r="L863" s="3"/>
      <c r="P863" s="3"/>
      <c r="R863" s="3"/>
      <c r="S863" s="3"/>
      <c r="AB863" s="3"/>
    </row>
    <row r="864" spans="6:29" x14ac:dyDescent="0.3">
      <c r="F864" s="5"/>
      <c r="K864" s="3"/>
      <c r="L864" s="3"/>
      <c r="P864" s="3"/>
      <c r="R864" s="3"/>
      <c r="S864" s="3"/>
      <c r="AB864" s="3"/>
    </row>
    <row r="865" spans="6:29" x14ac:dyDescent="0.3">
      <c r="F865" s="5"/>
      <c r="K865" s="3"/>
      <c r="L865" s="3"/>
      <c r="P865" s="3"/>
      <c r="R865" s="3"/>
      <c r="S865" s="3"/>
      <c r="AB865" s="3"/>
    </row>
    <row r="866" spans="6:29" x14ac:dyDescent="0.3">
      <c r="F866" s="5"/>
      <c r="K866" s="3"/>
      <c r="L866" s="3"/>
      <c r="P866" s="3"/>
      <c r="R866" s="3"/>
      <c r="S866" s="3"/>
      <c r="AB866" s="3"/>
    </row>
    <row r="867" spans="6:29" x14ac:dyDescent="0.3">
      <c r="F867" s="5"/>
      <c r="K867" s="3"/>
      <c r="L867" s="3"/>
      <c r="P867" s="3"/>
      <c r="R867" s="3"/>
      <c r="S867" s="3"/>
      <c r="AB867" s="3"/>
    </row>
    <row r="868" spans="6:29" x14ac:dyDescent="0.3">
      <c r="F868" s="5"/>
      <c r="K868" s="3"/>
      <c r="L868" s="3"/>
      <c r="P868" s="3"/>
      <c r="R868" s="3"/>
      <c r="S868" s="3"/>
      <c r="AB868" s="3"/>
    </row>
    <row r="869" spans="6:29" x14ac:dyDescent="0.3">
      <c r="F869" s="5"/>
      <c r="K869" s="3"/>
      <c r="L869" s="3"/>
      <c r="N869" s="3"/>
      <c r="P869" s="3"/>
      <c r="R869" s="3"/>
      <c r="S869" s="3"/>
      <c r="AB869" s="3"/>
    </row>
    <row r="870" spans="6:29" x14ac:dyDescent="0.3">
      <c r="F870" s="5"/>
      <c r="K870" s="3"/>
      <c r="L870" s="3"/>
      <c r="P870" s="3"/>
      <c r="R870" s="3"/>
      <c r="S870" s="3"/>
      <c r="AB870" s="3"/>
    </row>
    <row r="871" spans="6:29" x14ac:dyDescent="0.3">
      <c r="F871" s="5"/>
      <c r="K871" s="3"/>
      <c r="L871" s="3"/>
      <c r="P871" s="3"/>
      <c r="R871" s="3"/>
      <c r="S871" s="3"/>
      <c r="T871" s="3"/>
      <c r="AB871" s="3"/>
    </row>
    <row r="872" spans="6:29" x14ac:dyDescent="0.3">
      <c r="F872" s="5"/>
      <c r="K872" s="3"/>
      <c r="L872" s="3"/>
      <c r="P872" s="3"/>
      <c r="R872" s="3"/>
      <c r="S872" s="3"/>
      <c r="AB872" s="3"/>
    </row>
    <row r="873" spans="6:29" x14ac:dyDescent="0.3">
      <c r="F873" s="5"/>
      <c r="K873" s="3"/>
      <c r="L873" s="3"/>
      <c r="P873" s="3"/>
      <c r="R873" s="3"/>
      <c r="S873" s="3"/>
      <c r="AB873" s="3"/>
      <c r="AC873" s="3"/>
    </row>
    <row r="874" spans="6:29" x14ac:dyDescent="0.3">
      <c r="F874" s="5"/>
      <c r="K874" s="3"/>
      <c r="L874" s="3"/>
      <c r="P874" s="3"/>
      <c r="R874" s="3"/>
      <c r="S874" s="3"/>
      <c r="AB874" s="3"/>
    </row>
    <row r="875" spans="6:29" x14ac:dyDescent="0.3">
      <c r="F875" s="5"/>
      <c r="K875" s="3"/>
      <c r="L875" s="3"/>
      <c r="P875" s="3"/>
      <c r="R875" s="3"/>
      <c r="S875" s="3"/>
      <c r="AB875" s="3"/>
    </row>
    <row r="876" spans="6:29" x14ac:dyDescent="0.3">
      <c r="F876" s="5"/>
      <c r="K876" s="3"/>
      <c r="L876" s="3"/>
      <c r="R876" s="3"/>
      <c r="S876" s="3"/>
      <c r="AB876" s="3"/>
    </row>
    <row r="877" spans="6:29" x14ac:dyDescent="0.3">
      <c r="F877" s="5"/>
      <c r="K877" s="3"/>
      <c r="L877" s="3"/>
      <c r="P877" s="3"/>
      <c r="R877" s="3"/>
      <c r="S877" s="3"/>
      <c r="AB877" s="3"/>
    </row>
    <row r="878" spans="6:29" x14ac:dyDescent="0.3">
      <c r="F878" s="5"/>
      <c r="K878" s="3"/>
      <c r="L878" s="3"/>
      <c r="P878" s="3"/>
      <c r="R878" s="3"/>
      <c r="S878" s="3"/>
      <c r="AB878" s="3"/>
    </row>
    <row r="879" spans="6:29" x14ac:dyDescent="0.3">
      <c r="F879" s="5"/>
      <c r="H879" s="3"/>
      <c r="K879" s="3"/>
      <c r="L879" s="3"/>
      <c r="P879" s="3"/>
      <c r="R879" s="3"/>
      <c r="S879" s="3"/>
      <c r="AB879" s="3"/>
    </row>
    <row r="880" spans="6:29" x14ac:dyDescent="0.3">
      <c r="F880" s="5"/>
      <c r="H880" s="3"/>
      <c r="K880" s="3"/>
      <c r="L880" s="3"/>
      <c r="P880" s="3"/>
      <c r="R880" s="3"/>
      <c r="S880" s="3"/>
      <c r="AB880" s="3"/>
    </row>
    <row r="881" spans="6:28" x14ac:dyDescent="0.3">
      <c r="F881" s="5"/>
      <c r="H881" s="3"/>
      <c r="K881" s="3"/>
      <c r="L881" s="3"/>
      <c r="P881" s="3"/>
      <c r="R881" s="3"/>
      <c r="S881" s="3"/>
      <c r="AB881" s="3"/>
    </row>
    <row r="882" spans="6:28" x14ac:dyDescent="0.3">
      <c r="F882" s="5"/>
      <c r="H882" s="3"/>
      <c r="K882" s="3"/>
      <c r="L882" s="3"/>
      <c r="P882" s="3"/>
      <c r="R882" s="3"/>
      <c r="S882" s="3"/>
      <c r="AB882" s="3"/>
    </row>
    <row r="883" spans="6:28" x14ac:dyDescent="0.3">
      <c r="F883" s="5"/>
      <c r="K883" s="3"/>
      <c r="L883" s="3"/>
      <c r="P883" s="3"/>
      <c r="R883" s="3"/>
      <c r="S883" s="3"/>
      <c r="AB883" s="3"/>
    </row>
    <row r="884" spans="6:28" x14ac:dyDescent="0.3">
      <c r="F884" s="5"/>
      <c r="H884" s="3"/>
      <c r="K884" s="3"/>
      <c r="L884" s="3"/>
      <c r="P884" s="3"/>
      <c r="R884" s="3"/>
      <c r="S884" s="3"/>
      <c r="AB884" s="3"/>
    </row>
    <row r="885" spans="6:28" x14ac:dyDescent="0.3">
      <c r="F885" s="5"/>
      <c r="K885" s="3"/>
      <c r="L885" s="3"/>
      <c r="P885" s="3"/>
      <c r="R885" s="3"/>
      <c r="S885" s="3"/>
      <c r="AB885" s="3"/>
    </row>
    <row r="886" spans="6:28" x14ac:dyDescent="0.3">
      <c r="F886" s="5"/>
      <c r="H886" s="3"/>
      <c r="K886" s="3"/>
      <c r="L886" s="3"/>
      <c r="P886" s="3"/>
      <c r="R886" s="3"/>
      <c r="S886" s="3"/>
      <c r="AB886" s="3"/>
    </row>
    <row r="887" spans="6:28" x14ac:dyDescent="0.3">
      <c r="F887" s="5"/>
      <c r="H887" s="3"/>
      <c r="K887" s="3"/>
      <c r="L887" s="3"/>
      <c r="P887" s="3"/>
      <c r="R887" s="3"/>
      <c r="S887" s="3"/>
      <c r="AB887" s="3"/>
    </row>
    <row r="888" spans="6:28" x14ac:dyDescent="0.3">
      <c r="F888" s="5"/>
      <c r="H888" s="3"/>
      <c r="K888" s="3"/>
      <c r="L888" s="3"/>
      <c r="P888" s="3"/>
      <c r="R888" s="3"/>
      <c r="S888" s="3"/>
      <c r="AB888" s="3"/>
    </row>
    <row r="889" spans="6:28" x14ac:dyDescent="0.3">
      <c r="F889" s="5"/>
      <c r="H889" s="3"/>
      <c r="K889" s="3"/>
      <c r="L889" s="3"/>
      <c r="P889" s="3"/>
      <c r="R889" s="3"/>
      <c r="S889" s="3"/>
      <c r="AB889" s="3"/>
    </row>
    <row r="890" spans="6:28" x14ac:dyDescent="0.3">
      <c r="F890" s="5"/>
      <c r="H890" s="3"/>
      <c r="K890" s="3"/>
      <c r="L890" s="3"/>
      <c r="P890" s="3"/>
      <c r="R890" s="3"/>
      <c r="S890" s="3"/>
      <c r="AB890" s="3"/>
    </row>
    <row r="891" spans="6:28" x14ac:dyDescent="0.3">
      <c r="F891" s="5"/>
      <c r="H891" s="3"/>
      <c r="K891" s="3"/>
      <c r="L891" s="3"/>
      <c r="P891" s="3"/>
      <c r="R891" s="3"/>
      <c r="S891" s="3"/>
      <c r="AB891" s="3"/>
    </row>
    <row r="892" spans="6:28" x14ac:dyDescent="0.3">
      <c r="F892" s="5"/>
      <c r="K892" s="3"/>
      <c r="L892" s="3"/>
      <c r="P892" s="3"/>
      <c r="R892" s="3"/>
      <c r="S892" s="3"/>
      <c r="AB892" s="3"/>
    </row>
    <row r="893" spans="6:28" x14ac:dyDescent="0.3">
      <c r="F893" s="5"/>
      <c r="K893" s="3"/>
      <c r="L893" s="3"/>
      <c r="P893" s="3"/>
      <c r="R893" s="3"/>
      <c r="S893" s="3"/>
      <c r="AB893" s="3"/>
    </row>
    <row r="894" spans="6:28" x14ac:dyDescent="0.3">
      <c r="F894" s="5"/>
      <c r="H894" s="3"/>
      <c r="K894" s="3"/>
      <c r="L894" s="3"/>
      <c r="P894" s="3"/>
      <c r="R894" s="3"/>
      <c r="S894" s="3"/>
      <c r="AB894" s="3"/>
    </row>
    <row r="895" spans="6:28" x14ac:dyDescent="0.3">
      <c r="F895" s="5"/>
      <c r="H895" s="3"/>
      <c r="K895" s="3"/>
      <c r="L895" s="3"/>
      <c r="N895" s="3"/>
      <c r="P895" s="3"/>
      <c r="R895" s="3"/>
      <c r="S895" s="3"/>
      <c r="AB895" s="3"/>
    </row>
    <row r="896" spans="6:28" x14ac:dyDescent="0.3">
      <c r="F896" s="5"/>
      <c r="H896" s="3"/>
      <c r="K896" s="3"/>
      <c r="L896" s="3"/>
      <c r="P896" s="3"/>
      <c r="R896" s="3"/>
      <c r="S896" s="3"/>
      <c r="AB896" s="3"/>
    </row>
    <row r="897" spans="6:29" x14ac:dyDescent="0.3">
      <c r="F897" s="5"/>
      <c r="K897" s="3"/>
      <c r="L897" s="3"/>
      <c r="P897" s="3"/>
      <c r="R897" s="3"/>
      <c r="S897" s="3"/>
      <c r="AB897" s="3"/>
    </row>
    <row r="898" spans="6:29" x14ac:dyDescent="0.3">
      <c r="F898" s="5"/>
      <c r="H898" s="3"/>
      <c r="K898" s="3"/>
      <c r="L898" s="3"/>
      <c r="P898" s="3"/>
      <c r="R898" s="3"/>
      <c r="S898" s="3"/>
      <c r="AB898" s="3"/>
    </row>
    <row r="899" spans="6:29" x14ac:dyDescent="0.3">
      <c r="F899" s="5"/>
      <c r="K899" s="3"/>
      <c r="L899" s="3"/>
      <c r="P899" s="3"/>
      <c r="R899" s="3"/>
      <c r="S899" s="3"/>
      <c r="AB899" s="3"/>
      <c r="AC899" s="3"/>
    </row>
    <row r="900" spans="6:29" x14ac:dyDescent="0.3">
      <c r="F900" s="5"/>
      <c r="H900" s="3"/>
      <c r="K900" s="3"/>
      <c r="L900" s="3"/>
      <c r="P900" s="3"/>
      <c r="R900" s="3"/>
      <c r="S900" s="3"/>
      <c r="AB900" s="3"/>
    </row>
    <row r="901" spans="6:29" x14ac:dyDescent="0.3">
      <c r="F901" s="5"/>
      <c r="K901" s="3"/>
      <c r="L901" s="3"/>
      <c r="P901" s="3"/>
      <c r="R901" s="3"/>
      <c r="S901" s="3"/>
      <c r="AB901" s="3"/>
    </row>
    <row r="902" spans="6:29" x14ac:dyDescent="0.3">
      <c r="F902" s="5"/>
      <c r="H902" s="3"/>
      <c r="K902" s="3"/>
      <c r="L902" s="3"/>
      <c r="N902" s="3"/>
      <c r="P902" s="3"/>
      <c r="R902" s="3"/>
      <c r="S902" s="3"/>
      <c r="AB902" s="3"/>
    </row>
    <row r="903" spans="6:29" x14ac:dyDescent="0.3">
      <c r="F903" s="5"/>
      <c r="K903" s="3"/>
      <c r="L903" s="3"/>
      <c r="P903" s="3"/>
      <c r="R903" s="3"/>
      <c r="S903" s="3"/>
      <c r="AB903" s="3"/>
    </row>
    <row r="904" spans="6:29" x14ac:dyDescent="0.3">
      <c r="F904" s="5"/>
      <c r="H904" s="3"/>
      <c r="K904" s="3"/>
      <c r="L904" s="3"/>
      <c r="P904" s="3"/>
      <c r="R904" s="3"/>
      <c r="S904" s="3"/>
      <c r="AB904" s="3"/>
    </row>
    <row r="905" spans="6:29" x14ac:dyDescent="0.3">
      <c r="F905" s="5"/>
      <c r="K905" s="3"/>
      <c r="L905" s="3"/>
      <c r="P905" s="3"/>
      <c r="R905" s="3"/>
      <c r="S905" s="3"/>
      <c r="AB905" s="3"/>
    </row>
    <row r="906" spans="6:29" x14ac:dyDescent="0.3">
      <c r="F906" s="5"/>
      <c r="K906" s="3"/>
      <c r="L906" s="3"/>
      <c r="P906" s="3"/>
      <c r="R906" s="3"/>
      <c r="S906" s="3"/>
      <c r="AB906" s="3"/>
    </row>
    <row r="907" spans="6:29" x14ac:dyDescent="0.3">
      <c r="F907" s="5"/>
      <c r="H907" s="3"/>
      <c r="K907" s="3"/>
      <c r="L907" s="3"/>
      <c r="P907" s="3"/>
      <c r="R907" s="3"/>
      <c r="S907" s="3"/>
      <c r="AB907" s="3"/>
    </row>
    <row r="908" spans="6:29" x14ac:dyDescent="0.3">
      <c r="F908" s="5"/>
      <c r="K908" s="3"/>
      <c r="L908" s="3"/>
      <c r="P908" s="3"/>
      <c r="R908" s="3"/>
      <c r="S908" s="3"/>
      <c r="AB908" s="3"/>
    </row>
    <row r="909" spans="6:29" x14ac:dyDescent="0.3">
      <c r="F909" s="5"/>
      <c r="H909" s="3"/>
      <c r="K909" s="3"/>
      <c r="L909" s="3"/>
      <c r="P909" s="3"/>
      <c r="R909" s="3"/>
      <c r="S909" s="3"/>
      <c r="AB909" s="3"/>
    </row>
    <row r="910" spans="6:29" x14ac:dyDescent="0.3">
      <c r="F910" s="5"/>
      <c r="K910" s="3"/>
      <c r="L910" s="3"/>
      <c r="P910" s="3"/>
      <c r="R910" s="3"/>
      <c r="S910" s="3"/>
      <c r="AB910" s="3"/>
    </row>
    <row r="911" spans="6:29" x14ac:dyDescent="0.3">
      <c r="F911" s="5"/>
      <c r="K911" s="3"/>
      <c r="L911" s="3"/>
      <c r="P911" s="3"/>
      <c r="R911" s="3"/>
      <c r="S911" s="3"/>
      <c r="AB911" s="3"/>
    </row>
    <row r="912" spans="6:29" x14ac:dyDescent="0.3">
      <c r="F912" s="5"/>
      <c r="K912" s="3"/>
      <c r="L912" s="3"/>
      <c r="P912" s="3"/>
      <c r="R912" s="3"/>
      <c r="S912" s="3"/>
      <c r="AB912" s="3"/>
    </row>
    <row r="913" spans="6:28" x14ac:dyDescent="0.3">
      <c r="F913" s="5"/>
      <c r="H913" s="3"/>
      <c r="K913" s="3"/>
      <c r="L913" s="3"/>
      <c r="P913" s="3"/>
      <c r="R913" s="3"/>
      <c r="S913" s="3"/>
      <c r="AB913" s="3"/>
    </row>
    <row r="914" spans="6:28" x14ac:dyDescent="0.3">
      <c r="F914" s="5"/>
      <c r="H914" s="3"/>
      <c r="K914" s="3"/>
      <c r="L914" s="3"/>
      <c r="P914" s="3"/>
      <c r="R914" s="3"/>
      <c r="S914" s="3"/>
      <c r="AB914" s="3"/>
    </row>
    <row r="915" spans="6:28" x14ac:dyDescent="0.3">
      <c r="F915" s="5"/>
      <c r="H915" s="3"/>
      <c r="K915" s="3"/>
      <c r="L915" s="3"/>
      <c r="P915" s="3"/>
      <c r="R915" s="3"/>
      <c r="S915" s="3"/>
      <c r="AB915" s="3"/>
    </row>
    <row r="916" spans="6:28" x14ac:dyDescent="0.3">
      <c r="F916" s="5"/>
      <c r="K916" s="3"/>
      <c r="L916" s="3"/>
      <c r="P916" s="3"/>
      <c r="R916" s="3"/>
      <c r="S916" s="3"/>
      <c r="AB916" s="3"/>
    </row>
    <row r="917" spans="6:28" x14ac:dyDescent="0.3">
      <c r="F917" s="5"/>
      <c r="H917" s="3"/>
      <c r="K917" s="3"/>
      <c r="L917" s="3"/>
      <c r="P917" s="3"/>
      <c r="R917" s="3"/>
      <c r="S917" s="3"/>
      <c r="AB917" s="3"/>
    </row>
    <row r="918" spans="6:28" x14ac:dyDescent="0.3">
      <c r="F918" s="5"/>
      <c r="K918" s="3"/>
      <c r="L918" s="3"/>
      <c r="P918" s="3"/>
      <c r="R918" s="3"/>
      <c r="S918" s="3"/>
      <c r="AB918" s="3"/>
    </row>
    <row r="919" spans="6:28" x14ac:dyDescent="0.3">
      <c r="F919" s="5"/>
      <c r="H919" s="3"/>
      <c r="K919" s="3"/>
      <c r="L919" s="3"/>
      <c r="P919" s="3"/>
      <c r="R919" s="3"/>
      <c r="S919" s="3"/>
      <c r="AB919" s="3"/>
    </row>
    <row r="920" spans="6:28" x14ac:dyDescent="0.3">
      <c r="F920" s="5"/>
      <c r="H920" s="3"/>
      <c r="K920" s="3"/>
      <c r="L920" s="3"/>
      <c r="N920" s="3"/>
      <c r="P920" s="3"/>
      <c r="R920" s="3"/>
      <c r="S920" s="3"/>
      <c r="AB920" s="3"/>
    </row>
    <row r="921" spans="6:28" x14ac:dyDescent="0.3">
      <c r="F921" s="5"/>
      <c r="H921" s="3"/>
      <c r="K921" s="3"/>
      <c r="L921" s="3"/>
      <c r="P921" s="3"/>
      <c r="R921" s="3"/>
      <c r="S921" s="3"/>
      <c r="AB921" s="3"/>
    </row>
    <row r="922" spans="6:28" x14ac:dyDescent="0.3">
      <c r="F922" s="5"/>
      <c r="K922" s="3"/>
      <c r="L922" s="3"/>
      <c r="P922" s="3"/>
      <c r="R922" s="3"/>
      <c r="S922" s="3"/>
      <c r="AB922" s="3"/>
    </row>
    <row r="923" spans="6:28" x14ac:dyDescent="0.3">
      <c r="F923" s="5"/>
      <c r="H923" s="3"/>
      <c r="K923" s="3"/>
      <c r="L923" s="3"/>
      <c r="P923" s="3"/>
      <c r="R923" s="3"/>
      <c r="S923" s="3"/>
      <c r="AB923" s="3"/>
    </row>
    <row r="924" spans="6:28" x14ac:dyDescent="0.3">
      <c r="F924" s="5"/>
      <c r="K924" s="3"/>
      <c r="L924" s="3"/>
      <c r="P924" s="3"/>
      <c r="R924" s="3"/>
      <c r="S924" s="3"/>
      <c r="AB924" s="3"/>
    </row>
    <row r="925" spans="6:28" x14ac:dyDescent="0.3">
      <c r="F925" s="5"/>
      <c r="K925" s="3"/>
      <c r="L925" s="3"/>
      <c r="P925" s="3"/>
      <c r="R925" s="3"/>
      <c r="S925" s="3"/>
      <c r="AB925" s="3"/>
    </row>
    <row r="926" spans="6:28" x14ac:dyDescent="0.3">
      <c r="F926" s="5"/>
      <c r="K926" s="3"/>
      <c r="L926" s="3"/>
      <c r="P926" s="3"/>
      <c r="R926" s="3"/>
      <c r="S926" s="3"/>
      <c r="AB926" s="3"/>
    </row>
    <row r="927" spans="6:28" x14ac:dyDescent="0.3">
      <c r="F927" s="5"/>
      <c r="K927" s="3"/>
      <c r="L927" s="3"/>
      <c r="P927" s="3"/>
      <c r="R927" s="3"/>
      <c r="S927" s="3"/>
      <c r="AB927" s="3"/>
    </row>
    <row r="928" spans="6:28" x14ac:dyDescent="0.3">
      <c r="F928" s="5"/>
      <c r="K928" s="3"/>
      <c r="L928" s="3"/>
      <c r="P928" s="3"/>
      <c r="R928" s="3"/>
      <c r="S928" s="3"/>
      <c r="AB928" s="3"/>
    </row>
    <row r="929" spans="6:28" x14ac:dyDescent="0.3">
      <c r="F929" s="5"/>
      <c r="K929" s="3"/>
      <c r="L929" s="3"/>
      <c r="P929" s="3"/>
      <c r="R929" s="3"/>
      <c r="S929" s="3"/>
      <c r="AB929" s="3"/>
    </row>
    <row r="930" spans="6:28" x14ac:dyDescent="0.3">
      <c r="F930" s="5"/>
      <c r="K930" s="3"/>
      <c r="L930" s="3"/>
      <c r="P930" s="3"/>
      <c r="R930" s="3"/>
      <c r="S930" s="3"/>
      <c r="AB930" s="3"/>
    </row>
    <row r="931" spans="6:28" x14ac:dyDescent="0.3">
      <c r="F931" s="5"/>
      <c r="K931" s="3"/>
      <c r="L931" s="3"/>
      <c r="P931" s="3"/>
      <c r="R931" s="3"/>
      <c r="S931" s="3"/>
      <c r="AB931" s="3"/>
    </row>
    <row r="932" spans="6:28" x14ac:dyDescent="0.3">
      <c r="F932" s="5"/>
      <c r="K932" s="3"/>
      <c r="L932" s="3"/>
      <c r="P932" s="3"/>
      <c r="R932" s="3"/>
      <c r="S932" s="3"/>
      <c r="AB932" s="3"/>
    </row>
    <row r="933" spans="6:28" x14ac:dyDescent="0.3">
      <c r="F933" s="5"/>
      <c r="H933" s="3"/>
      <c r="K933" s="3"/>
      <c r="L933" s="3"/>
      <c r="N933" s="3"/>
      <c r="P933" s="3"/>
      <c r="R933" s="3"/>
      <c r="S933" s="3"/>
      <c r="AB933" s="3"/>
    </row>
    <row r="934" spans="6:28" x14ac:dyDescent="0.3">
      <c r="F934" s="5"/>
      <c r="H934" s="3"/>
      <c r="K934" s="3"/>
      <c r="L934" s="3"/>
      <c r="P934" s="3"/>
      <c r="R934" s="3"/>
      <c r="S934" s="3"/>
      <c r="AB934" s="3"/>
    </row>
    <row r="935" spans="6:28" x14ac:dyDescent="0.3">
      <c r="F935" s="5"/>
      <c r="K935" s="3"/>
      <c r="L935" s="3"/>
      <c r="P935" s="3"/>
      <c r="R935" s="3"/>
      <c r="S935" s="3"/>
      <c r="AB935" s="3"/>
    </row>
    <row r="936" spans="6:28" x14ac:dyDescent="0.3">
      <c r="F936" s="5"/>
      <c r="K936" s="3"/>
      <c r="L936" s="3"/>
      <c r="P936" s="3"/>
      <c r="R936" s="3"/>
      <c r="S936" s="3"/>
      <c r="AB936" s="3"/>
    </row>
    <row r="937" spans="6:28" x14ac:dyDescent="0.3">
      <c r="F937" s="5"/>
      <c r="K937" s="3"/>
      <c r="L937" s="3"/>
      <c r="P937" s="3"/>
      <c r="R937" s="3"/>
      <c r="S937" s="3"/>
      <c r="AB937" s="3"/>
    </row>
    <row r="938" spans="6:28" x14ac:dyDescent="0.3">
      <c r="F938" s="5"/>
      <c r="K938" s="3"/>
      <c r="L938" s="3"/>
      <c r="P938" s="3"/>
      <c r="R938" s="3"/>
      <c r="S938" s="3"/>
      <c r="AB938" s="3"/>
    </row>
    <row r="939" spans="6:28" x14ac:dyDescent="0.3">
      <c r="F939" s="5"/>
      <c r="H939" s="3"/>
      <c r="K939" s="3"/>
      <c r="L939" s="3"/>
      <c r="P939" s="3"/>
      <c r="R939" s="3"/>
      <c r="S939" s="3"/>
      <c r="AB939" s="3"/>
    </row>
    <row r="940" spans="6:28" x14ac:dyDescent="0.3">
      <c r="F940" s="5"/>
      <c r="K940" s="3"/>
      <c r="L940" s="3"/>
      <c r="P940" s="3"/>
      <c r="R940" s="3"/>
      <c r="S940" s="3"/>
      <c r="AB940" s="3"/>
    </row>
    <row r="941" spans="6:28" x14ac:dyDescent="0.3">
      <c r="F941" s="5"/>
      <c r="H941" s="3"/>
      <c r="K941" s="3"/>
      <c r="L941" s="3"/>
      <c r="P941" s="3"/>
      <c r="R941" s="3"/>
      <c r="S941" s="3"/>
      <c r="AB941" s="3"/>
    </row>
    <row r="942" spans="6:28" x14ac:dyDescent="0.3">
      <c r="F942" s="5"/>
      <c r="H942" s="3"/>
      <c r="K942" s="3"/>
      <c r="L942" s="3"/>
      <c r="N942" s="3"/>
      <c r="P942" s="3"/>
      <c r="R942" s="3"/>
      <c r="S942" s="3"/>
      <c r="AB942" s="3"/>
    </row>
    <row r="943" spans="6:28" x14ac:dyDescent="0.3">
      <c r="F943" s="5"/>
      <c r="K943" s="3"/>
      <c r="L943" s="3"/>
      <c r="P943" s="3"/>
      <c r="R943" s="3"/>
      <c r="S943" s="3"/>
      <c r="AB943" s="3"/>
    </row>
    <row r="944" spans="6:28" x14ac:dyDescent="0.3">
      <c r="F944" s="5"/>
      <c r="H944" s="3"/>
      <c r="K944" s="3"/>
      <c r="L944" s="3"/>
      <c r="P944" s="3"/>
      <c r="R944" s="3"/>
      <c r="S944" s="3"/>
      <c r="AB944" s="3"/>
    </row>
    <row r="945" spans="6:28" x14ac:dyDescent="0.3">
      <c r="F945" s="5"/>
      <c r="K945" s="3"/>
      <c r="L945" s="3"/>
      <c r="P945" s="3"/>
      <c r="R945" s="3"/>
      <c r="S945" s="3"/>
      <c r="AB945" s="3"/>
    </row>
    <row r="946" spans="6:28" x14ac:dyDescent="0.3">
      <c r="F946" s="5"/>
      <c r="H946" s="3"/>
      <c r="K946" s="3"/>
      <c r="L946" s="3"/>
      <c r="P946" s="3"/>
      <c r="R946" s="3"/>
      <c r="S946" s="3"/>
      <c r="AB946" s="3"/>
    </row>
    <row r="947" spans="6:28" x14ac:dyDescent="0.3">
      <c r="F947" s="5"/>
      <c r="K947" s="3"/>
      <c r="L947" s="3"/>
      <c r="P947" s="3"/>
      <c r="R947" s="3"/>
      <c r="S947" s="3"/>
      <c r="AB947" s="3"/>
    </row>
    <row r="948" spans="6:28" x14ac:dyDescent="0.3">
      <c r="F948" s="5"/>
      <c r="H948" s="3"/>
      <c r="K948" s="3"/>
      <c r="L948" s="3"/>
      <c r="P948" s="3"/>
      <c r="R948" s="3"/>
      <c r="S948" s="3"/>
      <c r="AB948" s="3"/>
    </row>
    <row r="949" spans="6:28" x14ac:dyDescent="0.3">
      <c r="F949" s="5"/>
      <c r="K949" s="3"/>
      <c r="L949" s="3"/>
      <c r="P949" s="3"/>
      <c r="R949" s="3"/>
      <c r="S949" s="3"/>
      <c r="AB949" s="3"/>
    </row>
    <row r="950" spans="6:28" x14ac:dyDescent="0.3">
      <c r="F950" s="5"/>
      <c r="H950" s="3"/>
      <c r="K950" s="3"/>
      <c r="L950" s="3"/>
      <c r="P950" s="3"/>
      <c r="R950" s="3"/>
      <c r="S950" s="3"/>
      <c r="AB950" s="3"/>
    </row>
    <row r="951" spans="6:28" x14ac:dyDescent="0.3">
      <c r="F951" s="5"/>
      <c r="H951" s="3"/>
      <c r="K951" s="3"/>
      <c r="L951" s="3"/>
      <c r="P951" s="3"/>
      <c r="R951" s="3"/>
      <c r="S951" s="3"/>
      <c r="AB951" s="3"/>
    </row>
    <row r="952" spans="6:28" x14ac:dyDescent="0.3">
      <c r="F952" s="5"/>
      <c r="H952" s="3"/>
      <c r="K952" s="3"/>
      <c r="L952" s="3"/>
      <c r="P952" s="3"/>
      <c r="R952" s="3"/>
      <c r="S952" s="3"/>
      <c r="AB952" s="3"/>
    </row>
    <row r="953" spans="6:28" x14ac:dyDescent="0.3">
      <c r="F953" s="5"/>
      <c r="K953" s="3"/>
      <c r="L953" s="3"/>
      <c r="P953" s="3"/>
      <c r="R953" s="3"/>
      <c r="S953" s="3"/>
      <c r="AB953" s="3"/>
    </row>
    <row r="954" spans="6:28" x14ac:dyDescent="0.3">
      <c r="F954" s="5"/>
      <c r="K954" s="3"/>
      <c r="L954" s="3"/>
      <c r="P954" s="3"/>
      <c r="R954" s="3"/>
      <c r="S954" s="3"/>
      <c r="AB954" s="3"/>
    </row>
    <row r="955" spans="6:28" x14ac:dyDescent="0.3">
      <c r="F955" s="5"/>
      <c r="K955" s="3"/>
      <c r="L955" s="3"/>
      <c r="P955" s="3"/>
      <c r="R955" s="3"/>
      <c r="S955" s="3"/>
      <c r="AB955" s="3"/>
    </row>
    <row r="956" spans="6:28" x14ac:dyDescent="0.3">
      <c r="F956" s="5"/>
      <c r="K956" s="3"/>
      <c r="L956" s="3"/>
      <c r="P956" s="3"/>
      <c r="R956" s="3"/>
      <c r="S956" s="3"/>
      <c r="AB956" s="3"/>
    </row>
    <row r="957" spans="6:28" x14ac:dyDescent="0.3">
      <c r="F957" s="5"/>
      <c r="H957" s="3"/>
      <c r="K957" s="3"/>
      <c r="L957" s="3"/>
      <c r="P957" s="3"/>
      <c r="R957" s="3"/>
      <c r="S957" s="3"/>
      <c r="AB957" s="3"/>
    </row>
    <row r="958" spans="6:28" x14ac:dyDescent="0.3">
      <c r="F958" s="5"/>
      <c r="K958" s="3"/>
      <c r="L958" s="3"/>
      <c r="P958" s="3"/>
      <c r="R958" s="3"/>
      <c r="S958" s="3"/>
      <c r="AB958" s="3"/>
    </row>
    <row r="959" spans="6:28" x14ac:dyDescent="0.3">
      <c r="F959" s="5"/>
      <c r="K959" s="3"/>
      <c r="L959" s="3"/>
      <c r="P959" s="3"/>
      <c r="R959" s="3"/>
      <c r="S959" s="3"/>
      <c r="AB959" s="3"/>
    </row>
    <row r="960" spans="6:28" x14ac:dyDescent="0.3">
      <c r="F960" s="5"/>
      <c r="K960" s="3"/>
      <c r="L960" s="3"/>
      <c r="P960" s="3"/>
      <c r="R960" s="3"/>
      <c r="S960" s="3"/>
      <c r="AB960" s="3"/>
    </row>
    <row r="961" spans="6:28" x14ac:dyDescent="0.3">
      <c r="F961" s="5"/>
      <c r="K961" s="3"/>
      <c r="L961" s="3"/>
      <c r="P961" s="3"/>
      <c r="R961" s="3"/>
      <c r="S961" s="3"/>
      <c r="AB961" s="3"/>
    </row>
    <row r="962" spans="6:28" x14ac:dyDescent="0.3">
      <c r="F962" s="5"/>
      <c r="H962" s="3"/>
      <c r="K962" s="3"/>
      <c r="L962" s="3"/>
      <c r="P962" s="3"/>
      <c r="R962" s="3"/>
      <c r="S962" s="3"/>
      <c r="AB962" s="3"/>
    </row>
    <row r="963" spans="6:28" x14ac:dyDescent="0.3">
      <c r="F963" s="5"/>
      <c r="K963" s="3"/>
      <c r="L963" s="3"/>
      <c r="P963" s="3"/>
      <c r="R963" s="3"/>
      <c r="S963" s="3"/>
      <c r="AB963" s="3"/>
    </row>
    <row r="964" spans="6:28" x14ac:dyDescent="0.3">
      <c r="F964" s="5"/>
      <c r="K964" s="3"/>
      <c r="L964" s="3"/>
      <c r="P964" s="3"/>
      <c r="R964" s="3"/>
      <c r="S964" s="3"/>
      <c r="AB964" s="3"/>
    </row>
    <row r="965" spans="6:28" x14ac:dyDescent="0.3">
      <c r="F965" s="5"/>
      <c r="K965" s="3"/>
      <c r="L965" s="3"/>
      <c r="P965" s="3"/>
      <c r="R965" s="3"/>
      <c r="S965" s="3"/>
      <c r="AB965" s="3"/>
    </row>
    <row r="966" spans="6:28" x14ac:dyDescent="0.3">
      <c r="F966" s="5"/>
      <c r="K966" s="3"/>
      <c r="L966" s="3"/>
      <c r="P966" s="3"/>
      <c r="R966" s="3"/>
      <c r="S966" s="3"/>
      <c r="AB966" s="3"/>
    </row>
    <row r="967" spans="6:28" x14ac:dyDescent="0.3">
      <c r="F967" s="5"/>
      <c r="H967" s="3"/>
      <c r="K967" s="3"/>
      <c r="L967" s="3"/>
      <c r="P967" s="3"/>
      <c r="R967" s="3"/>
      <c r="S967" s="3"/>
      <c r="AB967" s="3"/>
    </row>
    <row r="968" spans="6:28" x14ac:dyDescent="0.3">
      <c r="F968" s="5"/>
      <c r="K968" s="3"/>
      <c r="L968" s="3"/>
      <c r="P968" s="3"/>
      <c r="R968" s="3"/>
      <c r="S968" s="3"/>
      <c r="AB968" s="3"/>
    </row>
    <row r="969" spans="6:28" x14ac:dyDescent="0.3">
      <c r="F969" s="5"/>
      <c r="K969" s="3"/>
      <c r="L969" s="3"/>
      <c r="P969" s="3"/>
      <c r="R969" s="3"/>
      <c r="S969" s="3"/>
      <c r="AB969" s="3"/>
    </row>
    <row r="970" spans="6:28" x14ac:dyDescent="0.3">
      <c r="F970" s="5"/>
      <c r="H970" s="3"/>
      <c r="K970" s="3"/>
      <c r="L970" s="3"/>
      <c r="P970" s="3"/>
      <c r="R970" s="3"/>
      <c r="S970" s="3"/>
      <c r="AB970" s="3"/>
    </row>
    <row r="971" spans="6:28" x14ac:dyDescent="0.3">
      <c r="F971" s="5"/>
      <c r="K971" s="3"/>
      <c r="L971" s="3"/>
      <c r="P971" s="3"/>
      <c r="R971" s="3"/>
      <c r="S971" s="3"/>
      <c r="AB971" s="3"/>
    </row>
    <row r="972" spans="6:28" x14ac:dyDescent="0.3">
      <c r="F972" s="5"/>
      <c r="AB972" s="3"/>
    </row>
    <row r="973" spans="6:28" x14ac:dyDescent="0.3">
      <c r="F973" s="5"/>
      <c r="AB973" s="3"/>
    </row>
    <row r="974" spans="6:28" x14ac:dyDescent="0.3">
      <c r="F974" s="5"/>
      <c r="AB974" s="3"/>
    </row>
    <row r="975" spans="6:28" x14ac:dyDescent="0.3">
      <c r="F975" s="5"/>
      <c r="AB975" s="3"/>
    </row>
    <row r="976" spans="6:28" x14ac:dyDescent="0.3">
      <c r="F976" s="5"/>
      <c r="AB976" s="3"/>
    </row>
    <row r="977" spans="6:28" x14ac:dyDescent="0.3">
      <c r="F977" s="5"/>
      <c r="AB977" s="3"/>
    </row>
    <row r="978" spans="6:28" x14ac:dyDescent="0.3">
      <c r="F978" s="5"/>
      <c r="AB978" s="3"/>
    </row>
    <row r="979" spans="6:28" x14ac:dyDescent="0.3">
      <c r="F979" s="5"/>
      <c r="AB979" s="3"/>
    </row>
    <row r="980" spans="6:28" x14ac:dyDescent="0.3">
      <c r="F980" s="5"/>
      <c r="AB980" s="3"/>
    </row>
    <row r="981" spans="6:28" x14ac:dyDescent="0.3">
      <c r="F981" s="5"/>
      <c r="AB981" s="3"/>
    </row>
    <row r="982" spans="6:28" x14ac:dyDescent="0.3">
      <c r="F982" s="5"/>
      <c r="AB982" s="3"/>
    </row>
    <row r="983" spans="6:28" x14ac:dyDescent="0.3">
      <c r="F983" s="5"/>
      <c r="AB983" s="3"/>
    </row>
    <row r="984" spans="6:28" x14ac:dyDescent="0.3">
      <c r="F984" s="5"/>
      <c r="AB984" s="3"/>
    </row>
    <row r="985" spans="6:28" x14ac:dyDescent="0.3">
      <c r="F985" s="5"/>
      <c r="AB985" s="3"/>
    </row>
    <row r="986" spans="6:28" x14ac:dyDescent="0.3">
      <c r="F986" s="5"/>
      <c r="AB986" s="3"/>
    </row>
    <row r="987" spans="6:28" x14ac:dyDescent="0.3">
      <c r="F987" s="5"/>
      <c r="AB987" s="3"/>
    </row>
    <row r="988" spans="6:28" x14ac:dyDescent="0.3">
      <c r="F988" s="5"/>
      <c r="AB988" s="3"/>
    </row>
    <row r="989" spans="6:28" x14ac:dyDescent="0.3">
      <c r="F989" s="5"/>
      <c r="AB989" s="3"/>
    </row>
    <row r="990" spans="6:28" x14ac:dyDescent="0.3">
      <c r="F990" s="5"/>
      <c r="AB990" s="3"/>
    </row>
    <row r="991" spans="6:28" x14ac:dyDescent="0.3">
      <c r="F991" s="5"/>
      <c r="AB991" s="3"/>
    </row>
    <row r="992" spans="6:28" x14ac:dyDescent="0.3">
      <c r="F992" s="5"/>
      <c r="AB992" s="3"/>
    </row>
    <row r="993" spans="6:28" x14ac:dyDescent="0.3">
      <c r="F993" s="5"/>
      <c r="AB993" s="3"/>
    </row>
    <row r="994" spans="6:28" x14ac:dyDescent="0.3">
      <c r="F994" s="5"/>
      <c r="AB994" s="3"/>
    </row>
    <row r="995" spans="6:28" x14ac:dyDescent="0.3">
      <c r="F995" s="5"/>
      <c r="AB995" s="3"/>
    </row>
    <row r="996" spans="6:28" x14ac:dyDescent="0.3">
      <c r="F996" s="5"/>
      <c r="AB996" s="3"/>
    </row>
    <row r="997" spans="6:28" x14ac:dyDescent="0.3">
      <c r="F997" s="5"/>
      <c r="AB997" s="3"/>
    </row>
    <row r="998" spans="6:28" x14ac:dyDescent="0.3">
      <c r="F998" s="5"/>
      <c r="AB998" s="3"/>
    </row>
    <row r="999" spans="6:28" x14ac:dyDescent="0.3">
      <c r="F999" s="5"/>
      <c r="AB999" s="3"/>
    </row>
    <row r="1000" spans="6:28" x14ac:dyDescent="0.3">
      <c r="F1000" s="5"/>
      <c r="AB1000" s="3"/>
    </row>
    <row r="1001" spans="6:28" x14ac:dyDescent="0.3">
      <c r="F1001" s="5"/>
      <c r="AB1001" s="3"/>
    </row>
    <row r="1002" spans="6:28" x14ac:dyDescent="0.3">
      <c r="F1002" s="5"/>
      <c r="AB1002" s="3"/>
    </row>
    <row r="1003" spans="6:28" x14ac:dyDescent="0.3">
      <c r="F1003" s="5"/>
      <c r="AB1003" s="3"/>
    </row>
    <row r="1004" spans="6:28" x14ac:dyDescent="0.3">
      <c r="F1004" s="5"/>
      <c r="AB1004" s="3"/>
    </row>
    <row r="1005" spans="6:28" x14ac:dyDescent="0.3">
      <c r="F1005" s="5"/>
      <c r="AB1005" s="3"/>
    </row>
    <row r="1006" spans="6:28" x14ac:dyDescent="0.3">
      <c r="F1006" s="5"/>
      <c r="AB1006" s="3"/>
    </row>
    <row r="1007" spans="6:28" x14ac:dyDescent="0.3">
      <c r="F1007" s="5"/>
      <c r="H1007" s="3"/>
      <c r="AB1007" s="3"/>
    </row>
    <row r="1008" spans="6:28" x14ac:dyDescent="0.3">
      <c r="F1008" s="5"/>
      <c r="H1008" s="3"/>
      <c r="AB1008" s="3"/>
    </row>
    <row r="1009" spans="6:28" x14ac:dyDescent="0.3">
      <c r="F1009" s="5"/>
      <c r="H1009" s="3"/>
      <c r="AB1009" s="3"/>
    </row>
    <row r="1010" spans="6:28" x14ac:dyDescent="0.3">
      <c r="F1010" s="5"/>
      <c r="H1010" s="3"/>
      <c r="AB1010" s="3"/>
    </row>
    <row r="1011" spans="6:28" x14ac:dyDescent="0.3">
      <c r="F1011" s="5"/>
      <c r="H1011" s="3"/>
      <c r="AB1011" s="3"/>
    </row>
    <row r="1012" spans="6:28" x14ac:dyDescent="0.3">
      <c r="F1012" s="5"/>
      <c r="H1012" s="3"/>
      <c r="AB1012" s="3"/>
    </row>
    <row r="1013" spans="6:28" x14ac:dyDescent="0.3">
      <c r="F1013" s="5"/>
      <c r="H1013" s="3"/>
      <c r="AB1013" s="3"/>
    </row>
    <row r="1014" spans="6:28" x14ac:dyDescent="0.3">
      <c r="F1014" s="5"/>
      <c r="H1014" s="3"/>
      <c r="AB1014" s="3"/>
    </row>
    <row r="1015" spans="6:28" x14ac:dyDescent="0.3">
      <c r="F1015" s="5"/>
      <c r="H1015" s="3"/>
      <c r="AB1015" s="3"/>
    </row>
    <row r="1016" spans="6:28" x14ac:dyDescent="0.3">
      <c r="F1016" s="5"/>
      <c r="H1016" s="3"/>
      <c r="AB1016" s="3"/>
    </row>
    <row r="1017" spans="6:28" x14ac:dyDescent="0.3">
      <c r="F1017" s="5"/>
      <c r="H1017" s="3"/>
      <c r="AB1017" s="3"/>
    </row>
    <row r="1018" spans="6:28" x14ac:dyDescent="0.3">
      <c r="F1018" s="5"/>
      <c r="H1018" s="3"/>
      <c r="L1018" s="3"/>
      <c r="AB1018" s="3"/>
    </row>
    <row r="1019" spans="6:28" x14ac:dyDescent="0.3">
      <c r="F1019" s="5"/>
      <c r="H1019" s="3"/>
      <c r="AB1019" s="3"/>
    </row>
    <row r="1020" spans="6:28" x14ac:dyDescent="0.3">
      <c r="F1020" s="5"/>
      <c r="H1020" s="3"/>
      <c r="AB1020" s="3"/>
    </row>
    <row r="1021" spans="6:28" x14ac:dyDescent="0.3">
      <c r="F1021" s="5"/>
      <c r="H1021" s="3"/>
      <c r="AB1021" s="3"/>
    </row>
    <row r="1022" spans="6:28" x14ac:dyDescent="0.3">
      <c r="F1022" s="5"/>
      <c r="H1022" s="3"/>
      <c r="L1022" s="3"/>
      <c r="AB1022" s="3"/>
    </row>
    <row r="1023" spans="6:28" x14ac:dyDescent="0.3">
      <c r="F1023" s="5"/>
      <c r="AB1023" s="3"/>
    </row>
    <row r="1024" spans="6:28" x14ac:dyDescent="0.3">
      <c r="F1024" s="5"/>
      <c r="H1024" s="3"/>
      <c r="L1024" s="3"/>
      <c r="AB1024" s="3"/>
    </row>
    <row r="1025" spans="6:28" x14ac:dyDescent="0.3">
      <c r="F1025" s="5"/>
      <c r="H1025" s="3"/>
      <c r="L1025" s="3"/>
      <c r="AB1025" s="3"/>
    </row>
    <row r="1026" spans="6:28" x14ac:dyDescent="0.3">
      <c r="F1026" s="5"/>
      <c r="H1026" s="3"/>
      <c r="L1026" s="3"/>
      <c r="AB1026" s="3"/>
    </row>
    <row r="1027" spans="6:28" x14ac:dyDescent="0.3">
      <c r="F1027" s="5"/>
      <c r="L1027" s="3"/>
      <c r="AB1027" s="3"/>
    </row>
    <row r="1028" spans="6:28" x14ac:dyDescent="0.3">
      <c r="F1028" s="5"/>
      <c r="L1028" s="3"/>
      <c r="AB1028" s="3"/>
    </row>
    <row r="1029" spans="6:28" x14ac:dyDescent="0.3">
      <c r="F1029" s="5"/>
      <c r="H1029" s="3"/>
      <c r="L1029" s="3"/>
      <c r="AB1029" s="3"/>
    </row>
    <row r="1030" spans="6:28" x14ac:dyDescent="0.3">
      <c r="F1030" s="5"/>
      <c r="L1030" s="3"/>
      <c r="AB1030" s="3"/>
    </row>
    <row r="1031" spans="6:28" x14ac:dyDescent="0.3">
      <c r="F1031" s="5"/>
      <c r="L1031" s="3"/>
      <c r="AB1031" s="3"/>
    </row>
    <row r="1032" spans="6:28" x14ac:dyDescent="0.3">
      <c r="F1032" s="5"/>
      <c r="H1032" s="3"/>
      <c r="L1032" s="3"/>
      <c r="AB1032" s="3"/>
    </row>
    <row r="1033" spans="6:28" x14ac:dyDescent="0.3">
      <c r="F1033" s="5"/>
      <c r="L1033" s="3"/>
      <c r="AB1033" s="3"/>
    </row>
    <row r="1034" spans="6:28" x14ac:dyDescent="0.3">
      <c r="F1034" s="5"/>
      <c r="H1034" s="3"/>
      <c r="L1034" s="3"/>
      <c r="AB1034" s="3"/>
    </row>
    <row r="1035" spans="6:28" x14ac:dyDescent="0.3">
      <c r="F1035" s="5"/>
      <c r="L1035" s="3"/>
      <c r="AB1035" s="3"/>
    </row>
    <row r="1036" spans="6:28" x14ac:dyDescent="0.3">
      <c r="F1036" s="5"/>
      <c r="L1036" s="3"/>
      <c r="AB1036" s="3"/>
    </row>
    <row r="1037" spans="6:28" x14ac:dyDescent="0.3">
      <c r="F1037" s="5"/>
      <c r="L1037" s="3"/>
      <c r="AB1037" s="3"/>
    </row>
    <row r="1038" spans="6:28" x14ac:dyDescent="0.3">
      <c r="F1038" s="5"/>
      <c r="H1038" s="3"/>
      <c r="L1038" s="3"/>
      <c r="AB1038" s="3"/>
    </row>
    <row r="1039" spans="6:28" x14ac:dyDescent="0.3">
      <c r="F1039" s="5"/>
      <c r="H1039" s="3"/>
      <c r="L1039" s="3"/>
      <c r="AB1039" s="3"/>
    </row>
    <row r="1040" spans="6:28" x14ac:dyDescent="0.3">
      <c r="F1040" s="5"/>
      <c r="H1040" s="3"/>
      <c r="L1040" s="3"/>
      <c r="AB1040" s="3"/>
    </row>
    <row r="1041" spans="6:28" x14ac:dyDescent="0.3">
      <c r="F1041" s="5"/>
      <c r="L1041" s="3"/>
      <c r="AB1041" s="3"/>
    </row>
    <row r="1042" spans="6:28" x14ac:dyDescent="0.3">
      <c r="F1042" s="5"/>
      <c r="L1042" s="3"/>
      <c r="AB1042" s="3"/>
    </row>
    <row r="1043" spans="6:28" x14ac:dyDescent="0.3">
      <c r="F1043" s="5"/>
      <c r="L1043" s="3"/>
      <c r="AB1043" s="3"/>
    </row>
    <row r="1044" spans="6:28" x14ac:dyDescent="0.3">
      <c r="F1044" s="5"/>
      <c r="L1044" s="3"/>
      <c r="AB1044" s="3"/>
    </row>
    <row r="1045" spans="6:28" x14ac:dyDescent="0.3">
      <c r="F1045" s="5"/>
      <c r="L1045" s="3"/>
      <c r="AB1045" s="3"/>
    </row>
    <row r="1046" spans="6:28" x14ac:dyDescent="0.3">
      <c r="F1046" s="5"/>
      <c r="L1046" s="3"/>
      <c r="AB1046" s="3"/>
    </row>
    <row r="1047" spans="6:28" x14ac:dyDescent="0.3">
      <c r="F1047" s="5"/>
      <c r="L1047" s="3"/>
      <c r="AB1047" s="3"/>
    </row>
    <row r="1048" spans="6:28" x14ac:dyDescent="0.3">
      <c r="F1048" s="5"/>
      <c r="L1048" s="3"/>
      <c r="AB1048" s="3"/>
    </row>
    <row r="1049" spans="6:28" x14ac:dyDescent="0.3">
      <c r="F1049" s="5"/>
      <c r="H1049" s="3"/>
      <c r="L1049" s="3"/>
      <c r="AB1049" s="3"/>
    </row>
    <row r="1050" spans="6:28" x14ac:dyDescent="0.3">
      <c r="F1050" s="5"/>
      <c r="L1050" s="3"/>
      <c r="AB1050" s="3"/>
    </row>
    <row r="1051" spans="6:28" x14ac:dyDescent="0.3">
      <c r="F1051" s="5"/>
      <c r="L1051" s="3"/>
      <c r="AB1051" s="3"/>
    </row>
    <row r="1052" spans="6:28" x14ac:dyDescent="0.3">
      <c r="F1052" s="5"/>
      <c r="L1052" s="3"/>
      <c r="AB1052" s="3"/>
    </row>
    <row r="1053" spans="6:28" x14ac:dyDescent="0.3">
      <c r="F1053" s="5"/>
      <c r="L1053" s="3"/>
      <c r="AB1053" s="3"/>
    </row>
    <row r="1054" spans="6:28" x14ac:dyDescent="0.3">
      <c r="F1054" s="5"/>
      <c r="L1054" s="3"/>
      <c r="AB1054" s="3"/>
    </row>
    <row r="1055" spans="6:28" x14ac:dyDescent="0.3">
      <c r="F1055" s="5"/>
      <c r="H1055" s="3"/>
      <c r="L1055" s="3"/>
      <c r="AB1055" s="3"/>
    </row>
    <row r="1056" spans="6:28" x14ac:dyDescent="0.3">
      <c r="F1056" s="5"/>
      <c r="H1056" s="3"/>
      <c r="L1056" s="3"/>
      <c r="AB1056" s="3"/>
    </row>
    <row r="1057" spans="6:28" x14ac:dyDescent="0.3">
      <c r="F1057" s="5"/>
      <c r="L1057" s="3"/>
      <c r="AB1057" s="3"/>
    </row>
    <row r="1058" spans="6:28" x14ac:dyDescent="0.3">
      <c r="F1058" s="5"/>
      <c r="L1058" s="3"/>
      <c r="AB1058" s="3"/>
    </row>
    <row r="1059" spans="6:28" x14ac:dyDescent="0.3">
      <c r="F1059" s="5"/>
      <c r="L1059" s="3"/>
      <c r="AB1059" s="3"/>
    </row>
    <row r="1060" spans="6:28" x14ac:dyDescent="0.3">
      <c r="F1060" s="5"/>
      <c r="L1060" s="3"/>
      <c r="AB1060" s="3"/>
    </row>
    <row r="1061" spans="6:28" x14ac:dyDescent="0.3">
      <c r="F1061" s="5"/>
      <c r="L1061" s="3"/>
      <c r="AB1061" s="3"/>
    </row>
    <row r="1062" spans="6:28" x14ac:dyDescent="0.3">
      <c r="F1062" s="5"/>
      <c r="L1062" s="3"/>
      <c r="AB1062" s="3"/>
    </row>
    <row r="1063" spans="6:28" x14ac:dyDescent="0.3">
      <c r="F1063" s="5"/>
      <c r="L1063" s="3"/>
      <c r="AB1063" s="3"/>
    </row>
    <row r="1064" spans="6:28" x14ac:dyDescent="0.3">
      <c r="F1064" s="5"/>
      <c r="H1064" s="3"/>
      <c r="L1064" s="3"/>
      <c r="AB1064" s="3"/>
    </row>
    <row r="1065" spans="6:28" x14ac:dyDescent="0.3">
      <c r="F1065" s="5"/>
      <c r="L1065" s="3"/>
      <c r="AB1065" s="3"/>
    </row>
    <row r="1066" spans="6:28" x14ac:dyDescent="0.3">
      <c r="F1066" s="5"/>
      <c r="L1066" s="3"/>
      <c r="AB1066" s="3"/>
    </row>
    <row r="1067" spans="6:28" x14ac:dyDescent="0.3">
      <c r="F1067" s="5"/>
      <c r="L1067" s="3"/>
      <c r="AB1067" s="3"/>
    </row>
    <row r="1068" spans="6:28" x14ac:dyDescent="0.3">
      <c r="F1068" s="5"/>
      <c r="L1068" s="3"/>
      <c r="AB1068" s="3"/>
    </row>
    <row r="1069" spans="6:28" x14ac:dyDescent="0.3">
      <c r="F1069" s="5"/>
      <c r="L1069" s="3"/>
      <c r="AB1069" s="3"/>
    </row>
    <row r="1070" spans="6:28" x14ac:dyDescent="0.3">
      <c r="F1070" s="5"/>
      <c r="L1070" s="3"/>
      <c r="AB1070" s="3"/>
    </row>
    <row r="1071" spans="6:28" x14ac:dyDescent="0.3">
      <c r="F1071" s="5"/>
      <c r="L1071" s="3"/>
      <c r="AB1071" s="3"/>
    </row>
    <row r="1072" spans="6:28" x14ac:dyDescent="0.3">
      <c r="F1072" s="5"/>
      <c r="L1072" s="3"/>
      <c r="AB1072" s="3"/>
    </row>
    <row r="1073" spans="6:28" x14ac:dyDescent="0.3">
      <c r="F1073" s="5"/>
      <c r="L1073" s="3"/>
      <c r="AB1073" s="3"/>
    </row>
    <row r="1074" spans="6:28" x14ac:dyDescent="0.3">
      <c r="F1074" s="5"/>
      <c r="L1074" s="3"/>
      <c r="AB1074" s="3"/>
    </row>
    <row r="1075" spans="6:28" x14ac:dyDescent="0.3">
      <c r="F1075" s="5"/>
      <c r="L1075" s="3"/>
      <c r="AB1075" s="3"/>
    </row>
    <row r="1076" spans="6:28" x14ac:dyDescent="0.3">
      <c r="F1076" s="5"/>
      <c r="L1076" s="3"/>
      <c r="AB1076" s="3"/>
    </row>
    <row r="1077" spans="6:28" x14ac:dyDescent="0.3">
      <c r="F1077" s="5"/>
      <c r="L1077" s="3"/>
      <c r="AB1077" s="3"/>
    </row>
    <row r="1078" spans="6:28" x14ac:dyDescent="0.3">
      <c r="F1078" s="5"/>
      <c r="L1078" s="3"/>
      <c r="AB1078" s="3"/>
    </row>
    <row r="1079" spans="6:28" x14ac:dyDescent="0.3">
      <c r="F1079" s="5"/>
      <c r="L1079" s="3"/>
      <c r="AB1079" s="3"/>
    </row>
    <row r="1080" spans="6:28" x14ac:dyDescent="0.3">
      <c r="F1080" s="5"/>
      <c r="L1080" s="3"/>
      <c r="AB1080" s="3"/>
    </row>
    <row r="1081" spans="6:28" x14ac:dyDescent="0.3">
      <c r="F1081" s="5"/>
      <c r="L1081" s="3"/>
      <c r="AB1081" s="3"/>
    </row>
    <row r="1082" spans="6:28" x14ac:dyDescent="0.3">
      <c r="F1082" s="5"/>
      <c r="L1082" s="3"/>
      <c r="AB1082" s="3"/>
    </row>
    <row r="1083" spans="6:28" x14ac:dyDescent="0.3">
      <c r="F1083" s="5"/>
      <c r="H1083" s="3"/>
      <c r="K1083" s="3"/>
      <c r="L1083" s="3"/>
      <c r="P1083" s="3"/>
      <c r="R1083" s="3"/>
      <c r="S1083" s="3"/>
      <c r="AB1083" s="3"/>
    </row>
    <row r="1084" spans="6:28" x14ac:dyDescent="0.3">
      <c r="F1084" s="5"/>
      <c r="H1084" s="3"/>
      <c r="K1084" s="3"/>
      <c r="L1084" s="3"/>
      <c r="P1084" s="3"/>
      <c r="R1084" s="3"/>
      <c r="S1084" s="3"/>
      <c r="AB1084" s="3"/>
    </row>
    <row r="1085" spans="6:28" x14ac:dyDescent="0.3">
      <c r="F1085" s="5"/>
      <c r="H1085" s="3"/>
      <c r="K1085" s="3"/>
      <c r="P1085" s="3"/>
      <c r="R1085" s="3"/>
      <c r="S1085" s="3"/>
      <c r="AB1085" s="3"/>
    </row>
    <row r="1086" spans="6:28" x14ac:dyDescent="0.3">
      <c r="F1086" s="5"/>
      <c r="H1086" s="3"/>
      <c r="K1086" s="3"/>
      <c r="L1086" s="3"/>
      <c r="P1086" s="3"/>
      <c r="R1086" s="3"/>
      <c r="S1086" s="3"/>
      <c r="AB1086" s="3"/>
    </row>
    <row r="1087" spans="6:28" x14ac:dyDescent="0.3">
      <c r="F1087" s="5"/>
      <c r="H1087" s="3"/>
      <c r="K1087" s="3"/>
      <c r="L1087" s="3"/>
      <c r="P1087" s="3"/>
      <c r="R1087" s="3"/>
      <c r="S1087" s="3"/>
      <c r="AB1087" s="3"/>
    </row>
    <row r="1088" spans="6:28" x14ac:dyDescent="0.3">
      <c r="F1088" s="5"/>
      <c r="H1088" s="3"/>
      <c r="K1088" s="3"/>
      <c r="L1088" s="3"/>
      <c r="P1088" s="3"/>
      <c r="R1088" s="3"/>
      <c r="S1088" s="3"/>
      <c r="AB1088" s="3"/>
    </row>
    <row r="1089" spans="6:29" x14ac:dyDescent="0.3">
      <c r="F1089" s="5"/>
      <c r="K1089" s="3"/>
      <c r="L1089" s="3"/>
      <c r="P1089" s="3"/>
      <c r="R1089" s="3"/>
      <c r="S1089" s="3"/>
      <c r="AB1089" s="3"/>
      <c r="AC1089" s="3"/>
    </row>
    <row r="1090" spans="6:29" x14ac:dyDescent="0.3">
      <c r="F1090" s="5"/>
      <c r="H1090" s="3"/>
      <c r="K1090" s="3"/>
      <c r="L1090" s="3"/>
      <c r="P1090" s="3"/>
      <c r="R1090" s="3"/>
      <c r="S1090" s="3"/>
      <c r="AB1090" s="3"/>
    </row>
    <row r="1091" spans="6:29" x14ac:dyDescent="0.3">
      <c r="F1091" s="5"/>
      <c r="K1091" s="3"/>
      <c r="L1091" s="3"/>
      <c r="P1091" s="3"/>
      <c r="R1091" s="3"/>
      <c r="S1091" s="3"/>
      <c r="AB1091" s="3"/>
    </row>
    <row r="1092" spans="6:29" x14ac:dyDescent="0.3">
      <c r="F1092" s="5"/>
      <c r="H1092" s="3"/>
      <c r="K1092" s="3"/>
      <c r="L1092" s="3"/>
      <c r="P1092" s="3"/>
      <c r="R1092" s="3"/>
      <c r="S1092" s="3"/>
      <c r="AB1092" s="3"/>
    </row>
    <row r="1093" spans="6:29" x14ac:dyDescent="0.3">
      <c r="F1093" s="5"/>
      <c r="H1093" s="3"/>
      <c r="K1093" s="3"/>
      <c r="L1093" s="3"/>
      <c r="P1093" s="3"/>
      <c r="S1093" s="3"/>
      <c r="AB1093" s="3"/>
    </row>
    <row r="1094" spans="6:29" x14ac:dyDescent="0.3">
      <c r="F1094" s="5"/>
      <c r="H1094" s="3"/>
      <c r="K1094" s="3"/>
      <c r="L1094" s="3"/>
      <c r="P1094" s="3"/>
      <c r="R1094" s="3"/>
      <c r="S1094" s="3"/>
      <c r="AB1094" s="3"/>
    </row>
    <row r="1095" spans="6:29" x14ac:dyDescent="0.3">
      <c r="F1095" s="5"/>
      <c r="H1095" s="3"/>
      <c r="K1095" s="3"/>
      <c r="L1095" s="3"/>
      <c r="P1095" s="3"/>
      <c r="R1095" s="3"/>
      <c r="S1095" s="3"/>
      <c r="AB1095" s="3"/>
    </row>
    <row r="1096" spans="6:29" x14ac:dyDescent="0.3">
      <c r="F1096" s="5"/>
      <c r="K1096" s="3"/>
      <c r="L1096" s="3"/>
      <c r="P1096" s="3"/>
      <c r="R1096" s="3"/>
      <c r="S1096" s="3"/>
      <c r="AB1096" s="3"/>
    </row>
    <row r="1097" spans="6:29" x14ac:dyDescent="0.3">
      <c r="F1097" s="5"/>
      <c r="K1097" s="3"/>
      <c r="L1097" s="3"/>
      <c r="P1097" s="3"/>
      <c r="R1097" s="3"/>
      <c r="S1097" s="3"/>
      <c r="AB1097" s="3"/>
    </row>
    <row r="1098" spans="6:29" x14ac:dyDescent="0.3">
      <c r="F1098" s="5"/>
      <c r="H1098" s="3"/>
      <c r="K1098" s="3"/>
      <c r="L1098" s="3"/>
      <c r="P1098" s="3"/>
      <c r="R1098" s="3"/>
      <c r="S1098" s="3"/>
      <c r="AB1098" s="3"/>
    </row>
    <row r="1099" spans="6:29" x14ac:dyDescent="0.3">
      <c r="F1099" s="5"/>
      <c r="H1099" s="3"/>
      <c r="K1099" s="3"/>
      <c r="L1099" s="3"/>
      <c r="P1099" s="3"/>
      <c r="R1099" s="3"/>
      <c r="S1099" s="3"/>
      <c r="AB1099" s="3"/>
    </row>
    <row r="1100" spans="6:29" x14ac:dyDescent="0.3">
      <c r="F1100" s="5"/>
      <c r="H1100" s="3"/>
      <c r="K1100" s="3"/>
      <c r="L1100" s="3"/>
      <c r="P1100" s="3"/>
      <c r="R1100" s="3"/>
      <c r="S1100" s="3"/>
      <c r="AB1100" s="3"/>
    </row>
    <row r="1101" spans="6:29" x14ac:dyDescent="0.3">
      <c r="F1101" s="5"/>
      <c r="K1101" s="3"/>
      <c r="L1101" s="3"/>
      <c r="P1101" s="3"/>
      <c r="R1101" s="3"/>
      <c r="S1101" s="3"/>
      <c r="AB1101" s="3"/>
    </row>
    <row r="1102" spans="6:29" x14ac:dyDescent="0.3">
      <c r="F1102" s="5"/>
      <c r="K1102" s="3"/>
      <c r="L1102" s="3"/>
      <c r="P1102" s="3"/>
      <c r="R1102" s="3"/>
      <c r="S1102" s="3"/>
      <c r="AB1102" s="3"/>
    </row>
    <row r="1103" spans="6:29" x14ac:dyDescent="0.3">
      <c r="F1103" s="5"/>
      <c r="K1103" s="3"/>
      <c r="P1103" s="3"/>
      <c r="R1103" s="3"/>
      <c r="S1103" s="3"/>
      <c r="AB1103" s="3"/>
    </row>
    <row r="1104" spans="6:29" x14ac:dyDescent="0.3">
      <c r="F1104" s="5"/>
      <c r="K1104" s="3"/>
      <c r="L1104" s="3"/>
      <c r="N1104" s="3"/>
      <c r="P1104" s="3"/>
      <c r="R1104" s="3"/>
      <c r="S1104" s="3"/>
      <c r="AB1104" s="3"/>
    </row>
    <row r="1105" spans="6:29" x14ac:dyDescent="0.3">
      <c r="F1105" s="5"/>
      <c r="K1105" s="3"/>
      <c r="L1105" s="3"/>
      <c r="P1105" s="3"/>
      <c r="R1105" s="3"/>
      <c r="S1105" s="3"/>
      <c r="AB1105" s="3"/>
    </row>
    <row r="1106" spans="6:29" x14ac:dyDescent="0.3">
      <c r="F1106" s="5"/>
      <c r="K1106" s="3"/>
      <c r="L1106" s="3"/>
      <c r="P1106" s="3"/>
      <c r="R1106" s="3"/>
      <c r="S1106" s="3"/>
      <c r="AB1106" s="3"/>
      <c r="AC1106" s="3"/>
    </row>
    <row r="1107" spans="6:29" x14ac:dyDescent="0.3">
      <c r="F1107" s="5"/>
      <c r="K1107" s="3"/>
      <c r="L1107" s="3"/>
      <c r="P1107" s="3"/>
      <c r="R1107" s="3"/>
      <c r="S1107" s="3"/>
      <c r="AB1107" s="3"/>
    </row>
    <row r="1108" spans="6:29" x14ac:dyDescent="0.3">
      <c r="F1108" s="5"/>
      <c r="H1108" s="3"/>
      <c r="K1108" s="3"/>
      <c r="L1108" s="3"/>
      <c r="P1108" s="3"/>
      <c r="R1108" s="3"/>
      <c r="S1108" s="3"/>
      <c r="AB1108" s="3"/>
    </row>
    <row r="1109" spans="6:29" x14ac:dyDescent="0.3">
      <c r="F1109" s="5"/>
      <c r="K1109" s="3"/>
      <c r="P1109" s="3"/>
      <c r="R1109" s="3"/>
      <c r="S1109" s="3"/>
      <c r="AB1109" s="3"/>
    </row>
    <row r="1110" spans="6:29" x14ac:dyDescent="0.3">
      <c r="F1110" s="5"/>
      <c r="K1110" s="3"/>
      <c r="L1110" s="3"/>
      <c r="P1110" s="3"/>
      <c r="R1110" s="3"/>
      <c r="S1110" s="3"/>
      <c r="AB1110" s="3"/>
    </row>
    <row r="1111" spans="6:29" x14ac:dyDescent="0.3">
      <c r="F1111" s="5"/>
      <c r="K1111" s="3"/>
      <c r="L1111" s="3"/>
      <c r="P1111" s="3"/>
      <c r="R1111" s="3"/>
      <c r="S1111" s="3"/>
      <c r="AB1111" s="3"/>
    </row>
    <row r="1112" spans="6:29" x14ac:dyDescent="0.3">
      <c r="F1112" s="5"/>
      <c r="K1112" s="3"/>
      <c r="L1112" s="3"/>
      <c r="P1112" s="3"/>
      <c r="R1112" s="3"/>
      <c r="S1112" s="3"/>
      <c r="AB1112" s="3"/>
    </row>
    <row r="1113" spans="6:29" x14ac:dyDescent="0.3">
      <c r="F1113" s="5"/>
      <c r="K1113" s="3"/>
      <c r="L1113" s="3"/>
      <c r="P1113" s="3"/>
      <c r="R1113" s="3"/>
      <c r="S1113" s="3"/>
      <c r="AB1113" s="3"/>
    </row>
    <row r="1114" spans="6:29" x14ac:dyDescent="0.3">
      <c r="F1114" s="5"/>
      <c r="H1114" s="3"/>
      <c r="K1114" s="3"/>
      <c r="L1114" s="3"/>
      <c r="P1114" s="3"/>
      <c r="R1114" s="3"/>
      <c r="S1114" s="3"/>
      <c r="AB1114" s="3"/>
    </row>
    <row r="1115" spans="6:29" x14ac:dyDescent="0.3">
      <c r="F1115" s="5"/>
      <c r="K1115" s="3"/>
      <c r="L1115" s="3"/>
      <c r="P1115" s="3"/>
      <c r="R1115" s="3"/>
      <c r="S1115" s="3"/>
      <c r="AB1115" s="3"/>
    </row>
    <row r="1116" spans="6:29" x14ac:dyDescent="0.3">
      <c r="F1116" s="5"/>
      <c r="H1116" s="3"/>
      <c r="K1116" s="3"/>
      <c r="L1116" s="3"/>
      <c r="P1116" s="3"/>
      <c r="R1116" s="3"/>
      <c r="S1116" s="3"/>
      <c r="AB1116" s="3"/>
    </row>
    <row r="1117" spans="6:29" x14ac:dyDescent="0.3">
      <c r="F1117" s="5"/>
      <c r="K1117" s="3"/>
      <c r="L1117" s="3"/>
      <c r="P1117" s="3"/>
      <c r="R1117" s="3"/>
      <c r="S1117" s="3"/>
      <c r="AB1117" s="3"/>
    </row>
    <row r="1118" spans="6:29" x14ac:dyDescent="0.3">
      <c r="F1118" s="5"/>
      <c r="K1118" s="3"/>
      <c r="L1118" s="3"/>
      <c r="P1118" s="3"/>
      <c r="R1118" s="3"/>
      <c r="S1118" s="3"/>
      <c r="AB1118" s="3"/>
      <c r="AC1118" s="3"/>
    </row>
    <row r="1119" spans="6:29" x14ac:dyDescent="0.3">
      <c r="F1119" s="5"/>
      <c r="K1119" s="3"/>
      <c r="L1119" s="3"/>
      <c r="P1119" s="3"/>
      <c r="R1119" s="3"/>
      <c r="S1119" s="3"/>
      <c r="AB1119" s="3"/>
    </row>
    <row r="1120" spans="6:29" x14ac:dyDescent="0.3">
      <c r="F1120" s="5"/>
      <c r="H1120" s="3"/>
      <c r="K1120" s="3"/>
      <c r="L1120" s="3"/>
      <c r="P1120" s="3"/>
      <c r="R1120" s="3"/>
      <c r="S1120" s="3"/>
      <c r="AB1120" s="3"/>
    </row>
    <row r="1121" spans="6:29" x14ac:dyDescent="0.3">
      <c r="F1121" s="5"/>
      <c r="K1121" s="3"/>
      <c r="L1121" s="3"/>
      <c r="P1121" s="3"/>
      <c r="R1121" s="3"/>
      <c r="S1121" s="3"/>
      <c r="AB1121" s="3"/>
    </row>
    <row r="1122" spans="6:29" x14ac:dyDescent="0.3">
      <c r="F1122" s="5"/>
      <c r="H1122" s="3"/>
      <c r="K1122" s="3"/>
      <c r="L1122" s="3"/>
      <c r="P1122" s="3"/>
      <c r="R1122" s="3"/>
      <c r="S1122" s="3"/>
      <c r="AB1122" s="3"/>
    </row>
    <row r="1123" spans="6:29" x14ac:dyDescent="0.3">
      <c r="F1123" s="5"/>
      <c r="H1123" s="3"/>
      <c r="K1123" s="3"/>
      <c r="L1123" s="3"/>
      <c r="P1123" s="3"/>
      <c r="R1123" s="3"/>
      <c r="S1123" s="3"/>
      <c r="AB1123" s="3"/>
    </row>
    <row r="1124" spans="6:29" x14ac:dyDescent="0.3">
      <c r="F1124" s="5"/>
      <c r="H1124" s="3"/>
      <c r="K1124" s="3"/>
      <c r="L1124" s="3"/>
      <c r="P1124" s="3"/>
      <c r="R1124" s="3"/>
      <c r="S1124" s="3"/>
      <c r="AB1124" s="3"/>
    </row>
    <row r="1125" spans="6:29" x14ac:dyDescent="0.3">
      <c r="F1125" s="5"/>
      <c r="K1125" s="3"/>
      <c r="L1125" s="3"/>
      <c r="P1125" s="3"/>
      <c r="R1125" s="3"/>
      <c r="S1125" s="3"/>
      <c r="AB1125" s="3"/>
    </row>
    <row r="1126" spans="6:29" x14ac:dyDescent="0.3">
      <c r="F1126" s="5"/>
      <c r="K1126" s="3"/>
      <c r="L1126" s="3"/>
      <c r="P1126" s="3"/>
      <c r="R1126" s="3"/>
      <c r="S1126" s="3"/>
      <c r="AB1126" s="3"/>
    </row>
    <row r="1127" spans="6:29" x14ac:dyDescent="0.3">
      <c r="F1127" s="5"/>
      <c r="K1127" s="3"/>
      <c r="L1127" s="3"/>
      <c r="P1127" s="3"/>
      <c r="R1127" s="3"/>
      <c r="S1127" s="3"/>
      <c r="AB1127" s="3"/>
      <c r="AC1127" s="3"/>
    </row>
    <row r="1128" spans="6:29" x14ac:dyDescent="0.3">
      <c r="F1128" s="5"/>
      <c r="K1128" s="3"/>
      <c r="L1128" s="3"/>
      <c r="P1128" s="3"/>
      <c r="R1128" s="3"/>
      <c r="S1128" s="3"/>
      <c r="AB1128" s="3"/>
    </row>
    <row r="1129" spans="6:29" x14ac:dyDescent="0.3">
      <c r="F1129" s="5"/>
      <c r="K1129" s="3"/>
      <c r="L1129" s="3"/>
      <c r="P1129" s="3"/>
      <c r="R1129" s="3"/>
      <c r="S1129" s="3"/>
      <c r="AB1129" s="3"/>
    </row>
    <row r="1130" spans="6:29" x14ac:dyDescent="0.3">
      <c r="F1130" s="5"/>
      <c r="K1130" s="3"/>
      <c r="L1130" s="3"/>
      <c r="P1130" s="3"/>
      <c r="R1130" s="3"/>
      <c r="S1130" s="3"/>
      <c r="AB1130" s="3"/>
    </row>
    <row r="1131" spans="6:29" x14ac:dyDescent="0.3">
      <c r="F1131" s="5"/>
      <c r="K1131" s="3"/>
      <c r="L1131" s="3"/>
      <c r="P1131" s="3"/>
      <c r="R1131" s="3"/>
      <c r="S1131" s="3"/>
      <c r="AB1131" s="3"/>
    </row>
    <row r="1132" spans="6:29" x14ac:dyDescent="0.3">
      <c r="F1132" s="5"/>
      <c r="K1132" s="3"/>
      <c r="L1132" s="3"/>
      <c r="P1132" s="3"/>
      <c r="R1132" s="3"/>
      <c r="S1132" s="3"/>
      <c r="AB1132" s="3"/>
    </row>
    <row r="1133" spans="6:29" x14ac:dyDescent="0.3">
      <c r="F1133" s="5"/>
      <c r="H1133" s="3"/>
      <c r="K1133" s="3"/>
      <c r="L1133" s="3"/>
      <c r="P1133" s="3"/>
      <c r="R1133" s="3"/>
      <c r="S1133" s="3"/>
      <c r="AB1133" s="3"/>
    </row>
    <row r="1134" spans="6:29" x14ac:dyDescent="0.3">
      <c r="F1134" s="5"/>
      <c r="H1134" s="3"/>
      <c r="K1134" s="3"/>
      <c r="L1134" s="3"/>
      <c r="P1134" s="3"/>
      <c r="R1134" s="3"/>
      <c r="S1134" s="3"/>
      <c r="AB1134" s="3"/>
    </row>
    <row r="1135" spans="6:29" x14ac:dyDescent="0.3">
      <c r="F1135" s="5"/>
      <c r="K1135" s="3"/>
      <c r="L1135" s="3"/>
      <c r="P1135" s="3"/>
      <c r="R1135" s="3"/>
      <c r="S1135" s="3"/>
      <c r="AB1135" s="3"/>
    </row>
    <row r="1136" spans="6:29" x14ac:dyDescent="0.3">
      <c r="F1136" s="5"/>
      <c r="K1136" s="3"/>
      <c r="L1136" s="3"/>
      <c r="P1136" s="3"/>
      <c r="R1136" s="3"/>
      <c r="S1136" s="3"/>
      <c r="AB1136" s="3"/>
    </row>
    <row r="1137" spans="6:28" x14ac:dyDescent="0.3">
      <c r="F1137" s="5"/>
      <c r="K1137" s="3"/>
      <c r="L1137" s="3"/>
      <c r="P1137" s="3"/>
      <c r="R1137" s="3"/>
      <c r="S1137" s="3"/>
      <c r="AB1137" s="3"/>
    </row>
    <row r="1138" spans="6:28" x14ac:dyDescent="0.3">
      <c r="F1138" s="5"/>
      <c r="K1138" s="3"/>
      <c r="L1138" s="3"/>
      <c r="P1138" s="3"/>
      <c r="R1138" s="3"/>
      <c r="S1138" s="3"/>
      <c r="AB1138" s="3"/>
    </row>
    <row r="1139" spans="6:28" x14ac:dyDescent="0.3">
      <c r="F1139" s="5"/>
      <c r="K1139" s="3"/>
      <c r="L1139" s="3"/>
      <c r="P1139" s="3"/>
      <c r="R1139" s="3"/>
      <c r="S1139" s="3"/>
      <c r="AB1139" s="3"/>
    </row>
    <row r="1140" spans="6:28" x14ac:dyDescent="0.3">
      <c r="F1140" s="5"/>
      <c r="K1140" s="3"/>
      <c r="L1140" s="3"/>
      <c r="P1140" s="3"/>
      <c r="R1140" s="3"/>
      <c r="S1140" s="3"/>
      <c r="AB1140" s="3"/>
    </row>
    <row r="1141" spans="6:28" x14ac:dyDescent="0.3">
      <c r="F1141" s="5"/>
      <c r="K1141" s="3"/>
      <c r="L1141" s="3"/>
      <c r="P1141" s="3"/>
      <c r="R1141" s="3"/>
      <c r="S1141" s="3"/>
      <c r="AB1141" s="3"/>
    </row>
    <row r="1142" spans="6:28" x14ac:dyDescent="0.3">
      <c r="F1142" s="5"/>
      <c r="K1142" s="3"/>
      <c r="L1142" s="3"/>
      <c r="P1142" s="3"/>
      <c r="R1142" s="3"/>
      <c r="S1142" s="3"/>
      <c r="AB1142" s="3"/>
    </row>
    <row r="1143" spans="6:28" x14ac:dyDescent="0.3">
      <c r="F1143" s="5"/>
      <c r="K1143" s="3"/>
      <c r="L1143" s="3"/>
      <c r="P1143" s="3"/>
      <c r="R1143" s="3"/>
      <c r="S1143" s="3"/>
      <c r="AB1143" s="3"/>
    </row>
    <row r="1144" spans="6:28" x14ac:dyDescent="0.3">
      <c r="F1144" s="5"/>
      <c r="K1144" s="3"/>
      <c r="L1144" s="3"/>
      <c r="P1144" s="3"/>
      <c r="R1144" s="3"/>
      <c r="S1144" s="3"/>
      <c r="AB1144" s="3"/>
    </row>
    <row r="1145" spans="6:28" x14ac:dyDescent="0.3">
      <c r="F1145" s="5"/>
      <c r="H1145" s="3"/>
      <c r="J1145" s="3"/>
      <c r="K1145" s="3"/>
      <c r="L1145" s="3"/>
      <c r="M1145" s="3"/>
      <c r="N1145" s="3"/>
      <c r="P1145" s="3"/>
      <c r="S1145" s="3"/>
      <c r="T1145" s="3"/>
      <c r="U1145" s="3"/>
      <c r="AB1145" s="3"/>
    </row>
    <row r="1146" spans="6:28" x14ac:dyDescent="0.3">
      <c r="F1146" s="5"/>
      <c r="H1146" s="3"/>
      <c r="I1146" s="3"/>
      <c r="J1146" s="3"/>
      <c r="K1146" s="3"/>
      <c r="L1146" s="3"/>
      <c r="M1146" s="3"/>
      <c r="N1146" s="3"/>
      <c r="S1146" s="3"/>
      <c r="U1146" s="3"/>
      <c r="AB1146" s="3"/>
    </row>
    <row r="1147" spans="6:28" x14ac:dyDescent="0.3">
      <c r="F1147" s="5"/>
      <c r="H1147" s="3"/>
      <c r="J1147" s="3"/>
      <c r="K1147" s="3"/>
      <c r="L1147" s="3"/>
      <c r="M1147" s="3"/>
      <c r="N1147" s="3"/>
      <c r="P1147" s="3"/>
      <c r="R1147" s="3"/>
      <c r="S1147" s="3"/>
      <c r="U1147" s="3"/>
      <c r="AB1147" s="3"/>
    </row>
    <row r="1148" spans="6:28" x14ac:dyDescent="0.3">
      <c r="F1148" s="5"/>
      <c r="H1148" s="3"/>
      <c r="J1148" s="3"/>
      <c r="K1148" s="3"/>
      <c r="L1148" s="3"/>
      <c r="M1148" s="3"/>
      <c r="N1148" s="3"/>
      <c r="P1148" s="3"/>
      <c r="R1148" s="3"/>
      <c r="S1148" s="3"/>
      <c r="T1148" s="3"/>
      <c r="U1148" s="3"/>
      <c r="AB1148" s="3"/>
    </row>
    <row r="1149" spans="6:28" x14ac:dyDescent="0.3">
      <c r="F1149" s="5"/>
      <c r="H1149" s="3"/>
      <c r="J1149" s="3"/>
      <c r="K1149" s="3"/>
      <c r="L1149" s="3"/>
      <c r="M1149" s="3"/>
      <c r="N1149" s="3"/>
      <c r="P1149" s="3"/>
      <c r="R1149" s="3"/>
      <c r="S1149" s="3"/>
      <c r="T1149" s="3"/>
      <c r="U1149" s="3"/>
      <c r="AB1149" s="3"/>
    </row>
    <row r="1150" spans="6:28" x14ac:dyDescent="0.3">
      <c r="F1150" s="5"/>
      <c r="H1150" s="3"/>
      <c r="J1150" s="3"/>
      <c r="K1150" s="3"/>
      <c r="L1150" s="3"/>
      <c r="M1150" s="3"/>
      <c r="N1150" s="3"/>
      <c r="P1150" s="3"/>
      <c r="R1150" s="3"/>
      <c r="S1150" s="3"/>
      <c r="T1150" s="3"/>
      <c r="U1150" s="3"/>
      <c r="AB1150" s="3"/>
    </row>
    <row r="1151" spans="6:28" x14ac:dyDescent="0.3">
      <c r="F1151" s="5"/>
      <c r="H1151" s="3"/>
      <c r="J1151" s="3"/>
      <c r="K1151" s="3"/>
      <c r="L1151" s="3"/>
      <c r="M1151" s="3"/>
      <c r="N1151" s="3"/>
      <c r="P1151" s="3"/>
      <c r="R1151" s="3"/>
      <c r="S1151" s="3"/>
      <c r="T1151" s="3"/>
      <c r="U1151" s="3"/>
      <c r="AB1151" s="3"/>
    </row>
    <row r="1152" spans="6:28" x14ac:dyDescent="0.3">
      <c r="F1152" s="5"/>
      <c r="H1152" s="3"/>
      <c r="J1152" s="3"/>
      <c r="K1152" s="3"/>
      <c r="L1152" s="3"/>
      <c r="M1152" s="3"/>
      <c r="N1152" s="3"/>
      <c r="P1152" s="3"/>
      <c r="R1152" s="3"/>
      <c r="S1152" s="3"/>
      <c r="T1152" s="3"/>
      <c r="U1152" s="3"/>
      <c r="AB1152" s="3"/>
    </row>
    <row r="1153" spans="6:29" x14ac:dyDescent="0.3">
      <c r="F1153" s="5"/>
      <c r="H1153" s="3"/>
      <c r="J1153" s="3"/>
      <c r="K1153" s="3"/>
      <c r="L1153" s="3"/>
      <c r="M1153" s="3"/>
      <c r="N1153" s="3"/>
      <c r="P1153" s="3"/>
      <c r="Q1153" s="3"/>
      <c r="R1153" s="3"/>
      <c r="S1153" s="3"/>
      <c r="T1153" s="3"/>
      <c r="U1153" s="3"/>
      <c r="AB1153" s="3"/>
    </row>
    <row r="1154" spans="6:29" x14ac:dyDescent="0.3">
      <c r="F1154" s="5"/>
      <c r="H1154" s="3"/>
      <c r="J1154" s="3"/>
      <c r="K1154" s="3"/>
      <c r="L1154" s="3"/>
      <c r="M1154" s="3"/>
      <c r="N1154" s="3"/>
      <c r="P1154" s="3"/>
      <c r="Q1154" s="3"/>
      <c r="R1154" s="3"/>
      <c r="S1154" s="3"/>
      <c r="T1154" s="3"/>
      <c r="U1154" s="3"/>
      <c r="AB1154" s="3"/>
    </row>
    <row r="1155" spans="6:29" x14ac:dyDescent="0.3">
      <c r="F1155" s="5"/>
      <c r="H1155" s="3"/>
      <c r="J1155" s="3"/>
      <c r="K1155" s="3"/>
      <c r="L1155" s="3"/>
      <c r="M1155" s="3"/>
      <c r="N1155" s="3"/>
      <c r="P1155" s="3"/>
      <c r="R1155" s="3"/>
      <c r="S1155" s="3"/>
      <c r="T1155" s="3"/>
      <c r="U1155" s="3"/>
      <c r="AB1155" s="3"/>
    </row>
    <row r="1156" spans="6:29" x14ac:dyDescent="0.3">
      <c r="F1156" s="5"/>
      <c r="H1156" s="3"/>
      <c r="J1156" s="3"/>
      <c r="K1156" s="3"/>
      <c r="L1156" s="3"/>
      <c r="M1156" s="3"/>
      <c r="N1156" s="3"/>
      <c r="P1156" s="3"/>
      <c r="R1156" s="3"/>
      <c r="S1156" s="3"/>
      <c r="T1156" s="3"/>
      <c r="U1156" s="3"/>
      <c r="V1156" s="3"/>
      <c r="AB1156" s="3"/>
    </row>
    <row r="1157" spans="6:29" x14ac:dyDescent="0.3">
      <c r="F1157" s="5"/>
      <c r="H1157" s="3"/>
      <c r="J1157" s="3"/>
      <c r="K1157" s="3"/>
      <c r="L1157" s="3"/>
      <c r="M1157" s="3"/>
      <c r="N1157" s="3"/>
      <c r="P1157" s="3"/>
      <c r="R1157" s="3"/>
      <c r="S1157" s="3"/>
      <c r="T1157" s="3"/>
      <c r="U1157" s="3"/>
      <c r="V1157" s="3"/>
      <c r="AB1157" s="3"/>
    </row>
    <row r="1158" spans="6:29" x14ac:dyDescent="0.3">
      <c r="F1158" s="5"/>
      <c r="H1158" s="3"/>
      <c r="J1158" s="3"/>
      <c r="K1158" s="3"/>
      <c r="L1158" s="3"/>
      <c r="M1158" s="3"/>
      <c r="N1158" s="3"/>
      <c r="P1158" s="3"/>
      <c r="R1158" s="3"/>
      <c r="S1158" s="3"/>
      <c r="T1158" s="3"/>
      <c r="U1158" s="3"/>
      <c r="V1158" s="3"/>
      <c r="AB1158" s="3"/>
    </row>
    <row r="1159" spans="6:29" x14ac:dyDescent="0.3">
      <c r="F1159" s="5"/>
      <c r="H1159" s="3"/>
      <c r="J1159" s="3"/>
      <c r="K1159" s="3"/>
      <c r="L1159" s="3"/>
      <c r="M1159" s="3"/>
      <c r="N1159" s="3"/>
      <c r="P1159" s="3"/>
      <c r="R1159" s="3"/>
      <c r="S1159" s="3"/>
      <c r="T1159" s="3"/>
      <c r="U1159" s="3"/>
      <c r="V1159" s="3"/>
      <c r="AB1159" s="3"/>
    </row>
    <row r="1160" spans="6:29" x14ac:dyDescent="0.3">
      <c r="F1160" s="5"/>
      <c r="H1160" s="3"/>
      <c r="J1160" s="3"/>
      <c r="K1160" s="3"/>
      <c r="L1160" s="3"/>
      <c r="M1160" s="3"/>
      <c r="N1160" s="3"/>
      <c r="P1160" s="3"/>
      <c r="R1160" s="3"/>
      <c r="S1160" s="3"/>
      <c r="T1160" s="3"/>
      <c r="U1160" s="3"/>
      <c r="V1160" s="3"/>
      <c r="AB1160" s="3"/>
    </row>
    <row r="1161" spans="6:29" x14ac:dyDescent="0.3">
      <c r="F1161" s="5"/>
      <c r="H1161" s="3"/>
      <c r="J1161" s="3"/>
      <c r="K1161" s="3"/>
      <c r="L1161" s="3"/>
      <c r="M1161" s="3"/>
      <c r="N1161" s="3"/>
      <c r="P1161" s="3"/>
      <c r="R1161" s="3"/>
      <c r="S1161" s="3"/>
      <c r="T1161" s="3"/>
      <c r="U1161" s="3"/>
      <c r="V1161" s="3"/>
      <c r="AB1161" s="3"/>
    </row>
    <row r="1162" spans="6:29" x14ac:dyDescent="0.3">
      <c r="F1162" s="5"/>
      <c r="H1162" s="3"/>
      <c r="J1162" s="3"/>
      <c r="K1162" s="3"/>
      <c r="L1162" s="3"/>
      <c r="M1162" s="3"/>
      <c r="N1162" s="3"/>
      <c r="P1162" s="3"/>
      <c r="R1162" s="3"/>
      <c r="S1162" s="3"/>
      <c r="T1162" s="3"/>
      <c r="U1162" s="3"/>
      <c r="V1162" s="3"/>
      <c r="AB1162" s="3"/>
    </row>
    <row r="1163" spans="6:29" x14ac:dyDescent="0.3">
      <c r="F1163" s="5"/>
      <c r="H1163" s="3"/>
      <c r="J1163" s="3"/>
      <c r="K1163" s="3"/>
      <c r="L1163" s="3"/>
      <c r="M1163" s="3"/>
      <c r="N1163" s="3"/>
      <c r="P1163" s="3"/>
      <c r="R1163" s="3"/>
      <c r="S1163" s="3"/>
      <c r="T1163" s="3"/>
      <c r="U1163" s="3"/>
      <c r="V1163" s="3"/>
      <c r="AB1163" s="3"/>
    </row>
    <row r="1164" spans="6:29" x14ac:dyDescent="0.3">
      <c r="F1164" s="5"/>
      <c r="H1164" s="3"/>
      <c r="J1164" s="3"/>
      <c r="K1164" s="3"/>
      <c r="L1164" s="3"/>
      <c r="M1164" s="3"/>
      <c r="N1164" s="3"/>
      <c r="P1164" s="3"/>
      <c r="R1164" s="3"/>
      <c r="S1164" s="3"/>
      <c r="T1164" s="3"/>
      <c r="U1164" s="3"/>
      <c r="V1164" s="3"/>
      <c r="AB1164" s="3"/>
    </row>
    <row r="1165" spans="6:29" x14ac:dyDescent="0.3">
      <c r="F1165" s="5"/>
      <c r="H1165" s="3"/>
      <c r="I1165" s="3"/>
      <c r="J1165" s="3"/>
      <c r="K1165" s="3"/>
      <c r="L1165" s="3"/>
      <c r="M1165" s="3"/>
      <c r="N1165" s="3"/>
      <c r="P1165" s="3"/>
      <c r="Q1165" s="3"/>
      <c r="R1165" s="3"/>
      <c r="S1165" s="3"/>
      <c r="T1165" s="3"/>
      <c r="U1165" s="3"/>
      <c r="V1165" s="3"/>
      <c r="AB1165" s="3"/>
    </row>
    <row r="1166" spans="6:29" x14ac:dyDescent="0.3">
      <c r="F1166" s="5"/>
      <c r="H1166" s="3"/>
      <c r="J1166" s="3"/>
      <c r="K1166" s="3"/>
      <c r="L1166" s="3"/>
      <c r="M1166" s="3"/>
      <c r="N1166" s="3"/>
      <c r="P1166" s="3"/>
      <c r="Q1166" s="3"/>
      <c r="R1166" s="3"/>
      <c r="S1166" s="3"/>
      <c r="T1166" s="3"/>
      <c r="U1166" s="3"/>
      <c r="V1166" s="3"/>
      <c r="AB1166" s="3"/>
    </row>
    <row r="1167" spans="6:29" x14ac:dyDescent="0.3">
      <c r="F1167" s="5"/>
      <c r="H1167" s="3"/>
      <c r="J1167" s="3"/>
      <c r="K1167" s="3"/>
      <c r="L1167" s="3"/>
      <c r="M1167" s="3"/>
      <c r="N1167" s="3"/>
      <c r="P1167" s="3"/>
      <c r="R1167" s="3"/>
      <c r="S1167" s="3"/>
      <c r="T1167" s="3"/>
      <c r="U1167" s="3"/>
      <c r="V1167" s="3"/>
      <c r="AB1167" s="3"/>
      <c r="AC1167" s="3"/>
    </row>
    <row r="1168" spans="6:29" x14ac:dyDescent="0.3">
      <c r="F1168" s="5"/>
      <c r="H1168" s="3"/>
      <c r="I1168" s="3"/>
      <c r="J1168" s="3"/>
      <c r="K1168" s="3"/>
      <c r="L1168" s="3"/>
      <c r="M1168" s="3"/>
      <c r="N1168" s="3"/>
      <c r="P1168" s="3"/>
      <c r="Q1168" s="3"/>
      <c r="R1168" s="3"/>
      <c r="S1168" s="3"/>
      <c r="T1168" s="3"/>
      <c r="U1168" s="3"/>
      <c r="V1168" s="3"/>
      <c r="AB1168" s="3"/>
    </row>
    <row r="1169" spans="6:29" x14ac:dyDescent="0.3">
      <c r="F1169" s="5"/>
      <c r="H1169" s="3"/>
      <c r="I1169" s="3"/>
      <c r="J1169" s="3"/>
      <c r="K1169" s="3"/>
      <c r="L1169" s="3"/>
      <c r="M1169" s="3"/>
      <c r="N1169" s="3"/>
      <c r="P1169" s="3"/>
      <c r="R1169" s="3"/>
      <c r="S1169" s="3"/>
      <c r="T1169" s="3"/>
      <c r="U1169" s="3"/>
      <c r="V1169" s="3"/>
      <c r="AB1169" s="3"/>
      <c r="AC1169" s="3"/>
    </row>
    <row r="1170" spans="6:29" x14ac:dyDescent="0.3">
      <c r="F1170" s="5"/>
      <c r="H1170" s="3"/>
      <c r="J1170" s="3"/>
      <c r="K1170" s="3"/>
      <c r="L1170" s="3"/>
      <c r="M1170" s="3"/>
      <c r="N1170" s="3"/>
      <c r="P1170" s="3"/>
      <c r="R1170" s="3"/>
      <c r="S1170" s="3"/>
      <c r="T1170" s="3"/>
      <c r="U1170" s="3"/>
      <c r="V1170" s="3"/>
      <c r="AB1170" s="3"/>
    </row>
    <row r="1171" spans="6:29" x14ac:dyDescent="0.3">
      <c r="F1171" s="5"/>
      <c r="H1171" s="3"/>
      <c r="J1171" s="3"/>
      <c r="K1171" s="3"/>
      <c r="L1171" s="3"/>
      <c r="M1171" s="3"/>
      <c r="N1171" s="3"/>
      <c r="P1171" s="3"/>
      <c r="R1171" s="3"/>
      <c r="S1171" s="3"/>
      <c r="T1171" s="3"/>
      <c r="U1171" s="3"/>
      <c r="V1171" s="3"/>
      <c r="AB1171" s="3"/>
      <c r="AC1171" s="3"/>
    </row>
    <row r="1172" spans="6:29" x14ac:dyDescent="0.3">
      <c r="F1172" s="5"/>
      <c r="H1172" s="3"/>
      <c r="I1172" s="3"/>
      <c r="J1172" s="3"/>
      <c r="K1172" s="3"/>
      <c r="L1172" s="3"/>
      <c r="M1172" s="3"/>
      <c r="N1172" s="3"/>
      <c r="P1172" s="3"/>
      <c r="Q1172" s="3"/>
      <c r="R1172" s="3"/>
      <c r="S1172" s="3"/>
      <c r="T1172" s="3"/>
      <c r="U1172" s="3"/>
      <c r="V1172" s="3"/>
      <c r="AB1172" s="3"/>
    </row>
    <row r="1173" spans="6:29" x14ac:dyDescent="0.3">
      <c r="F1173" s="5"/>
      <c r="H1173" s="3"/>
      <c r="J1173" s="3"/>
      <c r="K1173" s="3"/>
      <c r="L1173" s="3"/>
      <c r="M1173" s="3"/>
      <c r="N1173" s="3"/>
      <c r="P1173" s="3"/>
      <c r="Q1173" s="3"/>
      <c r="R1173" s="3"/>
      <c r="S1173" s="3"/>
      <c r="T1173" s="3"/>
      <c r="U1173" s="3"/>
      <c r="V1173" s="3"/>
      <c r="AB1173" s="3"/>
    </row>
    <row r="1174" spans="6:29" x14ac:dyDescent="0.3">
      <c r="F1174" s="5"/>
      <c r="H1174" s="3"/>
      <c r="I1174" s="3"/>
      <c r="J1174" s="3"/>
      <c r="K1174" s="3"/>
      <c r="L1174" s="3"/>
      <c r="M1174" s="3"/>
      <c r="N1174" s="3"/>
      <c r="P1174" s="3"/>
      <c r="Q1174" s="3"/>
      <c r="R1174" s="3"/>
      <c r="S1174" s="3"/>
      <c r="T1174" s="3"/>
      <c r="U1174" s="3"/>
      <c r="V1174" s="3"/>
      <c r="AB1174" s="3"/>
    </row>
    <row r="1175" spans="6:29" x14ac:dyDescent="0.3">
      <c r="F1175" s="5"/>
      <c r="H1175" s="3"/>
      <c r="I1175" s="3"/>
      <c r="J1175" s="3"/>
      <c r="K1175" s="3"/>
      <c r="L1175" s="3"/>
      <c r="M1175" s="3"/>
      <c r="N1175" s="3"/>
      <c r="P1175" s="3"/>
      <c r="Q1175" s="3"/>
      <c r="R1175" s="3"/>
      <c r="S1175" s="3"/>
      <c r="T1175" s="3"/>
      <c r="U1175" s="3"/>
      <c r="V1175" s="3"/>
      <c r="AB1175" s="3"/>
    </row>
    <row r="1176" spans="6:29" x14ac:dyDescent="0.3">
      <c r="F1176" s="5"/>
      <c r="H1176" s="3"/>
      <c r="I1176" s="3"/>
      <c r="J1176" s="3"/>
      <c r="K1176" s="3"/>
      <c r="L1176" s="3"/>
      <c r="M1176" s="3"/>
      <c r="N1176" s="3"/>
      <c r="P1176" s="3"/>
      <c r="Q1176" s="3"/>
      <c r="R1176" s="3"/>
      <c r="S1176" s="3"/>
      <c r="T1176" s="3"/>
      <c r="U1176" s="3"/>
      <c r="V1176" s="3"/>
      <c r="AB1176" s="3"/>
    </row>
    <row r="1177" spans="6:29" x14ac:dyDescent="0.3">
      <c r="F1177" s="5"/>
      <c r="H1177" s="3"/>
      <c r="J1177" s="3"/>
      <c r="K1177" s="3"/>
      <c r="L1177" s="3"/>
      <c r="M1177" s="3"/>
      <c r="N1177" s="3"/>
      <c r="P1177" s="3"/>
      <c r="Q1177" s="3"/>
      <c r="R1177" s="3"/>
      <c r="S1177" s="3"/>
      <c r="T1177" s="3"/>
      <c r="U1177" s="3"/>
      <c r="V1177" s="3"/>
      <c r="AB1177" s="3"/>
    </row>
    <row r="1178" spans="6:29" x14ac:dyDescent="0.3">
      <c r="F1178" s="5"/>
      <c r="H1178" s="3"/>
      <c r="I1178" s="3"/>
      <c r="J1178" s="3"/>
      <c r="K1178" s="3"/>
      <c r="L1178" s="3"/>
      <c r="M1178" s="3"/>
      <c r="N1178" s="3"/>
      <c r="P1178" s="3"/>
      <c r="Q1178" s="3"/>
      <c r="R1178" s="3"/>
      <c r="S1178" s="3"/>
      <c r="T1178" s="3"/>
      <c r="U1178" s="3"/>
      <c r="V1178" s="3"/>
      <c r="AB1178" s="3"/>
    </row>
    <row r="1179" spans="6:29" x14ac:dyDescent="0.3">
      <c r="F1179" s="5"/>
      <c r="H1179" s="3"/>
      <c r="I1179" s="3"/>
      <c r="J1179" s="3"/>
      <c r="K1179" s="3"/>
      <c r="L1179" s="3"/>
      <c r="M1179" s="3"/>
      <c r="N1179" s="3"/>
      <c r="P1179" s="3"/>
      <c r="R1179" s="3"/>
      <c r="S1179" s="3"/>
      <c r="T1179" s="3"/>
      <c r="U1179" s="3"/>
      <c r="V1179" s="3"/>
      <c r="AB1179" s="3"/>
    </row>
    <row r="1180" spans="6:29" x14ac:dyDescent="0.3">
      <c r="F1180" s="5"/>
      <c r="H1180" s="3"/>
      <c r="J1180" s="3"/>
      <c r="K1180" s="3"/>
      <c r="L1180" s="3"/>
      <c r="M1180" s="3"/>
      <c r="N1180" s="3"/>
      <c r="P1180" s="3"/>
      <c r="Q1180" s="3"/>
      <c r="R1180" s="3"/>
      <c r="S1180" s="3"/>
      <c r="T1180" s="3"/>
      <c r="U1180" s="3"/>
      <c r="V1180" s="3"/>
      <c r="AB1180" s="3"/>
    </row>
    <row r="1181" spans="6:29" x14ac:dyDescent="0.3">
      <c r="F1181" s="5"/>
      <c r="H1181" s="3"/>
      <c r="I1181" s="3"/>
      <c r="J1181" s="3"/>
      <c r="K1181" s="3"/>
      <c r="L1181" s="3"/>
      <c r="M1181" s="3"/>
      <c r="N1181" s="3"/>
      <c r="P1181" s="3"/>
      <c r="R1181" s="3"/>
      <c r="S1181" s="3"/>
      <c r="T1181" s="3"/>
      <c r="U1181" s="3"/>
      <c r="V1181" s="3"/>
      <c r="AB1181" s="3"/>
    </row>
    <row r="1182" spans="6:29" x14ac:dyDescent="0.3">
      <c r="F1182" s="5"/>
      <c r="H1182" s="3"/>
      <c r="I1182" s="3"/>
      <c r="J1182" s="3"/>
      <c r="K1182" s="3"/>
      <c r="L1182" s="3"/>
      <c r="M1182" s="3"/>
      <c r="N1182" s="3"/>
      <c r="P1182" s="3"/>
      <c r="R1182" s="3"/>
      <c r="S1182" s="3"/>
      <c r="T1182" s="3"/>
      <c r="U1182" s="3"/>
      <c r="V1182" s="3"/>
      <c r="AB1182" s="3"/>
    </row>
    <row r="1183" spans="6:29" x14ac:dyDescent="0.3">
      <c r="F1183" s="5"/>
      <c r="H1183" s="3"/>
      <c r="I1183" s="3"/>
      <c r="J1183" s="3"/>
      <c r="K1183" s="3"/>
      <c r="L1183" s="3"/>
      <c r="M1183" s="3"/>
      <c r="N1183" s="3"/>
      <c r="P1183" s="3"/>
      <c r="Q1183" s="3"/>
      <c r="R1183" s="3"/>
      <c r="S1183" s="3"/>
      <c r="T1183" s="3"/>
      <c r="U1183" s="3"/>
      <c r="V1183" s="3"/>
      <c r="AB1183" s="3"/>
    </row>
    <row r="1184" spans="6:29" x14ac:dyDescent="0.3">
      <c r="F1184" s="5"/>
      <c r="H1184" s="3"/>
      <c r="I1184" s="3"/>
      <c r="J1184" s="3"/>
      <c r="K1184" s="3"/>
      <c r="L1184" s="3"/>
      <c r="M1184" s="3"/>
      <c r="N1184" s="3"/>
      <c r="P1184" s="3"/>
      <c r="Q1184" s="3"/>
      <c r="R1184" s="3"/>
      <c r="S1184" s="3"/>
      <c r="T1184" s="3"/>
      <c r="U1184" s="3"/>
      <c r="V1184" s="3"/>
      <c r="AB1184" s="3"/>
    </row>
    <row r="1185" spans="6:29" x14ac:dyDescent="0.3">
      <c r="F1185" s="5"/>
      <c r="H1185" s="3"/>
      <c r="J1185" s="3"/>
      <c r="K1185" s="3"/>
      <c r="L1185" s="3"/>
      <c r="M1185" s="3"/>
      <c r="N1185" s="3"/>
      <c r="P1185" s="3"/>
      <c r="Q1185" s="3"/>
      <c r="R1185" s="3"/>
      <c r="S1185" s="3"/>
      <c r="T1185" s="3"/>
      <c r="U1185" s="3"/>
      <c r="V1185" s="3"/>
      <c r="AB1185" s="3"/>
    </row>
    <row r="1186" spans="6:29" x14ac:dyDescent="0.3">
      <c r="F1186" s="5"/>
      <c r="H1186" s="3"/>
      <c r="I1186" s="3"/>
      <c r="J1186" s="3"/>
      <c r="K1186" s="3"/>
      <c r="L1186" s="3"/>
      <c r="M1186" s="3"/>
      <c r="N1186" s="3"/>
      <c r="P1186" s="3"/>
      <c r="Q1186" s="3"/>
      <c r="R1186" s="3"/>
      <c r="S1186" s="3"/>
      <c r="T1186" s="3"/>
      <c r="U1186" s="3"/>
      <c r="V1186" s="3"/>
      <c r="AB1186" s="3"/>
    </row>
    <row r="1187" spans="6:29" x14ac:dyDescent="0.3">
      <c r="F1187" s="5"/>
      <c r="H1187" s="3"/>
      <c r="I1187" s="3"/>
      <c r="J1187" s="3"/>
      <c r="K1187" s="3"/>
      <c r="L1187" s="3"/>
      <c r="M1187" s="3"/>
      <c r="N1187" s="3"/>
      <c r="P1187" s="3"/>
      <c r="Q1187" s="3"/>
      <c r="R1187" s="3"/>
      <c r="S1187" s="3"/>
      <c r="T1187" s="3"/>
      <c r="U1187" s="3"/>
      <c r="V1187" s="3"/>
      <c r="AB1187" s="3"/>
    </row>
    <row r="1188" spans="6:29" x14ac:dyDescent="0.3">
      <c r="F1188" s="5"/>
      <c r="H1188" s="3"/>
      <c r="I1188" s="3"/>
      <c r="J1188" s="3"/>
      <c r="K1188" s="3"/>
      <c r="L1188" s="3"/>
      <c r="M1188" s="3"/>
      <c r="N1188" s="3"/>
      <c r="P1188" s="3"/>
      <c r="Q1188" s="3"/>
      <c r="R1188" s="3"/>
      <c r="S1188" s="3"/>
      <c r="T1188" s="3"/>
      <c r="U1188" s="3"/>
      <c r="V1188" s="3"/>
      <c r="AB1188" s="3"/>
    </row>
    <row r="1189" spans="6:29" x14ac:dyDescent="0.3">
      <c r="F1189" s="5"/>
      <c r="H1189" s="3"/>
      <c r="I1189" s="3"/>
      <c r="J1189" s="3"/>
      <c r="K1189" s="3"/>
      <c r="L1189" s="3"/>
      <c r="M1189" s="3"/>
      <c r="N1189" s="3"/>
      <c r="P1189" s="3"/>
      <c r="Q1189" s="3"/>
      <c r="R1189" s="3"/>
      <c r="S1189" s="3"/>
      <c r="T1189" s="3"/>
      <c r="U1189" s="3"/>
      <c r="V1189" s="3"/>
      <c r="AB1189" s="3"/>
    </row>
    <row r="1190" spans="6:29" x14ac:dyDescent="0.3">
      <c r="F1190" s="5"/>
      <c r="H1190" s="3"/>
      <c r="I1190" s="3"/>
      <c r="J1190" s="3"/>
      <c r="K1190" s="3"/>
      <c r="L1190" s="3"/>
      <c r="M1190" s="3"/>
      <c r="N1190" s="3"/>
      <c r="P1190" s="3"/>
      <c r="Q1190" s="3"/>
      <c r="R1190" s="3"/>
      <c r="S1190" s="3"/>
      <c r="T1190" s="3"/>
      <c r="U1190" s="3"/>
      <c r="V1190" s="3"/>
      <c r="AB1190" s="3"/>
    </row>
    <row r="1191" spans="6:29" x14ac:dyDescent="0.3">
      <c r="F1191" s="5"/>
      <c r="H1191" s="3"/>
      <c r="I1191" s="3"/>
      <c r="J1191" s="3"/>
      <c r="K1191" s="3"/>
      <c r="L1191" s="3"/>
      <c r="M1191" s="3"/>
      <c r="N1191" s="3"/>
      <c r="P1191" s="3"/>
      <c r="Q1191" s="3"/>
      <c r="R1191" s="3"/>
      <c r="S1191" s="3"/>
      <c r="T1191" s="3"/>
      <c r="U1191" s="3"/>
      <c r="V1191" s="3"/>
      <c r="AB1191" s="3"/>
    </row>
    <row r="1192" spans="6:29" x14ac:dyDescent="0.3">
      <c r="F1192" s="5"/>
      <c r="H1192" s="3"/>
      <c r="J1192" s="3"/>
      <c r="K1192" s="3"/>
      <c r="L1192" s="3"/>
      <c r="M1192" s="3"/>
      <c r="N1192" s="3"/>
      <c r="P1192" s="3"/>
      <c r="R1192" s="3"/>
      <c r="S1192" s="3"/>
      <c r="T1192" s="3"/>
      <c r="U1192" s="3"/>
      <c r="V1192" s="3"/>
      <c r="AB1192" s="3"/>
    </row>
    <row r="1193" spans="6:29" x14ac:dyDescent="0.3">
      <c r="F1193" s="5"/>
      <c r="H1193" s="3"/>
      <c r="J1193" s="3"/>
      <c r="K1193" s="3"/>
      <c r="L1193" s="3"/>
      <c r="M1193" s="3"/>
      <c r="N1193" s="3"/>
      <c r="P1193" s="3"/>
      <c r="Q1193" s="3"/>
      <c r="R1193" s="3"/>
      <c r="S1193" s="3"/>
      <c r="T1193" s="3"/>
      <c r="U1193" s="3"/>
      <c r="V1193" s="3"/>
      <c r="AB1193" s="3"/>
    </row>
    <row r="1194" spans="6:29" x14ac:dyDescent="0.3">
      <c r="F1194" s="5"/>
      <c r="H1194" s="3"/>
      <c r="J1194" s="3"/>
      <c r="K1194" s="3"/>
      <c r="L1194" s="3"/>
      <c r="M1194" s="3"/>
      <c r="N1194" s="3"/>
      <c r="P1194" s="3"/>
      <c r="R1194" s="3"/>
      <c r="S1194" s="3"/>
      <c r="T1194" s="3"/>
      <c r="U1194" s="3"/>
      <c r="V1194" s="3"/>
      <c r="AB1194" s="3"/>
      <c r="AC1194" s="3"/>
    </row>
    <row r="1195" spans="6:29" x14ac:dyDescent="0.3">
      <c r="F1195" s="5"/>
      <c r="H1195" s="3"/>
      <c r="J1195" s="3"/>
      <c r="K1195" s="3"/>
      <c r="L1195" s="3"/>
      <c r="M1195" s="3"/>
      <c r="N1195" s="3"/>
      <c r="P1195" s="3"/>
      <c r="Q1195" s="3"/>
      <c r="R1195" s="3"/>
      <c r="S1195" s="3"/>
      <c r="T1195" s="3"/>
      <c r="U1195" s="3"/>
      <c r="V1195" s="3"/>
      <c r="AB1195" s="3"/>
    </row>
    <row r="1196" spans="6:29" x14ac:dyDescent="0.3">
      <c r="F1196" s="5"/>
      <c r="H1196" s="3"/>
      <c r="J1196" s="3"/>
      <c r="K1196" s="3"/>
      <c r="L1196" s="3"/>
      <c r="M1196" s="3"/>
      <c r="N1196" s="3"/>
      <c r="P1196" s="3"/>
      <c r="Q1196" s="3"/>
      <c r="R1196" s="3"/>
      <c r="S1196" s="3"/>
      <c r="T1196" s="3"/>
      <c r="U1196" s="3"/>
      <c r="V1196" s="3"/>
      <c r="AB1196" s="3"/>
    </row>
    <row r="1197" spans="6:29" x14ac:dyDescent="0.3">
      <c r="F1197" s="5"/>
      <c r="H1197" s="3"/>
      <c r="J1197" s="3"/>
      <c r="K1197" s="3"/>
      <c r="L1197" s="3"/>
      <c r="M1197" s="3"/>
      <c r="N1197" s="3"/>
      <c r="P1197" s="3"/>
      <c r="R1197" s="3"/>
      <c r="S1197" s="3"/>
      <c r="T1197" s="3"/>
      <c r="U1197" s="3"/>
      <c r="V1197" s="3"/>
      <c r="AB1197" s="3"/>
    </row>
    <row r="1198" spans="6:29" x14ac:dyDescent="0.3">
      <c r="F1198" s="5"/>
      <c r="H1198" s="3"/>
      <c r="J1198" s="3"/>
      <c r="K1198" s="3"/>
      <c r="L1198" s="3"/>
      <c r="M1198" s="3"/>
      <c r="N1198" s="3"/>
      <c r="P1198" s="3"/>
      <c r="Q1198" s="3"/>
      <c r="R1198" s="3"/>
      <c r="S1198" s="3"/>
      <c r="T1198" s="3"/>
      <c r="U1198" s="3"/>
      <c r="V1198" s="3"/>
      <c r="AB1198" s="3"/>
    </row>
    <row r="1199" spans="6:29" x14ac:dyDescent="0.3">
      <c r="F1199" s="5"/>
      <c r="H1199" s="3"/>
      <c r="J1199" s="3"/>
      <c r="K1199" s="3"/>
      <c r="L1199" s="3"/>
      <c r="M1199" s="3"/>
      <c r="N1199" s="3"/>
      <c r="P1199" s="3"/>
      <c r="Q1199" s="3"/>
      <c r="R1199" s="3"/>
      <c r="S1199" s="3"/>
      <c r="T1199" s="3"/>
      <c r="U1199" s="3"/>
      <c r="V1199" s="3"/>
      <c r="AB1199" s="3"/>
    </row>
    <row r="1200" spans="6:29" x14ac:dyDescent="0.3">
      <c r="F1200" s="5"/>
      <c r="H1200" s="3"/>
      <c r="J1200" s="3"/>
      <c r="K1200" s="3"/>
      <c r="L1200" s="3"/>
      <c r="M1200" s="3"/>
      <c r="N1200" s="3"/>
      <c r="P1200" s="3"/>
      <c r="R1200" s="3"/>
      <c r="S1200" s="3"/>
      <c r="T1200" s="3"/>
      <c r="U1200" s="3"/>
      <c r="V1200" s="3"/>
      <c r="AB1200" s="3"/>
      <c r="AC1200" s="3"/>
    </row>
    <row r="1201" spans="6:29" x14ac:dyDescent="0.3">
      <c r="F1201" s="5"/>
      <c r="H1201" s="3"/>
      <c r="J1201" s="3"/>
      <c r="K1201" s="3"/>
      <c r="L1201" s="3"/>
      <c r="M1201" s="3"/>
      <c r="N1201" s="3"/>
      <c r="P1201" s="3"/>
      <c r="Q1201" s="3"/>
      <c r="R1201" s="3"/>
      <c r="S1201" s="3"/>
      <c r="T1201" s="3"/>
      <c r="U1201" s="3"/>
      <c r="V1201" s="3"/>
      <c r="AB1201" s="3"/>
    </row>
    <row r="1202" spans="6:29" x14ac:dyDescent="0.3">
      <c r="F1202" s="5"/>
      <c r="H1202" s="3"/>
      <c r="J1202" s="3"/>
      <c r="K1202" s="3"/>
      <c r="L1202" s="3"/>
      <c r="M1202" s="3"/>
      <c r="N1202" s="3"/>
      <c r="P1202" s="3"/>
      <c r="R1202" s="3"/>
      <c r="S1202" s="3"/>
      <c r="T1202" s="3"/>
      <c r="U1202" s="3"/>
      <c r="V1202" s="3"/>
      <c r="AB1202" s="3"/>
    </row>
    <row r="1203" spans="6:29" x14ac:dyDescent="0.3">
      <c r="F1203" s="5"/>
      <c r="H1203" s="3"/>
      <c r="J1203" s="3"/>
      <c r="K1203" s="3"/>
      <c r="L1203" s="3"/>
      <c r="M1203" s="3"/>
      <c r="N1203" s="3"/>
      <c r="P1203" s="3"/>
      <c r="Q1203" s="3"/>
      <c r="R1203" s="3"/>
      <c r="S1203" s="3"/>
      <c r="T1203" s="3"/>
      <c r="U1203" s="3"/>
      <c r="V1203" s="3"/>
      <c r="AB1203" s="3"/>
      <c r="AC1203" s="3"/>
    </row>
    <row r="1204" spans="6:29" x14ac:dyDescent="0.3">
      <c r="F1204" s="5"/>
      <c r="H1204" s="3"/>
      <c r="J1204" s="3"/>
      <c r="K1204" s="3"/>
      <c r="L1204" s="3"/>
      <c r="M1204" s="3"/>
      <c r="N1204" s="3"/>
      <c r="P1204" s="3"/>
      <c r="Q1204" s="3"/>
      <c r="R1204" s="3"/>
      <c r="S1204" s="3"/>
      <c r="T1204" s="3"/>
      <c r="U1204" s="3"/>
      <c r="V1204" s="3"/>
      <c r="AB1204" s="3"/>
    </row>
    <row r="1205" spans="6:29" x14ac:dyDescent="0.3">
      <c r="F1205" s="5"/>
      <c r="H1205" s="3"/>
      <c r="J1205" s="3"/>
      <c r="K1205" s="3"/>
      <c r="L1205" s="3"/>
      <c r="M1205" s="3"/>
      <c r="N1205" s="3"/>
      <c r="P1205" s="3"/>
      <c r="R1205" s="3"/>
      <c r="S1205" s="3"/>
      <c r="T1205" s="3"/>
      <c r="U1205" s="3"/>
      <c r="V1205" s="3"/>
      <c r="AB1205" s="3"/>
    </row>
    <row r="1206" spans="6:29" x14ac:dyDescent="0.3">
      <c r="F1206" s="5"/>
      <c r="H1206" s="3"/>
      <c r="J1206" s="3"/>
      <c r="K1206" s="3"/>
      <c r="L1206" s="3"/>
      <c r="M1206" s="3"/>
      <c r="N1206" s="3"/>
      <c r="P1206" s="3"/>
      <c r="Q1206" s="3"/>
      <c r="R1206" s="3"/>
      <c r="S1206" s="3"/>
      <c r="T1206" s="3"/>
      <c r="U1206" s="3"/>
      <c r="V1206" s="3"/>
      <c r="AB1206" s="3"/>
      <c r="AC1206" s="3"/>
    </row>
    <row r="1207" spans="6:29" x14ac:dyDescent="0.3">
      <c r="F1207" s="5"/>
      <c r="H1207" s="3"/>
      <c r="J1207" s="3"/>
      <c r="K1207" s="3"/>
      <c r="L1207" s="3"/>
      <c r="M1207" s="3"/>
      <c r="N1207" s="3"/>
      <c r="P1207" s="3"/>
      <c r="R1207" s="3"/>
      <c r="S1207" s="3"/>
      <c r="T1207" s="3"/>
      <c r="U1207" s="3"/>
      <c r="V1207" s="3"/>
      <c r="AB1207" s="3"/>
    </row>
    <row r="1208" spans="6:29" x14ac:dyDescent="0.3">
      <c r="F1208" s="5"/>
      <c r="H1208" s="3"/>
      <c r="J1208" s="3"/>
      <c r="K1208" s="3"/>
      <c r="L1208" s="3"/>
      <c r="M1208" s="3"/>
      <c r="N1208" s="3"/>
      <c r="P1208" s="3"/>
      <c r="R1208" s="3"/>
      <c r="S1208" s="3"/>
      <c r="T1208" s="3"/>
      <c r="U1208" s="3"/>
      <c r="V1208" s="3"/>
      <c r="AB1208" s="3"/>
    </row>
    <row r="1209" spans="6:29" x14ac:dyDescent="0.3">
      <c r="F1209" s="5"/>
      <c r="H1209" s="3"/>
      <c r="J1209" s="3"/>
      <c r="K1209" s="3"/>
      <c r="L1209" s="3"/>
      <c r="M1209" s="3"/>
      <c r="N1209" s="3"/>
      <c r="P1209" s="3"/>
      <c r="R1209" s="3"/>
      <c r="S1209" s="3"/>
      <c r="T1209" s="3"/>
      <c r="U1209" s="3"/>
      <c r="V1209" s="3"/>
      <c r="AB1209" s="3"/>
    </row>
    <row r="1210" spans="6:29" x14ac:dyDescent="0.3">
      <c r="F1210" s="5"/>
      <c r="H1210" s="3"/>
      <c r="J1210" s="3"/>
      <c r="K1210" s="3"/>
      <c r="L1210" s="3"/>
      <c r="M1210" s="3"/>
      <c r="N1210" s="3"/>
      <c r="P1210" s="3"/>
      <c r="R1210" s="3"/>
      <c r="S1210" s="3"/>
      <c r="T1210" s="3"/>
      <c r="U1210" s="3"/>
      <c r="V1210" s="3"/>
      <c r="AB1210" s="3"/>
    </row>
    <row r="1211" spans="6:29" x14ac:dyDescent="0.3">
      <c r="F1211" s="5"/>
      <c r="H1211" s="3"/>
      <c r="J1211" s="3"/>
      <c r="K1211" s="3"/>
      <c r="L1211" s="3"/>
      <c r="M1211" s="3"/>
      <c r="N1211" s="3"/>
      <c r="P1211" s="3"/>
      <c r="Q1211" s="3"/>
      <c r="R1211" s="3"/>
      <c r="S1211" s="3"/>
      <c r="T1211" s="3"/>
      <c r="U1211" s="3"/>
      <c r="V1211" s="3"/>
      <c r="AB1211" s="3"/>
    </row>
    <row r="1212" spans="6:29" x14ac:dyDescent="0.3">
      <c r="F1212" s="5"/>
      <c r="H1212" s="3"/>
      <c r="J1212" s="3"/>
      <c r="K1212" s="3"/>
      <c r="L1212" s="3"/>
      <c r="M1212" s="3"/>
      <c r="N1212" s="3"/>
      <c r="P1212" s="3"/>
      <c r="R1212" s="3"/>
      <c r="S1212" s="3"/>
      <c r="T1212" s="3"/>
      <c r="U1212" s="3"/>
      <c r="V1212" s="3"/>
      <c r="AB1212" s="3"/>
      <c r="AC1212" s="3"/>
    </row>
    <row r="1213" spans="6:29" x14ac:dyDescent="0.3">
      <c r="F1213" s="5"/>
      <c r="H1213" s="3"/>
      <c r="J1213" s="3"/>
      <c r="K1213" s="3"/>
      <c r="L1213" s="3"/>
      <c r="M1213" s="3"/>
      <c r="N1213" s="3"/>
      <c r="P1213" s="3"/>
      <c r="R1213" s="3"/>
      <c r="S1213" s="3"/>
      <c r="T1213" s="3"/>
      <c r="U1213" s="3"/>
      <c r="V1213" s="3"/>
      <c r="AB1213" s="3"/>
      <c r="AC1213" s="3"/>
    </row>
    <row r="1214" spans="6:29" x14ac:dyDescent="0.3">
      <c r="F1214" s="5"/>
      <c r="H1214" s="3"/>
      <c r="J1214" s="3"/>
      <c r="K1214" s="3"/>
      <c r="L1214" s="3"/>
      <c r="M1214" s="3"/>
      <c r="N1214" s="3"/>
      <c r="P1214" s="3"/>
      <c r="R1214" s="3"/>
      <c r="S1214" s="3"/>
      <c r="T1214" s="3"/>
      <c r="U1214" s="3"/>
      <c r="V1214" s="3"/>
      <c r="AB1214" s="3"/>
    </row>
    <row r="1215" spans="6:29" x14ac:dyDescent="0.3">
      <c r="F1215" s="5"/>
      <c r="H1215" s="3"/>
      <c r="J1215" s="3"/>
      <c r="K1215" s="3"/>
      <c r="L1215" s="3"/>
      <c r="M1215" s="3"/>
      <c r="N1215" s="3"/>
      <c r="P1215" s="3"/>
      <c r="Q1215" s="3"/>
      <c r="R1215" s="3"/>
      <c r="S1215" s="3"/>
      <c r="T1215" s="3"/>
      <c r="U1215" s="3"/>
      <c r="V1215" s="3"/>
      <c r="AB1215" s="3"/>
    </row>
    <row r="1216" spans="6:29" x14ac:dyDescent="0.3">
      <c r="F1216" s="5"/>
      <c r="H1216" s="3"/>
      <c r="J1216" s="3"/>
      <c r="K1216" s="3"/>
      <c r="L1216" s="3"/>
      <c r="M1216" s="3"/>
      <c r="N1216" s="3"/>
      <c r="P1216" s="3"/>
      <c r="R1216" s="3"/>
      <c r="S1216" s="3"/>
      <c r="T1216" s="3"/>
      <c r="U1216" s="3"/>
      <c r="V1216" s="3"/>
      <c r="AB1216" s="3"/>
    </row>
    <row r="1217" spans="6:28" x14ac:dyDescent="0.3">
      <c r="F1217" s="5"/>
      <c r="H1217" s="3"/>
      <c r="J1217" s="3"/>
      <c r="K1217" s="3"/>
      <c r="L1217" s="3"/>
      <c r="M1217" s="3"/>
      <c r="N1217" s="3"/>
      <c r="P1217" s="3"/>
      <c r="R1217" s="3"/>
      <c r="S1217" s="3"/>
      <c r="T1217" s="3"/>
      <c r="U1217" s="3"/>
      <c r="V1217" s="3"/>
      <c r="AB1217" s="3"/>
    </row>
    <row r="1218" spans="6:28" x14ac:dyDescent="0.3">
      <c r="F1218" s="5"/>
      <c r="H1218" s="3"/>
      <c r="J1218" s="3"/>
      <c r="K1218" s="3"/>
      <c r="L1218" s="3"/>
      <c r="M1218" s="3"/>
      <c r="N1218" s="3"/>
      <c r="P1218" s="3"/>
      <c r="Q1218" s="3"/>
      <c r="R1218" s="3"/>
      <c r="S1218" s="3"/>
      <c r="T1218" s="3"/>
      <c r="U1218" s="3"/>
      <c r="V1218" s="3"/>
      <c r="AB1218" s="3"/>
    </row>
    <row r="1219" spans="6:28" x14ac:dyDescent="0.3">
      <c r="F1219" s="5"/>
      <c r="H1219" s="3"/>
      <c r="J1219" s="3"/>
      <c r="K1219" s="3"/>
      <c r="L1219" s="3"/>
      <c r="M1219" s="3"/>
      <c r="N1219" s="3"/>
      <c r="P1219" s="3"/>
      <c r="R1219" s="3"/>
      <c r="S1219" s="3"/>
      <c r="T1219" s="3"/>
      <c r="U1219" s="3"/>
      <c r="V1219" s="3"/>
      <c r="AB1219" s="3"/>
    </row>
    <row r="1220" spans="6:28" x14ac:dyDescent="0.3">
      <c r="F1220" s="5"/>
      <c r="AB1220" s="3"/>
    </row>
    <row r="1221" spans="6:28" x14ac:dyDescent="0.3">
      <c r="F1221" s="5"/>
      <c r="AB1221" s="3"/>
    </row>
    <row r="1222" spans="6:28" x14ac:dyDescent="0.3">
      <c r="F1222" s="5"/>
      <c r="AB1222" s="3"/>
    </row>
    <row r="1223" spans="6:28" x14ac:dyDescent="0.3">
      <c r="F1223" s="5"/>
      <c r="AB1223" s="3"/>
    </row>
    <row r="1224" spans="6:28" x14ac:dyDescent="0.3">
      <c r="F1224" s="5"/>
      <c r="AB1224" s="3"/>
    </row>
    <row r="1225" spans="6:28" x14ac:dyDescent="0.3">
      <c r="F1225" s="5"/>
      <c r="AB1225" s="3"/>
    </row>
    <row r="1226" spans="6:28" x14ac:dyDescent="0.3">
      <c r="F1226" s="5"/>
      <c r="AB1226" s="3"/>
    </row>
    <row r="1227" spans="6:28" x14ac:dyDescent="0.3">
      <c r="F1227" s="5"/>
      <c r="AB1227" s="3"/>
    </row>
    <row r="1228" spans="6:28" x14ac:dyDescent="0.3">
      <c r="F1228" s="5"/>
      <c r="AB1228" s="3"/>
    </row>
    <row r="1229" spans="6:28" x14ac:dyDescent="0.3">
      <c r="F1229" s="5"/>
      <c r="AB1229" s="3"/>
    </row>
    <row r="1230" spans="6:28" x14ac:dyDescent="0.3">
      <c r="F1230" s="5"/>
      <c r="AB1230" s="3"/>
    </row>
    <row r="1231" spans="6:28" x14ac:dyDescent="0.3">
      <c r="F1231" s="5"/>
      <c r="AB1231" s="3"/>
    </row>
    <row r="1232" spans="6:28" x14ac:dyDescent="0.3">
      <c r="F1232" s="5"/>
      <c r="AB1232" s="3"/>
    </row>
    <row r="1233" spans="6:28" x14ac:dyDescent="0.3">
      <c r="F1233" s="5"/>
      <c r="AB1233" s="3"/>
    </row>
    <row r="1234" spans="6:28" x14ac:dyDescent="0.3">
      <c r="F1234" s="5"/>
      <c r="AB1234" s="3"/>
    </row>
    <row r="1235" spans="6:28" x14ac:dyDescent="0.3">
      <c r="F1235" s="5"/>
      <c r="AB1235" s="3"/>
    </row>
    <row r="1236" spans="6:28" x14ac:dyDescent="0.3">
      <c r="F1236" s="5"/>
      <c r="AB1236" s="3"/>
    </row>
    <row r="1237" spans="6:28" x14ac:dyDescent="0.3">
      <c r="F1237" s="5"/>
      <c r="AB1237" s="3"/>
    </row>
    <row r="1238" spans="6:28" x14ac:dyDescent="0.3">
      <c r="F1238" s="5"/>
      <c r="AB1238" s="3"/>
    </row>
    <row r="1239" spans="6:28" x14ac:dyDescent="0.3">
      <c r="F1239" s="5"/>
      <c r="AB1239" s="3"/>
    </row>
    <row r="1240" spans="6:28" x14ac:dyDescent="0.3">
      <c r="F1240" s="5"/>
      <c r="AB1240" s="3"/>
    </row>
    <row r="1241" spans="6:28" x14ac:dyDescent="0.3">
      <c r="F1241" s="5"/>
      <c r="AB1241" s="3"/>
    </row>
    <row r="1242" spans="6:28" x14ac:dyDescent="0.3">
      <c r="F1242" s="5"/>
      <c r="AB1242" s="3"/>
    </row>
    <row r="1243" spans="6:28" x14ac:dyDescent="0.3">
      <c r="F1243" s="5"/>
      <c r="AB1243" s="3"/>
    </row>
    <row r="1244" spans="6:28" x14ac:dyDescent="0.3">
      <c r="F1244" s="5"/>
      <c r="AB1244" s="3"/>
    </row>
    <row r="1245" spans="6:28" x14ac:dyDescent="0.3">
      <c r="F1245" s="5"/>
      <c r="AB1245" s="3"/>
    </row>
    <row r="1246" spans="6:28" x14ac:dyDescent="0.3">
      <c r="F1246" s="5"/>
      <c r="AB1246" s="3"/>
    </row>
    <row r="1247" spans="6:28" x14ac:dyDescent="0.3">
      <c r="F1247" s="5"/>
      <c r="AB1247" s="3"/>
    </row>
    <row r="1248" spans="6:28" x14ac:dyDescent="0.3">
      <c r="F1248" s="5"/>
      <c r="AB1248" s="3"/>
    </row>
    <row r="1249" spans="6:28" x14ac:dyDescent="0.3">
      <c r="F1249" s="5"/>
      <c r="AB1249" s="3"/>
    </row>
    <row r="1250" spans="6:28" x14ac:dyDescent="0.3">
      <c r="F1250" s="5"/>
      <c r="AB1250" s="3"/>
    </row>
    <row r="1251" spans="6:28" x14ac:dyDescent="0.3">
      <c r="F1251" s="5"/>
      <c r="AB1251" s="3"/>
    </row>
    <row r="1252" spans="6:28" x14ac:dyDescent="0.3">
      <c r="F1252" s="5"/>
      <c r="AB1252" s="3"/>
    </row>
    <row r="1253" spans="6:28" x14ac:dyDescent="0.3">
      <c r="F1253" s="5"/>
      <c r="AB1253" s="3"/>
    </row>
    <row r="1254" spans="6:28" x14ac:dyDescent="0.3">
      <c r="F1254" s="5"/>
      <c r="AB1254" s="3"/>
    </row>
    <row r="1255" spans="6:28" x14ac:dyDescent="0.3">
      <c r="F1255" s="5"/>
      <c r="AB1255" s="3"/>
    </row>
    <row r="1256" spans="6:28" x14ac:dyDescent="0.3">
      <c r="F1256" s="5"/>
      <c r="AB1256" s="3"/>
    </row>
    <row r="1257" spans="6:28" x14ac:dyDescent="0.3">
      <c r="F1257" s="5"/>
      <c r="AB1257" s="3"/>
    </row>
    <row r="1258" spans="6:28" x14ac:dyDescent="0.3">
      <c r="F1258" s="5"/>
      <c r="AB1258" s="3"/>
    </row>
    <row r="1259" spans="6:28" x14ac:dyDescent="0.3">
      <c r="F1259" s="5"/>
      <c r="AB1259" s="3"/>
    </row>
    <row r="1260" spans="6:28" x14ac:dyDescent="0.3">
      <c r="F1260" s="5"/>
      <c r="AB1260" s="3"/>
    </row>
    <row r="1261" spans="6:28" x14ac:dyDescent="0.3">
      <c r="F1261" s="5"/>
      <c r="AB1261" s="3"/>
    </row>
    <row r="1262" spans="6:28" x14ac:dyDescent="0.3">
      <c r="F1262" s="5"/>
      <c r="AB1262" s="3"/>
    </row>
    <row r="1263" spans="6:28" x14ac:dyDescent="0.3">
      <c r="F1263" s="5"/>
      <c r="AB1263" s="3"/>
    </row>
    <row r="1264" spans="6:28" x14ac:dyDescent="0.3">
      <c r="F1264" s="5"/>
      <c r="AB1264" s="3"/>
    </row>
    <row r="1265" spans="6:28" x14ac:dyDescent="0.3">
      <c r="F1265" s="5"/>
      <c r="AB1265" s="3"/>
    </row>
    <row r="1266" spans="6:28" x14ac:dyDescent="0.3">
      <c r="F1266" s="5"/>
      <c r="AB1266" s="3"/>
    </row>
    <row r="1267" spans="6:28" x14ac:dyDescent="0.3">
      <c r="F1267" s="5"/>
      <c r="AB1267" s="3"/>
    </row>
    <row r="1268" spans="6:28" x14ac:dyDescent="0.3">
      <c r="F1268" s="5"/>
      <c r="AB1268" s="3"/>
    </row>
    <row r="1269" spans="6:28" x14ac:dyDescent="0.3">
      <c r="F1269" s="5"/>
      <c r="AB1269" s="3"/>
    </row>
    <row r="1270" spans="6:28" x14ac:dyDescent="0.3">
      <c r="F1270" s="5"/>
      <c r="AB1270" s="3"/>
    </row>
    <row r="1271" spans="6:28" x14ac:dyDescent="0.3">
      <c r="F1271" s="5"/>
      <c r="AB1271" s="3"/>
    </row>
    <row r="1272" spans="6:28" x14ac:dyDescent="0.3">
      <c r="F1272" s="5"/>
      <c r="AB1272" s="3"/>
    </row>
    <row r="1273" spans="6:28" x14ac:dyDescent="0.3">
      <c r="F1273" s="5"/>
      <c r="I1273" s="3"/>
      <c r="AB1273" s="3"/>
    </row>
    <row r="1274" spans="6:28" x14ac:dyDescent="0.3">
      <c r="F1274" s="5"/>
      <c r="AB1274" s="3"/>
    </row>
    <row r="1275" spans="6:28" x14ac:dyDescent="0.3">
      <c r="F1275" s="5"/>
      <c r="AB1275" s="3"/>
    </row>
    <row r="1276" spans="6:28" x14ac:dyDescent="0.3">
      <c r="F1276" s="5"/>
      <c r="AB1276" s="3"/>
    </row>
    <row r="1277" spans="6:28" x14ac:dyDescent="0.3">
      <c r="F1277" s="5"/>
      <c r="AB1277" s="3"/>
    </row>
    <row r="1278" spans="6:28" x14ac:dyDescent="0.3">
      <c r="F1278" s="5"/>
      <c r="AB1278" s="3"/>
    </row>
    <row r="1279" spans="6:28" x14ac:dyDescent="0.3">
      <c r="F1279" s="5"/>
      <c r="AB1279" s="3"/>
    </row>
    <row r="1280" spans="6:28" x14ac:dyDescent="0.3">
      <c r="F1280" s="5"/>
      <c r="AB1280" s="3"/>
    </row>
    <row r="1281" spans="6:28" x14ac:dyDescent="0.3">
      <c r="F1281" s="5"/>
      <c r="AB1281" s="3"/>
    </row>
    <row r="1282" spans="6:28" x14ac:dyDescent="0.3">
      <c r="F1282" s="5"/>
      <c r="AB1282" s="3"/>
    </row>
    <row r="1283" spans="6:28" x14ac:dyDescent="0.3">
      <c r="F1283" s="5"/>
      <c r="AB1283" s="3"/>
    </row>
    <row r="1284" spans="6:28" x14ac:dyDescent="0.3">
      <c r="F1284" s="5"/>
      <c r="AB1284" s="3"/>
    </row>
    <row r="1285" spans="6:28" x14ac:dyDescent="0.3">
      <c r="F1285" s="5"/>
      <c r="AB1285" s="3"/>
    </row>
    <row r="1286" spans="6:28" x14ac:dyDescent="0.3">
      <c r="F1286" s="5"/>
      <c r="AB1286" s="3"/>
    </row>
    <row r="1287" spans="6:28" x14ac:dyDescent="0.3">
      <c r="F1287" s="5"/>
      <c r="AB1287" s="3"/>
    </row>
    <row r="1288" spans="6:28" x14ac:dyDescent="0.3">
      <c r="F1288" s="5"/>
      <c r="AB1288" s="3"/>
    </row>
    <row r="1289" spans="6:28" x14ac:dyDescent="0.3">
      <c r="F1289" s="5"/>
      <c r="AB1289" s="3"/>
    </row>
    <row r="1290" spans="6:28" x14ac:dyDescent="0.3">
      <c r="F1290" s="5"/>
      <c r="AB1290" s="3"/>
    </row>
    <row r="1291" spans="6:28" x14ac:dyDescent="0.3">
      <c r="F1291" s="5"/>
      <c r="AB1291" s="3"/>
    </row>
    <row r="1292" spans="6:28" x14ac:dyDescent="0.3">
      <c r="F1292" s="5"/>
      <c r="AB1292" s="3"/>
    </row>
    <row r="1293" spans="6:28" x14ac:dyDescent="0.3">
      <c r="F1293" s="5"/>
      <c r="AB1293" s="3"/>
    </row>
    <row r="1294" spans="6:28" x14ac:dyDescent="0.3">
      <c r="F1294" s="5"/>
      <c r="AB1294" s="3"/>
    </row>
    <row r="1295" spans="6:28" x14ac:dyDescent="0.3">
      <c r="F1295" s="5"/>
      <c r="AB1295" s="3"/>
    </row>
    <row r="1296" spans="6:28" x14ac:dyDescent="0.3">
      <c r="F1296" s="5"/>
      <c r="AB1296" s="3"/>
    </row>
    <row r="1297" spans="6:28" x14ac:dyDescent="0.3">
      <c r="F1297" s="5"/>
      <c r="AB1297" s="3"/>
    </row>
    <row r="1298" spans="6:28" x14ac:dyDescent="0.3">
      <c r="F1298" s="5"/>
      <c r="AB1298" s="3"/>
    </row>
    <row r="1299" spans="6:28" x14ac:dyDescent="0.3">
      <c r="F1299" s="5"/>
      <c r="AB1299" s="3"/>
    </row>
    <row r="1300" spans="6:28" x14ac:dyDescent="0.3">
      <c r="F1300" s="5"/>
      <c r="AB1300" s="3"/>
    </row>
    <row r="1301" spans="6:28" x14ac:dyDescent="0.3">
      <c r="F1301" s="5"/>
      <c r="AB1301" s="3"/>
    </row>
    <row r="1302" spans="6:28" x14ac:dyDescent="0.3">
      <c r="F1302" s="5"/>
      <c r="AB1302" s="3"/>
    </row>
    <row r="1303" spans="6:28" x14ac:dyDescent="0.3">
      <c r="F1303" s="5"/>
      <c r="AB1303" s="3"/>
    </row>
    <row r="1304" spans="6:28" x14ac:dyDescent="0.3">
      <c r="F1304" s="5"/>
      <c r="AB1304" s="3"/>
    </row>
    <row r="1305" spans="6:28" x14ac:dyDescent="0.3">
      <c r="F1305" s="5"/>
      <c r="AB1305" s="3"/>
    </row>
    <row r="1306" spans="6:28" x14ac:dyDescent="0.3">
      <c r="F1306" s="5"/>
      <c r="AB1306" s="3"/>
    </row>
    <row r="1307" spans="6:28" x14ac:dyDescent="0.3">
      <c r="F1307" s="5"/>
      <c r="AB1307" s="3"/>
    </row>
    <row r="1308" spans="6:28" x14ac:dyDescent="0.3">
      <c r="F1308" s="5"/>
      <c r="AB1308" s="3"/>
    </row>
    <row r="1309" spans="6:28" x14ac:dyDescent="0.3">
      <c r="F1309" s="5"/>
      <c r="AB1309" s="3"/>
    </row>
    <row r="1310" spans="6:28" x14ac:dyDescent="0.3">
      <c r="F1310" s="5"/>
      <c r="AB1310" s="3"/>
    </row>
    <row r="1311" spans="6:28" x14ac:dyDescent="0.3">
      <c r="F1311" s="5"/>
      <c r="AB1311" s="3"/>
    </row>
    <row r="1312" spans="6:28" x14ac:dyDescent="0.3">
      <c r="F1312" s="5"/>
      <c r="AB1312" s="3"/>
    </row>
    <row r="1313" spans="6:28" x14ac:dyDescent="0.3">
      <c r="F1313" s="5"/>
      <c r="AB1313" s="3"/>
    </row>
    <row r="1314" spans="6:28" x14ac:dyDescent="0.3">
      <c r="F1314" s="5"/>
      <c r="AB1314" s="3"/>
    </row>
    <row r="1315" spans="6:28" x14ac:dyDescent="0.3">
      <c r="F1315" s="5"/>
      <c r="AB1315" s="3"/>
    </row>
    <row r="1316" spans="6:28" x14ac:dyDescent="0.3">
      <c r="F1316" s="5"/>
      <c r="AB1316" s="3"/>
    </row>
    <row r="1317" spans="6:28" x14ac:dyDescent="0.3">
      <c r="F1317" s="5"/>
      <c r="AB1317" s="3"/>
    </row>
    <row r="1318" spans="6:28" x14ac:dyDescent="0.3">
      <c r="F1318" s="5"/>
      <c r="H1318" s="3"/>
      <c r="AB1318" s="3"/>
    </row>
    <row r="1319" spans="6:28" x14ac:dyDescent="0.3">
      <c r="F1319" s="5"/>
      <c r="H1319" s="3"/>
      <c r="AB1319" s="3"/>
    </row>
    <row r="1320" spans="6:28" x14ac:dyDescent="0.3">
      <c r="F1320" s="5"/>
      <c r="H1320" s="3"/>
      <c r="AB1320" s="3"/>
    </row>
    <row r="1321" spans="6:28" x14ac:dyDescent="0.3">
      <c r="F1321" s="5"/>
      <c r="H1321" s="3"/>
      <c r="AB1321" s="3"/>
    </row>
    <row r="1322" spans="6:28" x14ac:dyDescent="0.3">
      <c r="F1322" s="5"/>
      <c r="H1322" s="3"/>
      <c r="AB1322" s="3"/>
    </row>
    <row r="1323" spans="6:28" x14ac:dyDescent="0.3">
      <c r="F1323" s="5"/>
      <c r="H1323" s="3"/>
      <c r="AB1323" s="3"/>
    </row>
    <row r="1324" spans="6:28" x14ac:dyDescent="0.3">
      <c r="F1324" s="5"/>
      <c r="H1324" s="3"/>
      <c r="AB1324" s="3"/>
    </row>
    <row r="1325" spans="6:28" x14ac:dyDescent="0.3">
      <c r="F1325" s="5"/>
      <c r="H1325" s="3"/>
      <c r="AB1325" s="3"/>
    </row>
    <row r="1326" spans="6:28" x14ac:dyDescent="0.3">
      <c r="F1326" s="5"/>
      <c r="H1326" s="3"/>
      <c r="AB1326" s="3"/>
    </row>
    <row r="1327" spans="6:28" x14ac:dyDescent="0.3">
      <c r="F1327" s="5"/>
      <c r="H1327" s="3"/>
      <c r="AB1327" s="3"/>
    </row>
    <row r="1328" spans="6:28" x14ac:dyDescent="0.3">
      <c r="F1328" s="5"/>
      <c r="H1328" s="3"/>
      <c r="AB1328" s="3"/>
    </row>
    <row r="1329" spans="6:28" x14ac:dyDescent="0.3">
      <c r="F1329" s="5"/>
      <c r="H1329" s="3"/>
      <c r="AB1329" s="3"/>
    </row>
    <row r="1330" spans="6:28" x14ac:dyDescent="0.3">
      <c r="F1330" s="5"/>
      <c r="H1330" s="3"/>
      <c r="AB1330" s="3"/>
    </row>
    <row r="1331" spans="6:28" x14ac:dyDescent="0.3">
      <c r="F1331" s="5"/>
      <c r="H1331" s="3"/>
      <c r="L1331" s="3"/>
      <c r="AB1331" s="3"/>
    </row>
    <row r="1332" spans="6:28" x14ac:dyDescent="0.3">
      <c r="F1332" s="5"/>
      <c r="H1332" s="3"/>
      <c r="L1332" s="3"/>
      <c r="AB1332" s="3"/>
    </row>
    <row r="1333" spans="6:28" x14ac:dyDescent="0.3">
      <c r="F1333" s="5"/>
      <c r="H1333" s="3"/>
      <c r="L1333" s="3"/>
      <c r="AB1333" s="3"/>
    </row>
    <row r="1334" spans="6:28" x14ac:dyDescent="0.3">
      <c r="F1334" s="5"/>
      <c r="H1334" s="3"/>
      <c r="L1334" s="3"/>
      <c r="AB1334" s="3"/>
    </row>
    <row r="1335" spans="6:28" x14ac:dyDescent="0.3">
      <c r="F1335" s="5"/>
      <c r="H1335" s="3"/>
      <c r="L1335" s="3"/>
      <c r="AB1335" s="3"/>
    </row>
    <row r="1336" spans="6:28" x14ac:dyDescent="0.3">
      <c r="F1336" s="5"/>
      <c r="H1336" s="3"/>
      <c r="L1336" s="3"/>
      <c r="AB1336" s="3"/>
    </row>
    <row r="1337" spans="6:28" x14ac:dyDescent="0.3">
      <c r="F1337" s="5"/>
      <c r="H1337" s="3"/>
      <c r="L1337" s="3"/>
      <c r="AB1337" s="3"/>
    </row>
    <row r="1338" spans="6:28" x14ac:dyDescent="0.3">
      <c r="F1338" s="5"/>
      <c r="H1338" s="3"/>
      <c r="L1338" s="3"/>
      <c r="AB1338" s="3"/>
    </row>
    <row r="1339" spans="6:28" x14ac:dyDescent="0.3">
      <c r="F1339" s="5"/>
      <c r="H1339" s="3"/>
      <c r="L1339" s="3"/>
      <c r="AB1339" s="3"/>
    </row>
    <row r="1340" spans="6:28" x14ac:dyDescent="0.3">
      <c r="F1340" s="5"/>
      <c r="H1340" s="3"/>
      <c r="L1340" s="3"/>
      <c r="AB1340" s="3"/>
    </row>
    <row r="1341" spans="6:28" x14ac:dyDescent="0.3">
      <c r="F1341" s="5"/>
      <c r="H1341" s="3"/>
      <c r="L1341" s="3"/>
      <c r="AB1341" s="3"/>
    </row>
    <row r="1342" spans="6:28" x14ac:dyDescent="0.3">
      <c r="F1342" s="5"/>
      <c r="H1342" s="3"/>
      <c r="L1342" s="3"/>
      <c r="AB1342" s="3"/>
    </row>
    <row r="1343" spans="6:28" x14ac:dyDescent="0.3">
      <c r="F1343" s="5"/>
      <c r="H1343" s="3"/>
      <c r="L1343" s="3"/>
      <c r="AB1343" s="3"/>
    </row>
    <row r="1344" spans="6:28" x14ac:dyDescent="0.3">
      <c r="F1344" s="5"/>
      <c r="H1344" s="3"/>
      <c r="L1344" s="3"/>
      <c r="AB1344" s="3"/>
    </row>
    <row r="1345" spans="6:28" x14ac:dyDescent="0.3">
      <c r="F1345" s="5"/>
      <c r="H1345" s="3"/>
      <c r="L1345" s="3"/>
      <c r="AB1345" s="3"/>
    </row>
    <row r="1346" spans="6:28" x14ac:dyDescent="0.3">
      <c r="F1346" s="5"/>
      <c r="H1346" s="3"/>
      <c r="L1346" s="3"/>
      <c r="AB1346" s="3"/>
    </row>
    <row r="1347" spans="6:28" x14ac:dyDescent="0.3">
      <c r="F1347" s="5"/>
      <c r="H1347" s="3"/>
      <c r="L1347" s="3"/>
      <c r="AB1347" s="3"/>
    </row>
    <row r="1348" spans="6:28" x14ac:dyDescent="0.3">
      <c r="F1348" s="5"/>
      <c r="H1348" s="3"/>
      <c r="L1348" s="3"/>
      <c r="AB1348" s="3"/>
    </row>
    <row r="1349" spans="6:28" x14ac:dyDescent="0.3">
      <c r="F1349" s="5"/>
      <c r="H1349" s="3"/>
      <c r="L1349" s="3"/>
      <c r="AB1349" s="3"/>
    </row>
    <row r="1350" spans="6:28" x14ac:dyDescent="0.3">
      <c r="F1350" s="5"/>
      <c r="H1350" s="3"/>
      <c r="L1350" s="3"/>
      <c r="AB1350" s="3"/>
    </row>
    <row r="1351" spans="6:28" x14ac:dyDescent="0.3">
      <c r="F1351" s="5"/>
      <c r="H1351" s="3"/>
      <c r="L1351" s="3"/>
      <c r="AB1351" s="3"/>
    </row>
    <row r="1352" spans="6:28" x14ac:dyDescent="0.3">
      <c r="F1352" s="5"/>
      <c r="H1352" s="3"/>
      <c r="L1352" s="3"/>
      <c r="AB1352" s="3"/>
    </row>
    <row r="1353" spans="6:28" x14ac:dyDescent="0.3">
      <c r="F1353" s="5"/>
      <c r="H1353" s="3"/>
      <c r="L1353" s="3"/>
      <c r="AB1353" s="3"/>
    </row>
    <row r="1354" spans="6:28" x14ac:dyDescent="0.3">
      <c r="F1354" s="5"/>
      <c r="H1354" s="3"/>
      <c r="L1354" s="3"/>
      <c r="AB1354" s="3"/>
    </row>
    <row r="1355" spans="6:28" x14ac:dyDescent="0.3">
      <c r="F1355" s="5"/>
      <c r="H1355" s="3"/>
      <c r="L1355" s="3"/>
      <c r="AB1355" s="3"/>
    </row>
    <row r="1356" spans="6:28" x14ac:dyDescent="0.3">
      <c r="F1356" s="5"/>
      <c r="H1356" s="3"/>
      <c r="L1356" s="3"/>
      <c r="AB1356" s="3"/>
    </row>
    <row r="1357" spans="6:28" x14ac:dyDescent="0.3">
      <c r="F1357" s="5"/>
      <c r="H1357" s="3"/>
      <c r="L1357" s="3"/>
      <c r="AB1357" s="3"/>
    </row>
    <row r="1358" spans="6:28" x14ac:dyDescent="0.3">
      <c r="F1358" s="5"/>
      <c r="H1358" s="3"/>
      <c r="L1358" s="3"/>
      <c r="AB1358" s="3"/>
    </row>
    <row r="1359" spans="6:28" x14ac:dyDescent="0.3">
      <c r="F1359" s="5"/>
      <c r="H1359" s="3"/>
      <c r="L1359" s="3"/>
      <c r="AB1359" s="3"/>
    </row>
    <row r="1360" spans="6:28" x14ac:dyDescent="0.3">
      <c r="F1360" s="5"/>
      <c r="H1360" s="3"/>
      <c r="L1360" s="3"/>
      <c r="AB1360" s="3"/>
    </row>
    <row r="1361" spans="6:28" x14ac:dyDescent="0.3">
      <c r="F1361" s="5"/>
      <c r="H1361" s="3"/>
      <c r="L1361" s="3"/>
      <c r="AB1361" s="3"/>
    </row>
    <row r="1362" spans="6:28" x14ac:dyDescent="0.3">
      <c r="F1362" s="5"/>
      <c r="H1362" s="3"/>
      <c r="L1362" s="3"/>
      <c r="AB1362" s="3"/>
    </row>
    <row r="1363" spans="6:28" x14ac:dyDescent="0.3">
      <c r="F1363" s="5"/>
      <c r="H1363" s="3"/>
      <c r="L1363" s="3"/>
      <c r="AB1363" s="3"/>
    </row>
    <row r="1364" spans="6:28" x14ac:dyDescent="0.3">
      <c r="F1364" s="5"/>
      <c r="H1364" s="3"/>
      <c r="L1364" s="3"/>
      <c r="AB1364" s="3"/>
    </row>
    <row r="1365" spans="6:28" x14ac:dyDescent="0.3">
      <c r="F1365" s="5"/>
      <c r="H1365" s="3"/>
      <c r="L1365" s="3"/>
      <c r="AB1365" s="3"/>
    </row>
    <row r="1366" spans="6:28" x14ac:dyDescent="0.3">
      <c r="F1366" s="5"/>
      <c r="H1366" s="3"/>
      <c r="L1366" s="3"/>
      <c r="AB1366" s="3"/>
    </row>
    <row r="1367" spans="6:28" x14ac:dyDescent="0.3">
      <c r="F1367" s="5"/>
      <c r="H1367" s="3"/>
      <c r="L1367" s="3"/>
      <c r="AB1367" s="3"/>
    </row>
    <row r="1368" spans="6:28" x14ac:dyDescent="0.3">
      <c r="F1368" s="5"/>
      <c r="H1368" s="3"/>
      <c r="L1368" s="3"/>
      <c r="AB1368" s="3"/>
    </row>
    <row r="1369" spans="6:28" x14ac:dyDescent="0.3">
      <c r="F1369" s="5"/>
      <c r="H1369" s="3"/>
      <c r="L1369" s="3"/>
      <c r="AB1369" s="3"/>
    </row>
    <row r="1370" spans="6:28" x14ac:dyDescent="0.3">
      <c r="F1370" s="5"/>
      <c r="H1370" s="3"/>
      <c r="L1370" s="3"/>
      <c r="AB1370" s="3"/>
    </row>
    <row r="1371" spans="6:28" x14ac:dyDescent="0.3">
      <c r="F1371" s="5"/>
      <c r="H1371" s="3"/>
      <c r="L1371" s="3"/>
      <c r="AB1371" s="3"/>
    </row>
    <row r="1372" spans="6:28" x14ac:dyDescent="0.3">
      <c r="F1372" s="5"/>
      <c r="H1372" s="3"/>
      <c r="L1372" s="3"/>
      <c r="AB1372" s="3"/>
    </row>
    <row r="1373" spans="6:28" x14ac:dyDescent="0.3">
      <c r="F1373" s="5"/>
      <c r="H1373" s="3"/>
      <c r="L1373" s="3"/>
      <c r="AB1373" s="3"/>
    </row>
    <row r="1374" spans="6:28" x14ac:dyDescent="0.3">
      <c r="F1374" s="5"/>
      <c r="H1374" s="3"/>
      <c r="L1374" s="3"/>
      <c r="AB1374" s="3"/>
    </row>
    <row r="1375" spans="6:28" x14ac:dyDescent="0.3">
      <c r="F1375" s="5"/>
      <c r="H1375" s="3"/>
      <c r="L1375" s="3"/>
      <c r="AB1375" s="3"/>
    </row>
    <row r="1376" spans="6:28" x14ac:dyDescent="0.3">
      <c r="F1376" s="5"/>
      <c r="H1376" s="3"/>
      <c r="L1376" s="3"/>
      <c r="AB1376" s="3"/>
    </row>
    <row r="1377" spans="6:28" x14ac:dyDescent="0.3">
      <c r="F1377" s="5"/>
      <c r="H1377" s="3"/>
      <c r="L1377" s="3"/>
      <c r="AB1377" s="3"/>
    </row>
    <row r="1378" spans="6:28" x14ac:dyDescent="0.3">
      <c r="F1378" s="5"/>
      <c r="H1378" s="3"/>
      <c r="J1378" s="3"/>
      <c r="K1378" s="3"/>
      <c r="L1378" s="3"/>
      <c r="M1378" s="3"/>
      <c r="N1378" s="3"/>
      <c r="P1378" s="3"/>
      <c r="R1378" s="3"/>
      <c r="S1378" s="3"/>
      <c r="T1378" s="3"/>
      <c r="U1378" s="3"/>
      <c r="V1378" s="3"/>
      <c r="AB1378" s="3"/>
    </row>
    <row r="1379" spans="6:28" x14ac:dyDescent="0.3">
      <c r="F1379" s="5"/>
      <c r="H1379" s="3"/>
      <c r="J1379" s="3"/>
      <c r="K1379" s="3"/>
      <c r="L1379" s="3"/>
      <c r="M1379" s="3"/>
      <c r="N1379" s="3"/>
      <c r="P1379" s="3"/>
      <c r="R1379" s="3"/>
      <c r="S1379" s="3"/>
      <c r="T1379" s="3"/>
      <c r="U1379" s="3"/>
      <c r="V1379" s="3"/>
      <c r="AB1379" s="3"/>
    </row>
    <row r="1380" spans="6:28" x14ac:dyDescent="0.3">
      <c r="F1380" s="5"/>
      <c r="H1380" s="3"/>
      <c r="J1380" s="3"/>
      <c r="K1380" s="3"/>
      <c r="L1380" s="3"/>
      <c r="M1380" s="3"/>
      <c r="N1380" s="3"/>
      <c r="P1380" s="3"/>
      <c r="R1380" s="3"/>
      <c r="S1380" s="3"/>
      <c r="T1380" s="3"/>
      <c r="U1380" s="3"/>
      <c r="V1380" s="3"/>
      <c r="AB1380" s="3"/>
    </row>
    <row r="1381" spans="6:28" x14ac:dyDescent="0.3">
      <c r="F1381" s="5"/>
      <c r="H1381" s="3"/>
      <c r="J1381" s="3"/>
      <c r="K1381" s="3"/>
      <c r="L1381" s="3"/>
      <c r="M1381" s="3"/>
      <c r="N1381" s="3"/>
      <c r="P1381" s="3"/>
      <c r="R1381" s="3"/>
      <c r="S1381" s="3"/>
      <c r="T1381" s="3"/>
      <c r="U1381" s="3"/>
      <c r="V1381" s="3"/>
      <c r="AB1381" s="3"/>
    </row>
    <row r="1382" spans="6:28" x14ac:dyDescent="0.3">
      <c r="F1382" s="5"/>
      <c r="H1382" s="3"/>
      <c r="J1382" s="3"/>
      <c r="K1382" s="3"/>
      <c r="L1382" s="3"/>
      <c r="M1382" s="3"/>
      <c r="N1382" s="3"/>
      <c r="P1382" s="3"/>
      <c r="R1382" s="3"/>
      <c r="S1382" s="3"/>
      <c r="T1382" s="3"/>
      <c r="U1382" s="3"/>
      <c r="V1382" s="3"/>
      <c r="AB1382" s="3"/>
    </row>
    <row r="1383" spans="6:28" x14ac:dyDescent="0.3">
      <c r="F1383" s="5"/>
      <c r="H1383" s="3"/>
      <c r="J1383" s="3"/>
      <c r="K1383" s="3"/>
      <c r="L1383" s="3"/>
      <c r="M1383" s="3"/>
      <c r="N1383" s="3"/>
      <c r="P1383" s="3"/>
      <c r="R1383" s="3"/>
      <c r="S1383" s="3"/>
      <c r="T1383" s="3"/>
      <c r="U1383" s="3"/>
      <c r="V1383" s="3"/>
      <c r="AB1383" s="3"/>
    </row>
    <row r="1384" spans="6:28" x14ac:dyDescent="0.3">
      <c r="F1384" s="5"/>
      <c r="H1384" s="3"/>
      <c r="J1384" s="3"/>
      <c r="K1384" s="3"/>
      <c r="L1384" s="3"/>
      <c r="M1384" s="3"/>
      <c r="N1384" s="3"/>
      <c r="P1384" s="3"/>
      <c r="R1384" s="3"/>
      <c r="S1384" s="3"/>
      <c r="T1384" s="3"/>
      <c r="U1384" s="3"/>
      <c r="V1384" s="3"/>
      <c r="AB1384" s="3"/>
    </row>
    <row r="1385" spans="6:28" x14ac:dyDescent="0.3">
      <c r="F1385" s="5"/>
      <c r="H1385" s="3"/>
      <c r="J1385" s="3"/>
      <c r="K1385" s="3"/>
      <c r="L1385" s="3"/>
      <c r="M1385" s="3"/>
      <c r="N1385" s="3"/>
      <c r="P1385" s="3"/>
      <c r="R1385" s="3"/>
      <c r="S1385" s="3"/>
      <c r="T1385" s="3"/>
      <c r="U1385" s="3"/>
      <c r="V1385" s="3"/>
      <c r="AB1385" s="3"/>
    </row>
    <row r="1386" spans="6:28" x14ac:dyDescent="0.3">
      <c r="F1386" s="5"/>
      <c r="H1386" s="3"/>
      <c r="J1386" s="3"/>
      <c r="K1386" s="3"/>
      <c r="L1386" s="3"/>
      <c r="M1386" s="3"/>
      <c r="N1386" s="3"/>
      <c r="P1386" s="3"/>
      <c r="R1386" s="3"/>
      <c r="S1386" s="3"/>
      <c r="T1386" s="3"/>
      <c r="U1386" s="3"/>
      <c r="V1386" s="3"/>
      <c r="AB1386" s="3"/>
    </row>
    <row r="1387" spans="6:28" x14ac:dyDescent="0.3">
      <c r="F1387" s="5"/>
      <c r="H1387" s="3"/>
      <c r="J1387" s="3"/>
      <c r="K1387" s="3"/>
      <c r="L1387" s="3"/>
      <c r="M1387" s="3"/>
      <c r="N1387" s="3"/>
      <c r="P1387" s="3"/>
      <c r="R1387" s="3"/>
      <c r="S1387" s="3"/>
      <c r="T1387" s="3"/>
      <c r="U1387" s="3"/>
      <c r="V1387" s="3"/>
      <c r="AB1387" s="3"/>
    </row>
    <row r="1388" spans="6:28" x14ac:dyDescent="0.3">
      <c r="F1388" s="5"/>
      <c r="H1388" s="3"/>
      <c r="J1388" s="3"/>
      <c r="K1388" s="3"/>
      <c r="L1388" s="3"/>
      <c r="M1388" s="3"/>
      <c r="N1388" s="3"/>
      <c r="P1388" s="3"/>
      <c r="R1388" s="3"/>
      <c r="S1388" s="3"/>
      <c r="T1388" s="3"/>
      <c r="U1388" s="3"/>
      <c r="V1388" s="3"/>
      <c r="AB1388" s="3"/>
    </row>
    <row r="1389" spans="6:28" x14ac:dyDescent="0.3">
      <c r="F1389" s="5"/>
      <c r="H1389" s="3"/>
      <c r="J1389" s="3"/>
      <c r="K1389" s="3"/>
      <c r="L1389" s="3"/>
      <c r="M1389" s="3"/>
      <c r="N1389" s="3"/>
      <c r="P1389" s="3"/>
      <c r="R1389" s="3"/>
      <c r="S1389" s="3"/>
      <c r="T1389" s="3"/>
      <c r="U1389" s="3"/>
      <c r="V1389" s="3"/>
      <c r="AB1389" s="3"/>
    </row>
    <row r="1390" spans="6:28" x14ac:dyDescent="0.3">
      <c r="F1390" s="5"/>
      <c r="H1390" s="3"/>
      <c r="J1390" s="3"/>
      <c r="K1390" s="3"/>
      <c r="L1390" s="3"/>
      <c r="M1390" s="3"/>
      <c r="N1390" s="3"/>
      <c r="P1390" s="3"/>
      <c r="R1390" s="3"/>
      <c r="S1390" s="3"/>
      <c r="T1390" s="3"/>
      <c r="U1390" s="3"/>
      <c r="V1390" s="3"/>
      <c r="AB1390" s="3"/>
    </row>
    <row r="1391" spans="6:28" x14ac:dyDescent="0.3">
      <c r="F1391" s="5"/>
      <c r="H1391" s="3"/>
      <c r="J1391" s="3"/>
      <c r="K1391" s="3"/>
      <c r="L1391" s="3"/>
      <c r="M1391" s="3"/>
      <c r="N1391" s="3"/>
      <c r="P1391" s="3"/>
      <c r="R1391" s="3"/>
      <c r="S1391" s="3"/>
      <c r="T1391" s="3"/>
      <c r="U1391" s="3"/>
      <c r="V1391" s="3"/>
      <c r="AB1391" s="3"/>
    </row>
    <row r="1392" spans="6:28" x14ac:dyDescent="0.3">
      <c r="F1392" s="5"/>
      <c r="H1392" s="3"/>
      <c r="J1392" s="3"/>
      <c r="K1392" s="3"/>
      <c r="L1392" s="3"/>
      <c r="M1392" s="3"/>
      <c r="N1392" s="3"/>
      <c r="P1392" s="3"/>
      <c r="R1392" s="3"/>
      <c r="S1392" s="3"/>
      <c r="T1392" s="3"/>
      <c r="U1392" s="3"/>
      <c r="V1392" s="3"/>
      <c r="AB1392" s="3"/>
    </row>
    <row r="1393" spans="6:29" x14ac:dyDescent="0.3">
      <c r="F1393" s="5"/>
      <c r="H1393" s="3"/>
      <c r="J1393" s="3"/>
      <c r="K1393" s="3"/>
      <c r="L1393" s="3"/>
      <c r="M1393" s="3"/>
      <c r="P1393" s="3"/>
      <c r="R1393" s="3"/>
      <c r="S1393" s="3"/>
      <c r="T1393" s="3"/>
      <c r="U1393" s="3"/>
      <c r="V1393" s="3"/>
      <c r="AB1393" s="3"/>
    </row>
    <row r="1394" spans="6:29" x14ac:dyDescent="0.3">
      <c r="F1394" s="5"/>
      <c r="H1394" s="3"/>
      <c r="J1394" s="3"/>
      <c r="K1394" s="3"/>
      <c r="L1394" s="3"/>
      <c r="M1394" s="3"/>
      <c r="N1394" s="3"/>
      <c r="P1394" s="3"/>
      <c r="R1394" s="3"/>
      <c r="S1394" s="3"/>
      <c r="T1394" s="3"/>
      <c r="U1394" s="3"/>
      <c r="V1394" s="3"/>
      <c r="AB1394" s="3"/>
    </row>
    <row r="1395" spans="6:29" x14ac:dyDescent="0.3">
      <c r="F1395" s="5"/>
      <c r="H1395" s="3"/>
      <c r="J1395" s="3"/>
      <c r="K1395" s="3"/>
      <c r="L1395" s="3"/>
      <c r="M1395" s="3"/>
      <c r="P1395" s="3"/>
      <c r="R1395" s="3"/>
      <c r="S1395" s="3"/>
      <c r="T1395" s="3"/>
      <c r="U1395" s="3"/>
      <c r="V1395" s="3"/>
      <c r="AB1395" s="3"/>
    </row>
    <row r="1396" spans="6:29" x14ac:dyDescent="0.3">
      <c r="F1396" s="5"/>
      <c r="H1396" s="3"/>
      <c r="K1396" s="3"/>
      <c r="L1396" s="3"/>
      <c r="M1396" s="3"/>
      <c r="P1396" s="3"/>
      <c r="R1396" s="3"/>
      <c r="S1396" s="3"/>
      <c r="T1396" s="3"/>
      <c r="U1396" s="3"/>
      <c r="V1396" s="3"/>
      <c r="AB1396" s="3"/>
    </row>
    <row r="1397" spans="6:29" x14ac:dyDescent="0.3">
      <c r="F1397" s="5"/>
      <c r="H1397" s="3"/>
      <c r="K1397" s="3"/>
      <c r="L1397" s="3"/>
      <c r="M1397" s="3"/>
      <c r="P1397" s="3"/>
      <c r="R1397" s="3"/>
      <c r="S1397" s="3"/>
      <c r="T1397" s="3"/>
      <c r="U1397" s="3"/>
      <c r="V1397" s="3"/>
      <c r="AB1397" s="3"/>
    </row>
    <row r="1398" spans="6:29" x14ac:dyDescent="0.3">
      <c r="F1398" s="5"/>
      <c r="H1398" s="3"/>
      <c r="K1398" s="3"/>
      <c r="L1398" s="3"/>
      <c r="M1398" s="3"/>
      <c r="P1398" s="3"/>
      <c r="R1398" s="3"/>
      <c r="S1398" s="3"/>
      <c r="T1398" s="3"/>
      <c r="U1398" s="3"/>
      <c r="V1398" s="3"/>
      <c r="AB1398" s="3"/>
    </row>
    <row r="1399" spans="6:29" x14ac:dyDescent="0.3">
      <c r="F1399" s="5"/>
      <c r="H1399" s="3"/>
      <c r="J1399" s="3"/>
      <c r="K1399" s="3"/>
      <c r="L1399" s="3"/>
      <c r="M1399" s="3"/>
      <c r="N1399" s="3"/>
      <c r="P1399" s="3"/>
      <c r="R1399" s="3"/>
      <c r="S1399" s="3"/>
      <c r="T1399" s="3"/>
      <c r="U1399" s="3"/>
      <c r="V1399" s="3"/>
      <c r="AB1399" s="3"/>
      <c r="AC1399" s="3"/>
    </row>
    <row r="1400" spans="6:29" x14ac:dyDescent="0.3">
      <c r="F1400" s="5"/>
      <c r="H1400" s="3"/>
      <c r="J1400" s="3"/>
      <c r="K1400" s="3"/>
      <c r="L1400" s="3"/>
      <c r="M1400" s="3"/>
      <c r="N1400" s="3"/>
      <c r="P1400" s="3"/>
      <c r="R1400" s="3"/>
      <c r="S1400" s="3"/>
      <c r="T1400" s="3"/>
      <c r="U1400" s="3"/>
      <c r="V1400" s="3"/>
      <c r="AB1400" s="3"/>
    </row>
    <row r="1401" spans="6:29" x14ac:dyDescent="0.3">
      <c r="F1401" s="5"/>
      <c r="H1401" s="3"/>
      <c r="J1401" s="3"/>
      <c r="K1401" s="3"/>
      <c r="L1401" s="3"/>
      <c r="M1401" s="3"/>
      <c r="N1401" s="3"/>
      <c r="P1401" s="3"/>
      <c r="R1401" s="3"/>
      <c r="S1401" s="3"/>
      <c r="T1401" s="3"/>
      <c r="U1401" s="3"/>
      <c r="V1401" s="3"/>
      <c r="AB1401" s="3"/>
    </row>
    <row r="1402" spans="6:29" x14ac:dyDescent="0.3">
      <c r="F1402" s="5"/>
      <c r="H1402" s="3"/>
      <c r="J1402" s="3"/>
      <c r="K1402" s="3"/>
      <c r="L1402" s="3"/>
      <c r="M1402" s="3"/>
      <c r="N1402" s="3"/>
      <c r="P1402" s="3"/>
      <c r="R1402" s="3"/>
      <c r="S1402" s="3"/>
      <c r="T1402" s="3"/>
      <c r="U1402" s="3"/>
      <c r="V1402" s="3"/>
      <c r="AB1402" s="3"/>
    </row>
    <row r="1403" spans="6:29" x14ac:dyDescent="0.3">
      <c r="F1403" s="5"/>
      <c r="H1403" s="3"/>
      <c r="J1403" s="3"/>
      <c r="K1403" s="3"/>
      <c r="L1403" s="3"/>
      <c r="M1403" s="3"/>
      <c r="N1403" s="3"/>
      <c r="P1403" s="3"/>
      <c r="R1403" s="3"/>
      <c r="S1403" s="3"/>
      <c r="T1403" s="3"/>
      <c r="U1403" s="3"/>
      <c r="V1403" s="3"/>
      <c r="AB1403" s="3"/>
    </row>
    <row r="1404" spans="6:29" x14ac:dyDescent="0.3">
      <c r="F1404" s="5"/>
      <c r="H1404" s="3"/>
      <c r="J1404" s="3"/>
      <c r="K1404" s="3"/>
      <c r="L1404" s="3"/>
      <c r="M1404" s="3"/>
      <c r="N1404" s="3"/>
      <c r="P1404" s="3"/>
      <c r="R1404" s="3"/>
      <c r="S1404" s="3"/>
      <c r="T1404" s="3"/>
      <c r="U1404" s="3"/>
      <c r="V1404" s="3"/>
      <c r="AB1404" s="3"/>
    </row>
    <row r="1405" spans="6:29" x14ac:dyDescent="0.3">
      <c r="F1405" s="5"/>
      <c r="H1405" s="3"/>
      <c r="J1405" s="3"/>
      <c r="K1405" s="3"/>
      <c r="L1405" s="3"/>
      <c r="M1405" s="3"/>
      <c r="N1405" s="3"/>
      <c r="P1405" s="3"/>
      <c r="R1405" s="3"/>
      <c r="S1405" s="3"/>
      <c r="T1405" s="3"/>
      <c r="U1405" s="3"/>
      <c r="V1405" s="3"/>
      <c r="AB1405" s="3"/>
    </row>
    <row r="1406" spans="6:29" x14ac:dyDescent="0.3">
      <c r="F1406" s="5"/>
      <c r="H1406" s="3"/>
      <c r="J1406" s="3"/>
      <c r="K1406" s="3"/>
      <c r="L1406" s="3"/>
      <c r="M1406" s="3"/>
      <c r="N1406" s="3"/>
      <c r="P1406" s="3"/>
      <c r="R1406" s="3"/>
      <c r="S1406" s="3"/>
      <c r="T1406" s="3"/>
      <c r="U1406" s="3"/>
      <c r="V1406" s="3"/>
      <c r="AB1406" s="3"/>
    </row>
    <row r="1407" spans="6:29" x14ac:dyDescent="0.3">
      <c r="F1407" s="5"/>
      <c r="H1407" s="3"/>
      <c r="J1407" s="3"/>
      <c r="K1407" s="3"/>
      <c r="L1407" s="3"/>
      <c r="M1407" s="3"/>
      <c r="N1407" s="3"/>
      <c r="P1407" s="3"/>
      <c r="R1407" s="3"/>
      <c r="S1407" s="3"/>
      <c r="T1407" s="3"/>
      <c r="U1407" s="3"/>
      <c r="V1407" s="3"/>
      <c r="AB1407" s="3"/>
    </row>
    <row r="1408" spans="6:29" x14ac:dyDescent="0.3">
      <c r="F1408" s="5"/>
      <c r="H1408" s="3"/>
      <c r="J1408" s="3"/>
      <c r="K1408" s="3"/>
      <c r="L1408" s="3"/>
      <c r="M1408" s="3"/>
      <c r="N1408" s="3"/>
      <c r="P1408" s="3"/>
      <c r="R1408" s="3"/>
      <c r="S1408" s="3"/>
      <c r="T1408" s="3"/>
      <c r="U1408" s="3"/>
      <c r="V1408" s="3"/>
      <c r="AB1408" s="3"/>
    </row>
    <row r="1409" spans="6:29" x14ac:dyDescent="0.3">
      <c r="F1409" s="5"/>
      <c r="H1409" s="3"/>
      <c r="J1409" s="3"/>
      <c r="K1409" s="3"/>
      <c r="L1409" s="3"/>
      <c r="M1409" s="3"/>
      <c r="N1409" s="3"/>
      <c r="P1409" s="3"/>
      <c r="R1409" s="3"/>
      <c r="S1409" s="3"/>
      <c r="T1409" s="3"/>
      <c r="U1409" s="3"/>
      <c r="V1409" s="3"/>
      <c r="AB1409" s="3"/>
    </row>
    <row r="1410" spans="6:29" x14ac:dyDescent="0.3">
      <c r="F1410" s="5"/>
      <c r="H1410" s="3"/>
      <c r="J1410" s="3"/>
      <c r="K1410" s="3"/>
      <c r="L1410" s="3"/>
      <c r="M1410" s="3"/>
      <c r="N1410" s="3"/>
      <c r="P1410" s="3"/>
      <c r="R1410" s="3"/>
      <c r="S1410" s="3"/>
      <c r="T1410" s="3"/>
      <c r="U1410" s="3"/>
      <c r="V1410" s="3"/>
      <c r="AB1410" s="3"/>
    </row>
    <row r="1411" spans="6:29" x14ac:dyDescent="0.3">
      <c r="F1411" s="5"/>
      <c r="H1411" s="3"/>
      <c r="J1411" s="3"/>
      <c r="K1411" s="3"/>
      <c r="L1411" s="3"/>
      <c r="M1411" s="3"/>
      <c r="N1411" s="3"/>
      <c r="P1411" s="3"/>
      <c r="R1411" s="3"/>
      <c r="S1411" s="3"/>
      <c r="T1411" s="3"/>
      <c r="U1411" s="3"/>
      <c r="V1411" s="3"/>
      <c r="AB1411" s="3"/>
    </row>
    <row r="1412" spans="6:29" x14ac:dyDescent="0.3">
      <c r="F1412" s="5"/>
      <c r="H1412" s="3"/>
      <c r="J1412" s="3"/>
      <c r="K1412" s="3"/>
      <c r="L1412" s="3"/>
      <c r="M1412" s="3"/>
      <c r="N1412" s="3"/>
      <c r="P1412" s="3"/>
      <c r="R1412" s="3"/>
      <c r="S1412" s="3"/>
      <c r="T1412" s="3"/>
      <c r="U1412" s="3"/>
      <c r="V1412" s="3"/>
      <c r="AB1412" s="3"/>
    </row>
    <row r="1413" spans="6:29" x14ac:dyDescent="0.3">
      <c r="F1413" s="5"/>
      <c r="H1413" s="3"/>
      <c r="J1413" s="3"/>
      <c r="K1413" s="3"/>
      <c r="L1413" s="3"/>
      <c r="M1413" s="3"/>
      <c r="N1413" s="3"/>
      <c r="P1413" s="3"/>
      <c r="R1413" s="3"/>
      <c r="S1413" s="3"/>
      <c r="T1413" s="3"/>
      <c r="U1413" s="3"/>
      <c r="V1413" s="3"/>
      <c r="AB1413" s="3"/>
    </row>
    <row r="1414" spans="6:29" x14ac:dyDescent="0.3">
      <c r="F1414" s="5"/>
      <c r="H1414" s="3"/>
      <c r="J1414" s="3"/>
      <c r="K1414" s="3"/>
      <c r="L1414" s="3"/>
      <c r="M1414" s="3"/>
      <c r="N1414" s="3"/>
      <c r="P1414" s="3"/>
      <c r="R1414" s="3"/>
      <c r="S1414" s="3"/>
      <c r="T1414" s="3"/>
      <c r="U1414" s="3"/>
      <c r="V1414" s="3"/>
      <c r="AB1414" s="3"/>
    </row>
    <row r="1415" spans="6:29" x14ac:dyDescent="0.3">
      <c r="F1415" s="5"/>
      <c r="H1415" s="3"/>
      <c r="J1415" s="3"/>
      <c r="K1415" s="3"/>
      <c r="L1415" s="3"/>
      <c r="M1415" s="3"/>
      <c r="N1415" s="3"/>
      <c r="P1415" s="3"/>
      <c r="R1415" s="3"/>
      <c r="S1415" s="3"/>
      <c r="T1415" s="3"/>
      <c r="U1415" s="3"/>
      <c r="V1415" s="3"/>
      <c r="AB1415" s="3"/>
    </row>
    <row r="1416" spans="6:29" x14ac:dyDescent="0.3">
      <c r="F1416" s="5"/>
      <c r="H1416" s="3"/>
      <c r="J1416" s="3"/>
      <c r="K1416" s="3"/>
      <c r="L1416" s="3"/>
      <c r="M1416" s="3"/>
      <c r="N1416" s="3"/>
      <c r="P1416" s="3"/>
      <c r="R1416" s="3"/>
      <c r="S1416" s="3"/>
      <c r="T1416" s="3"/>
      <c r="U1416" s="3"/>
      <c r="V1416" s="3"/>
      <c r="AB1416" s="3"/>
    </row>
    <row r="1417" spans="6:29" x14ac:dyDescent="0.3">
      <c r="F1417" s="5"/>
      <c r="H1417" s="3"/>
      <c r="J1417" s="3"/>
      <c r="K1417" s="3"/>
      <c r="L1417" s="3"/>
      <c r="M1417" s="3"/>
      <c r="N1417" s="3"/>
      <c r="P1417" s="3"/>
      <c r="R1417" s="3"/>
      <c r="S1417" s="3"/>
      <c r="T1417" s="3"/>
      <c r="U1417" s="3"/>
      <c r="V1417" s="3"/>
      <c r="AB1417" s="3"/>
      <c r="AC1417" s="3"/>
    </row>
    <row r="1418" spans="6:29" x14ac:dyDescent="0.3">
      <c r="F1418" s="5"/>
      <c r="H1418" s="3"/>
      <c r="J1418" s="3"/>
      <c r="K1418" s="3"/>
      <c r="L1418" s="3"/>
      <c r="M1418" s="3"/>
      <c r="N1418" s="3"/>
      <c r="P1418" s="3"/>
      <c r="R1418" s="3"/>
      <c r="S1418" s="3"/>
      <c r="T1418" s="3"/>
      <c r="U1418" s="3"/>
      <c r="V1418" s="3"/>
      <c r="AB1418" s="3"/>
    </row>
    <row r="1419" spans="6:29" x14ac:dyDescent="0.3">
      <c r="F1419" s="5"/>
      <c r="H1419" s="3"/>
      <c r="J1419" s="3"/>
      <c r="K1419" s="3"/>
      <c r="L1419" s="3"/>
      <c r="M1419" s="3"/>
      <c r="N1419" s="3"/>
      <c r="P1419" s="3"/>
      <c r="R1419" s="3"/>
      <c r="S1419" s="3"/>
      <c r="T1419" s="3"/>
      <c r="U1419" s="3"/>
      <c r="V1419" s="3"/>
      <c r="AB1419" s="3"/>
    </row>
    <row r="1420" spans="6:29" x14ac:dyDescent="0.3">
      <c r="F1420" s="5"/>
      <c r="H1420" s="3"/>
      <c r="J1420" s="3"/>
      <c r="K1420" s="3"/>
      <c r="L1420" s="3"/>
      <c r="M1420" s="3"/>
      <c r="N1420" s="3"/>
      <c r="P1420" s="3"/>
      <c r="R1420" s="3"/>
      <c r="S1420" s="3"/>
      <c r="T1420" s="3"/>
      <c r="U1420" s="3"/>
      <c r="V1420" s="3"/>
      <c r="AB1420" s="3"/>
    </row>
    <row r="1421" spans="6:29" x14ac:dyDescent="0.3">
      <c r="F1421" s="5"/>
      <c r="H1421" s="3"/>
      <c r="J1421" s="3"/>
      <c r="K1421" s="3"/>
      <c r="L1421" s="3"/>
      <c r="M1421" s="3"/>
      <c r="N1421" s="3"/>
      <c r="P1421" s="3"/>
      <c r="R1421" s="3"/>
      <c r="S1421" s="3"/>
      <c r="T1421" s="3"/>
      <c r="U1421" s="3"/>
      <c r="V1421" s="3"/>
      <c r="AB1421" s="3"/>
    </row>
    <row r="1422" spans="6:29" x14ac:dyDescent="0.3">
      <c r="F1422" s="5"/>
      <c r="H1422" s="3"/>
      <c r="J1422" s="3"/>
      <c r="K1422" s="3"/>
      <c r="L1422" s="3"/>
      <c r="M1422" s="3"/>
      <c r="N1422" s="3"/>
      <c r="P1422" s="3"/>
      <c r="R1422" s="3"/>
      <c r="S1422" s="3"/>
      <c r="T1422" s="3"/>
      <c r="U1422" s="3"/>
      <c r="V1422" s="3"/>
      <c r="AB1422" s="3"/>
    </row>
    <row r="1423" spans="6:29" x14ac:dyDescent="0.3">
      <c r="F1423" s="5"/>
      <c r="H1423" s="3"/>
      <c r="J1423" s="3"/>
      <c r="K1423" s="3"/>
      <c r="L1423" s="3"/>
      <c r="M1423" s="3"/>
      <c r="N1423" s="3"/>
      <c r="P1423" s="3"/>
      <c r="R1423" s="3"/>
      <c r="S1423" s="3"/>
      <c r="T1423" s="3"/>
      <c r="U1423" s="3"/>
      <c r="V1423" s="3"/>
      <c r="AB1423" s="3"/>
    </row>
    <row r="1424" spans="6:29" x14ac:dyDescent="0.3">
      <c r="F1424" s="5"/>
      <c r="H1424" s="3"/>
      <c r="J1424" s="3"/>
      <c r="K1424" s="3"/>
      <c r="L1424" s="3"/>
      <c r="M1424" s="3"/>
      <c r="N1424" s="3"/>
      <c r="P1424" s="3"/>
      <c r="R1424" s="3"/>
      <c r="S1424" s="3"/>
      <c r="T1424" s="3"/>
      <c r="U1424" s="3"/>
      <c r="V1424" s="3"/>
      <c r="AB1424" s="3"/>
    </row>
    <row r="1425" spans="6:28" x14ac:dyDescent="0.3">
      <c r="F1425" s="5"/>
      <c r="H1425" s="3"/>
      <c r="J1425" s="3"/>
      <c r="K1425" s="3"/>
      <c r="L1425" s="3"/>
      <c r="M1425" s="3"/>
      <c r="N1425" s="3"/>
      <c r="P1425" s="3"/>
      <c r="R1425" s="3"/>
      <c r="S1425" s="3"/>
      <c r="T1425" s="3"/>
      <c r="U1425" s="3"/>
      <c r="V1425" s="3"/>
      <c r="AB1425" s="3"/>
    </row>
    <row r="1426" spans="6:28" x14ac:dyDescent="0.3">
      <c r="F1426" s="5"/>
      <c r="H1426" s="3"/>
      <c r="J1426" s="3"/>
      <c r="K1426" s="3"/>
      <c r="L1426" s="3"/>
      <c r="M1426" s="3"/>
      <c r="N1426" s="3"/>
      <c r="P1426" s="3"/>
      <c r="R1426" s="3"/>
      <c r="S1426" s="3"/>
      <c r="T1426" s="3"/>
      <c r="U1426" s="3"/>
      <c r="V1426" s="3"/>
      <c r="AB1426" s="3"/>
    </row>
    <row r="1427" spans="6:28" x14ac:dyDescent="0.3">
      <c r="F1427" s="5"/>
      <c r="K1427" s="3"/>
      <c r="L1427" s="3"/>
      <c r="M1427" s="3"/>
      <c r="N1427" s="3"/>
      <c r="P1427" s="3"/>
      <c r="R1427" s="3"/>
      <c r="S1427" s="3"/>
      <c r="T1427" s="3"/>
      <c r="U1427" s="3"/>
      <c r="V1427" s="3"/>
      <c r="AB1427" s="3"/>
    </row>
    <row r="1428" spans="6:28" x14ac:dyDescent="0.3">
      <c r="F1428" s="5"/>
      <c r="H1428" s="3"/>
      <c r="J1428" s="3"/>
      <c r="K1428" s="3"/>
      <c r="L1428" s="3"/>
      <c r="M1428" s="3"/>
      <c r="N1428" s="3"/>
      <c r="P1428" s="3"/>
      <c r="R1428" s="3"/>
      <c r="S1428" s="3"/>
      <c r="T1428" s="3"/>
      <c r="U1428" s="3"/>
      <c r="V1428" s="3"/>
      <c r="AB1428" s="3"/>
    </row>
    <row r="1429" spans="6:28" x14ac:dyDescent="0.3">
      <c r="F1429" s="5"/>
      <c r="H1429" s="3"/>
      <c r="J1429" s="3"/>
      <c r="K1429" s="3"/>
      <c r="L1429" s="3"/>
      <c r="M1429" s="3"/>
      <c r="N1429" s="3"/>
      <c r="P1429" s="3"/>
      <c r="R1429" s="3"/>
      <c r="S1429" s="3"/>
      <c r="T1429" s="3"/>
      <c r="U1429" s="3"/>
      <c r="V1429" s="3"/>
      <c r="AB1429" s="3"/>
    </row>
    <row r="1430" spans="6:28" x14ac:dyDescent="0.3">
      <c r="F1430" s="5"/>
      <c r="H1430" s="3"/>
      <c r="J1430" s="3"/>
      <c r="K1430" s="3"/>
      <c r="L1430" s="3"/>
      <c r="M1430" s="3"/>
      <c r="N1430" s="3"/>
      <c r="P1430" s="3"/>
      <c r="R1430" s="3"/>
      <c r="S1430" s="3"/>
      <c r="T1430" s="3"/>
      <c r="U1430" s="3"/>
      <c r="V1430" s="3"/>
      <c r="AB1430" s="3"/>
    </row>
    <row r="1431" spans="6:28" x14ac:dyDescent="0.3">
      <c r="F1431" s="5"/>
      <c r="H1431" s="3"/>
      <c r="J1431" s="3"/>
      <c r="K1431" s="3"/>
      <c r="L1431" s="3"/>
      <c r="M1431" s="3"/>
      <c r="N1431" s="3"/>
      <c r="P1431" s="3"/>
      <c r="R1431" s="3"/>
      <c r="S1431" s="3"/>
      <c r="T1431" s="3"/>
      <c r="U1431" s="3"/>
      <c r="V1431" s="3"/>
      <c r="AB1431" s="3"/>
    </row>
    <row r="1432" spans="6:28" x14ac:dyDescent="0.3">
      <c r="F1432" s="5"/>
      <c r="H1432" s="3"/>
      <c r="J1432" s="3"/>
      <c r="K1432" s="3"/>
      <c r="L1432" s="3"/>
      <c r="M1432" s="3"/>
      <c r="N1432" s="3"/>
      <c r="P1432" s="3"/>
      <c r="R1432" s="3"/>
      <c r="S1432" s="3"/>
      <c r="T1432" s="3"/>
      <c r="U1432" s="3"/>
      <c r="V1432" s="3"/>
      <c r="AB1432" s="3"/>
    </row>
    <row r="1433" spans="6:28" x14ac:dyDescent="0.3">
      <c r="F1433" s="5"/>
      <c r="H1433" s="3"/>
      <c r="J1433" s="3"/>
      <c r="K1433" s="3"/>
      <c r="L1433" s="3"/>
      <c r="M1433" s="3"/>
      <c r="N1433" s="3"/>
      <c r="P1433" s="3"/>
      <c r="R1433" s="3"/>
      <c r="S1433" s="3"/>
      <c r="T1433" s="3"/>
      <c r="U1433" s="3"/>
      <c r="V1433" s="3"/>
      <c r="AB1433" s="3"/>
    </row>
    <row r="1434" spans="6:28" x14ac:dyDescent="0.3">
      <c r="F1434" s="5"/>
      <c r="H1434" s="3"/>
      <c r="J1434" s="3"/>
      <c r="K1434" s="3"/>
      <c r="L1434" s="3"/>
      <c r="M1434" s="3"/>
      <c r="N1434" s="3"/>
      <c r="P1434" s="3"/>
      <c r="R1434" s="3"/>
      <c r="S1434" s="3"/>
      <c r="T1434" s="3"/>
      <c r="U1434" s="3"/>
      <c r="V1434" s="3"/>
      <c r="AB1434" s="3"/>
    </row>
    <row r="1435" spans="6:28" x14ac:dyDescent="0.3">
      <c r="F1435" s="5"/>
      <c r="H1435" s="3"/>
      <c r="J1435" s="3"/>
      <c r="K1435" s="3"/>
      <c r="L1435" s="3"/>
      <c r="M1435" s="3"/>
      <c r="N1435" s="3"/>
      <c r="P1435" s="3"/>
      <c r="R1435" s="3"/>
      <c r="S1435" s="3"/>
      <c r="T1435" s="3"/>
      <c r="U1435" s="3"/>
      <c r="V1435" s="3"/>
      <c r="AB1435" s="3"/>
    </row>
    <row r="1436" spans="6:28" x14ac:dyDescent="0.3">
      <c r="F1436" s="5"/>
      <c r="H1436" s="3"/>
      <c r="J1436" s="3"/>
      <c r="K1436" s="3"/>
      <c r="L1436" s="3"/>
      <c r="M1436" s="3"/>
      <c r="N1436" s="3"/>
      <c r="P1436" s="3"/>
      <c r="R1436" s="3"/>
      <c r="S1436" s="3"/>
      <c r="T1436" s="3"/>
      <c r="U1436" s="3"/>
      <c r="V1436" s="3"/>
      <c r="AB1436" s="3"/>
    </row>
    <row r="1437" spans="6:28" x14ac:dyDescent="0.3">
      <c r="F1437" s="5"/>
      <c r="H1437" s="3"/>
      <c r="J1437" s="3"/>
      <c r="K1437" s="3"/>
      <c r="L1437" s="3"/>
      <c r="M1437" s="3"/>
      <c r="N1437" s="3"/>
      <c r="P1437" s="3"/>
      <c r="R1437" s="3"/>
      <c r="S1437" s="3"/>
      <c r="T1437" s="3"/>
      <c r="U1437" s="3"/>
      <c r="V1437" s="3"/>
      <c r="AB1437" s="3"/>
    </row>
    <row r="1438" spans="6:28" x14ac:dyDescent="0.3">
      <c r="F1438" s="5"/>
      <c r="H1438" s="3"/>
      <c r="J1438" s="3"/>
      <c r="K1438" s="3"/>
      <c r="L1438" s="3"/>
      <c r="M1438" s="3"/>
      <c r="N1438" s="3"/>
      <c r="P1438" s="3"/>
      <c r="R1438" s="3"/>
      <c r="S1438" s="3"/>
      <c r="T1438" s="3"/>
      <c r="U1438" s="3"/>
      <c r="V1438" s="3"/>
      <c r="AB1438" s="3"/>
    </row>
    <row r="1439" spans="6:28" x14ac:dyDescent="0.3">
      <c r="F1439" s="5"/>
      <c r="H1439" s="3"/>
      <c r="J1439" s="3"/>
      <c r="K1439" s="3"/>
      <c r="L1439" s="3"/>
      <c r="M1439" s="3"/>
      <c r="N1439" s="3"/>
      <c r="P1439" s="3"/>
      <c r="R1439" s="3"/>
      <c r="S1439" s="3"/>
      <c r="T1439" s="3"/>
      <c r="U1439" s="3"/>
      <c r="V1439" s="3"/>
      <c r="AB1439" s="3"/>
    </row>
    <row r="1440" spans="6:28" x14ac:dyDescent="0.3">
      <c r="F1440" s="5"/>
      <c r="H1440" s="3"/>
      <c r="J1440" s="3"/>
      <c r="K1440" s="3"/>
      <c r="L1440" s="3"/>
      <c r="M1440" s="3"/>
      <c r="N1440" s="3"/>
      <c r="P1440" s="3"/>
      <c r="R1440" s="3"/>
      <c r="S1440" s="3"/>
      <c r="T1440" s="3"/>
      <c r="U1440" s="3"/>
      <c r="V1440" s="3"/>
      <c r="AB1440" s="3"/>
    </row>
    <row r="1441" spans="6:29" x14ac:dyDescent="0.3">
      <c r="F1441" s="5"/>
      <c r="H1441" s="3"/>
      <c r="J1441" s="3"/>
      <c r="K1441" s="3"/>
      <c r="L1441" s="3"/>
      <c r="M1441" s="3"/>
      <c r="N1441" s="3"/>
      <c r="P1441" s="3"/>
      <c r="R1441" s="3"/>
      <c r="S1441" s="3"/>
      <c r="T1441" s="3"/>
      <c r="U1441" s="3"/>
      <c r="V1441" s="3"/>
      <c r="AB1441" s="3"/>
    </row>
    <row r="1442" spans="6:29" x14ac:dyDescent="0.3">
      <c r="F1442" s="5"/>
      <c r="J1442" s="3"/>
      <c r="K1442" s="3"/>
      <c r="L1442" s="3"/>
      <c r="M1442" s="3"/>
      <c r="N1442" s="3"/>
      <c r="P1442" s="3"/>
      <c r="R1442" s="3"/>
      <c r="S1442" s="3"/>
      <c r="T1442" s="3"/>
      <c r="U1442" s="3"/>
      <c r="V1442" s="3"/>
      <c r="AB1442" s="3"/>
    </row>
    <row r="1443" spans="6:29" x14ac:dyDescent="0.3">
      <c r="F1443" s="5"/>
      <c r="H1443" s="3"/>
      <c r="J1443" s="3"/>
      <c r="K1443" s="3"/>
      <c r="L1443" s="3"/>
      <c r="M1443" s="3"/>
      <c r="N1443" s="3"/>
      <c r="P1443" s="3"/>
      <c r="R1443" s="3"/>
      <c r="S1443" s="3"/>
      <c r="T1443" s="3"/>
      <c r="U1443" s="3"/>
      <c r="V1443" s="3"/>
      <c r="AB1443" s="3"/>
    </row>
    <row r="1444" spans="6:29" x14ac:dyDescent="0.3">
      <c r="F1444" s="5"/>
      <c r="H1444" s="3"/>
      <c r="J1444" s="3"/>
      <c r="K1444" s="3"/>
      <c r="L1444" s="3"/>
      <c r="M1444" s="3"/>
      <c r="N1444" s="3"/>
      <c r="P1444" s="3"/>
      <c r="R1444" s="3"/>
      <c r="S1444" s="3"/>
      <c r="T1444" s="3"/>
      <c r="U1444" s="3"/>
      <c r="V1444" s="3"/>
      <c r="AB1444" s="3"/>
      <c r="AC1444" s="3"/>
    </row>
    <row r="1445" spans="6:29" x14ac:dyDescent="0.3">
      <c r="F1445" s="5"/>
      <c r="H1445" s="3"/>
      <c r="J1445" s="3"/>
      <c r="K1445" s="3"/>
      <c r="L1445" s="3"/>
      <c r="M1445" s="3"/>
      <c r="N1445" s="3"/>
      <c r="P1445" s="3"/>
      <c r="R1445" s="3"/>
      <c r="S1445" s="3"/>
      <c r="T1445" s="3"/>
      <c r="U1445" s="3"/>
      <c r="V1445" s="3"/>
      <c r="AB1445" s="3"/>
    </row>
    <row r="1446" spans="6:29" x14ac:dyDescent="0.3">
      <c r="F1446" s="5"/>
      <c r="H1446" s="3"/>
      <c r="J1446" s="3"/>
      <c r="K1446" s="3"/>
      <c r="L1446" s="3"/>
      <c r="M1446" s="3"/>
      <c r="N1446" s="3"/>
      <c r="P1446" s="3"/>
      <c r="R1446" s="3"/>
      <c r="S1446" s="3"/>
      <c r="T1446" s="3"/>
      <c r="U1446" s="3"/>
      <c r="V1446" s="3"/>
      <c r="AB1446" s="3"/>
    </row>
    <row r="1447" spans="6:29" x14ac:dyDescent="0.3">
      <c r="F1447" s="5"/>
      <c r="H1447" s="3"/>
      <c r="K1447" s="3"/>
      <c r="L1447" s="3"/>
      <c r="P1447" s="3"/>
      <c r="R1447" s="3"/>
      <c r="S1447" s="3"/>
      <c r="AB1447" s="3"/>
    </row>
    <row r="1448" spans="6:29" x14ac:dyDescent="0.3">
      <c r="F1448" s="5"/>
      <c r="H1448" s="3"/>
      <c r="K1448" s="3"/>
      <c r="L1448" s="3"/>
      <c r="P1448" s="3"/>
      <c r="R1448" s="3"/>
      <c r="S1448" s="3"/>
      <c r="AB1448" s="3"/>
    </row>
    <row r="1449" spans="6:29" x14ac:dyDescent="0.3">
      <c r="F1449" s="5"/>
      <c r="H1449" s="3"/>
      <c r="K1449" s="3"/>
      <c r="L1449" s="3"/>
      <c r="P1449" s="3"/>
      <c r="R1449" s="3"/>
      <c r="S1449" s="3"/>
      <c r="AB1449" s="3"/>
    </row>
    <row r="1450" spans="6:29" x14ac:dyDescent="0.3">
      <c r="F1450" s="5"/>
      <c r="K1450" s="3"/>
      <c r="L1450" s="3"/>
      <c r="P1450" s="3"/>
      <c r="R1450" s="3"/>
      <c r="S1450" s="3"/>
      <c r="AB1450" s="3"/>
    </row>
    <row r="1451" spans="6:29" x14ac:dyDescent="0.3">
      <c r="F1451" s="5"/>
      <c r="H1451" s="3"/>
      <c r="K1451" s="3"/>
      <c r="L1451" s="3"/>
      <c r="P1451" s="3"/>
      <c r="R1451" s="3"/>
      <c r="S1451" s="3"/>
      <c r="AB1451" s="3"/>
    </row>
    <row r="1452" spans="6:29" x14ac:dyDescent="0.3">
      <c r="F1452" s="5"/>
      <c r="H1452" s="3"/>
      <c r="K1452" s="3"/>
      <c r="L1452" s="3"/>
      <c r="P1452" s="3"/>
      <c r="R1452" s="3"/>
      <c r="S1452" s="3"/>
      <c r="AB1452" s="3"/>
    </row>
    <row r="1453" spans="6:29" x14ac:dyDescent="0.3">
      <c r="F1453" s="5"/>
      <c r="H1453" s="3"/>
      <c r="K1453" s="3"/>
      <c r="L1453" s="3"/>
      <c r="P1453" s="3"/>
      <c r="R1453" s="3"/>
      <c r="S1453" s="3"/>
      <c r="AB1453" s="3"/>
    </row>
    <row r="1454" spans="6:29" x14ac:dyDescent="0.3">
      <c r="F1454" s="5"/>
      <c r="H1454" s="3"/>
      <c r="K1454" s="3"/>
      <c r="L1454" s="3"/>
      <c r="P1454" s="3"/>
      <c r="R1454" s="3"/>
      <c r="S1454" s="3"/>
      <c r="T1454" s="3"/>
      <c r="AB1454" s="3"/>
    </row>
    <row r="1455" spans="6:29" x14ac:dyDescent="0.3">
      <c r="F1455" s="5"/>
      <c r="H1455" s="3"/>
      <c r="K1455" s="3"/>
      <c r="L1455" s="3"/>
      <c r="P1455" s="3"/>
      <c r="R1455" s="3"/>
      <c r="S1455" s="3"/>
      <c r="AB1455" s="3"/>
    </row>
    <row r="1456" spans="6:29" x14ac:dyDescent="0.3">
      <c r="F1456" s="5"/>
      <c r="H1456" s="3"/>
      <c r="K1456" s="3"/>
      <c r="L1456" s="3"/>
      <c r="P1456" s="3"/>
      <c r="R1456" s="3"/>
      <c r="S1456" s="3"/>
      <c r="T1456" s="3"/>
      <c r="AB1456" s="3"/>
    </row>
    <row r="1457" spans="6:28" x14ac:dyDescent="0.3">
      <c r="F1457" s="5"/>
      <c r="H1457" s="3"/>
      <c r="K1457" s="3"/>
      <c r="L1457" s="3"/>
      <c r="P1457" s="3"/>
      <c r="R1457" s="3"/>
      <c r="S1457" s="3"/>
      <c r="AB1457" s="3"/>
    </row>
    <row r="1458" spans="6:28" x14ac:dyDescent="0.3">
      <c r="F1458" s="5"/>
      <c r="H1458" s="3"/>
      <c r="K1458" s="3"/>
      <c r="L1458" s="3"/>
      <c r="P1458" s="3"/>
      <c r="R1458" s="3"/>
      <c r="S1458" s="3"/>
      <c r="AB1458" s="3"/>
    </row>
    <row r="1459" spans="6:28" x14ac:dyDescent="0.3">
      <c r="F1459" s="5"/>
      <c r="H1459" s="3"/>
      <c r="K1459" s="3"/>
      <c r="L1459" s="3"/>
      <c r="P1459" s="3"/>
      <c r="R1459" s="3"/>
      <c r="S1459" s="3"/>
      <c r="AB1459" s="3"/>
    </row>
    <row r="1460" spans="6:28" x14ac:dyDescent="0.3">
      <c r="F1460" s="5"/>
      <c r="K1460" s="3"/>
      <c r="L1460" s="3"/>
      <c r="P1460" s="3"/>
      <c r="R1460" s="3"/>
      <c r="S1460" s="3"/>
      <c r="T1460" s="3"/>
      <c r="AB1460" s="3"/>
    </row>
    <row r="1461" spans="6:28" x14ac:dyDescent="0.3">
      <c r="F1461" s="5"/>
      <c r="H1461" s="3"/>
      <c r="K1461" s="3"/>
      <c r="L1461" s="3"/>
      <c r="P1461" s="3"/>
      <c r="R1461" s="3"/>
      <c r="S1461" s="3"/>
      <c r="AB1461" s="3"/>
    </row>
    <row r="1462" spans="6:28" x14ac:dyDescent="0.3">
      <c r="F1462" s="5"/>
      <c r="H1462" s="3"/>
      <c r="K1462" s="3"/>
      <c r="L1462" s="3"/>
      <c r="P1462" s="3"/>
      <c r="R1462" s="3"/>
      <c r="S1462" s="3"/>
      <c r="V1462" s="3"/>
      <c r="AB1462" s="3"/>
    </row>
    <row r="1463" spans="6:28" x14ac:dyDescent="0.3">
      <c r="F1463" s="5"/>
      <c r="H1463" s="3"/>
      <c r="K1463" s="3"/>
      <c r="L1463" s="3"/>
      <c r="P1463" s="3"/>
      <c r="R1463" s="3"/>
      <c r="S1463" s="3"/>
      <c r="AB1463" s="3"/>
    </row>
    <row r="1464" spans="6:28" x14ac:dyDescent="0.3">
      <c r="F1464" s="5"/>
      <c r="H1464" s="3"/>
      <c r="K1464" s="3"/>
      <c r="L1464" s="3"/>
      <c r="P1464" s="3"/>
      <c r="R1464" s="3"/>
      <c r="S1464" s="3"/>
      <c r="AB1464" s="3"/>
    </row>
    <row r="1465" spans="6:28" x14ac:dyDescent="0.3">
      <c r="F1465" s="5"/>
      <c r="K1465" s="3"/>
      <c r="L1465" s="3"/>
      <c r="P1465" s="3"/>
      <c r="R1465" s="3"/>
      <c r="S1465" s="3"/>
      <c r="T1465" s="3"/>
      <c r="AB1465" s="3"/>
    </row>
    <row r="1466" spans="6:28" x14ac:dyDescent="0.3">
      <c r="F1466" s="5"/>
      <c r="K1466" s="3"/>
      <c r="L1466" s="3"/>
      <c r="P1466" s="3"/>
      <c r="R1466" s="3"/>
      <c r="S1466" s="3"/>
      <c r="AB1466" s="3"/>
    </row>
    <row r="1467" spans="6:28" x14ac:dyDescent="0.3">
      <c r="F1467" s="5"/>
      <c r="K1467" s="3"/>
      <c r="L1467" s="3"/>
      <c r="P1467" s="3"/>
      <c r="R1467" s="3"/>
      <c r="S1467" s="3"/>
      <c r="AB1467" s="3"/>
    </row>
    <row r="1468" spans="6:28" x14ac:dyDescent="0.3">
      <c r="F1468" s="5"/>
      <c r="H1468" s="3"/>
      <c r="K1468" s="3"/>
      <c r="L1468" s="3"/>
      <c r="P1468" s="3"/>
      <c r="R1468" s="3"/>
      <c r="S1468" s="3"/>
      <c r="T1468" s="3"/>
      <c r="AB1468" s="3"/>
    </row>
    <row r="1469" spans="6:28" x14ac:dyDescent="0.3">
      <c r="F1469" s="5"/>
      <c r="H1469" s="3"/>
      <c r="K1469" s="3"/>
      <c r="L1469" s="3"/>
      <c r="P1469" s="3"/>
      <c r="R1469" s="3"/>
      <c r="S1469" s="3"/>
      <c r="AB1469" s="3"/>
    </row>
    <row r="1470" spans="6:28" x14ac:dyDescent="0.3">
      <c r="F1470" s="5"/>
      <c r="H1470" s="3"/>
      <c r="K1470" s="3"/>
      <c r="L1470" s="3"/>
      <c r="P1470" s="3"/>
      <c r="R1470" s="3"/>
      <c r="S1470" s="3"/>
      <c r="AB1470" s="3"/>
    </row>
    <row r="1471" spans="6:28" x14ac:dyDescent="0.3">
      <c r="F1471" s="5"/>
      <c r="H1471" s="3"/>
      <c r="K1471" s="3"/>
      <c r="L1471" s="3"/>
      <c r="P1471" s="3"/>
      <c r="R1471" s="3"/>
      <c r="S1471" s="3"/>
      <c r="AB1471" s="3"/>
    </row>
    <row r="1472" spans="6:28" x14ac:dyDescent="0.3">
      <c r="F1472" s="5"/>
      <c r="H1472" s="3"/>
      <c r="K1472" s="3"/>
      <c r="P1472" s="3"/>
      <c r="R1472" s="3"/>
      <c r="S1472" s="3"/>
      <c r="V1472" s="3"/>
      <c r="AB1472" s="3"/>
    </row>
    <row r="1473" spans="6:29" x14ac:dyDescent="0.3">
      <c r="F1473" s="5"/>
      <c r="H1473" s="3"/>
      <c r="K1473" s="3"/>
      <c r="L1473" s="3"/>
      <c r="P1473" s="3"/>
      <c r="R1473" s="3"/>
      <c r="S1473" s="3"/>
      <c r="AB1473" s="3"/>
    </row>
    <row r="1474" spans="6:29" x14ac:dyDescent="0.3">
      <c r="F1474" s="5"/>
      <c r="K1474" s="3"/>
      <c r="L1474" s="3"/>
      <c r="P1474" s="3"/>
      <c r="R1474" s="3"/>
      <c r="S1474" s="3"/>
      <c r="AB1474" s="3"/>
    </row>
    <row r="1475" spans="6:29" x14ac:dyDescent="0.3">
      <c r="F1475" s="5"/>
      <c r="H1475" s="3"/>
      <c r="K1475" s="3"/>
      <c r="L1475" s="3"/>
      <c r="P1475" s="3"/>
      <c r="R1475" s="3"/>
      <c r="S1475" s="3"/>
      <c r="AB1475" s="3"/>
    </row>
    <row r="1476" spans="6:29" x14ac:dyDescent="0.3">
      <c r="F1476" s="5"/>
      <c r="K1476" s="3"/>
      <c r="L1476" s="3"/>
      <c r="N1476" s="3"/>
      <c r="P1476" s="3"/>
      <c r="R1476" s="3"/>
      <c r="S1476" s="3"/>
      <c r="AB1476" s="3"/>
    </row>
    <row r="1477" spans="6:29" x14ac:dyDescent="0.3">
      <c r="F1477" s="5"/>
      <c r="H1477" s="3"/>
      <c r="K1477" s="3"/>
      <c r="L1477" s="3"/>
      <c r="P1477" s="3"/>
      <c r="R1477" s="3"/>
      <c r="S1477" s="3"/>
      <c r="AB1477" s="3"/>
    </row>
    <row r="1478" spans="6:29" x14ac:dyDescent="0.3">
      <c r="F1478" s="5"/>
      <c r="H1478" s="3"/>
      <c r="K1478" s="3"/>
      <c r="L1478" s="3"/>
      <c r="P1478" s="3"/>
      <c r="R1478" s="3"/>
      <c r="S1478" s="3"/>
      <c r="AB1478" s="3"/>
      <c r="AC1478" s="3"/>
    </row>
    <row r="1479" spans="6:29" x14ac:dyDescent="0.3">
      <c r="F1479" s="5"/>
      <c r="K1479" s="3"/>
      <c r="L1479" s="3"/>
      <c r="P1479" s="3"/>
      <c r="R1479" s="3"/>
      <c r="S1479" s="3"/>
      <c r="T1479" s="3"/>
      <c r="AB1479" s="3"/>
    </row>
    <row r="1480" spans="6:29" x14ac:dyDescent="0.3">
      <c r="F1480" s="5"/>
      <c r="K1480" s="3"/>
      <c r="L1480" s="3"/>
      <c r="P1480" s="3"/>
      <c r="R1480" s="3"/>
      <c r="S1480" s="3"/>
      <c r="V1480" s="3"/>
      <c r="AB1480" s="3"/>
    </row>
    <row r="1481" spans="6:29" x14ac:dyDescent="0.3">
      <c r="F1481" s="5"/>
      <c r="H1481" s="3"/>
      <c r="K1481" s="3"/>
      <c r="L1481" s="3"/>
      <c r="P1481" s="3"/>
      <c r="R1481" s="3"/>
      <c r="S1481" s="3"/>
      <c r="AB1481" s="3"/>
    </row>
    <row r="1482" spans="6:29" x14ac:dyDescent="0.3">
      <c r="F1482" s="5"/>
      <c r="K1482" s="3"/>
      <c r="L1482" s="3"/>
      <c r="N1482" s="3"/>
      <c r="P1482" s="3"/>
      <c r="R1482" s="3"/>
      <c r="S1482" s="3"/>
      <c r="AB1482" s="3"/>
    </row>
    <row r="1483" spans="6:29" x14ac:dyDescent="0.3">
      <c r="F1483" s="5"/>
      <c r="H1483" s="3"/>
      <c r="K1483" s="3"/>
      <c r="L1483" s="3"/>
      <c r="P1483" s="3"/>
      <c r="R1483" s="3"/>
      <c r="S1483" s="3"/>
      <c r="AB1483" s="3"/>
    </row>
    <row r="1484" spans="6:29" x14ac:dyDescent="0.3">
      <c r="F1484" s="5"/>
      <c r="H1484" s="3"/>
      <c r="K1484" s="3"/>
      <c r="L1484" s="3"/>
      <c r="P1484" s="3"/>
      <c r="R1484" s="3"/>
      <c r="S1484" s="3"/>
      <c r="T1484" s="3"/>
      <c r="AB1484" s="3"/>
    </row>
    <row r="1485" spans="6:29" x14ac:dyDescent="0.3">
      <c r="F1485" s="5"/>
      <c r="H1485" s="3"/>
      <c r="K1485" s="3"/>
      <c r="L1485" s="3"/>
      <c r="P1485" s="3"/>
      <c r="R1485" s="3"/>
      <c r="S1485" s="3"/>
      <c r="AB1485" s="3"/>
    </row>
    <row r="1486" spans="6:29" x14ac:dyDescent="0.3">
      <c r="F1486" s="5"/>
      <c r="K1486" s="3"/>
      <c r="L1486" s="3"/>
      <c r="P1486" s="3"/>
      <c r="R1486" s="3"/>
      <c r="S1486" s="3"/>
      <c r="AB1486" s="3"/>
    </row>
    <row r="1487" spans="6:29" x14ac:dyDescent="0.3">
      <c r="F1487" s="5"/>
      <c r="K1487" s="3"/>
      <c r="L1487" s="3"/>
      <c r="P1487" s="3"/>
      <c r="R1487" s="3"/>
      <c r="S1487" s="3"/>
      <c r="T1487" s="3"/>
      <c r="AB1487" s="3"/>
    </row>
    <row r="1488" spans="6:29" x14ac:dyDescent="0.3">
      <c r="F1488" s="5"/>
      <c r="H1488" s="3"/>
      <c r="K1488" s="3"/>
      <c r="L1488" s="3"/>
      <c r="P1488" s="3"/>
      <c r="R1488" s="3"/>
      <c r="S1488" s="3"/>
      <c r="AB1488" s="3"/>
      <c r="AC1488" s="3"/>
    </row>
    <row r="1489" spans="6:29" x14ac:dyDescent="0.3">
      <c r="F1489" s="5"/>
      <c r="H1489" s="3"/>
      <c r="K1489" s="3"/>
      <c r="L1489" s="3"/>
      <c r="P1489" s="3"/>
      <c r="R1489" s="3"/>
      <c r="S1489" s="3"/>
      <c r="AB1489" s="3"/>
    </row>
    <row r="1490" spans="6:29" x14ac:dyDescent="0.3">
      <c r="F1490" s="5"/>
      <c r="H1490" s="3"/>
      <c r="K1490" s="3"/>
      <c r="L1490" s="3"/>
      <c r="P1490" s="3"/>
      <c r="R1490" s="3"/>
      <c r="S1490" s="3"/>
      <c r="AB1490" s="3"/>
    </row>
    <row r="1491" spans="6:29" x14ac:dyDescent="0.3">
      <c r="F1491" s="5"/>
      <c r="H1491" s="3"/>
      <c r="K1491" s="3"/>
      <c r="L1491" s="3"/>
      <c r="P1491" s="3"/>
      <c r="R1491" s="3"/>
      <c r="S1491" s="3"/>
      <c r="AB1491" s="3"/>
    </row>
    <row r="1492" spans="6:29" x14ac:dyDescent="0.3">
      <c r="F1492" s="5"/>
      <c r="H1492" s="3"/>
      <c r="K1492" s="3"/>
      <c r="L1492" s="3"/>
      <c r="P1492" s="3"/>
      <c r="R1492" s="3"/>
      <c r="S1492" s="3"/>
      <c r="AB1492" s="3"/>
    </row>
    <row r="1493" spans="6:29" x14ac:dyDescent="0.3">
      <c r="F1493" s="5"/>
      <c r="K1493" s="3"/>
      <c r="L1493" s="3"/>
      <c r="N1493" s="3"/>
      <c r="P1493" s="3"/>
      <c r="R1493" s="3"/>
      <c r="S1493" s="3"/>
      <c r="AB1493" s="3"/>
      <c r="AC1493" s="3"/>
    </row>
    <row r="1494" spans="6:29" x14ac:dyDescent="0.3">
      <c r="F1494" s="5"/>
      <c r="H1494" s="3"/>
      <c r="K1494" s="3"/>
      <c r="L1494" s="3"/>
      <c r="P1494" s="3"/>
      <c r="R1494" s="3"/>
      <c r="S1494" s="3"/>
      <c r="AB1494" s="3"/>
    </row>
    <row r="1495" spans="6:29" x14ac:dyDescent="0.3">
      <c r="F1495" s="5"/>
      <c r="K1495" s="3"/>
      <c r="L1495" s="3"/>
      <c r="P1495" s="3"/>
      <c r="R1495" s="3"/>
      <c r="S1495" s="3"/>
      <c r="AB1495" s="3"/>
    </row>
    <row r="1496" spans="6:29" x14ac:dyDescent="0.3">
      <c r="F1496" s="5"/>
      <c r="K1496" s="3"/>
      <c r="L1496" s="3"/>
      <c r="P1496" s="3"/>
      <c r="R1496" s="3"/>
      <c r="S1496" s="3"/>
      <c r="AB1496" s="3"/>
      <c r="AC1496" s="3"/>
    </row>
    <row r="1497" spans="6:29" x14ac:dyDescent="0.3">
      <c r="F1497" s="5"/>
      <c r="H1497" s="3"/>
      <c r="K1497" s="3"/>
      <c r="L1497" s="3"/>
      <c r="P1497" s="3"/>
      <c r="R1497" s="3"/>
      <c r="S1497" s="3"/>
      <c r="AB1497" s="3"/>
    </row>
    <row r="1498" spans="6:29" x14ac:dyDescent="0.3">
      <c r="F1498" s="5"/>
      <c r="K1498" s="3"/>
      <c r="L1498" s="3"/>
      <c r="P1498" s="3"/>
      <c r="R1498" s="3"/>
      <c r="S1498" s="3"/>
      <c r="AB1498" s="3"/>
    </row>
    <row r="1499" spans="6:29" x14ac:dyDescent="0.3">
      <c r="F1499" s="5"/>
      <c r="H1499" s="3"/>
      <c r="K1499" s="3"/>
      <c r="L1499" s="3"/>
      <c r="P1499" s="3"/>
      <c r="R1499" s="3"/>
      <c r="S1499" s="3"/>
      <c r="AB1499" s="3"/>
    </row>
    <row r="1500" spans="6:29" x14ac:dyDescent="0.3">
      <c r="F1500" s="5"/>
      <c r="K1500" s="3"/>
      <c r="L1500" s="3"/>
      <c r="P1500" s="3"/>
      <c r="R1500" s="3"/>
      <c r="S1500" s="3"/>
      <c r="AB1500" s="3"/>
    </row>
    <row r="1501" spans="6:29" x14ac:dyDescent="0.3">
      <c r="F1501" s="5"/>
      <c r="H1501" s="3"/>
      <c r="K1501" s="3"/>
      <c r="L1501" s="3"/>
      <c r="P1501" s="3"/>
      <c r="R1501" s="3"/>
      <c r="S1501" s="3"/>
      <c r="AB1501" s="3"/>
      <c r="AC1501" s="3"/>
    </row>
    <row r="1502" spans="6:29" x14ac:dyDescent="0.3">
      <c r="F1502" s="5"/>
      <c r="K1502" s="3"/>
      <c r="L1502" s="3"/>
      <c r="P1502" s="3"/>
      <c r="R1502" s="3"/>
      <c r="S1502" s="3"/>
      <c r="AB1502" s="3"/>
    </row>
    <row r="1503" spans="6:29" x14ac:dyDescent="0.3">
      <c r="F1503" s="5"/>
      <c r="H1503" s="3"/>
      <c r="K1503" s="3"/>
      <c r="L1503" s="3"/>
      <c r="P1503" s="3"/>
      <c r="R1503" s="3"/>
      <c r="S1503" s="3"/>
      <c r="AB1503" s="3"/>
    </row>
    <row r="1504" spans="6:29" x14ac:dyDescent="0.3">
      <c r="F1504" s="5"/>
      <c r="K1504" s="3"/>
      <c r="L1504" s="3"/>
      <c r="P1504" s="3"/>
      <c r="R1504" s="3"/>
      <c r="S1504" s="3"/>
      <c r="AB1504" s="3"/>
    </row>
    <row r="1505" spans="6:28" x14ac:dyDescent="0.3">
      <c r="F1505" s="5"/>
      <c r="K1505" s="3"/>
      <c r="L1505" s="3"/>
      <c r="P1505" s="3"/>
      <c r="R1505" s="3"/>
      <c r="S1505" s="3"/>
      <c r="AB1505" s="3"/>
    </row>
    <row r="1506" spans="6:28" x14ac:dyDescent="0.3">
      <c r="F1506" s="5"/>
      <c r="H1506" s="3"/>
      <c r="K1506" s="3"/>
      <c r="L1506" s="3"/>
      <c r="P1506" s="3"/>
      <c r="R1506" s="3"/>
      <c r="S1506" s="3"/>
      <c r="AB1506" s="3"/>
    </row>
    <row r="1507" spans="6:28" x14ac:dyDescent="0.3">
      <c r="F1507" s="5"/>
      <c r="K1507" s="3"/>
      <c r="L1507" s="3"/>
      <c r="P1507" s="3"/>
      <c r="R1507" s="3"/>
      <c r="S1507" s="3"/>
      <c r="AB1507" s="3"/>
    </row>
    <row r="1508" spans="6:28" x14ac:dyDescent="0.3">
      <c r="F1508" s="5"/>
      <c r="AB1508" s="3"/>
    </row>
    <row r="1509" spans="6:28" x14ac:dyDescent="0.3">
      <c r="F1509" s="5"/>
      <c r="AB1509" s="3"/>
    </row>
    <row r="1510" spans="6:28" x14ac:dyDescent="0.3">
      <c r="F1510" s="5"/>
      <c r="AB1510" s="3"/>
    </row>
    <row r="1511" spans="6:28" x14ac:dyDescent="0.3">
      <c r="F1511" s="5"/>
      <c r="AB1511" s="3"/>
    </row>
    <row r="1512" spans="6:28" x14ac:dyDescent="0.3">
      <c r="F1512" s="5"/>
      <c r="AB1512" s="3"/>
    </row>
    <row r="1513" spans="6:28" x14ac:dyDescent="0.3">
      <c r="F1513" s="5"/>
      <c r="AB1513" s="3"/>
    </row>
    <row r="1514" spans="6:28" x14ac:dyDescent="0.3">
      <c r="F1514" s="5"/>
      <c r="AB1514" s="3"/>
    </row>
    <row r="1515" spans="6:28" x14ac:dyDescent="0.3">
      <c r="F1515" s="5"/>
      <c r="AB1515" s="3"/>
    </row>
    <row r="1516" spans="6:28" x14ac:dyDescent="0.3">
      <c r="F1516" s="5"/>
      <c r="AB1516" s="3"/>
    </row>
    <row r="1517" spans="6:28" x14ac:dyDescent="0.3">
      <c r="F1517" s="5"/>
      <c r="AB1517" s="3"/>
    </row>
    <row r="1518" spans="6:28" x14ac:dyDescent="0.3">
      <c r="F1518" s="5"/>
      <c r="AB1518" s="3"/>
    </row>
    <row r="1519" spans="6:28" x14ac:dyDescent="0.3">
      <c r="F1519" s="5"/>
      <c r="AB1519" s="3"/>
    </row>
    <row r="1520" spans="6:28" x14ac:dyDescent="0.3">
      <c r="F1520" s="5"/>
      <c r="AB1520" s="3"/>
    </row>
    <row r="1521" spans="6:28" x14ac:dyDescent="0.3">
      <c r="F1521" s="5"/>
      <c r="AB1521" s="3"/>
    </row>
    <row r="1522" spans="6:28" x14ac:dyDescent="0.3">
      <c r="F1522" s="5"/>
      <c r="AB1522" s="3"/>
    </row>
    <row r="1523" spans="6:28" x14ac:dyDescent="0.3">
      <c r="F1523" s="5"/>
      <c r="AB1523" s="3"/>
    </row>
    <row r="1524" spans="6:28" x14ac:dyDescent="0.3">
      <c r="F1524" s="5"/>
      <c r="AB1524" s="3"/>
    </row>
    <row r="1525" spans="6:28" x14ac:dyDescent="0.3">
      <c r="F1525" s="5"/>
      <c r="AB1525" s="3"/>
    </row>
    <row r="1526" spans="6:28" x14ac:dyDescent="0.3">
      <c r="F1526" s="5"/>
      <c r="AB1526" s="3"/>
    </row>
    <row r="1527" spans="6:28" x14ac:dyDescent="0.3">
      <c r="F1527" s="5"/>
      <c r="AB1527" s="3"/>
    </row>
    <row r="1528" spans="6:28" x14ac:dyDescent="0.3">
      <c r="F1528" s="5"/>
      <c r="AB1528" s="3"/>
    </row>
    <row r="1529" spans="6:28" x14ac:dyDescent="0.3">
      <c r="F1529" s="5"/>
      <c r="AB1529" s="3"/>
    </row>
    <row r="1530" spans="6:28" x14ac:dyDescent="0.3">
      <c r="F1530" s="5"/>
      <c r="AB1530" s="3"/>
    </row>
    <row r="1531" spans="6:28" x14ac:dyDescent="0.3">
      <c r="F1531" s="5"/>
      <c r="AB1531" s="3"/>
    </row>
    <row r="1532" spans="6:28" x14ac:dyDescent="0.3">
      <c r="F1532" s="5"/>
      <c r="AB1532" s="3"/>
    </row>
    <row r="1533" spans="6:28" x14ac:dyDescent="0.3">
      <c r="F1533" s="5"/>
      <c r="AB1533" s="3"/>
    </row>
    <row r="1534" spans="6:28" x14ac:dyDescent="0.3">
      <c r="F1534" s="5"/>
      <c r="AB1534" s="3"/>
    </row>
    <row r="1535" spans="6:28" x14ac:dyDescent="0.3">
      <c r="F1535" s="5"/>
      <c r="AB1535" s="3"/>
    </row>
    <row r="1536" spans="6:28" x14ac:dyDescent="0.3">
      <c r="F1536" s="5"/>
      <c r="AB1536" s="3"/>
    </row>
    <row r="1537" spans="6:28" x14ac:dyDescent="0.3">
      <c r="F1537" s="5"/>
      <c r="AB1537" s="3"/>
    </row>
    <row r="1538" spans="6:28" x14ac:dyDescent="0.3">
      <c r="F1538" s="5"/>
      <c r="AB1538" s="3"/>
    </row>
    <row r="1539" spans="6:28" x14ac:dyDescent="0.3">
      <c r="F1539" s="5"/>
      <c r="AB1539" s="3"/>
    </row>
    <row r="1540" spans="6:28" x14ac:dyDescent="0.3">
      <c r="F1540" s="5"/>
      <c r="AB1540" s="3"/>
    </row>
    <row r="1541" spans="6:28" x14ac:dyDescent="0.3">
      <c r="F1541" s="5"/>
      <c r="AB1541" s="3"/>
    </row>
    <row r="1542" spans="6:28" x14ac:dyDescent="0.3">
      <c r="F1542" s="5"/>
      <c r="AB1542" s="3"/>
    </row>
    <row r="1543" spans="6:28" x14ac:dyDescent="0.3">
      <c r="F1543" s="5"/>
      <c r="AB1543" s="3"/>
    </row>
    <row r="1544" spans="6:28" x14ac:dyDescent="0.3">
      <c r="F1544" s="5"/>
      <c r="AB1544" s="3"/>
    </row>
    <row r="1545" spans="6:28" x14ac:dyDescent="0.3">
      <c r="F1545" s="5"/>
      <c r="AB1545" s="3"/>
    </row>
    <row r="1546" spans="6:28" x14ac:dyDescent="0.3">
      <c r="F1546" s="5"/>
      <c r="AB1546" s="3"/>
    </row>
    <row r="1547" spans="6:28" x14ac:dyDescent="0.3">
      <c r="F1547" s="5"/>
      <c r="AB1547" s="3"/>
    </row>
    <row r="1548" spans="6:28" x14ac:dyDescent="0.3">
      <c r="F1548" s="5"/>
      <c r="AB1548" s="3"/>
    </row>
    <row r="1549" spans="6:28" x14ac:dyDescent="0.3">
      <c r="F1549" s="5"/>
      <c r="AB1549" s="3"/>
    </row>
    <row r="1550" spans="6:28" x14ac:dyDescent="0.3">
      <c r="F1550" s="5"/>
      <c r="AB1550" s="3"/>
    </row>
    <row r="1551" spans="6:28" x14ac:dyDescent="0.3">
      <c r="F1551" s="5"/>
      <c r="AB1551" s="3"/>
    </row>
    <row r="1552" spans="6:28" x14ac:dyDescent="0.3">
      <c r="F1552" s="5"/>
      <c r="AB1552" s="3"/>
    </row>
    <row r="1553" spans="6:28" x14ac:dyDescent="0.3">
      <c r="F1553" s="5"/>
      <c r="AB1553" s="3"/>
    </row>
    <row r="1554" spans="6:28" x14ac:dyDescent="0.3">
      <c r="F1554" s="5"/>
      <c r="AB1554" s="3"/>
    </row>
    <row r="1555" spans="6:28" x14ac:dyDescent="0.3">
      <c r="F1555" s="5"/>
      <c r="AB1555" s="3"/>
    </row>
    <row r="1556" spans="6:28" x14ac:dyDescent="0.3">
      <c r="F1556" s="5"/>
      <c r="AB1556" s="3"/>
    </row>
    <row r="1557" spans="6:28" x14ac:dyDescent="0.3">
      <c r="F1557" s="5"/>
      <c r="AB1557" s="3"/>
    </row>
    <row r="1558" spans="6:28" x14ac:dyDescent="0.3">
      <c r="F1558" s="5"/>
      <c r="AB1558" s="3"/>
    </row>
    <row r="1559" spans="6:28" x14ac:dyDescent="0.3">
      <c r="F1559" s="5"/>
      <c r="AB1559" s="3"/>
    </row>
    <row r="1560" spans="6:28" x14ac:dyDescent="0.3">
      <c r="F1560" s="5"/>
      <c r="AB1560" s="3"/>
    </row>
    <row r="1561" spans="6:28" x14ac:dyDescent="0.3">
      <c r="F1561" s="5"/>
      <c r="H1561" s="3"/>
      <c r="AB1561" s="3"/>
    </row>
    <row r="1562" spans="6:28" x14ac:dyDescent="0.3">
      <c r="F1562" s="5"/>
      <c r="AB1562" s="3"/>
    </row>
    <row r="1563" spans="6:28" x14ac:dyDescent="0.3">
      <c r="F1563" s="5"/>
      <c r="AB1563" s="3"/>
    </row>
    <row r="1564" spans="6:28" x14ac:dyDescent="0.3">
      <c r="F1564" s="5"/>
      <c r="H1564" s="3"/>
      <c r="AB1564" s="3"/>
    </row>
    <row r="1565" spans="6:28" x14ac:dyDescent="0.3">
      <c r="F1565" s="5"/>
      <c r="H1565" s="3"/>
      <c r="AB1565" s="3"/>
    </row>
    <row r="1566" spans="6:28" x14ac:dyDescent="0.3">
      <c r="F1566" s="5"/>
      <c r="H1566" s="3"/>
      <c r="AB1566" s="3"/>
    </row>
    <row r="1567" spans="6:28" x14ac:dyDescent="0.3">
      <c r="F1567" s="5"/>
      <c r="H1567" s="3"/>
      <c r="AB1567" s="3"/>
    </row>
    <row r="1568" spans="6:28" x14ac:dyDescent="0.3">
      <c r="F1568" s="5"/>
      <c r="H1568" s="3"/>
      <c r="AB1568" s="3"/>
    </row>
    <row r="1569" spans="6:28" x14ac:dyDescent="0.3">
      <c r="F1569" s="5"/>
      <c r="H1569" s="3"/>
      <c r="AB1569" s="3"/>
    </row>
    <row r="1570" spans="6:28" x14ac:dyDescent="0.3">
      <c r="F1570" s="5"/>
      <c r="H1570" s="3"/>
      <c r="AB1570" s="3"/>
    </row>
    <row r="1571" spans="6:28" x14ac:dyDescent="0.3">
      <c r="F1571" s="5"/>
      <c r="H1571" s="3"/>
      <c r="AB1571" s="3"/>
    </row>
    <row r="1572" spans="6:28" x14ac:dyDescent="0.3">
      <c r="F1572" s="5"/>
      <c r="H1572" s="3"/>
      <c r="AB1572" s="3"/>
    </row>
    <row r="1573" spans="6:28" x14ac:dyDescent="0.3">
      <c r="F1573" s="5"/>
      <c r="H1573" s="3"/>
      <c r="AB1573" s="3"/>
    </row>
    <row r="1574" spans="6:28" x14ac:dyDescent="0.3">
      <c r="F1574" s="5"/>
      <c r="H1574" s="3"/>
      <c r="AB1574" s="3"/>
    </row>
    <row r="1575" spans="6:28" x14ac:dyDescent="0.3">
      <c r="F1575" s="5"/>
      <c r="H1575" s="3"/>
      <c r="AB1575" s="3"/>
    </row>
    <row r="1576" spans="6:28" x14ac:dyDescent="0.3">
      <c r="F1576" s="5"/>
      <c r="H1576" s="3"/>
      <c r="AB1576" s="3"/>
    </row>
    <row r="1577" spans="6:28" x14ac:dyDescent="0.3">
      <c r="F1577" s="5"/>
      <c r="H1577" s="3"/>
      <c r="AB1577" s="3"/>
    </row>
    <row r="1578" spans="6:28" x14ac:dyDescent="0.3">
      <c r="F1578" s="5"/>
      <c r="H1578" s="3"/>
      <c r="AB1578" s="3"/>
    </row>
    <row r="1579" spans="6:28" x14ac:dyDescent="0.3">
      <c r="F1579" s="5"/>
      <c r="H1579" s="3"/>
      <c r="AB1579" s="3"/>
    </row>
    <row r="1580" spans="6:28" x14ac:dyDescent="0.3">
      <c r="F1580" s="5"/>
      <c r="H1580" s="3"/>
      <c r="AB1580" s="3"/>
    </row>
    <row r="1581" spans="6:28" x14ac:dyDescent="0.3">
      <c r="F1581" s="5"/>
      <c r="H1581" s="3"/>
      <c r="AB1581" s="3"/>
    </row>
    <row r="1582" spans="6:28" x14ac:dyDescent="0.3">
      <c r="F1582" s="5"/>
      <c r="H1582" s="3"/>
      <c r="AB1582" s="3"/>
    </row>
    <row r="1583" spans="6:28" x14ac:dyDescent="0.3">
      <c r="F1583" s="5"/>
      <c r="H1583" s="3"/>
      <c r="AB1583" s="3"/>
    </row>
    <row r="1584" spans="6:28" x14ac:dyDescent="0.3">
      <c r="F1584" s="5"/>
      <c r="H1584" s="3"/>
      <c r="AB1584" s="3"/>
    </row>
    <row r="1585" spans="6:28" x14ac:dyDescent="0.3">
      <c r="F1585" s="5"/>
      <c r="AB1585" s="3"/>
    </row>
    <row r="1586" spans="6:28" x14ac:dyDescent="0.3">
      <c r="F1586" s="5"/>
      <c r="H1586" s="3"/>
      <c r="AB1586" s="3"/>
    </row>
    <row r="1587" spans="6:28" x14ac:dyDescent="0.3">
      <c r="F1587" s="5"/>
      <c r="H1587" s="3"/>
      <c r="AB1587" s="3"/>
    </row>
    <row r="1588" spans="6:28" x14ac:dyDescent="0.3">
      <c r="F1588" s="5"/>
      <c r="AB1588" s="3"/>
    </row>
    <row r="1589" spans="6:28" x14ac:dyDescent="0.3">
      <c r="F1589" s="5"/>
      <c r="AB1589" s="3"/>
    </row>
    <row r="1590" spans="6:28" x14ac:dyDescent="0.3">
      <c r="F1590" s="5"/>
      <c r="H1590" s="3"/>
      <c r="AB1590" s="3"/>
    </row>
    <row r="1591" spans="6:28" x14ac:dyDescent="0.3">
      <c r="F1591" s="5"/>
      <c r="H1591" s="3"/>
      <c r="L1591" s="3"/>
      <c r="AB1591" s="3"/>
    </row>
    <row r="1592" spans="6:28" x14ac:dyDescent="0.3">
      <c r="F1592" s="5"/>
      <c r="H1592" s="3"/>
      <c r="AB1592" s="3"/>
    </row>
    <row r="1593" spans="6:28" x14ac:dyDescent="0.3">
      <c r="F1593" s="5"/>
      <c r="H1593" s="3"/>
      <c r="L1593" s="3"/>
      <c r="AB1593" s="3"/>
    </row>
    <row r="1594" spans="6:28" x14ac:dyDescent="0.3">
      <c r="F1594" s="5"/>
      <c r="L1594" s="3"/>
      <c r="AB1594" s="3"/>
    </row>
    <row r="1595" spans="6:28" x14ac:dyDescent="0.3">
      <c r="F1595" s="5"/>
      <c r="L1595" s="3"/>
      <c r="AB1595" s="3"/>
    </row>
    <row r="1596" spans="6:28" x14ac:dyDescent="0.3">
      <c r="F1596" s="5"/>
      <c r="H1596" s="3"/>
      <c r="L1596" s="3"/>
      <c r="AB1596" s="3"/>
    </row>
    <row r="1597" spans="6:28" x14ac:dyDescent="0.3">
      <c r="F1597" s="5"/>
      <c r="H1597" s="3"/>
      <c r="L1597" s="3"/>
      <c r="AB1597" s="3"/>
    </row>
    <row r="1598" spans="6:28" x14ac:dyDescent="0.3">
      <c r="F1598" s="5"/>
      <c r="L1598" s="3"/>
      <c r="AB1598" s="3"/>
    </row>
    <row r="1599" spans="6:28" x14ac:dyDescent="0.3">
      <c r="F1599" s="5"/>
      <c r="L1599" s="3"/>
      <c r="AB1599" s="3"/>
    </row>
    <row r="1600" spans="6:28" x14ac:dyDescent="0.3">
      <c r="F1600" s="5"/>
      <c r="L1600" s="3"/>
      <c r="AB1600" s="3"/>
    </row>
    <row r="1601" spans="6:28" x14ac:dyDescent="0.3">
      <c r="F1601" s="5"/>
      <c r="L1601" s="3"/>
      <c r="AB1601" s="3"/>
    </row>
    <row r="1602" spans="6:28" x14ac:dyDescent="0.3">
      <c r="F1602" s="5"/>
      <c r="L1602" s="3"/>
      <c r="AB1602" s="3"/>
    </row>
    <row r="1603" spans="6:28" x14ac:dyDescent="0.3">
      <c r="F1603" s="5"/>
      <c r="L1603" s="3"/>
      <c r="AB1603" s="3"/>
    </row>
    <row r="1604" spans="6:28" x14ac:dyDescent="0.3">
      <c r="F1604" s="5"/>
      <c r="H1604" s="3"/>
      <c r="L1604" s="3"/>
      <c r="AB1604" s="3"/>
    </row>
    <row r="1605" spans="6:28" x14ac:dyDescent="0.3">
      <c r="F1605" s="5"/>
      <c r="AB1605" s="3"/>
    </row>
    <row r="1606" spans="6:28" x14ac:dyDescent="0.3">
      <c r="F1606" s="5"/>
      <c r="L1606" s="3"/>
      <c r="AB1606" s="3"/>
    </row>
    <row r="1607" spans="6:28" x14ac:dyDescent="0.3">
      <c r="F1607" s="5"/>
      <c r="H1607" s="3"/>
      <c r="L1607" s="3"/>
      <c r="AB1607" s="3"/>
    </row>
    <row r="1608" spans="6:28" x14ac:dyDescent="0.3">
      <c r="F1608" s="5"/>
      <c r="L1608" s="3"/>
      <c r="AB1608" s="3"/>
    </row>
    <row r="1609" spans="6:28" x14ac:dyDescent="0.3">
      <c r="F1609" s="5"/>
      <c r="L1609" s="3"/>
      <c r="AB1609" s="3"/>
    </row>
    <row r="1610" spans="6:28" x14ac:dyDescent="0.3">
      <c r="F1610" s="5"/>
      <c r="H1610" s="3"/>
      <c r="L1610" s="3"/>
      <c r="AB1610" s="3"/>
    </row>
    <row r="1611" spans="6:28" x14ac:dyDescent="0.3">
      <c r="F1611" s="5"/>
      <c r="L1611" s="3"/>
      <c r="AB1611" s="3"/>
    </row>
    <row r="1612" spans="6:28" x14ac:dyDescent="0.3">
      <c r="F1612" s="5"/>
      <c r="L1612" s="3"/>
      <c r="AB1612" s="3"/>
    </row>
    <row r="1613" spans="6:28" x14ac:dyDescent="0.3">
      <c r="F1613" s="5"/>
      <c r="L1613" s="3"/>
      <c r="AB1613" s="3"/>
    </row>
    <row r="1614" spans="6:28" x14ac:dyDescent="0.3">
      <c r="F1614" s="5"/>
      <c r="L1614" s="3"/>
      <c r="AB1614" s="3"/>
    </row>
    <row r="1615" spans="6:28" x14ac:dyDescent="0.3">
      <c r="F1615" s="5"/>
      <c r="L1615" s="3"/>
      <c r="AB1615" s="3"/>
    </row>
    <row r="1616" spans="6:28" x14ac:dyDescent="0.3">
      <c r="F1616" s="5"/>
      <c r="AB1616" s="3"/>
    </row>
    <row r="1617" spans="6:28" x14ac:dyDescent="0.3">
      <c r="F1617" s="5"/>
      <c r="L1617" s="3"/>
      <c r="AB1617" s="3"/>
    </row>
    <row r="1618" spans="6:28" x14ac:dyDescent="0.3">
      <c r="F1618" s="5"/>
      <c r="L1618" s="3"/>
      <c r="AB1618" s="3"/>
    </row>
    <row r="1619" spans="6:28" x14ac:dyDescent="0.3">
      <c r="F1619" s="5"/>
      <c r="L1619" s="3"/>
      <c r="AB1619" s="3"/>
    </row>
    <row r="1620" spans="6:28" x14ac:dyDescent="0.3">
      <c r="F1620" s="5"/>
      <c r="L1620" s="3"/>
      <c r="AB1620" s="3"/>
    </row>
    <row r="1621" spans="6:28" x14ac:dyDescent="0.3">
      <c r="F1621" s="5"/>
      <c r="L1621" s="3"/>
      <c r="AB1621" s="3"/>
    </row>
    <row r="1622" spans="6:28" x14ac:dyDescent="0.3">
      <c r="F1622" s="5"/>
      <c r="L1622" s="3"/>
      <c r="AB1622" s="3"/>
    </row>
    <row r="1623" spans="6:28" x14ac:dyDescent="0.3">
      <c r="F1623" s="5"/>
      <c r="L1623" s="3"/>
      <c r="AB1623" s="3"/>
    </row>
    <row r="1624" spans="6:28" x14ac:dyDescent="0.3">
      <c r="F1624" s="5"/>
      <c r="L1624" s="3"/>
      <c r="AB1624" s="3"/>
    </row>
    <row r="1625" spans="6:28" x14ac:dyDescent="0.3">
      <c r="F1625" s="5"/>
      <c r="L1625" s="3"/>
      <c r="AB1625" s="3"/>
    </row>
    <row r="1626" spans="6:28" x14ac:dyDescent="0.3">
      <c r="F1626" s="5"/>
      <c r="L1626" s="3"/>
      <c r="AB1626" s="3"/>
    </row>
    <row r="1627" spans="6:28" x14ac:dyDescent="0.3">
      <c r="F1627" s="5"/>
      <c r="H1627" s="3"/>
      <c r="L1627" s="3"/>
      <c r="AB1627" s="3"/>
    </row>
    <row r="1628" spans="6:28" x14ac:dyDescent="0.3">
      <c r="F1628" s="5"/>
      <c r="L1628" s="3"/>
      <c r="AB1628" s="3"/>
    </row>
    <row r="1629" spans="6:28" x14ac:dyDescent="0.3">
      <c r="F1629" s="5"/>
      <c r="L1629" s="3"/>
      <c r="AB1629" s="3"/>
    </row>
    <row r="1630" spans="6:28" x14ac:dyDescent="0.3">
      <c r="F1630" s="5"/>
      <c r="H1630" s="3"/>
      <c r="L1630" s="3"/>
      <c r="AB1630" s="3"/>
    </row>
    <row r="1631" spans="6:28" x14ac:dyDescent="0.3">
      <c r="F1631" s="5"/>
      <c r="L1631" s="3"/>
      <c r="AB1631" s="3"/>
    </row>
    <row r="1632" spans="6:28" x14ac:dyDescent="0.3">
      <c r="F1632" s="5"/>
      <c r="L1632" s="3"/>
      <c r="AB1632" s="3"/>
    </row>
    <row r="1633" spans="6:28" x14ac:dyDescent="0.3">
      <c r="F1633" s="5"/>
      <c r="L1633" s="3"/>
      <c r="AB1633" s="3"/>
    </row>
    <row r="1634" spans="6:28" x14ac:dyDescent="0.3">
      <c r="F1634" s="5"/>
      <c r="L1634" s="3"/>
      <c r="AB1634" s="3"/>
    </row>
    <row r="1635" spans="6:28" x14ac:dyDescent="0.3">
      <c r="F1635" s="5"/>
      <c r="L1635" s="3"/>
      <c r="AB1635" s="3"/>
    </row>
    <row r="1636" spans="6:28" x14ac:dyDescent="0.3">
      <c r="F1636" s="5"/>
      <c r="L1636" s="3"/>
      <c r="AB1636" s="3"/>
    </row>
    <row r="1637" spans="6:28" x14ac:dyDescent="0.3">
      <c r="F1637" s="5"/>
      <c r="H1637" s="3"/>
      <c r="L1637" s="3"/>
      <c r="AB1637" s="3"/>
    </row>
    <row r="1638" spans="6:28" x14ac:dyDescent="0.3">
      <c r="F1638" s="5"/>
      <c r="L1638" s="3"/>
      <c r="AB1638" s="3"/>
    </row>
    <row r="1639" spans="6:28" x14ac:dyDescent="0.3">
      <c r="F1639" s="5"/>
      <c r="L1639" s="3"/>
      <c r="AB1639" s="3"/>
    </row>
    <row r="1640" spans="6:28" x14ac:dyDescent="0.3">
      <c r="F1640" s="5"/>
      <c r="H1640" s="3"/>
      <c r="L1640" s="3"/>
      <c r="AB1640" s="3"/>
    </row>
    <row r="1641" spans="6:28" x14ac:dyDescent="0.3">
      <c r="F1641" s="5"/>
      <c r="L1641" s="3"/>
      <c r="AB1641" s="3"/>
    </row>
    <row r="1642" spans="6:28" x14ac:dyDescent="0.3">
      <c r="F1642" s="5"/>
      <c r="L1642" s="3"/>
      <c r="AB1642" s="3"/>
    </row>
    <row r="1643" spans="6:28" x14ac:dyDescent="0.3">
      <c r="F1643" s="5"/>
      <c r="L1643" s="3"/>
      <c r="AB1643" s="3"/>
    </row>
    <row r="1644" spans="6:28" x14ac:dyDescent="0.3">
      <c r="F1644" s="5"/>
      <c r="L1644" s="3"/>
      <c r="AB1644" s="3"/>
    </row>
    <row r="1645" spans="6:28" x14ac:dyDescent="0.3">
      <c r="F1645" s="5"/>
      <c r="H1645" s="3"/>
      <c r="L1645" s="3"/>
      <c r="AB1645" s="3"/>
    </row>
    <row r="1646" spans="6:28" x14ac:dyDescent="0.3">
      <c r="F1646" s="5"/>
      <c r="L1646" s="3"/>
      <c r="AB1646" s="3"/>
    </row>
    <row r="1647" spans="6:28" x14ac:dyDescent="0.3">
      <c r="F1647" s="5"/>
      <c r="L1647" s="3"/>
      <c r="AB1647" s="3"/>
    </row>
    <row r="1648" spans="6:28" x14ac:dyDescent="0.3">
      <c r="F1648" s="5"/>
      <c r="L1648" s="3"/>
      <c r="AB1648" s="3"/>
    </row>
    <row r="1649" spans="6:28" x14ac:dyDescent="0.3">
      <c r="F1649" s="5"/>
      <c r="L1649" s="3"/>
      <c r="AB1649" s="3"/>
    </row>
    <row r="1650" spans="6:28" x14ac:dyDescent="0.3">
      <c r="F1650" s="5"/>
      <c r="L1650" s="3"/>
      <c r="AB1650" s="3"/>
    </row>
    <row r="1651" spans="6:28" x14ac:dyDescent="0.3">
      <c r="F1651" s="5"/>
      <c r="L1651" s="3"/>
      <c r="AB1651" s="3"/>
    </row>
    <row r="1652" spans="6:28" x14ac:dyDescent="0.3">
      <c r="F1652" s="5"/>
      <c r="L1652" s="3"/>
      <c r="AB1652" s="3"/>
    </row>
    <row r="1653" spans="6:28" x14ac:dyDescent="0.3">
      <c r="F1653" s="5"/>
      <c r="L1653" s="3"/>
      <c r="AB1653" s="3"/>
    </row>
    <row r="1654" spans="6:28" x14ac:dyDescent="0.3">
      <c r="F1654" s="5"/>
      <c r="K1654" s="3"/>
      <c r="P1654" s="3"/>
      <c r="R1654" s="3"/>
      <c r="S1654" s="3"/>
      <c r="AB1654" s="3"/>
    </row>
    <row r="1655" spans="6:28" x14ac:dyDescent="0.3">
      <c r="F1655" s="5"/>
      <c r="H1655" s="3"/>
      <c r="K1655" s="3"/>
      <c r="P1655" s="3"/>
      <c r="R1655" s="3"/>
      <c r="S1655" s="3"/>
      <c r="AB1655" s="3"/>
    </row>
    <row r="1656" spans="6:28" x14ac:dyDescent="0.3">
      <c r="F1656" s="5"/>
      <c r="K1656" s="3"/>
      <c r="L1656" s="3"/>
      <c r="P1656" s="3"/>
      <c r="R1656" s="3"/>
      <c r="S1656" s="3"/>
      <c r="AB1656" s="3"/>
    </row>
    <row r="1657" spans="6:28" x14ac:dyDescent="0.3">
      <c r="F1657" s="5"/>
      <c r="K1657" s="3"/>
      <c r="P1657" s="3"/>
      <c r="R1657" s="3"/>
      <c r="S1657" s="3"/>
      <c r="AB1657" s="3"/>
    </row>
    <row r="1658" spans="6:28" x14ac:dyDescent="0.3">
      <c r="F1658" s="5"/>
      <c r="K1658" s="3"/>
      <c r="N1658" s="3"/>
      <c r="P1658" s="3"/>
      <c r="R1658" s="3"/>
      <c r="S1658" s="3"/>
      <c r="AB1658" s="3"/>
    </row>
    <row r="1659" spans="6:28" x14ac:dyDescent="0.3">
      <c r="F1659" s="5"/>
      <c r="H1659" s="3"/>
      <c r="K1659" s="3"/>
      <c r="L1659" s="3"/>
      <c r="P1659" s="3"/>
      <c r="R1659" s="3"/>
      <c r="S1659" s="3"/>
      <c r="AB1659" s="3"/>
    </row>
    <row r="1660" spans="6:28" x14ac:dyDescent="0.3">
      <c r="F1660" s="5"/>
      <c r="K1660" s="3"/>
      <c r="L1660" s="3"/>
      <c r="P1660" s="3"/>
      <c r="R1660" s="3"/>
      <c r="S1660" s="3"/>
      <c r="AB1660" s="3"/>
    </row>
    <row r="1661" spans="6:28" x14ac:dyDescent="0.3">
      <c r="F1661" s="5"/>
      <c r="K1661" s="3"/>
      <c r="L1661" s="3"/>
      <c r="P1661" s="3"/>
      <c r="R1661" s="3"/>
      <c r="S1661" s="3"/>
      <c r="AB1661" s="3"/>
    </row>
    <row r="1662" spans="6:28" x14ac:dyDescent="0.3">
      <c r="F1662" s="5"/>
      <c r="K1662" s="3"/>
      <c r="L1662" s="3"/>
      <c r="P1662" s="3"/>
      <c r="R1662" s="3"/>
      <c r="S1662" s="3"/>
      <c r="AB1662" s="3"/>
    </row>
    <row r="1663" spans="6:28" x14ac:dyDescent="0.3">
      <c r="F1663" s="5"/>
      <c r="H1663" s="3"/>
      <c r="K1663" s="3"/>
      <c r="L1663" s="3"/>
      <c r="P1663" s="3"/>
      <c r="R1663" s="3"/>
      <c r="S1663" s="3"/>
      <c r="AB1663" s="3"/>
    </row>
    <row r="1664" spans="6:28" x14ac:dyDescent="0.3">
      <c r="F1664" s="5"/>
      <c r="K1664" s="3"/>
      <c r="L1664" s="3"/>
      <c r="P1664" s="3"/>
      <c r="R1664" s="3"/>
      <c r="S1664" s="3"/>
      <c r="AB1664" s="3"/>
    </row>
    <row r="1665" spans="6:28" x14ac:dyDescent="0.3">
      <c r="F1665" s="5"/>
      <c r="H1665" s="3"/>
      <c r="K1665" s="3"/>
      <c r="L1665" s="3"/>
      <c r="P1665" s="3"/>
      <c r="R1665" s="3"/>
      <c r="S1665" s="3"/>
      <c r="AB1665" s="3"/>
    </row>
    <row r="1666" spans="6:28" x14ac:dyDescent="0.3">
      <c r="F1666" s="5"/>
      <c r="K1666" s="3"/>
      <c r="L1666" s="3"/>
      <c r="N1666" s="3"/>
      <c r="P1666" s="3"/>
      <c r="R1666" s="3"/>
      <c r="S1666" s="3"/>
      <c r="AB1666" s="3"/>
    </row>
    <row r="1667" spans="6:28" x14ac:dyDescent="0.3">
      <c r="F1667" s="5"/>
      <c r="K1667" s="3"/>
      <c r="L1667" s="3"/>
      <c r="P1667" s="3"/>
      <c r="R1667" s="3"/>
      <c r="S1667" s="3"/>
      <c r="AB1667" s="3"/>
    </row>
    <row r="1668" spans="6:28" x14ac:dyDescent="0.3">
      <c r="F1668" s="5"/>
      <c r="K1668" s="3"/>
      <c r="L1668" s="3"/>
      <c r="P1668" s="3"/>
      <c r="R1668" s="3"/>
      <c r="S1668" s="3"/>
      <c r="AB1668" s="3"/>
    </row>
    <row r="1669" spans="6:28" x14ac:dyDescent="0.3">
      <c r="F1669" s="5"/>
      <c r="K1669" s="3"/>
      <c r="L1669" s="3"/>
      <c r="P1669" s="3"/>
      <c r="R1669" s="3"/>
      <c r="S1669" s="3"/>
      <c r="AB1669" s="3"/>
    </row>
    <row r="1670" spans="6:28" x14ac:dyDescent="0.3">
      <c r="F1670" s="5"/>
      <c r="K1670" s="3"/>
      <c r="L1670" s="3"/>
      <c r="P1670" s="3"/>
      <c r="R1670" s="3"/>
      <c r="S1670" s="3"/>
      <c r="AB1670" s="3"/>
    </row>
    <row r="1671" spans="6:28" x14ac:dyDescent="0.3">
      <c r="F1671" s="5"/>
      <c r="K1671" s="3"/>
      <c r="L1671" s="3"/>
      <c r="P1671" s="3"/>
      <c r="R1671" s="3"/>
      <c r="S1671" s="3"/>
      <c r="AB1671" s="3"/>
    </row>
    <row r="1672" spans="6:28" x14ac:dyDescent="0.3">
      <c r="F1672" s="5"/>
      <c r="H1672" s="3"/>
      <c r="K1672" s="3"/>
      <c r="L1672" s="3"/>
      <c r="P1672" s="3"/>
      <c r="R1672" s="3"/>
      <c r="S1672" s="3"/>
      <c r="AB1672" s="3"/>
    </row>
    <row r="1673" spans="6:28" x14ac:dyDescent="0.3">
      <c r="F1673" s="5"/>
      <c r="K1673" s="3"/>
      <c r="L1673" s="3"/>
      <c r="P1673" s="3"/>
      <c r="R1673" s="3"/>
      <c r="S1673" s="3"/>
      <c r="AB1673" s="3"/>
    </row>
    <row r="1674" spans="6:28" x14ac:dyDescent="0.3">
      <c r="F1674" s="5"/>
      <c r="K1674" s="3"/>
      <c r="L1674" s="3"/>
      <c r="P1674" s="3"/>
      <c r="R1674" s="3"/>
      <c r="S1674" s="3"/>
      <c r="AB1674" s="3"/>
    </row>
    <row r="1675" spans="6:28" x14ac:dyDescent="0.3">
      <c r="F1675" s="5"/>
      <c r="K1675" s="3"/>
      <c r="L1675" s="3"/>
      <c r="P1675" s="3"/>
      <c r="R1675" s="3"/>
      <c r="S1675" s="3"/>
      <c r="AB1675" s="3"/>
    </row>
    <row r="1676" spans="6:28" x14ac:dyDescent="0.3">
      <c r="F1676" s="5"/>
      <c r="H1676" s="3"/>
      <c r="K1676" s="3"/>
      <c r="L1676" s="3"/>
      <c r="P1676" s="3"/>
      <c r="R1676" s="3"/>
      <c r="S1676" s="3"/>
      <c r="AB1676" s="3"/>
    </row>
    <row r="1677" spans="6:28" x14ac:dyDescent="0.3">
      <c r="F1677" s="5"/>
      <c r="K1677" s="3"/>
      <c r="L1677" s="3"/>
      <c r="P1677" s="3"/>
      <c r="R1677" s="3"/>
      <c r="S1677" s="3"/>
      <c r="AB1677" s="3"/>
    </row>
    <row r="1678" spans="6:28" x14ac:dyDescent="0.3">
      <c r="F1678" s="5"/>
      <c r="K1678" s="3"/>
      <c r="L1678" s="3"/>
      <c r="P1678" s="3"/>
      <c r="R1678" s="3"/>
      <c r="S1678" s="3"/>
      <c r="AB1678" s="3"/>
    </row>
    <row r="1679" spans="6:28" x14ac:dyDescent="0.3">
      <c r="F1679" s="5"/>
      <c r="H1679" s="3"/>
      <c r="K1679" s="3"/>
      <c r="L1679" s="3"/>
      <c r="P1679" s="3"/>
      <c r="R1679" s="3"/>
      <c r="S1679" s="3"/>
      <c r="AB1679" s="3"/>
    </row>
    <row r="1680" spans="6:28" x14ac:dyDescent="0.3">
      <c r="F1680" s="5"/>
      <c r="K1680" s="3"/>
      <c r="L1680" s="3"/>
      <c r="P1680" s="3"/>
      <c r="R1680" s="3"/>
      <c r="S1680" s="3"/>
      <c r="AB1680" s="3"/>
    </row>
    <row r="1681" spans="6:28" x14ac:dyDescent="0.3">
      <c r="F1681" s="5"/>
      <c r="K1681" s="3"/>
      <c r="L1681" s="3"/>
      <c r="P1681" s="3"/>
      <c r="R1681" s="3"/>
      <c r="S1681" s="3"/>
      <c r="AB1681" s="3"/>
    </row>
    <row r="1682" spans="6:28" x14ac:dyDescent="0.3">
      <c r="F1682" s="5"/>
      <c r="K1682" s="3"/>
      <c r="L1682" s="3"/>
      <c r="P1682" s="3"/>
      <c r="R1682" s="3"/>
      <c r="S1682" s="3"/>
      <c r="AB1682" s="3"/>
    </row>
    <row r="1683" spans="6:28" x14ac:dyDescent="0.3">
      <c r="F1683" s="5"/>
      <c r="K1683" s="3"/>
      <c r="L1683" s="3"/>
      <c r="P1683" s="3"/>
      <c r="R1683" s="3"/>
      <c r="S1683" s="3"/>
      <c r="AB1683" s="3"/>
    </row>
    <row r="1684" spans="6:28" x14ac:dyDescent="0.3">
      <c r="F1684" s="5"/>
      <c r="H1684" s="3"/>
      <c r="K1684" s="3"/>
      <c r="L1684" s="3"/>
      <c r="P1684" s="3"/>
      <c r="R1684" s="3"/>
      <c r="S1684" s="3"/>
      <c r="AB1684" s="3"/>
    </row>
    <row r="1685" spans="6:28" x14ac:dyDescent="0.3">
      <c r="F1685" s="5"/>
      <c r="K1685" s="3"/>
      <c r="L1685" s="3"/>
      <c r="P1685" s="3"/>
      <c r="R1685" s="3"/>
      <c r="S1685" s="3"/>
      <c r="AB1685" s="3"/>
    </row>
    <row r="1686" spans="6:28" x14ac:dyDescent="0.3">
      <c r="F1686" s="5"/>
      <c r="K1686" s="3"/>
      <c r="L1686" s="3"/>
      <c r="P1686" s="3"/>
      <c r="R1686" s="3"/>
      <c r="S1686" s="3"/>
      <c r="AB1686" s="3"/>
    </row>
    <row r="1687" spans="6:28" x14ac:dyDescent="0.3">
      <c r="F1687" s="5"/>
      <c r="K1687" s="3"/>
      <c r="L1687" s="3"/>
      <c r="P1687" s="3"/>
      <c r="R1687" s="3"/>
      <c r="S1687" s="3"/>
      <c r="AB1687" s="3"/>
    </row>
    <row r="1688" spans="6:28" x14ac:dyDescent="0.3">
      <c r="F1688" s="5"/>
      <c r="K1688" s="3"/>
      <c r="L1688" s="3"/>
      <c r="P1688" s="3"/>
      <c r="R1688" s="3"/>
      <c r="S1688" s="3"/>
      <c r="AB1688" s="3"/>
    </row>
    <row r="1689" spans="6:28" x14ac:dyDescent="0.3">
      <c r="F1689" s="5"/>
      <c r="K1689" s="3"/>
      <c r="L1689" s="3"/>
      <c r="P1689" s="3"/>
      <c r="R1689" s="3"/>
      <c r="S1689" s="3"/>
      <c r="AB1689" s="3"/>
    </row>
    <row r="1690" spans="6:28" x14ac:dyDescent="0.3">
      <c r="F1690" s="5"/>
      <c r="K1690" s="3"/>
      <c r="L1690" s="3"/>
      <c r="P1690" s="3"/>
      <c r="R1690" s="3"/>
      <c r="S1690" s="3"/>
      <c r="AB1690" s="3"/>
    </row>
    <row r="1691" spans="6:28" x14ac:dyDescent="0.3">
      <c r="F1691" s="5"/>
      <c r="K1691" s="3"/>
      <c r="L1691" s="3"/>
      <c r="P1691" s="3"/>
      <c r="R1691" s="3"/>
      <c r="S1691" s="3"/>
      <c r="AB1691" s="3"/>
    </row>
    <row r="1692" spans="6:28" x14ac:dyDescent="0.3">
      <c r="F1692" s="5"/>
      <c r="K1692" s="3"/>
      <c r="L1692" s="3"/>
      <c r="P1692" s="3"/>
      <c r="R1692" s="3"/>
      <c r="S1692" s="3"/>
      <c r="AB1692" s="3"/>
    </row>
    <row r="1693" spans="6:28" x14ac:dyDescent="0.3">
      <c r="F1693" s="5"/>
      <c r="H1693" s="3"/>
      <c r="K1693" s="3"/>
      <c r="L1693" s="3"/>
      <c r="P1693" s="3"/>
      <c r="R1693" s="3"/>
      <c r="S1693" s="3"/>
      <c r="T1693" s="3"/>
      <c r="AB1693" s="3"/>
    </row>
    <row r="1694" spans="6:28" x14ac:dyDescent="0.3">
      <c r="F1694" s="5"/>
      <c r="K1694" s="3"/>
      <c r="L1694" s="3"/>
      <c r="P1694" s="3"/>
      <c r="R1694" s="3"/>
      <c r="S1694" s="3"/>
      <c r="AB1694" s="3"/>
    </row>
    <row r="1695" spans="6:28" x14ac:dyDescent="0.3">
      <c r="F1695" s="5"/>
      <c r="H1695" s="3"/>
      <c r="K1695" s="3"/>
      <c r="L1695" s="3"/>
      <c r="P1695" s="3"/>
      <c r="R1695" s="3"/>
      <c r="S1695" s="3"/>
      <c r="AB1695" s="3"/>
    </row>
    <row r="1696" spans="6:28" x14ac:dyDescent="0.3">
      <c r="F1696" s="5"/>
      <c r="K1696" s="3"/>
      <c r="L1696" s="3"/>
      <c r="P1696" s="3"/>
      <c r="R1696" s="3"/>
      <c r="S1696" s="3"/>
      <c r="T1696" s="3"/>
      <c r="AB1696" s="3"/>
    </row>
    <row r="1697" spans="6:29" x14ac:dyDescent="0.3">
      <c r="F1697" s="5"/>
      <c r="K1697" s="3"/>
      <c r="L1697" s="3"/>
      <c r="P1697" s="3"/>
      <c r="R1697" s="3"/>
      <c r="S1697" s="3"/>
      <c r="AB1697" s="3"/>
    </row>
    <row r="1698" spans="6:29" x14ac:dyDescent="0.3">
      <c r="F1698" s="5"/>
      <c r="K1698" s="3"/>
      <c r="L1698" s="3"/>
      <c r="P1698" s="3"/>
      <c r="R1698" s="3"/>
      <c r="S1698" s="3"/>
      <c r="AB1698" s="3"/>
    </row>
    <row r="1699" spans="6:29" x14ac:dyDescent="0.3">
      <c r="F1699" s="5"/>
      <c r="K1699" s="3"/>
      <c r="L1699" s="3"/>
      <c r="P1699" s="3"/>
      <c r="R1699" s="3"/>
      <c r="S1699" s="3"/>
      <c r="AB1699" s="3"/>
    </row>
    <row r="1700" spans="6:29" x14ac:dyDescent="0.3">
      <c r="F1700" s="5"/>
      <c r="K1700" s="3"/>
      <c r="L1700" s="3"/>
      <c r="P1700" s="3"/>
      <c r="R1700" s="3"/>
      <c r="S1700" s="3"/>
      <c r="AB1700" s="3"/>
    </row>
    <row r="1701" spans="6:29" x14ac:dyDescent="0.3">
      <c r="F1701" s="5"/>
      <c r="K1701" s="3"/>
      <c r="L1701" s="3"/>
      <c r="P1701" s="3"/>
      <c r="R1701" s="3"/>
      <c r="S1701" s="3"/>
      <c r="AB1701" s="3"/>
    </row>
    <row r="1702" spans="6:29" x14ac:dyDescent="0.3">
      <c r="F1702" s="5"/>
      <c r="K1702" s="3"/>
      <c r="L1702" s="3"/>
      <c r="P1702" s="3"/>
      <c r="R1702" s="3"/>
      <c r="S1702" s="3"/>
      <c r="AB1702" s="3"/>
    </row>
    <row r="1703" spans="6:29" x14ac:dyDescent="0.3">
      <c r="F1703" s="5"/>
      <c r="K1703" s="3"/>
      <c r="L1703" s="3"/>
      <c r="P1703" s="3"/>
      <c r="R1703" s="3"/>
      <c r="S1703" s="3"/>
      <c r="AB1703" s="3"/>
    </row>
    <row r="1704" spans="6:29" x14ac:dyDescent="0.3">
      <c r="F1704" s="5"/>
      <c r="K1704" s="3"/>
      <c r="L1704" s="3"/>
      <c r="P1704" s="3"/>
      <c r="R1704" s="3"/>
      <c r="S1704" s="3"/>
      <c r="AB1704" s="3"/>
    </row>
    <row r="1705" spans="6:29" x14ac:dyDescent="0.3">
      <c r="F1705" s="5"/>
      <c r="J1705" s="3"/>
      <c r="K1705" s="3"/>
      <c r="L1705" s="3"/>
      <c r="P1705" s="3"/>
      <c r="R1705" s="3"/>
      <c r="S1705" s="3"/>
      <c r="AB1705" s="3"/>
    </row>
    <row r="1706" spans="6:29" x14ac:dyDescent="0.3">
      <c r="F1706" s="5"/>
      <c r="K1706" s="3"/>
      <c r="L1706" s="3"/>
      <c r="P1706" s="3"/>
      <c r="R1706" s="3"/>
      <c r="S1706" s="3"/>
      <c r="AB1706" s="3"/>
    </row>
    <row r="1707" spans="6:29" x14ac:dyDescent="0.3">
      <c r="F1707" s="5"/>
      <c r="K1707" s="3"/>
      <c r="L1707" s="3"/>
      <c r="P1707" s="3"/>
      <c r="R1707" s="3"/>
      <c r="S1707" s="3"/>
      <c r="AB1707" s="3"/>
      <c r="AC1707" s="3"/>
    </row>
    <row r="1708" spans="6:29" x14ac:dyDescent="0.3">
      <c r="F1708" s="5"/>
      <c r="K1708" s="3"/>
      <c r="L1708" s="3"/>
      <c r="P1708" s="3"/>
      <c r="R1708" s="3"/>
      <c r="S1708" s="3"/>
      <c r="AB1708" s="3"/>
    </row>
    <row r="1709" spans="6:29" x14ac:dyDescent="0.3">
      <c r="F1709" s="5"/>
      <c r="K1709" s="3"/>
      <c r="L1709" s="3"/>
      <c r="P1709" s="3"/>
      <c r="R1709" s="3"/>
      <c r="S1709" s="3"/>
      <c r="AB1709" s="3"/>
    </row>
    <row r="1710" spans="6:29" x14ac:dyDescent="0.3">
      <c r="F1710" s="5"/>
      <c r="K1710" s="3"/>
      <c r="P1710" s="3"/>
      <c r="R1710" s="3"/>
      <c r="S1710" s="3"/>
      <c r="AB1710" s="3"/>
    </row>
    <row r="1711" spans="6:29" x14ac:dyDescent="0.3">
      <c r="F1711" s="5"/>
      <c r="K1711" s="3"/>
      <c r="L1711" s="3"/>
      <c r="P1711" s="3"/>
      <c r="R1711" s="3"/>
      <c r="S1711" s="3"/>
      <c r="AB1711" s="3"/>
    </row>
    <row r="1712" spans="6:29" x14ac:dyDescent="0.3">
      <c r="F1712" s="5"/>
      <c r="H1712" s="3"/>
      <c r="K1712" s="3"/>
      <c r="L1712" s="3"/>
      <c r="P1712" s="3"/>
      <c r="R1712" s="3"/>
      <c r="S1712" s="3"/>
      <c r="AB1712" s="3"/>
    </row>
    <row r="1713" spans="6:28" x14ac:dyDescent="0.3">
      <c r="F1713" s="5"/>
      <c r="K1713" s="3"/>
      <c r="L1713" s="3"/>
      <c r="P1713" s="3"/>
      <c r="R1713" s="3"/>
      <c r="S1713" s="3"/>
      <c r="AB1713" s="3"/>
    </row>
    <row r="1714" spans="6:28" x14ac:dyDescent="0.3">
      <c r="F1714" s="5"/>
      <c r="K1714" s="3"/>
      <c r="L1714" s="3"/>
      <c r="P1714" s="3"/>
      <c r="R1714" s="3"/>
      <c r="S1714" s="3"/>
      <c r="AB1714" s="3"/>
    </row>
    <row r="1715" spans="6:28" x14ac:dyDescent="0.3">
      <c r="F1715" s="5"/>
      <c r="H1715" s="3"/>
      <c r="K1715" s="3"/>
      <c r="L1715" s="3"/>
      <c r="P1715" s="3"/>
      <c r="R1715" s="3"/>
      <c r="S1715" s="3"/>
      <c r="AB1715" s="3"/>
    </row>
    <row r="1716" spans="6:28" x14ac:dyDescent="0.3">
      <c r="F1716" s="5"/>
      <c r="K1716" s="3"/>
      <c r="L1716" s="3"/>
      <c r="P1716" s="3"/>
      <c r="R1716" s="3"/>
      <c r="S1716" s="3"/>
      <c r="AB1716" s="3"/>
    </row>
    <row r="1717" spans="6:28" x14ac:dyDescent="0.3">
      <c r="F1717" s="5"/>
      <c r="H1717" s="3"/>
      <c r="K1717" s="3"/>
      <c r="L1717" s="3"/>
      <c r="P1717" s="3"/>
      <c r="R1717" s="3"/>
      <c r="S1717" s="3"/>
      <c r="AB1717" s="3"/>
    </row>
    <row r="1718" spans="6:28" x14ac:dyDescent="0.3">
      <c r="F1718" s="5"/>
      <c r="H1718" s="3"/>
      <c r="K1718" s="3"/>
      <c r="L1718" s="3"/>
      <c r="P1718" s="3"/>
      <c r="R1718" s="3"/>
      <c r="S1718" s="3"/>
      <c r="AB1718" s="3"/>
    </row>
    <row r="1719" spans="6:28" x14ac:dyDescent="0.3">
      <c r="F1719" s="5"/>
      <c r="H1719" s="3"/>
      <c r="K1719" s="3"/>
      <c r="L1719" s="3"/>
      <c r="P1719" s="3"/>
      <c r="R1719" s="3"/>
      <c r="S1719" s="3"/>
      <c r="AB1719" s="3"/>
    </row>
    <row r="1720" spans="6:28" x14ac:dyDescent="0.3">
      <c r="F1720" s="5"/>
      <c r="H1720" s="3"/>
      <c r="K1720" s="3"/>
      <c r="L1720" s="3"/>
      <c r="P1720" s="3"/>
      <c r="R1720" s="3"/>
      <c r="S1720" s="3"/>
      <c r="AB1720" s="3"/>
    </row>
    <row r="1721" spans="6:28" x14ac:dyDescent="0.3">
      <c r="F1721" s="5"/>
      <c r="H1721" s="3"/>
      <c r="K1721" s="3"/>
      <c r="L1721" s="3"/>
      <c r="P1721" s="3"/>
      <c r="R1721" s="3"/>
      <c r="S1721" s="3"/>
      <c r="AB1721" s="3"/>
    </row>
    <row r="1722" spans="6:28" x14ac:dyDescent="0.3">
      <c r="F1722" s="5"/>
      <c r="K1722" s="3"/>
      <c r="L1722" s="3"/>
      <c r="P1722" s="3"/>
      <c r="R1722" s="3"/>
      <c r="S1722" s="3"/>
      <c r="AB1722" s="3"/>
    </row>
    <row r="1723" spans="6:28" x14ac:dyDescent="0.3">
      <c r="F1723" s="5"/>
      <c r="K1723" s="3"/>
      <c r="L1723" s="3"/>
      <c r="N1723" s="3"/>
      <c r="P1723" s="3"/>
      <c r="R1723" s="3"/>
      <c r="S1723" s="3"/>
      <c r="AB1723" s="3"/>
    </row>
    <row r="1724" spans="6:28" x14ac:dyDescent="0.3">
      <c r="F1724" s="5"/>
      <c r="H1724" s="3"/>
      <c r="K1724" s="3"/>
      <c r="L1724" s="3"/>
      <c r="P1724" s="3"/>
      <c r="R1724" s="3"/>
      <c r="S1724" s="3"/>
      <c r="AB1724" s="3"/>
    </row>
    <row r="1725" spans="6:28" x14ac:dyDescent="0.3">
      <c r="F1725" s="5"/>
      <c r="H1725" s="3"/>
      <c r="K1725" s="3"/>
      <c r="P1725" s="3"/>
      <c r="R1725" s="3"/>
      <c r="S1725" s="3"/>
      <c r="AB1725" s="3"/>
    </row>
    <row r="1726" spans="6:28" x14ac:dyDescent="0.3">
      <c r="F1726" s="5"/>
      <c r="K1726" s="3"/>
      <c r="L1726" s="3"/>
      <c r="P1726" s="3"/>
      <c r="R1726" s="3"/>
      <c r="S1726" s="3"/>
      <c r="AB1726" s="3"/>
    </row>
    <row r="1727" spans="6:28" x14ac:dyDescent="0.3">
      <c r="F1727" s="5"/>
      <c r="K1727" s="3"/>
      <c r="L1727" s="3"/>
      <c r="P1727" s="3"/>
      <c r="R1727" s="3"/>
      <c r="S1727" s="3"/>
      <c r="AB1727" s="3"/>
    </row>
    <row r="1728" spans="6:28" x14ac:dyDescent="0.3">
      <c r="F1728" s="5"/>
      <c r="H1728" s="3"/>
      <c r="K1728" s="3"/>
      <c r="L1728" s="3"/>
      <c r="P1728" s="3"/>
      <c r="R1728" s="3"/>
      <c r="S1728" s="3"/>
      <c r="AB1728" s="3"/>
    </row>
    <row r="1729" spans="6:28" x14ac:dyDescent="0.3">
      <c r="F1729" s="5"/>
      <c r="K1729" s="3"/>
      <c r="L1729" s="3"/>
      <c r="P1729" s="3"/>
      <c r="R1729" s="3"/>
      <c r="S1729" s="3"/>
      <c r="AB1729" s="3"/>
    </row>
    <row r="1730" spans="6:28" x14ac:dyDescent="0.3">
      <c r="F1730" s="5"/>
      <c r="K1730" s="3"/>
      <c r="L1730" s="3"/>
      <c r="P1730" s="3"/>
      <c r="R1730" s="3"/>
      <c r="S1730" s="3"/>
      <c r="AB1730" s="3"/>
    </row>
    <row r="1731" spans="6:28" x14ac:dyDescent="0.3">
      <c r="F1731" s="5"/>
      <c r="K1731" s="3"/>
      <c r="L1731" s="3"/>
      <c r="P1731" s="3"/>
      <c r="R1731" s="3"/>
      <c r="S1731" s="3"/>
      <c r="AB1731" s="3"/>
    </row>
    <row r="1732" spans="6:28" x14ac:dyDescent="0.3">
      <c r="F1732" s="5"/>
      <c r="K1732" s="3"/>
      <c r="L1732" s="3"/>
      <c r="P1732" s="3"/>
      <c r="R1732" s="3"/>
      <c r="S1732" s="3"/>
      <c r="AB1732" s="3"/>
    </row>
    <row r="1733" spans="6:28" x14ac:dyDescent="0.3">
      <c r="F1733" s="5"/>
      <c r="K1733" s="3"/>
      <c r="L1733" s="3"/>
      <c r="P1733" s="3"/>
      <c r="R1733" s="3"/>
      <c r="S1733" s="3"/>
      <c r="AB1733" s="3"/>
    </row>
    <row r="1734" spans="6:28" x14ac:dyDescent="0.3">
      <c r="F1734" s="5"/>
      <c r="K1734" s="3"/>
      <c r="L1734" s="3"/>
      <c r="P1734" s="3"/>
      <c r="R1734" s="3"/>
      <c r="S1734" s="3"/>
      <c r="AB1734" s="3"/>
    </row>
    <row r="1735" spans="6:28" x14ac:dyDescent="0.3">
      <c r="F1735" s="5"/>
      <c r="K1735" s="3"/>
      <c r="L1735" s="3"/>
      <c r="P1735" s="3"/>
      <c r="R1735" s="3"/>
      <c r="S1735" s="3"/>
      <c r="AB1735" s="3"/>
    </row>
    <row r="1736" spans="6:28" x14ac:dyDescent="0.3">
      <c r="F1736" s="5"/>
      <c r="H1736" s="3"/>
      <c r="K1736" s="3"/>
      <c r="L1736" s="3"/>
      <c r="N1736" s="3"/>
      <c r="P1736" s="3"/>
      <c r="R1736" s="3"/>
      <c r="S1736" s="3"/>
      <c r="AB1736" s="3"/>
    </row>
    <row r="1737" spans="6:28" x14ac:dyDescent="0.3">
      <c r="F1737" s="5"/>
      <c r="H1737" s="3"/>
      <c r="K1737" s="3"/>
      <c r="L1737" s="3"/>
      <c r="P1737" s="3"/>
      <c r="R1737" s="3"/>
      <c r="S1737" s="3"/>
      <c r="AB1737" s="3"/>
    </row>
    <row r="1738" spans="6:28" x14ac:dyDescent="0.3">
      <c r="F1738" s="5"/>
      <c r="K1738" s="3"/>
      <c r="L1738" s="3"/>
      <c r="P1738" s="3"/>
      <c r="R1738" s="3"/>
      <c r="S1738" s="3"/>
      <c r="AB1738" s="3"/>
    </row>
    <row r="1739" spans="6:28" x14ac:dyDescent="0.3">
      <c r="F1739" s="5"/>
      <c r="H1739" s="3"/>
      <c r="K1739" s="3"/>
      <c r="L1739" s="3"/>
      <c r="P1739" s="3"/>
      <c r="R1739" s="3"/>
      <c r="S1739" s="3"/>
      <c r="AB1739" s="3"/>
    </row>
    <row r="1740" spans="6:28" x14ac:dyDescent="0.3">
      <c r="F1740" s="5"/>
      <c r="K1740" s="3"/>
      <c r="L1740" s="3"/>
      <c r="P1740" s="3"/>
      <c r="R1740" s="3"/>
      <c r="S1740" s="3"/>
      <c r="AB1740" s="3"/>
    </row>
    <row r="1741" spans="6:28" x14ac:dyDescent="0.3">
      <c r="F1741" s="5"/>
      <c r="K1741" s="3"/>
      <c r="L1741" s="3"/>
      <c r="P1741" s="3"/>
      <c r="R1741" s="3"/>
      <c r="S1741" s="3"/>
      <c r="AB1741" s="3"/>
    </row>
    <row r="1742" spans="6:28" x14ac:dyDescent="0.3">
      <c r="F1742" s="5"/>
      <c r="K1742" s="3"/>
      <c r="L1742" s="3"/>
      <c r="P1742" s="3"/>
      <c r="R1742" s="3"/>
      <c r="S1742" s="3"/>
      <c r="AB1742" s="3"/>
    </row>
    <row r="1743" spans="6:28" x14ac:dyDescent="0.3">
      <c r="F1743" s="5"/>
      <c r="K1743" s="3"/>
      <c r="L1743" s="3"/>
      <c r="P1743" s="3"/>
      <c r="R1743" s="3"/>
      <c r="S1743" s="3"/>
      <c r="AB1743" s="3"/>
    </row>
    <row r="1744" spans="6:28" x14ac:dyDescent="0.3">
      <c r="F1744" s="5"/>
      <c r="K1744" s="3"/>
      <c r="L1744" s="3"/>
      <c r="P1744" s="3"/>
      <c r="R1744" s="3"/>
      <c r="S1744" s="3"/>
      <c r="AB1744" s="3"/>
    </row>
    <row r="1745" spans="6:29" x14ac:dyDescent="0.3">
      <c r="F1745" s="5"/>
      <c r="K1745" s="3"/>
      <c r="L1745" s="3"/>
      <c r="P1745" s="3"/>
      <c r="R1745" s="3"/>
      <c r="S1745" s="3"/>
      <c r="AB1745" s="3"/>
    </row>
    <row r="1746" spans="6:29" x14ac:dyDescent="0.3">
      <c r="F1746" s="5"/>
      <c r="K1746" s="3"/>
      <c r="L1746" s="3"/>
      <c r="N1746" s="3"/>
      <c r="P1746" s="3"/>
      <c r="R1746" s="3"/>
      <c r="S1746" s="3"/>
      <c r="AB1746" s="3"/>
    </row>
    <row r="1747" spans="6:29" x14ac:dyDescent="0.3">
      <c r="F1747" s="5"/>
      <c r="K1747" s="3"/>
      <c r="L1747" s="3"/>
      <c r="P1747" s="3"/>
      <c r="R1747" s="3"/>
      <c r="S1747" s="3"/>
      <c r="AB1747" s="3"/>
    </row>
    <row r="1748" spans="6:29" x14ac:dyDescent="0.3">
      <c r="F1748" s="5"/>
      <c r="K1748" s="3"/>
      <c r="L1748" s="3"/>
      <c r="P1748" s="3"/>
      <c r="R1748" s="3"/>
      <c r="S1748" s="3"/>
      <c r="AB1748" s="3"/>
    </row>
    <row r="1749" spans="6:29" x14ac:dyDescent="0.3">
      <c r="F1749" s="5"/>
      <c r="K1749" s="3"/>
      <c r="L1749" s="3"/>
      <c r="P1749" s="3"/>
      <c r="R1749" s="3"/>
      <c r="S1749" s="3"/>
      <c r="AB1749" s="3"/>
    </row>
    <row r="1750" spans="6:29" x14ac:dyDescent="0.3">
      <c r="F1750" s="5"/>
      <c r="K1750" s="3"/>
      <c r="L1750" s="3"/>
      <c r="N1750" s="3"/>
      <c r="P1750" s="3"/>
      <c r="R1750" s="3"/>
      <c r="S1750" s="3"/>
      <c r="AB1750" s="3"/>
    </row>
    <row r="1751" spans="6:29" x14ac:dyDescent="0.3">
      <c r="F1751" s="5"/>
      <c r="K1751" s="3"/>
      <c r="L1751" s="3"/>
      <c r="P1751" s="3"/>
      <c r="R1751" s="3"/>
      <c r="S1751" s="3"/>
      <c r="AB1751" s="3"/>
    </row>
    <row r="1752" spans="6:29" x14ac:dyDescent="0.3">
      <c r="F1752" s="5"/>
      <c r="K1752" s="3"/>
      <c r="L1752" s="3"/>
      <c r="N1752" s="3"/>
      <c r="P1752" s="3"/>
      <c r="R1752" s="3"/>
      <c r="S1752" s="3"/>
      <c r="AB1752" s="3"/>
    </row>
    <row r="1753" spans="6:29" x14ac:dyDescent="0.3">
      <c r="F1753" s="5"/>
      <c r="K1753" s="3"/>
      <c r="L1753" s="3"/>
      <c r="N1753" s="3"/>
      <c r="P1753" s="3"/>
      <c r="R1753" s="3"/>
      <c r="S1753" s="3"/>
      <c r="AB1753" s="3"/>
    </row>
    <row r="1754" spans="6:29" x14ac:dyDescent="0.3">
      <c r="F1754" s="5"/>
      <c r="H1754" s="3"/>
      <c r="K1754" s="3"/>
      <c r="L1754" s="3"/>
      <c r="P1754" s="3"/>
      <c r="R1754" s="3"/>
      <c r="S1754" s="3"/>
      <c r="AB1754" s="3"/>
      <c r="AC1754" s="3"/>
    </row>
    <row r="1755" spans="6:29" x14ac:dyDescent="0.3">
      <c r="F1755" s="5"/>
      <c r="K1755" s="3"/>
      <c r="L1755" s="3"/>
      <c r="P1755" s="3"/>
      <c r="R1755" s="3"/>
      <c r="S1755" s="3"/>
      <c r="AB1755" s="3"/>
    </row>
    <row r="1756" spans="6:29" x14ac:dyDescent="0.3">
      <c r="F1756" s="5"/>
      <c r="H1756" s="3"/>
      <c r="K1756" s="3"/>
      <c r="L1756" s="3"/>
      <c r="P1756" s="3"/>
      <c r="R1756" s="3"/>
      <c r="S1756" s="3"/>
      <c r="AB1756" s="3"/>
    </row>
    <row r="1757" spans="6:29" x14ac:dyDescent="0.3">
      <c r="F1757" s="5"/>
      <c r="K1757" s="3"/>
      <c r="L1757" s="3"/>
      <c r="P1757" s="3"/>
      <c r="R1757" s="3"/>
      <c r="S1757" s="3"/>
      <c r="AB1757" s="3"/>
    </row>
    <row r="1758" spans="6:29" x14ac:dyDescent="0.3">
      <c r="F1758" s="5"/>
      <c r="K1758" s="3"/>
      <c r="L1758" s="3"/>
      <c r="P1758" s="3"/>
      <c r="R1758" s="3"/>
      <c r="S1758" s="3"/>
      <c r="AB1758" s="3"/>
    </row>
    <row r="1759" spans="6:29" x14ac:dyDescent="0.3">
      <c r="F1759" s="5"/>
      <c r="H1759" s="3"/>
      <c r="K1759" s="3"/>
      <c r="L1759" s="3"/>
      <c r="P1759" s="3"/>
      <c r="R1759" s="3"/>
      <c r="S1759" s="3"/>
      <c r="AB1759" s="3"/>
    </row>
    <row r="1760" spans="6:29" x14ac:dyDescent="0.3">
      <c r="F1760" s="5"/>
      <c r="H1760" s="3"/>
      <c r="K1760" s="3"/>
      <c r="L1760" s="3"/>
      <c r="P1760" s="3"/>
      <c r="R1760" s="3"/>
      <c r="S1760" s="3"/>
      <c r="AB1760" s="3"/>
    </row>
    <row r="1761" spans="6:29" x14ac:dyDescent="0.3">
      <c r="F1761" s="5"/>
      <c r="K1761" s="3"/>
      <c r="L1761" s="3"/>
      <c r="P1761" s="3"/>
      <c r="R1761" s="3"/>
      <c r="S1761" s="3"/>
      <c r="V1761" s="3"/>
      <c r="AB1761" s="3"/>
    </row>
    <row r="1762" spans="6:29" x14ac:dyDescent="0.3">
      <c r="F1762" s="5"/>
      <c r="K1762" s="3"/>
      <c r="L1762" s="3"/>
      <c r="P1762" s="3"/>
      <c r="R1762" s="3"/>
      <c r="S1762" s="3"/>
      <c r="AB1762" s="3"/>
    </row>
    <row r="1763" spans="6:29" x14ac:dyDescent="0.3">
      <c r="F1763" s="5"/>
      <c r="K1763" s="3"/>
      <c r="L1763" s="3"/>
      <c r="P1763" s="3"/>
      <c r="R1763" s="3"/>
      <c r="S1763" s="3"/>
      <c r="AB1763" s="3"/>
    </row>
    <row r="1764" spans="6:29" x14ac:dyDescent="0.3">
      <c r="F1764" s="5"/>
      <c r="K1764" s="3"/>
      <c r="L1764" s="3"/>
      <c r="N1764" s="3"/>
      <c r="P1764" s="3"/>
      <c r="R1764" s="3"/>
      <c r="S1764" s="3"/>
      <c r="AB1764" s="3"/>
    </row>
    <row r="1765" spans="6:29" x14ac:dyDescent="0.3">
      <c r="F1765" s="5"/>
      <c r="K1765" s="3"/>
      <c r="L1765" s="3"/>
      <c r="P1765" s="3"/>
      <c r="R1765" s="3"/>
      <c r="S1765" s="3"/>
      <c r="AB1765" s="3"/>
      <c r="AC1765" s="3"/>
    </row>
    <row r="1766" spans="6:29" x14ac:dyDescent="0.3">
      <c r="F1766" s="5"/>
      <c r="K1766" s="3"/>
      <c r="L1766" s="3"/>
      <c r="N1766" s="3"/>
      <c r="P1766" s="3"/>
      <c r="R1766" s="3"/>
      <c r="S1766" s="3"/>
      <c r="AB1766" s="3"/>
    </row>
    <row r="1767" spans="6:29" x14ac:dyDescent="0.3">
      <c r="F1767" s="5"/>
      <c r="K1767" s="3"/>
      <c r="L1767" s="3"/>
      <c r="P1767" s="3"/>
      <c r="R1767" s="3"/>
      <c r="S1767" s="3"/>
      <c r="AB1767" s="3"/>
    </row>
    <row r="1768" spans="6:29" x14ac:dyDescent="0.3">
      <c r="F1768" s="5"/>
      <c r="K1768" s="3"/>
      <c r="L1768" s="3"/>
      <c r="P1768" s="3"/>
      <c r="R1768" s="3"/>
      <c r="S1768" s="3"/>
      <c r="AB1768" s="3"/>
    </row>
    <row r="1769" spans="6:29" x14ac:dyDescent="0.3">
      <c r="F1769" s="5"/>
      <c r="K1769" s="3"/>
      <c r="L1769" s="3"/>
      <c r="P1769" s="3"/>
      <c r="R1769" s="3"/>
      <c r="S1769" s="3"/>
      <c r="AB1769" s="3"/>
    </row>
    <row r="1770" spans="6:29" x14ac:dyDescent="0.3">
      <c r="F1770" s="5"/>
      <c r="K1770" s="3"/>
      <c r="L1770" s="3"/>
      <c r="P1770" s="3"/>
      <c r="R1770" s="3"/>
      <c r="S1770" s="3"/>
      <c r="AB1770" s="3"/>
    </row>
    <row r="1771" spans="6:29" x14ac:dyDescent="0.3">
      <c r="F1771" s="5"/>
      <c r="K1771" s="3"/>
      <c r="L1771" s="3"/>
      <c r="P1771" s="3"/>
      <c r="R1771" s="3"/>
      <c r="S1771" s="3"/>
      <c r="AB1771" s="3"/>
    </row>
    <row r="1772" spans="6:29" x14ac:dyDescent="0.3">
      <c r="F1772" s="5"/>
      <c r="K1772" s="3"/>
      <c r="L1772" s="3"/>
      <c r="P1772" s="3"/>
      <c r="R1772" s="3"/>
      <c r="S1772" s="3"/>
      <c r="AB1772" s="3"/>
    </row>
    <row r="1773" spans="6:29" x14ac:dyDescent="0.3">
      <c r="F1773" s="5"/>
      <c r="K1773" s="3"/>
      <c r="L1773" s="3"/>
      <c r="P1773" s="3"/>
      <c r="R1773" s="3"/>
      <c r="S1773" s="3"/>
      <c r="AB1773" s="3"/>
    </row>
    <row r="1774" spans="6:29" x14ac:dyDescent="0.3">
      <c r="F1774" s="5"/>
      <c r="K1774" s="3"/>
      <c r="L1774" s="3"/>
      <c r="P1774" s="3"/>
      <c r="R1774" s="3"/>
      <c r="S1774" s="3"/>
      <c r="AB1774" s="3"/>
    </row>
    <row r="1775" spans="6:29" x14ac:dyDescent="0.3">
      <c r="F1775" s="5"/>
      <c r="AB1775" s="3"/>
    </row>
    <row r="1776" spans="6:29" x14ac:dyDescent="0.3">
      <c r="F1776" s="5"/>
      <c r="AB1776" s="3"/>
    </row>
    <row r="1777" spans="6:28" x14ac:dyDescent="0.3">
      <c r="F1777" s="5"/>
      <c r="AB1777" s="3"/>
    </row>
    <row r="1778" spans="6:28" x14ac:dyDescent="0.3">
      <c r="F1778" s="5"/>
      <c r="AB1778" s="3"/>
    </row>
    <row r="1779" spans="6:28" x14ac:dyDescent="0.3">
      <c r="F1779" s="5"/>
      <c r="AB1779" s="3"/>
    </row>
    <row r="1780" spans="6:28" x14ac:dyDescent="0.3">
      <c r="F1780" s="5"/>
      <c r="AB1780" s="3"/>
    </row>
    <row r="1781" spans="6:28" x14ac:dyDescent="0.3">
      <c r="F1781" s="5"/>
      <c r="AB1781" s="3"/>
    </row>
    <row r="1782" spans="6:28" x14ac:dyDescent="0.3">
      <c r="F1782" s="5"/>
      <c r="AB1782" s="3"/>
    </row>
    <row r="1783" spans="6:28" x14ac:dyDescent="0.3">
      <c r="F1783" s="5"/>
      <c r="AB1783" s="3"/>
    </row>
    <row r="1784" spans="6:28" x14ac:dyDescent="0.3">
      <c r="F1784" s="5"/>
      <c r="AB1784" s="3"/>
    </row>
    <row r="1785" spans="6:28" x14ac:dyDescent="0.3">
      <c r="F1785" s="5"/>
      <c r="AB1785" s="3"/>
    </row>
    <row r="1786" spans="6:28" x14ac:dyDescent="0.3">
      <c r="F1786" s="5"/>
      <c r="AB1786" s="3"/>
    </row>
    <row r="1787" spans="6:28" x14ac:dyDescent="0.3">
      <c r="F1787" s="5"/>
      <c r="AB1787" s="3"/>
    </row>
    <row r="1788" spans="6:28" x14ac:dyDescent="0.3">
      <c r="F1788" s="5"/>
      <c r="AB1788" s="3"/>
    </row>
    <row r="1789" spans="6:28" x14ac:dyDescent="0.3">
      <c r="F1789" s="5"/>
      <c r="AB1789" s="3"/>
    </row>
    <row r="1790" spans="6:28" x14ac:dyDescent="0.3">
      <c r="F1790" s="5"/>
      <c r="AB1790" s="3"/>
    </row>
    <row r="1791" spans="6:28" x14ac:dyDescent="0.3">
      <c r="F1791" s="5"/>
      <c r="AB1791" s="3"/>
    </row>
    <row r="1792" spans="6:28" x14ac:dyDescent="0.3">
      <c r="F1792" s="5"/>
      <c r="AB1792" s="3"/>
    </row>
    <row r="1793" spans="6:28" x14ac:dyDescent="0.3">
      <c r="F1793" s="5"/>
      <c r="AB1793" s="3"/>
    </row>
    <row r="1794" spans="6:28" x14ac:dyDescent="0.3">
      <c r="F1794" s="5"/>
      <c r="AB1794" s="3"/>
    </row>
    <row r="1795" spans="6:28" x14ac:dyDescent="0.3">
      <c r="F1795" s="5"/>
      <c r="AB1795" s="3"/>
    </row>
    <row r="1796" spans="6:28" x14ac:dyDescent="0.3">
      <c r="F1796" s="5"/>
      <c r="AB1796" s="3"/>
    </row>
    <row r="1797" spans="6:28" x14ac:dyDescent="0.3">
      <c r="F1797" s="5"/>
      <c r="AB1797" s="3"/>
    </row>
    <row r="1798" spans="6:28" x14ac:dyDescent="0.3">
      <c r="F1798" s="5"/>
      <c r="AB1798" s="3"/>
    </row>
    <row r="1799" spans="6:28" x14ac:dyDescent="0.3">
      <c r="F1799" s="5"/>
      <c r="AB1799" s="3"/>
    </row>
    <row r="1800" spans="6:28" x14ac:dyDescent="0.3">
      <c r="F1800" s="5"/>
      <c r="AB1800" s="3"/>
    </row>
    <row r="1801" spans="6:28" x14ac:dyDescent="0.3">
      <c r="F1801" s="5"/>
      <c r="AB1801" s="3"/>
    </row>
    <row r="1802" spans="6:28" x14ac:dyDescent="0.3">
      <c r="F1802" s="5"/>
      <c r="AB1802" s="3"/>
    </row>
    <row r="1803" spans="6:28" x14ac:dyDescent="0.3">
      <c r="F1803" s="5"/>
      <c r="AB1803" s="3"/>
    </row>
    <row r="1804" spans="6:28" x14ac:dyDescent="0.3">
      <c r="F1804" s="5"/>
      <c r="AB1804" s="3"/>
    </row>
    <row r="1805" spans="6:28" x14ac:dyDescent="0.3">
      <c r="F1805" s="5"/>
      <c r="AB1805" s="3"/>
    </row>
    <row r="1806" spans="6:28" x14ac:dyDescent="0.3">
      <c r="F1806" s="5"/>
      <c r="AB1806" s="3"/>
    </row>
    <row r="1807" spans="6:28" x14ac:dyDescent="0.3">
      <c r="F1807" s="5"/>
      <c r="AB1807" s="3"/>
    </row>
    <row r="1808" spans="6:28" x14ac:dyDescent="0.3">
      <c r="F1808" s="5"/>
      <c r="AB1808" s="3"/>
    </row>
    <row r="1809" spans="6:28" x14ac:dyDescent="0.3">
      <c r="F1809" s="5"/>
      <c r="AB1809" s="3"/>
    </row>
    <row r="1810" spans="6:28" x14ac:dyDescent="0.3">
      <c r="F1810" s="5"/>
      <c r="AB1810" s="3"/>
    </row>
    <row r="1811" spans="6:28" x14ac:dyDescent="0.3">
      <c r="F1811" s="5"/>
      <c r="AB1811" s="3"/>
    </row>
    <row r="1812" spans="6:28" x14ac:dyDescent="0.3">
      <c r="F1812" s="5"/>
      <c r="AB1812" s="3"/>
    </row>
    <row r="1813" spans="6:28" x14ac:dyDescent="0.3">
      <c r="F1813" s="5"/>
      <c r="AB1813" s="3"/>
    </row>
    <row r="1814" spans="6:28" x14ac:dyDescent="0.3">
      <c r="F1814" s="5"/>
      <c r="AB1814" s="3"/>
    </row>
    <row r="1815" spans="6:28" x14ac:dyDescent="0.3">
      <c r="F1815" s="5"/>
      <c r="AB1815" s="3"/>
    </row>
    <row r="1816" spans="6:28" x14ac:dyDescent="0.3">
      <c r="F1816" s="5"/>
      <c r="AB1816" s="3"/>
    </row>
    <row r="1817" spans="6:28" x14ac:dyDescent="0.3">
      <c r="F1817" s="5"/>
      <c r="AB1817" s="3"/>
    </row>
    <row r="1818" spans="6:28" x14ac:dyDescent="0.3">
      <c r="F1818" s="5"/>
      <c r="AB1818" s="3"/>
    </row>
    <row r="1819" spans="6:28" x14ac:dyDescent="0.3">
      <c r="F1819" s="5"/>
      <c r="AB1819" s="3"/>
    </row>
    <row r="1820" spans="6:28" x14ac:dyDescent="0.3">
      <c r="F1820" s="5"/>
      <c r="AB1820" s="3"/>
    </row>
    <row r="1821" spans="6:28" x14ac:dyDescent="0.3">
      <c r="F1821" s="5"/>
      <c r="AB1821" s="3"/>
    </row>
    <row r="1822" spans="6:28" x14ac:dyDescent="0.3">
      <c r="F1822" s="5"/>
      <c r="AB1822" s="3"/>
    </row>
    <row r="1823" spans="6:28" x14ac:dyDescent="0.3">
      <c r="F1823" s="5"/>
      <c r="AB1823" s="3"/>
    </row>
    <row r="1824" spans="6:28" x14ac:dyDescent="0.3">
      <c r="F1824" s="5"/>
      <c r="AB1824" s="3"/>
    </row>
    <row r="1825" spans="6:28" x14ac:dyDescent="0.3">
      <c r="F1825" s="5"/>
      <c r="AB1825" s="3"/>
    </row>
    <row r="1826" spans="6:28" x14ac:dyDescent="0.3">
      <c r="F1826" s="5"/>
      <c r="AB1826" s="3"/>
    </row>
    <row r="1827" spans="6:28" x14ac:dyDescent="0.3">
      <c r="F1827" s="5"/>
      <c r="AB1827" s="3"/>
    </row>
    <row r="1828" spans="6:28" x14ac:dyDescent="0.3">
      <c r="F1828" s="5"/>
      <c r="AB1828" s="3"/>
    </row>
    <row r="1829" spans="6:28" x14ac:dyDescent="0.3">
      <c r="F1829" s="5"/>
      <c r="AB1829" s="3"/>
    </row>
    <row r="1830" spans="6:28" x14ac:dyDescent="0.3">
      <c r="F1830" s="5"/>
      <c r="AB1830" s="3"/>
    </row>
    <row r="1831" spans="6:28" x14ac:dyDescent="0.3">
      <c r="F1831" s="5"/>
      <c r="AB1831" s="3"/>
    </row>
    <row r="1832" spans="6:28" x14ac:dyDescent="0.3">
      <c r="F1832" s="5"/>
      <c r="AB1832" s="3"/>
    </row>
    <row r="1833" spans="6:28" x14ac:dyDescent="0.3">
      <c r="F1833" s="5"/>
      <c r="AB1833" s="3"/>
    </row>
    <row r="1834" spans="6:28" x14ac:dyDescent="0.3">
      <c r="F1834" s="5"/>
      <c r="H1834" s="3"/>
      <c r="AB1834" s="3"/>
    </row>
    <row r="1835" spans="6:28" x14ac:dyDescent="0.3">
      <c r="F1835" s="5"/>
      <c r="AB1835" s="3"/>
    </row>
    <row r="1836" spans="6:28" x14ac:dyDescent="0.3">
      <c r="F1836" s="5"/>
      <c r="H1836" s="3"/>
      <c r="AB1836" s="3"/>
    </row>
    <row r="1837" spans="6:28" x14ac:dyDescent="0.3">
      <c r="F1837" s="5"/>
      <c r="H1837" s="3"/>
      <c r="AB1837" s="3"/>
    </row>
    <row r="1838" spans="6:28" x14ac:dyDescent="0.3">
      <c r="F1838" s="5"/>
      <c r="H1838" s="3"/>
      <c r="AB1838" s="3"/>
    </row>
    <row r="1839" spans="6:28" x14ac:dyDescent="0.3">
      <c r="F1839" s="5"/>
      <c r="H1839" s="3"/>
      <c r="AB1839" s="3"/>
    </row>
    <row r="1840" spans="6:28" x14ac:dyDescent="0.3">
      <c r="F1840" s="5"/>
      <c r="H1840" s="3"/>
      <c r="AB1840" s="3"/>
    </row>
    <row r="1841" spans="6:28" x14ac:dyDescent="0.3">
      <c r="F1841" s="5"/>
      <c r="H1841" s="3"/>
      <c r="AB1841" s="3"/>
    </row>
    <row r="1842" spans="6:28" x14ac:dyDescent="0.3">
      <c r="F1842" s="5"/>
      <c r="H1842" s="3"/>
      <c r="AB1842" s="3"/>
    </row>
    <row r="1843" spans="6:28" x14ac:dyDescent="0.3">
      <c r="F1843" s="5"/>
      <c r="H1843" s="3"/>
      <c r="AB1843" s="3"/>
    </row>
    <row r="1844" spans="6:28" x14ac:dyDescent="0.3">
      <c r="F1844" s="5"/>
      <c r="H1844" s="3"/>
      <c r="AB1844" s="3"/>
    </row>
    <row r="1845" spans="6:28" x14ac:dyDescent="0.3">
      <c r="F1845" s="5"/>
      <c r="H1845" s="3"/>
      <c r="AB1845" s="3"/>
    </row>
    <row r="1846" spans="6:28" x14ac:dyDescent="0.3">
      <c r="F1846" s="5"/>
      <c r="H1846" s="3"/>
      <c r="AB1846" s="3"/>
    </row>
    <row r="1847" spans="6:28" x14ac:dyDescent="0.3">
      <c r="F1847" s="5"/>
      <c r="H1847" s="3"/>
      <c r="AB1847" s="3"/>
    </row>
    <row r="1848" spans="6:28" x14ac:dyDescent="0.3">
      <c r="F1848" s="5"/>
      <c r="H1848" s="3"/>
      <c r="AB1848" s="3"/>
    </row>
    <row r="1849" spans="6:28" x14ac:dyDescent="0.3">
      <c r="F1849" s="5"/>
      <c r="H1849" s="3"/>
      <c r="AB1849" s="3"/>
    </row>
    <row r="1850" spans="6:28" x14ac:dyDescent="0.3">
      <c r="F1850" s="5"/>
      <c r="H1850" s="3"/>
      <c r="AB1850" s="3"/>
    </row>
    <row r="1851" spans="6:28" x14ac:dyDescent="0.3">
      <c r="F1851" s="5"/>
      <c r="H1851" s="3"/>
      <c r="AB1851" s="3"/>
    </row>
    <row r="1852" spans="6:28" x14ac:dyDescent="0.3">
      <c r="F1852" s="5"/>
      <c r="H1852" s="3"/>
      <c r="AB1852" s="3"/>
    </row>
    <row r="1853" spans="6:28" x14ac:dyDescent="0.3">
      <c r="F1853" s="5"/>
      <c r="H1853" s="3"/>
      <c r="AB1853" s="3"/>
    </row>
    <row r="1854" spans="6:28" x14ac:dyDescent="0.3">
      <c r="F1854" s="5"/>
      <c r="H1854" s="3"/>
      <c r="AB1854" s="3"/>
    </row>
    <row r="1855" spans="6:28" x14ac:dyDescent="0.3">
      <c r="F1855" s="5"/>
      <c r="H1855" s="3"/>
      <c r="AB1855" s="3"/>
    </row>
    <row r="1856" spans="6:28" x14ac:dyDescent="0.3">
      <c r="F1856" s="5"/>
      <c r="H1856" s="3"/>
      <c r="AB1856" s="3"/>
    </row>
    <row r="1857" spans="6:28" x14ac:dyDescent="0.3">
      <c r="F1857" s="5"/>
      <c r="H1857" s="3"/>
      <c r="AB1857" s="3"/>
    </row>
    <row r="1858" spans="6:28" x14ac:dyDescent="0.3">
      <c r="F1858" s="5"/>
      <c r="H1858" s="3"/>
      <c r="AB1858" s="3"/>
    </row>
    <row r="1859" spans="6:28" x14ac:dyDescent="0.3">
      <c r="F1859" s="5"/>
      <c r="H1859" s="3"/>
      <c r="AB1859" s="3"/>
    </row>
    <row r="1860" spans="6:28" x14ac:dyDescent="0.3">
      <c r="F1860" s="5"/>
      <c r="H1860" s="3"/>
      <c r="AB1860" s="3"/>
    </row>
    <row r="1861" spans="6:28" x14ac:dyDescent="0.3">
      <c r="F1861" s="5"/>
      <c r="H1861" s="3"/>
      <c r="AB1861" s="3"/>
    </row>
    <row r="1862" spans="6:28" x14ac:dyDescent="0.3">
      <c r="F1862" s="5"/>
      <c r="H1862" s="3"/>
      <c r="AB1862" s="3"/>
    </row>
    <row r="1863" spans="6:28" x14ac:dyDescent="0.3">
      <c r="F1863" s="5"/>
      <c r="H1863" s="3"/>
      <c r="AB1863" s="3"/>
    </row>
    <row r="1864" spans="6:28" x14ac:dyDescent="0.3">
      <c r="F1864" s="5"/>
      <c r="H1864" s="3"/>
      <c r="AB1864" s="3"/>
    </row>
    <row r="1865" spans="6:28" x14ac:dyDescent="0.3">
      <c r="F1865" s="5"/>
      <c r="H1865" s="3"/>
      <c r="AB1865" s="3"/>
    </row>
    <row r="1866" spans="6:28" x14ac:dyDescent="0.3">
      <c r="F1866" s="5"/>
      <c r="H1866" s="3"/>
      <c r="AB1866" s="3"/>
    </row>
    <row r="1867" spans="6:28" x14ac:dyDescent="0.3">
      <c r="F1867" s="5"/>
      <c r="H1867" s="3"/>
      <c r="AB1867" s="3"/>
    </row>
    <row r="1868" spans="6:28" x14ac:dyDescent="0.3">
      <c r="F1868" s="5"/>
      <c r="H1868" s="3"/>
      <c r="AB1868" s="3"/>
    </row>
    <row r="1869" spans="6:28" x14ac:dyDescent="0.3">
      <c r="F1869" s="5"/>
      <c r="H1869" s="3"/>
      <c r="AB1869" s="3"/>
    </row>
    <row r="1870" spans="6:28" x14ac:dyDescent="0.3">
      <c r="F1870" s="5"/>
      <c r="H1870" s="3"/>
      <c r="AB1870" s="3"/>
    </row>
    <row r="1871" spans="6:28" x14ac:dyDescent="0.3">
      <c r="F1871" s="5"/>
      <c r="H1871" s="3"/>
      <c r="AB1871" s="3"/>
    </row>
    <row r="1872" spans="6:28" x14ac:dyDescent="0.3">
      <c r="F1872" s="5"/>
      <c r="H1872" s="3"/>
      <c r="AB1872" s="3"/>
    </row>
    <row r="1873" spans="6:28" x14ac:dyDescent="0.3">
      <c r="F1873" s="5"/>
      <c r="H1873" s="3"/>
      <c r="AB1873" s="3"/>
    </row>
    <row r="1874" spans="6:28" x14ac:dyDescent="0.3">
      <c r="F1874" s="5"/>
      <c r="H1874" s="3"/>
      <c r="AB1874" s="3"/>
    </row>
    <row r="1875" spans="6:28" x14ac:dyDescent="0.3">
      <c r="F1875" s="5"/>
      <c r="H1875" s="3"/>
      <c r="AB1875" s="3"/>
    </row>
    <row r="1876" spans="6:28" x14ac:dyDescent="0.3">
      <c r="F1876" s="5"/>
      <c r="H1876" s="3"/>
      <c r="AB1876" s="3"/>
    </row>
    <row r="1877" spans="6:28" x14ac:dyDescent="0.3">
      <c r="F1877" s="5"/>
      <c r="H1877" s="3"/>
      <c r="AB1877" s="3"/>
    </row>
    <row r="1878" spans="6:28" x14ac:dyDescent="0.3">
      <c r="F1878" s="5"/>
      <c r="H1878" s="3"/>
      <c r="AB1878" s="3"/>
    </row>
    <row r="1879" spans="6:28" x14ac:dyDescent="0.3">
      <c r="F1879" s="5"/>
      <c r="H1879" s="3"/>
      <c r="AB1879" s="3"/>
    </row>
    <row r="1880" spans="6:28" x14ac:dyDescent="0.3">
      <c r="F1880" s="5"/>
      <c r="H1880" s="3"/>
      <c r="AB1880" s="3"/>
    </row>
    <row r="1881" spans="6:28" x14ac:dyDescent="0.3">
      <c r="F1881" s="5"/>
      <c r="H1881" s="3"/>
      <c r="AB1881" s="3"/>
    </row>
    <row r="1882" spans="6:28" x14ac:dyDescent="0.3">
      <c r="F1882" s="5"/>
      <c r="H1882" s="3"/>
      <c r="AB1882" s="3"/>
    </row>
    <row r="1883" spans="6:28" x14ac:dyDescent="0.3">
      <c r="F1883" s="5"/>
      <c r="H1883" s="3"/>
      <c r="AB1883" s="3"/>
    </row>
    <row r="1884" spans="6:28" x14ac:dyDescent="0.3">
      <c r="F1884" s="5"/>
      <c r="H1884" s="3"/>
      <c r="AB1884" s="3"/>
    </row>
    <row r="1885" spans="6:28" x14ac:dyDescent="0.3">
      <c r="F1885" s="5"/>
      <c r="H1885" s="3"/>
      <c r="AB1885" s="3"/>
    </row>
    <row r="1886" spans="6:28" x14ac:dyDescent="0.3">
      <c r="F1886" s="5"/>
      <c r="H1886" s="3"/>
      <c r="AB1886" s="3"/>
    </row>
    <row r="1887" spans="6:28" x14ac:dyDescent="0.3">
      <c r="F1887" s="5"/>
      <c r="H1887" s="3"/>
      <c r="AB1887" s="3"/>
    </row>
    <row r="1888" spans="6:28" x14ac:dyDescent="0.3">
      <c r="F1888" s="5"/>
      <c r="H1888" s="3"/>
      <c r="AB1888" s="3"/>
    </row>
    <row r="1889" spans="6:28" x14ac:dyDescent="0.3">
      <c r="F1889" s="5"/>
      <c r="H1889" s="3"/>
      <c r="AB1889" s="3"/>
    </row>
    <row r="1890" spans="6:28" x14ac:dyDescent="0.3">
      <c r="F1890" s="5"/>
      <c r="H1890" s="3"/>
      <c r="AB1890" s="3"/>
    </row>
    <row r="1891" spans="6:28" x14ac:dyDescent="0.3">
      <c r="F1891" s="5"/>
      <c r="H1891" s="3"/>
      <c r="AB1891" s="3"/>
    </row>
    <row r="1892" spans="6:28" x14ac:dyDescent="0.3">
      <c r="F1892" s="5"/>
      <c r="AB1892" s="3"/>
    </row>
    <row r="1893" spans="6:28" x14ac:dyDescent="0.3">
      <c r="F1893" s="5"/>
      <c r="H1893" s="3"/>
      <c r="AB1893" s="3"/>
    </row>
    <row r="1894" spans="6:28" x14ac:dyDescent="0.3">
      <c r="F1894" s="5"/>
      <c r="H1894" s="3"/>
      <c r="AB1894" s="3"/>
    </row>
    <row r="1895" spans="6:28" x14ac:dyDescent="0.3">
      <c r="F1895" s="5"/>
      <c r="H1895" s="3"/>
      <c r="AB1895" s="3"/>
    </row>
    <row r="1896" spans="6:28" x14ac:dyDescent="0.3">
      <c r="F1896" s="5"/>
      <c r="H1896" s="3"/>
      <c r="L1896" s="3"/>
      <c r="AB1896" s="3"/>
    </row>
    <row r="1897" spans="6:28" x14ac:dyDescent="0.3">
      <c r="F1897" s="5"/>
      <c r="H1897" s="3"/>
      <c r="AB1897" s="3"/>
    </row>
    <row r="1898" spans="6:28" x14ac:dyDescent="0.3">
      <c r="F1898" s="5"/>
      <c r="H1898" s="3"/>
      <c r="L1898" s="3"/>
      <c r="AB1898" s="3"/>
    </row>
    <row r="1899" spans="6:28" x14ac:dyDescent="0.3">
      <c r="F1899" s="5"/>
      <c r="AB1899" s="3"/>
    </row>
    <row r="1900" spans="6:28" x14ac:dyDescent="0.3">
      <c r="F1900" s="5"/>
      <c r="L1900" s="3"/>
      <c r="AB1900" s="3"/>
    </row>
    <row r="1901" spans="6:28" x14ac:dyDescent="0.3">
      <c r="F1901" s="5"/>
      <c r="H1901" s="3"/>
      <c r="AB1901" s="3"/>
    </row>
    <row r="1902" spans="6:28" x14ac:dyDescent="0.3">
      <c r="F1902" s="5"/>
      <c r="H1902" s="3"/>
      <c r="L1902" s="3"/>
      <c r="AB1902" s="3"/>
    </row>
    <row r="1903" spans="6:28" x14ac:dyDescent="0.3">
      <c r="F1903" s="5"/>
      <c r="H1903" s="3"/>
      <c r="AB1903" s="3"/>
    </row>
    <row r="1904" spans="6:28" x14ac:dyDescent="0.3">
      <c r="F1904" s="5"/>
      <c r="H1904" s="3"/>
      <c r="AB1904" s="3"/>
    </row>
    <row r="1905" spans="6:28" x14ac:dyDescent="0.3">
      <c r="F1905" s="5"/>
      <c r="H1905" s="3"/>
      <c r="L1905" s="3"/>
      <c r="AB1905" s="3"/>
    </row>
    <row r="1906" spans="6:28" x14ac:dyDescent="0.3">
      <c r="F1906" s="5"/>
      <c r="AB1906" s="3"/>
    </row>
    <row r="1907" spans="6:28" x14ac:dyDescent="0.3">
      <c r="F1907" s="5"/>
      <c r="H1907" s="3"/>
      <c r="AB1907" s="3"/>
    </row>
    <row r="1908" spans="6:28" x14ac:dyDescent="0.3">
      <c r="F1908" s="5"/>
      <c r="H1908" s="3"/>
      <c r="L1908" s="3"/>
      <c r="AB1908" s="3"/>
    </row>
    <row r="1909" spans="6:28" x14ac:dyDescent="0.3">
      <c r="F1909" s="5"/>
      <c r="AB1909" s="3"/>
    </row>
    <row r="1910" spans="6:28" x14ac:dyDescent="0.3">
      <c r="F1910" s="5"/>
      <c r="H1910" s="3"/>
      <c r="L1910" s="3"/>
      <c r="AB1910" s="3"/>
    </row>
    <row r="1911" spans="6:28" x14ac:dyDescent="0.3">
      <c r="F1911" s="5"/>
      <c r="H1911" s="3"/>
      <c r="L1911" s="3"/>
      <c r="AB1911" s="3"/>
    </row>
    <row r="1912" spans="6:28" x14ac:dyDescent="0.3">
      <c r="F1912" s="5"/>
      <c r="L1912" s="3"/>
      <c r="AB1912" s="3"/>
    </row>
    <row r="1913" spans="6:28" x14ac:dyDescent="0.3">
      <c r="F1913" s="5"/>
      <c r="AB1913" s="3"/>
    </row>
    <row r="1914" spans="6:28" x14ac:dyDescent="0.3">
      <c r="F1914" s="5"/>
      <c r="H1914" s="3"/>
      <c r="L1914" s="3"/>
      <c r="AB1914" s="3"/>
    </row>
    <row r="1915" spans="6:28" x14ac:dyDescent="0.3">
      <c r="F1915" s="5"/>
      <c r="H1915" s="3"/>
      <c r="L1915" s="3"/>
      <c r="AB1915" s="3"/>
    </row>
    <row r="1916" spans="6:28" x14ac:dyDescent="0.3">
      <c r="F1916" s="5"/>
      <c r="AB1916" s="3"/>
    </row>
    <row r="1917" spans="6:28" x14ac:dyDescent="0.3">
      <c r="F1917" s="5"/>
      <c r="AB1917" s="3"/>
    </row>
    <row r="1918" spans="6:28" x14ac:dyDescent="0.3">
      <c r="F1918" s="5"/>
      <c r="H1918" s="3"/>
      <c r="L1918" s="3"/>
      <c r="AB1918" s="3"/>
    </row>
    <row r="1919" spans="6:28" x14ac:dyDescent="0.3">
      <c r="F1919" s="5"/>
      <c r="L1919" s="3"/>
      <c r="AB1919" s="3"/>
    </row>
    <row r="1920" spans="6:28" x14ac:dyDescent="0.3">
      <c r="F1920" s="5"/>
      <c r="H1920" s="3"/>
      <c r="L1920" s="3"/>
      <c r="AB1920" s="3"/>
    </row>
    <row r="1921" spans="6:28" x14ac:dyDescent="0.3">
      <c r="F1921" s="5"/>
      <c r="L1921" s="3"/>
      <c r="AB1921" s="3"/>
    </row>
    <row r="1922" spans="6:28" x14ac:dyDescent="0.3">
      <c r="F1922" s="5"/>
      <c r="AB1922" s="3"/>
    </row>
    <row r="1923" spans="6:28" x14ac:dyDescent="0.3">
      <c r="F1923" s="5"/>
      <c r="L1923" s="3"/>
      <c r="AB1923" s="3"/>
    </row>
    <row r="1924" spans="6:28" x14ac:dyDescent="0.3">
      <c r="F1924" s="5"/>
      <c r="L1924" s="3"/>
      <c r="AB1924" s="3"/>
    </row>
    <row r="1925" spans="6:28" x14ac:dyDescent="0.3">
      <c r="F1925" s="5"/>
      <c r="L1925" s="3"/>
      <c r="AB1925" s="3"/>
    </row>
    <row r="1926" spans="6:28" x14ac:dyDescent="0.3">
      <c r="F1926" s="5"/>
      <c r="L1926" s="3"/>
      <c r="AB1926" s="3"/>
    </row>
    <row r="1927" spans="6:28" x14ac:dyDescent="0.3">
      <c r="F1927" s="5"/>
      <c r="L1927" s="3"/>
      <c r="AB1927" s="3"/>
    </row>
    <row r="1928" spans="6:28" x14ac:dyDescent="0.3">
      <c r="F1928" s="5"/>
      <c r="L1928" s="3"/>
      <c r="AB1928" s="3"/>
    </row>
    <row r="1929" spans="6:28" x14ac:dyDescent="0.3">
      <c r="F1929" s="5"/>
      <c r="L1929" s="3"/>
      <c r="AB1929" s="3"/>
    </row>
    <row r="1930" spans="6:28" x14ac:dyDescent="0.3">
      <c r="F1930" s="5"/>
      <c r="L1930" s="3"/>
      <c r="AB1930" s="3"/>
    </row>
    <row r="1931" spans="6:28" x14ac:dyDescent="0.3">
      <c r="F1931" s="5"/>
      <c r="L1931" s="3"/>
      <c r="AB1931" s="3"/>
    </row>
    <row r="1932" spans="6:28" x14ac:dyDescent="0.3">
      <c r="F1932" s="5"/>
      <c r="H1932" s="3"/>
      <c r="L1932" s="3"/>
      <c r="AB1932" s="3"/>
    </row>
    <row r="1933" spans="6:28" x14ac:dyDescent="0.3">
      <c r="F1933" s="5"/>
      <c r="L1933" s="3"/>
      <c r="AB1933" s="3"/>
    </row>
    <row r="1934" spans="6:28" x14ac:dyDescent="0.3">
      <c r="F1934" s="5"/>
      <c r="L1934" s="3"/>
      <c r="AB1934" s="3"/>
    </row>
    <row r="1935" spans="6:28" x14ac:dyDescent="0.3">
      <c r="F1935" s="5"/>
      <c r="L1935" s="3"/>
      <c r="AB1935" s="3"/>
    </row>
    <row r="1936" spans="6:28" x14ac:dyDescent="0.3">
      <c r="F1936" s="5"/>
      <c r="L1936" s="3"/>
      <c r="AB1936" s="3"/>
    </row>
    <row r="1937" spans="6:28" x14ac:dyDescent="0.3">
      <c r="F1937" s="5"/>
      <c r="H1937" s="3"/>
      <c r="L1937" s="3"/>
      <c r="AB1937" s="3"/>
    </row>
    <row r="1938" spans="6:28" x14ac:dyDescent="0.3">
      <c r="F1938" s="5"/>
      <c r="AB1938" s="3"/>
    </row>
    <row r="1939" spans="6:28" x14ac:dyDescent="0.3">
      <c r="F1939" s="5"/>
      <c r="AB1939" s="3"/>
    </row>
    <row r="1940" spans="6:28" x14ac:dyDescent="0.3">
      <c r="F1940" s="5"/>
      <c r="H1940" s="3"/>
      <c r="L1940" s="3"/>
      <c r="AB1940" s="3"/>
    </row>
    <row r="1941" spans="6:28" x14ac:dyDescent="0.3">
      <c r="F1941" s="5"/>
      <c r="AB1941" s="3"/>
    </row>
    <row r="1942" spans="6:28" x14ac:dyDescent="0.3">
      <c r="F1942" s="5"/>
      <c r="L1942" s="3"/>
      <c r="AB1942" s="3"/>
    </row>
    <row r="1943" spans="6:28" x14ac:dyDescent="0.3">
      <c r="F1943" s="5"/>
      <c r="L1943" s="3"/>
      <c r="AB1943" s="3"/>
    </row>
    <row r="1944" spans="6:28" x14ac:dyDescent="0.3">
      <c r="F1944" s="5"/>
      <c r="L1944" s="3"/>
      <c r="AB1944" s="3"/>
    </row>
    <row r="1945" spans="6:28" x14ac:dyDescent="0.3">
      <c r="F1945" s="5"/>
      <c r="L1945" s="3"/>
      <c r="AB1945" s="3"/>
    </row>
    <row r="1946" spans="6:28" x14ac:dyDescent="0.3">
      <c r="F1946" s="5"/>
      <c r="L1946" s="3"/>
      <c r="AB1946" s="3"/>
    </row>
    <row r="1947" spans="6:28" x14ac:dyDescent="0.3">
      <c r="F1947" s="5"/>
      <c r="L1947" s="3"/>
      <c r="AB1947" s="3"/>
    </row>
    <row r="1948" spans="6:28" x14ac:dyDescent="0.3">
      <c r="F1948" s="5"/>
      <c r="L1948" s="3"/>
      <c r="AB1948" s="3"/>
    </row>
    <row r="1949" spans="6:28" x14ac:dyDescent="0.3">
      <c r="F1949" s="5"/>
      <c r="L1949" s="3"/>
      <c r="AB1949" s="3"/>
    </row>
    <row r="1950" spans="6:28" x14ac:dyDescent="0.3">
      <c r="F1950" s="5"/>
      <c r="L1950" s="3"/>
      <c r="AB1950" s="3"/>
    </row>
    <row r="1951" spans="6:28" x14ac:dyDescent="0.3">
      <c r="F1951" s="5"/>
      <c r="AB1951" s="3"/>
    </row>
    <row r="1952" spans="6:28" x14ac:dyDescent="0.3">
      <c r="F1952" s="5"/>
      <c r="L1952" s="3"/>
      <c r="AB1952" s="3"/>
    </row>
    <row r="1953" spans="6:28" x14ac:dyDescent="0.3">
      <c r="F1953" s="5"/>
      <c r="L1953" s="3"/>
      <c r="AB1953" s="3"/>
    </row>
    <row r="1954" spans="6:28" x14ac:dyDescent="0.3">
      <c r="F1954" s="5"/>
      <c r="AB1954" s="3"/>
    </row>
    <row r="1955" spans="6:28" x14ac:dyDescent="0.3">
      <c r="F1955" s="5"/>
      <c r="AB1955" s="3"/>
    </row>
    <row r="1956" spans="6:28" x14ac:dyDescent="0.3">
      <c r="F1956" s="5"/>
      <c r="L1956" s="3"/>
      <c r="AB1956" s="3"/>
    </row>
    <row r="1957" spans="6:28" x14ac:dyDescent="0.3">
      <c r="F1957" s="5"/>
      <c r="H1957" s="3"/>
      <c r="L1957" s="3"/>
      <c r="AB1957" s="3"/>
    </row>
    <row r="1958" spans="6:28" x14ac:dyDescent="0.3">
      <c r="F1958" s="5"/>
      <c r="AB1958" s="3"/>
    </row>
    <row r="1959" spans="6:28" x14ac:dyDescent="0.3">
      <c r="F1959" s="5"/>
      <c r="L1959" s="3"/>
      <c r="AB1959" s="3"/>
    </row>
    <row r="1960" spans="6:28" x14ac:dyDescent="0.3">
      <c r="F1960" s="5"/>
      <c r="L1960" s="3"/>
      <c r="AB1960" s="3"/>
    </row>
    <row r="1961" spans="6:28" x14ac:dyDescent="0.3">
      <c r="F1961" s="5"/>
      <c r="L1961" s="3"/>
      <c r="AB1961" s="3"/>
    </row>
    <row r="1962" spans="6:28" x14ac:dyDescent="0.3">
      <c r="F1962" s="5"/>
      <c r="AB1962" s="3"/>
    </row>
    <row r="1963" spans="6:28" x14ac:dyDescent="0.3">
      <c r="F1963" s="5"/>
      <c r="H1963" s="3"/>
      <c r="AB1963" s="3"/>
    </row>
    <row r="1964" spans="6:28" x14ac:dyDescent="0.3">
      <c r="F1964" s="5"/>
      <c r="L1964" s="3"/>
      <c r="AB1964" s="3"/>
    </row>
    <row r="1965" spans="6:28" x14ac:dyDescent="0.3">
      <c r="F1965" s="5"/>
      <c r="L1965" s="3"/>
      <c r="AB1965" s="3"/>
    </row>
    <row r="1966" spans="6:28" x14ac:dyDescent="0.3">
      <c r="F1966" s="5"/>
      <c r="H1966" s="3"/>
      <c r="L1966" s="3"/>
      <c r="AB1966" s="3"/>
    </row>
    <row r="1967" spans="6:28" x14ac:dyDescent="0.3">
      <c r="F1967" s="5"/>
      <c r="L1967" s="3"/>
      <c r="AB1967" s="3"/>
    </row>
    <row r="1968" spans="6:28" x14ac:dyDescent="0.3">
      <c r="F1968" s="5"/>
      <c r="L1968" s="3"/>
      <c r="AB1968" s="3"/>
    </row>
    <row r="1969" spans="6:28" x14ac:dyDescent="0.3">
      <c r="F1969" s="5"/>
      <c r="L1969" s="3"/>
      <c r="AB1969" s="3"/>
    </row>
    <row r="1970" spans="6:28" x14ac:dyDescent="0.3">
      <c r="F1970" s="5"/>
      <c r="L1970" s="3"/>
      <c r="AB1970" s="3"/>
    </row>
    <row r="1971" spans="6:28" x14ac:dyDescent="0.3">
      <c r="F1971" s="5"/>
      <c r="L1971" s="3"/>
      <c r="AB1971" s="3"/>
    </row>
    <row r="1972" spans="6:28" x14ac:dyDescent="0.3">
      <c r="F1972" s="5"/>
      <c r="L1972" s="3"/>
      <c r="AB1972" s="3"/>
    </row>
    <row r="1973" spans="6:28" x14ac:dyDescent="0.3">
      <c r="F1973" s="5"/>
      <c r="L1973" s="3"/>
      <c r="AB1973" s="3"/>
    </row>
    <row r="1974" spans="6:28" x14ac:dyDescent="0.3">
      <c r="F1974" s="5"/>
      <c r="L1974" s="3"/>
      <c r="AB1974" s="3"/>
    </row>
    <row r="1975" spans="6:28" x14ac:dyDescent="0.3">
      <c r="F1975" s="5"/>
      <c r="L1975" s="3"/>
      <c r="AB1975" s="3"/>
    </row>
    <row r="1976" spans="6:28" x14ac:dyDescent="0.3">
      <c r="F1976" s="5"/>
      <c r="L1976" s="3"/>
      <c r="AB1976" s="3"/>
    </row>
    <row r="1977" spans="6:28" x14ac:dyDescent="0.3">
      <c r="F1977" s="5"/>
      <c r="H1977" s="3"/>
      <c r="L1977" s="3"/>
      <c r="AB1977" s="3"/>
    </row>
    <row r="1978" spans="6:28" x14ac:dyDescent="0.3">
      <c r="F1978" s="5"/>
      <c r="L1978" s="3"/>
      <c r="AB1978" s="3"/>
    </row>
    <row r="1979" spans="6:28" x14ac:dyDescent="0.3">
      <c r="F1979" s="5"/>
      <c r="L1979" s="3"/>
      <c r="AB1979" s="3"/>
    </row>
    <row r="1980" spans="6:28" x14ac:dyDescent="0.3">
      <c r="F1980" s="5"/>
      <c r="L1980" s="3"/>
      <c r="AB1980" s="3"/>
    </row>
    <row r="1981" spans="6:28" x14ac:dyDescent="0.3">
      <c r="F1981" s="5"/>
      <c r="L1981" s="3"/>
      <c r="AB1981" s="3"/>
    </row>
    <row r="1982" spans="6:28" x14ac:dyDescent="0.3">
      <c r="F1982" s="5"/>
      <c r="L1982" s="3"/>
      <c r="AB1982" s="3"/>
    </row>
    <row r="1983" spans="6:28" x14ac:dyDescent="0.3">
      <c r="F1983" s="5"/>
      <c r="H1983" s="3"/>
      <c r="L1983" s="3"/>
      <c r="AB1983" s="3"/>
    </row>
    <row r="1984" spans="6:28" x14ac:dyDescent="0.3">
      <c r="F1984" s="5"/>
      <c r="L1984" s="3"/>
      <c r="AB1984" s="3"/>
    </row>
    <row r="1985" spans="6:29" x14ac:dyDescent="0.3">
      <c r="F1985" s="5"/>
      <c r="L1985" s="3"/>
      <c r="AB1985" s="3"/>
    </row>
    <row r="1986" spans="6:29" x14ac:dyDescent="0.3">
      <c r="F1986" s="5"/>
      <c r="AB1986" s="3"/>
    </row>
    <row r="1987" spans="6:29" x14ac:dyDescent="0.3">
      <c r="F1987" s="5"/>
      <c r="L1987" s="3"/>
      <c r="AB1987" s="3"/>
    </row>
    <row r="1988" spans="6:29" x14ac:dyDescent="0.3">
      <c r="F1988" s="5"/>
      <c r="L1988" s="3"/>
      <c r="AB1988" s="3"/>
    </row>
    <row r="1989" spans="6:29" x14ac:dyDescent="0.3">
      <c r="F1989" s="5"/>
      <c r="L1989" s="3"/>
      <c r="AB1989" s="3"/>
    </row>
    <row r="1990" spans="6:29" x14ac:dyDescent="0.3">
      <c r="F1990" s="5"/>
      <c r="L1990" s="3"/>
      <c r="AB1990" s="3"/>
    </row>
    <row r="1991" spans="6:29" x14ac:dyDescent="0.3">
      <c r="F1991" s="5"/>
      <c r="H1991" s="3"/>
      <c r="K1991" s="3"/>
      <c r="L1991" s="3"/>
      <c r="P1991" s="3"/>
      <c r="R1991" s="3"/>
      <c r="S1991" s="3"/>
      <c r="AB1991" s="3"/>
    </row>
    <row r="1992" spans="6:29" x14ac:dyDescent="0.3">
      <c r="F1992" s="5"/>
      <c r="K1992" s="3"/>
      <c r="L1992" s="3"/>
      <c r="P1992" s="3"/>
      <c r="R1992" s="3"/>
      <c r="S1992" s="3"/>
      <c r="AB1992" s="3"/>
    </row>
    <row r="1993" spans="6:29" x14ac:dyDescent="0.3">
      <c r="F1993" s="5"/>
      <c r="K1993" s="3"/>
      <c r="P1993" s="3"/>
      <c r="R1993" s="3"/>
      <c r="S1993" s="3"/>
      <c r="AB1993" s="3"/>
    </row>
    <row r="1994" spans="6:29" x14ac:dyDescent="0.3">
      <c r="F1994" s="5"/>
      <c r="K1994" s="3"/>
      <c r="L1994" s="3"/>
      <c r="P1994" s="3"/>
      <c r="R1994" s="3"/>
      <c r="S1994" s="3"/>
      <c r="AB1994" s="3"/>
    </row>
    <row r="1995" spans="6:29" x14ac:dyDescent="0.3">
      <c r="F1995" s="5"/>
      <c r="K1995" s="3"/>
      <c r="L1995" s="3"/>
      <c r="P1995" s="3"/>
      <c r="R1995" s="3"/>
      <c r="S1995" s="3"/>
      <c r="AB1995" s="3"/>
    </row>
    <row r="1996" spans="6:29" x14ac:dyDescent="0.3">
      <c r="F1996" s="5"/>
      <c r="H1996" s="3"/>
      <c r="K1996" s="3"/>
      <c r="N1996" s="3"/>
      <c r="P1996" s="3"/>
      <c r="R1996" s="3"/>
      <c r="S1996" s="3"/>
      <c r="AB1996" s="3"/>
    </row>
    <row r="1997" spans="6:29" x14ac:dyDescent="0.3">
      <c r="F1997" s="5"/>
      <c r="H1997" s="3"/>
      <c r="K1997" s="3"/>
      <c r="P1997" s="3"/>
      <c r="R1997" s="3"/>
      <c r="S1997" s="3"/>
      <c r="AB1997" s="3"/>
    </row>
    <row r="1998" spans="6:29" x14ac:dyDescent="0.3">
      <c r="F1998" s="5"/>
      <c r="H1998" s="3"/>
      <c r="K1998" s="3"/>
      <c r="N1998" s="3"/>
      <c r="P1998" s="3"/>
      <c r="R1998" s="3"/>
      <c r="S1998" s="3"/>
      <c r="AB1998" s="3"/>
      <c r="AC1998" s="3"/>
    </row>
    <row r="1999" spans="6:29" x14ac:dyDescent="0.3">
      <c r="F1999" s="5"/>
      <c r="K1999" s="3"/>
      <c r="L1999" s="3"/>
      <c r="P1999" s="3"/>
      <c r="R1999" s="3"/>
      <c r="S1999" s="3"/>
      <c r="AB1999" s="3"/>
    </row>
    <row r="2000" spans="6:29" x14ac:dyDescent="0.3">
      <c r="F2000" s="5"/>
      <c r="H2000" s="3"/>
      <c r="K2000" s="3"/>
      <c r="L2000" s="3"/>
      <c r="P2000" s="3"/>
      <c r="R2000" s="3"/>
      <c r="S2000" s="3"/>
      <c r="AB2000" s="3"/>
    </row>
    <row r="2001" spans="6:29" x14ac:dyDescent="0.3">
      <c r="F2001" s="5"/>
      <c r="K2001" s="3"/>
      <c r="L2001" s="3"/>
      <c r="P2001" s="3"/>
      <c r="R2001" s="3"/>
      <c r="S2001" s="3"/>
      <c r="AB2001" s="3"/>
    </row>
    <row r="2002" spans="6:29" x14ac:dyDescent="0.3">
      <c r="F2002" s="5"/>
      <c r="K2002" s="3"/>
      <c r="P2002" s="3"/>
      <c r="R2002" s="3"/>
      <c r="S2002" s="3"/>
      <c r="AB2002" s="3"/>
    </row>
    <row r="2003" spans="6:29" x14ac:dyDescent="0.3">
      <c r="F2003" s="5"/>
      <c r="H2003" s="3"/>
      <c r="K2003" s="3"/>
      <c r="L2003" s="3"/>
      <c r="N2003" s="3"/>
      <c r="P2003" s="3"/>
      <c r="R2003" s="3"/>
      <c r="S2003" s="3"/>
      <c r="AB2003" s="3"/>
    </row>
    <row r="2004" spans="6:29" x14ac:dyDescent="0.3">
      <c r="F2004" s="5"/>
      <c r="H2004" s="3"/>
      <c r="K2004" s="3"/>
      <c r="N2004" s="3"/>
      <c r="P2004" s="3"/>
      <c r="R2004" s="3"/>
      <c r="S2004" s="3"/>
      <c r="AB2004" s="3"/>
    </row>
    <row r="2005" spans="6:29" x14ac:dyDescent="0.3">
      <c r="F2005" s="5"/>
      <c r="K2005" s="3"/>
      <c r="L2005" s="3"/>
      <c r="P2005" s="3"/>
      <c r="R2005" s="3"/>
      <c r="S2005" s="3"/>
      <c r="AB2005" s="3"/>
      <c r="AC2005" s="3"/>
    </row>
    <row r="2006" spans="6:29" x14ac:dyDescent="0.3">
      <c r="F2006" s="5"/>
      <c r="H2006" s="3"/>
      <c r="K2006" s="3"/>
      <c r="L2006" s="3"/>
      <c r="P2006" s="3"/>
      <c r="R2006" s="3"/>
      <c r="S2006" s="3"/>
      <c r="AB2006" s="3"/>
    </row>
    <row r="2007" spans="6:29" x14ac:dyDescent="0.3">
      <c r="F2007" s="5"/>
      <c r="K2007" s="3"/>
      <c r="L2007" s="3"/>
      <c r="P2007" s="3"/>
      <c r="R2007" s="3"/>
      <c r="S2007" s="3"/>
      <c r="AB2007" s="3"/>
    </row>
    <row r="2008" spans="6:29" x14ac:dyDescent="0.3">
      <c r="F2008" s="5"/>
      <c r="K2008" s="3"/>
      <c r="L2008" s="3"/>
      <c r="N2008" s="3"/>
      <c r="P2008" s="3"/>
      <c r="R2008" s="3"/>
      <c r="S2008" s="3"/>
      <c r="AB2008" s="3"/>
    </row>
    <row r="2009" spans="6:29" x14ac:dyDescent="0.3">
      <c r="F2009" s="5"/>
      <c r="H2009" s="3"/>
      <c r="K2009" s="3"/>
      <c r="L2009" s="3"/>
      <c r="P2009" s="3"/>
      <c r="R2009" s="3"/>
      <c r="S2009" s="3"/>
      <c r="AB2009" s="3"/>
    </row>
    <row r="2010" spans="6:29" x14ac:dyDescent="0.3">
      <c r="F2010" s="5"/>
      <c r="K2010" s="3"/>
      <c r="L2010" s="3"/>
      <c r="P2010" s="3"/>
      <c r="R2010" s="3"/>
      <c r="S2010" s="3"/>
      <c r="AB2010" s="3"/>
    </row>
    <row r="2011" spans="6:29" x14ac:dyDescent="0.3">
      <c r="F2011" s="5"/>
      <c r="K2011" s="3"/>
      <c r="L2011" s="3"/>
      <c r="P2011" s="3"/>
      <c r="R2011" s="3"/>
      <c r="S2011" s="3"/>
      <c r="AB2011" s="3"/>
    </row>
    <row r="2012" spans="6:29" x14ac:dyDescent="0.3">
      <c r="F2012" s="5"/>
      <c r="H2012" s="3"/>
      <c r="K2012" s="3"/>
      <c r="L2012" s="3"/>
      <c r="P2012" s="3"/>
      <c r="R2012" s="3"/>
      <c r="S2012" s="3"/>
      <c r="AB2012" s="3"/>
    </row>
    <row r="2013" spans="6:29" x14ac:dyDescent="0.3">
      <c r="F2013" s="5"/>
      <c r="K2013" s="3"/>
      <c r="L2013" s="3"/>
      <c r="P2013" s="3"/>
      <c r="R2013" s="3"/>
      <c r="S2013" s="3"/>
      <c r="T2013" s="3"/>
      <c r="AB2013" s="3"/>
    </row>
    <row r="2014" spans="6:29" x14ac:dyDescent="0.3">
      <c r="F2014" s="5"/>
      <c r="K2014" s="3"/>
      <c r="L2014" s="3"/>
      <c r="P2014" s="3"/>
      <c r="R2014" s="3"/>
      <c r="S2014" s="3"/>
      <c r="AB2014" s="3"/>
    </row>
    <row r="2015" spans="6:29" x14ac:dyDescent="0.3">
      <c r="F2015" s="5"/>
      <c r="K2015" s="3"/>
      <c r="L2015" s="3"/>
      <c r="P2015" s="3"/>
      <c r="R2015" s="3"/>
      <c r="S2015" s="3"/>
      <c r="AB2015" s="3"/>
    </row>
    <row r="2016" spans="6:29" x14ac:dyDescent="0.3">
      <c r="F2016" s="5"/>
      <c r="K2016" s="3"/>
      <c r="L2016" s="3"/>
      <c r="P2016" s="3"/>
      <c r="R2016" s="3"/>
      <c r="S2016" s="3"/>
      <c r="AB2016" s="3"/>
    </row>
    <row r="2017" spans="6:28" x14ac:dyDescent="0.3">
      <c r="F2017" s="5"/>
      <c r="K2017" s="3"/>
      <c r="L2017" s="3"/>
      <c r="P2017" s="3"/>
      <c r="R2017" s="3"/>
      <c r="S2017" s="3"/>
      <c r="AB2017" s="3"/>
    </row>
    <row r="2018" spans="6:28" x14ac:dyDescent="0.3">
      <c r="F2018" s="5"/>
      <c r="K2018" s="3"/>
      <c r="L2018" s="3"/>
      <c r="P2018" s="3"/>
      <c r="R2018" s="3"/>
      <c r="S2018" s="3"/>
      <c r="AB2018" s="3"/>
    </row>
    <row r="2019" spans="6:28" x14ac:dyDescent="0.3">
      <c r="F2019" s="5"/>
      <c r="K2019" s="3"/>
      <c r="L2019" s="3"/>
      <c r="P2019" s="3"/>
      <c r="R2019" s="3"/>
      <c r="S2019" s="3"/>
      <c r="AB2019" s="3"/>
    </row>
    <row r="2020" spans="6:28" x14ac:dyDescent="0.3">
      <c r="F2020" s="5"/>
      <c r="K2020" s="3"/>
      <c r="L2020" s="3"/>
      <c r="P2020" s="3"/>
      <c r="R2020" s="3"/>
      <c r="S2020" s="3"/>
      <c r="AB2020" s="3"/>
    </row>
    <row r="2021" spans="6:28" x14ac:dyDescent="0.3">
      <c r="F2021" s="5"/>
      <c r="K2021" s="3"/>
      <c r="P2021" s="3"/>
      <c r="R2021" s="3"/>
      <c r="S2021" s="3"/>
      <c r="AB2021" s="3"/>
    </row>
    <row r="2022" spans="6:28" x14ac:dyDescent="0.3">
      <c r="F2022" s="5"/>
      <c r="K2022" s="3"/>
      <c r="L2022" s="3"/>
      <c r="P2022" s="3"/>
      <c r="R2022" s="3"/>
      <c r="S2022" s="3"/>
      <c r="AB2022" s="3"/>
    </row>
    <row r="2023" spans="6:28" x14ac:dyDescent="0.3">
      <c r="F2023" s="5"/>
      <c r="K2023" s="3"/>
      <c r="L2023" s="3"/>
      <c r="P2023" s="3"/>
      <c r="R2023" s="3"/>
      <c r="S2023" s="3"/>
      <c r="AB2023" s="3"/>
    </row>
    <row r="2024" spans="6:28" x14ac:dyDescent="0.3">
      <c r="F2024" s="5"/>
      <c r="K2024" s="3"/>
      <c r="L2024" s="3"/>
      <c r="P2024" s="3"/>
      <c r="R2024" s="3"/>
      <c r="S2024" s="3"/>
      <c r="AB2024" s="3"/>
    </row>
    <row r="2025" spans="6:28" x14ac:dyDescent="0.3">
      <c r="F2025" s="5"/>
      <c r="K2025" s="3"/>
      <c r="L2025" s="3"/>
      <c r="P2025" s="3"/>
      <c r="R2025" s="3"/>
      <c r="S2025" s="3"/>
      <c r="AB2025" s="3"/>
    </row>
    <row r="2026" spans="6:28" x14ac:dyDescent="0.3">
      <c r="F2026" s="5"/>
      <c r="K2026" s="3"/>
      <c r="L2026" s="3"/>
      <c r="P2026" s="3"/>
      <c r="R2026" s="3"/>
      <c r="S2026" s="3"/>
      <c r="AB2026" s="3"/>
    </row>
    <row r="2027" spans="6:28" x14ac:dyDescent="0.3">
      <c r="F2027" s="5"/>
      <c r="K2027" s="3"/>
      <c r="L2027" s="3"/>
      <c r="P2027" s="3"/>
      <c r="R2027" s="3"/>
      <c r="S2027" s="3"/>
      <c r="AB2027" s="3"/>
    </row>
    <row r="2028" spans="6:28" x14ac:dyDescent="0.3">
      <c r="F2028" s="5"/>
      <c r="K2028" s="3"/>
      <c r="L2028" s="3"/>
      <c r="P2028" s="3"/>
      <c r="R2028" s="3"/>
      <c r="S2028" s="3"/>
      <c r="AB2028" s="3"/>
    </row>
    <row r="2029" spans="6:28" x14ac:dyDescent="0.3">
      <c r="F2029" s="5"/>
      <c r="K2029" s="3"/>
      <c r="L2029" s="3"/>
      <c r="P2029" s="3"/>
      <c r="R2029" s="3"/>
      <c r="S2029" s="3"/>
      <c r="AB2029" s="3"/>
    </row>
    <row r="2030" spans="6:28" x14ac:dyDescent="0.3">
      <c r="F2030" s="5"/>
      <c r="K2030" s="3"/>
      <c r="L2030" s="3"/>
      <c r="P2030" s="3"/>
      <c r="R2030" s="3"/>
      <c r="S2030" s="3"/>
      <c r="AB2030" s="3"/>
    </row>
    <row r="2031" spans="6:28" x14ac:dyDescent="0.3">
      <c r="F2031" s="5"/>
      <c r="K2031" s="3"/>
      <c r="P2031" s="3"/>
      <c r="R2031" s="3"/>
      <c r="S2031" s="3"/>
      <c r="AB2031" s="3"/>
    </row>
    <row r="2032" spans="6:28" x14ac:dyDescent="0.3">
      <c r="F2032" s="5"/>
      <c r="K2032" s="3"/>
      <c r="P2032" s="3"/>
      <c r="R2032" s="3"/>
      <c r="S2032" s="3"/>
      <c r="AB2032" s="3"/>
    </row>
    <row r="2033" spans="6:29" x14ac:dyDescent="0.3">
      <c r="F2033" s="5"/>
      <c r="K2033" s="3"/>
      <c r="L2033" s="3"/>
      <c r="P2033" s="3"/>
      <c r="R2033" s="3"/>
      <c r="S2033" s="3"/>
      <c r="AB2033" s="3"/>
    </row>
    <row r="2034" spans="6:29" x14ac:dyDescent="0.3">
      <c r="F2034" s="5"/>
      <c r="K2034" s="3"/>
      <c r="L2034" s="3"/>
      <c r="P2034" s="3"/>
      <c r="R2034" s="3"/>
      <c r="S2034" s="3"/>
      <c r="AB2034" s="3"/>
      <c r="AC2034" s="3"/>
    </row>
    <row r="2035" spans="6:29" x14ac:dyDescent="0.3">
      <c r="F2035" s="5"/>
      <c r="K2035" s="3"/>
      <c r="L2035" s="3"/>
      <c r="P2035" s="3"/>
      <c r="R2035" s="3"/>
      <c r="S2035" s="3"/>
      <c r="AB2035" s="3"/>
    </row>
    <row r="2036" spans="6:29" x14ac:dyDescent="0.3">
      <c r="F2036" s="5"/>
      <c r="K2036" s="3"/>
      <c r="L2036" s="3"/>
      <c r="P2036" s="3"/>
      <c r="R2036" s="3"/>
      <c r="S2036" s="3"/>
      <c r="AB2036" s="3"/>
    </row>
    <row r="2037" spans="6:29" x14ac:dyDescent="0.3">
      <c r="F2037" s="5"/>
      <c r="K2037" s="3"/>
      <c r="L2037" s="3"/>
      <c r="P2037" s="3"/>
      <c r="R2037" s="3"/>
      <c r="S2037" s="3"/>
      <c r="AB2037" s="3"/>
    </row>
    <row r="2038" spans="6:29" x14ac:dyDescent="0.3">
      <c r="F2038" s="5"/>
      <c r="K2038" s="3"/>
      <c r="L2038" s="3"/>
      <c r="P2038" s="3"/>
      <c r="R2038" s="3"/>
      <c r="S2038" s="3"/>
      <c r="AB2038" s="3"/>
    </row>
    <row r="2039" spans="6:29" x14ac:dyDescent="0.3">
      <c r="F2039" s="5"/>
      <c r="K2039" s="3"/>
      <c r="L2039" s="3"/>
      <c r="P2039" s="3"/>
      <c r="R2039" s="3"/>
      <c r="S2039" s="3"/>
      <c r="AB2039" s="3"/>
    </row>
    <row r="2040" spans="6:29" x14ac:dyDescent="0.3">
      <c r="F2040" s="5"/>
      <c r="K2040" s="3"/>
      <c r="L2040" s="3"/>
      <c r="P2040" s="3"/>
      <c r="R2040" s="3"/>
      <c r="S2040" s="3"/>
      <c r="AB2040" s="3"/>
    </row>
    <row r="2041" spans="6:29" x14ac:dyDescent="0.3">
      <c r="F2041" s="5"/>
      <c r="K2041" s="3"/>
      <c r="L2041" s="3"/>
      <c r="P2041" s="3"/>
      <c r="R2041" s="3"/>
      <c r="S2041" s="3"/>
      <c r="AB2041" s="3"/>
    </row>
    <row r="2042" spans="6:29" x14ac:dyDescent="0.3">
      <c r="F2042" s="5"/>
      <c r="K2042" s="3"/>
      <c r="L2042" s="3"/>
      <c r="P2042" s="3"/>
      <c r="R2042" s="3"/>
      <c r="S2042" s="3"/>
      <c r="AB2042" s="3"/>
    </row>
    <row r="2043" spans="6:29" x14ac:dyDescent="0.3">
      <c r="F2043" s="5"/>
      <c r="K2043" s="3"/>
      <c r="L2043" s="3"/>
      <c r="P2043" s="3"/>
      <c r="R2043" s="3"/>
      <c r="S2043" s="3"/>
      <c r="AB2043" s="3"/>
    </row>
    <row r="2044" spans="6:29" x14ac:dyDescent="0.3">
      <c r="F2044" s="5"/>
      <c r="K2044" s="3"/>
      <c r="L2044" s="3"/>
      <c r="P2044" s="3"/>
      <c r="R2044" s="3"/>
      <c r="S2044" s="3"/>
      <c r="AB2044" s="3"/>
    </row>
    <row r="2045" spans="6:29" x14ac:dyDescent="0.3">
      <c r="F2045" s="5"/>
      <c r="K2045" s="3"/>
      <c r="L2045" s="3"/>
      <c r="P2045" s="3"/>
      <c r="R2045" s="3"/>
      <c r="S2045" s="3"/>
      <c r="AB2045" s="3"/>
    </row>
    <row r="2046" spans="6:29" x14ac:dyDescent="0.3">
      <c r="F2046" s="5"/>
      <c r="K2046" s="3"/>
      <c r="L2046" s="3"/>
      <c r="P2046" s="3"/>
      <c r="R2046" s="3"/>
      <c r="S2046" s="3"/>
      <c r="AB2046" s="3"/>
    </row>
    <row r="2047" spans="6:29" x14ac:dyDescent="0.3">
      <c r="F2047" s="5"/>
      <c r="K2047" s="3"/>
      <c r="L2047" s="3"/>
      <c r="P2047" s="3"/>
      <c r="R2047" s="3"/>
      <c r="S2047" s="3"/>
      <c r="AB2047" s="3"/>
    </row>
    <row r="2048" spans="6:29" x14ac:dyDescent="0.3">
      <c r="F2048" s="5"/>
      <c r="K2048" s="3"/>
      <c r="L2048" s="3"/>
      <c r="P2048" s="3"/>
      <c r="R2048" s="3"/>
      <c r="S2048" s="3"/>
      <c r="AB2048" s="3"/>
    </row>
    <row r="2049" spans="6:29" x14ac:dyDescent="0.3">
      <c r="F2049" s="5"/>
      <c r="K2049" s="3"/>
      <c r="L2049" s="3"/>
      <c r="P2049" s="3"/>
      <c r="R2049" s="3"/>
      <c r="S2049" s="3"/>
      <c r="AB2049" s="3"/>
      <c r="AC2049" s="3"/>
    </row>
    <row r="2050" spans="6:29" x14ac:dyDescent="0.3">
      <c r="F2050" s="5"/>
      <c r="K2050" s="3"/>
      <c r="L2050" s="3"/>
      <c r="P2050" s="3"/>
      <c r="R2050" s="3"/>
      <c r="S2050" s="3"/>
      <c r="AB2050" s="3"/>
    </row>
    <row r="2051" spans="6:29" x14ac:dyDescent="0.3">
      <c r="F2051" s="5"/>
      <c r="H2051" s="3"/>
      <c r="K2051" s="3"/>
      <c r="L2051" s="3"/>
      <c r="P2051" s="3"/>
      <c r="R2051" s="3"/>
      <c r="S2051" s="3"/>
      <c r="AB2051" s="3"/>
    </row>
    <row r="2052" spans="6:29" x14ac:dyDescent="0.3">
      <c r="F2052" s="5"/>
      <c r="K2052" s="3"/>
      <c r="L2052" s="3"/>
      <c r="P2052" s="3"/>
      <c r="R2052" s="3"/>
      <c r="S2052" s="3"/>
      <c r="AB2052" s="3"/>
    </row>
    <row r="2053" spans="6:29" x14ac:dyDescent="0.3">
      <c r="F2053" s="5"/>
      <c r="K2053" s="3"/>
      <c r="L2053" s="3"/>
      <c r="P2053" s="3"/>
      <c r="R2053" s="3"/>
      <c r="S2053" s="3"/>
      <c r="AB2053" s="3"/>
      <c r="AC2053" s="3"/>
    </row>
    <row r="2054" spans="6:29" x14ac:dyDescent="0.3">
      <c r="F2054" s="5"/>
      <c r="K2054" s="3"/>
      <c r="L2054" s="3"/>
      <c r="R2054" s="3"/>
      <c r="S2054" s="3"/>
      <c r="AB2054" s="3"/>
    </row>
    <row r="2055" spans="6:29" x14ac:dyDescent="0.3">
      <c r="F2055" s="5"/>
      <c r="K2055" s="3"/>
      <c r="P2055" s="3"/>
      <c r="R2055" s="3"/>
      <c r="S2055" s="3"/>
      <c r="AB2055" s="3"/>
    </row>
    <row r="2056" spans="6:29" x14ac:dyDescent="0.3">
      <c r="F2056" s="5"/>
      <c r="K2056" s="3"/>
      <c r="L2056" s="3"/>
      <c r="P2056" s="3"/>
      <c r="R2056" s="3"/>
      <c r="S2056" s="3"/>
      <c r="AB2056" s="3"/>
    </row>
    <row r="2057" spans="6:29" x14ac:dyDescent="0.3">
      <c r="F2057" s="5"/>
      <c r="K2057" s="3"/>
      <c r="L2057" s="3"/>
      <c r="P2057" s="3"/>
      <c r="R2057" s="3"/>
      <c r="S2057" s="3"/>
      <c r="AB2057" s="3"/>
    </row>
    <row r="2058" spans="6:29" x14ac:dyDescent="0.3">
      <c r="F2058" s="5"/>
      <c r="H2058" s="3"/>
      <c r="K2058" s="3"/>
      <c r="L2058" s="3"/>
      <c r="P2058" s="3"/>
      <c r="R2058" s="3"/>
      <c r="S2058" s="3"/>
      <c r="AB2058" s="3"/>
    </row>
    <row r="2059" spans="6:29" x14ac:dyDescent="0.3">
      <c r="F2059" s="5"/>
      <c r="K2059" s="3"/>
      <c r="P2059" s="3"/>
      <c r="R2059" s="3"/>
      <c r="S2059" s="3"/>
      <c r="AB2059" s="3"/>
    </row>
    <row r="2060" spans="6:29" x14ac:dyDescent="0.3">
      <c r="F2060" s="5"/>
      <c r="K2060" s="3"/>
      <c r="L2060" s="3"/>
      <c r="P2060" s="3"/>
      <c r="R2060" s="3"/>
      <c r="S2060" s="3"/>
      <c r="AB2060" s="3"/>
    </row>
    <row r="2061" spans="6:29" x14ac:dyDescent="0.3">
      <c r="F2061" s="5"/>
      <c r="K2061" s="3"/>
      <c r="L2061" s="3"/>
      <c r="P2061" s="3"/>
      <c r="R2061" s="3"/>
      <c r="S2061" s="3"/>
      <c r="AB2061" s="3"/>
    </row>
    <row r="2062" spans="6:29" x14ac:dyDescent="0.3">
      <c r="F2062" s="5"/>
      <c r="K2062" s="3"/>
      <c r="L2062" s="3"/>
      <c r="P2062" s="3"/>
      <c r="R2062" s="3"/>
      <c r="S2062" s="3"/>
      <c r="AB2062" s="3"/>
    </row>
    <row r="2063" spans="6:29" x14ac:dyDescent="0.3">
      <c r="F2063" s="5"/>
      <c r="K2063" s="3"/>
      <c r="P2063" s="3"/>
      <c r="R2063" s="3"/>
      <c r="S2063" s="3"/>
      <c r="AB2063" s="3"/>
    </row>
    <row r="2064" spans="6:29" x14ac:dyDescent="0.3">
      <c r="F2064" s="5"/>
      <c r="K2064" s="3"/>
      <c r="L2064" s="3"/>
      <c r="P2064" s="3"/>
      <c r="R2064" s="3"/>
      <c r="S2064" s="3"/>
      <c r="AB2064" s="3"/>
    </row>
    <row r="2065" spans="6:29" x14ac:dyDescent="0.3">
      <c r="F2065" s="5"/>
      <c r="K2065" s="3"/>
      <c r="L2065" s="3"/>
      <c r="P2065" s="3"/>
      <c r="R2065" s="3"/>
      <c r="S2065" s="3"/>
      <c r="AB2065" s="3"/>
    </row>
    <row r="2066" spans="6:29" x14ac:dyDescent="0.3">
      <c r="F2066" s="5"/>
      <c r="K2066" s="3"/>
      <c r="L2066" s="3"/>
      <c r="P2066" s="3"/>
      <c r="R2066" s="3"/>
      <c r="S2066" s="3"/>
      <c r="AB2066" s="3"/>
    </row>
    <row r="2067" spans="6:29" x14ac:dyDescent="0.3">
      <c r="F2067" s="5"/>
      <c r="K2067" s="3"/>
      <c r="L2067" s="3"/>
      <c r="P2067" s="3"/>
      <c r="R2067" s="3"/>
      <c r="S2067" s="3"/>
      <c r="AB2067" s="3"/>
    </row>
    <row r="2068" spans="6:29" x14ac:dyDescent="0.3">
      <c r="F2068" s="5"/>
      <c r="K2068" s="3"/>
      <c r="L2068" s="3"/>
      <c r="P2068" s="3"/>
      <c r="R2068" s="3"/>
      <c r="S2068" s="3"/>
      <c r="AB2068" s="3"/>
    </row>
    <row r="2069" spans="6:29" x14ac:dyDescent="0.3">
      <c r="F2069" s="5"/>
      <c r="K2069" s="3"/>
      <c r="L2069" s="3"/>
      <c r="P2069" s="3"/>
      <c r="R2069" s="3"/>
      <c r="S2069" s="3"/>
      <c r="AB2069" s="3"/>
    </row>
    <row r="2070" spans="6:29" x14ac:dyDescent="0.3">
      <c r="F2070" s="5"/>
      <c r="K2070" s="3"/>
      <c r="N2070" s="3"/>
      <c r="P2070" s="3"/>
      <c r="R2070" s="3"/>
      <c r="S2070" s="3"/>
      <c r="AB2070" s="3"/>
    </row>
    <row r="2071" spans="6:29" x14ac:dyDescent="0.3">
      <c r="F2071" s="5"/>
      <c r="K2071" s="3"/>
      <c r="L2071" s="3"/>
      <c r="P2071" s="3"/>
      <c r="R2071" s="3"/>
      <c r="S2071" s="3"/>
      <c r="AB2071" s="3"/>
    </row>
    <row r="2072" spans="6:29" x14ac:dyDescent="0.3">
      <c r="F2072" s="5"/>
      <c r="K2072" s="3"/>
      <c r="L2072" s="3"/>
      <c r="P2072" s="3"/>
      <c r="R2072" s="3"/>
      <c r="S2072" s="3"/>
      <c r="AB2072" s="3"/>
    </row>
    <row r="2073" spans="6:29" x14ac:dyDescent="0.3">
      <c r="F2073" s="5"/>
      <c r="H2073" s="3"/>
      <c r="K2073" s="3"/>
      <c r="L2073" s="3"/>
      <c r="P2073" s="3"/>
      <c r="R2073" s="3"/>
      <c r="S2073" s="3"/>
      <c r="AB2073" s="3"/>
    </row>
    <row r="2074" spans="6:29" x14ac:dyDescent="0.3">
      <c r="F2074" s="5"/>
      <c r="K2074" s="3"/>
      <c r="L2074" s="3"/>
      <c r="P2074" s="3"/>
      <c r="R2074" s="3"/>
      <c r="S2074" s="3"/>
      <c r="AB2074" s="3"/>
    </row>
    <row r="2075" spans="6:29" x14ac:dyDescent="0.3">
      <c r="F2075" s="5"/>
      <c r="K2075" s="3"/>
      <c r="L2075" s="3"/>
      <c r="P2075" s="3"/>
      <c r="R2075" s="3"/>
      <c r="S2075" s="3"/>
      <c r="AB2075" s="3"/>
    </row>
    <row r="2076" spans="6:29" x14ac:dyDescent="0.3">
      <c r="F2076" s="5"/>
      <c r="K2076" s="3"/>
      <c r="L2076" s="3"/>
      <c r="P2076" s="3"/>
      <c r="R2076" s="3"/>
      <c r="S2076" s="3"/>
      <c r="AB2076" s="3"/>
      <c r="AC2076" s="3"/>
    </row>
    <row r="2077" spans="6:29" x14ac:dyDescent="0.3">
      <c r="F2077" s="5"/>
      <c r="K2077" s="3"/>
      <c r="L2077" s="3"/>
      <c r="P2077" s="3"/>
      <c r="R2077" s="3"/>
      <c r="S2077" s="3"/>
      <c r="AB2077" s="3"/>
    </row>
    <row r="2078" spans="6:29" x14ac:dyDescent="0.3">
      <c r="F2078" s="5"/>
      <c r="K2078" s="3"/>
      <c r="L2078" s="3"/>
      <c r="P2078" s="3"/>
      <c r="R2078" s="3"/>
      <c r="S2078" s="3"/>
      <c r="AB2078" s="3"/>
      <c r="AC2078" s="3"/>
    </row>
    <row r="2079" spans="6:29" x14ac:dyDescent="0.3">
      <c r="F2079" s="5"/>
      <c r="K2079" s="3"/>
      <c r="P2079" s="3"/>
      <c r="R2079" s="3"/>
      <c r="S2079" s="3"/>
      <c r="AB2079" s="3"/>
    </row>
    <row r="2080" spans="6:29" x14ac:dyDescent="0.3">
      <c r="F2080" s="5"/>
      <c r="K2080" s="3"/>
      <c r="N2080" s="3"/>
      <c r="P2080" s="3"/>
      <c r="R2080" s="3"/>
      <c r="S2080" s="3"/>
      <c r="AB2080" s="3"/>
    </row>
    <row r="2081" spans="6:29" x14ac:dyDescent="0.3">
      <c r="F2081" s="5"/>
      <c r="K2081" s="3"/>
      <c r="L2081" s="3"/>
      <c r="P2081" s="3"/>
      <c r="R2081" s="3"/>
      <c r="S2081" s="3"/>
      <c r="AB2081" s="3"/>
    </row>
    <row r="2082" spans="6:29" x14ac:dyDescent="0.3">
      <c r="F2082" s="5"/>
      <c r="K2082" s="3"/>
      <c r="P2082" s="3"/>
      <c r="R2082" s="3"/>
      <c r="S2082" s="3"/>
      <c r="AB2082" s="3"/>
    </row>
    <row r="2083" spans="6:29" x14ac:dyDescent="0.3">
      <c r="F2083" s="5"/>
      <c r="K2083" s="3"/>
      <c r="P2083" s="3"/>
      <c r="R2083" s="3"/>
      <c r="S2083" s="3"/>
      <c r="AB2083" s="3"/>
    </row>
    <row r="2084" spans="6:29" x14ac:dyDescent="0.3">
      <c r="F2084" s="5"/>
      <c r="K2084" s="3"/>
      <c r="P2084" s="3"/>
      <c r="R2084" s="3"/>
      <c r="S2084" s="3"/>
      <c r="AB2084" s="3"/>
    </row>
    <row r="2085" spans="6:29" x14ac:dyDescent="0.3">
      <c r="F2085" s="5"/>
      <c r="K2085" s="3"/>
      <c r="P2085" s="3"/>
      <c r="R2085" s="3"/>
      <c r="S2085" s="3"/>
      <c r="AB2085" s="3"/>
    </row>
    <row r="2086" spans="6:29" x14ac:dyDescent="0.3">
      <c r="F2086" s="5"/>
      <c r="K2086" s="3"/>
      <c r="L2086" s="3"/>
      <c r="P2086" s="3"/>
      <c r="R2086" s="3"/>
      <c r="S2086" s="3"/>
      <c r="AB2086" s="3"/>
    </row>
    <row r="2087" spans="6:29" x14ac:dyDescent="0.3">
      <c r="F2087" s="5"/>
      <c r="K2087" s="3"/>
      <c r="P2087" s="3"/>
      <c r="R2087" s="3"/>
      <c r="S2087" s="3"/>
      <c r="AB2087" s="3"/>
    </row>
    <row r="2088" spans="6:29" x14ac:dyDescent="0.3">
      <c r="F2088" s="5"/>
      <c r="H2088" s="3"/>
      <c r="K2088" s="3"/>
      <c r="L2088" s="3"/>
      <c r="P2088" s="3"/>
      <c r="R2088" s="3"/>
      <c r="S2088" s="3"/>
      <c r="AB2088" s="3"/>
    </row>
    <row r="2089" spans="6:29" x14ac:dyDescent="0.3">
      <c r="F2089" s="5"/>
      <c r="K2089" s="3"/>
      <c r="P2089" s="3"/>
      <c r="R2089" s="3"/>
      <c r="S2089" s="3"/>
      <c r="AB2089" s="3"/>
    </row>
    <row r="2090" spans="6:29" x14ac:dyDescent="0.3">
      <c r="F2090" s="5"/>
      <c r="K2090" s="3"/>
      <c r="L2090" s="3"/>
      <c r="N2090" s="3"/>
      <c r="P2090" s="3"/>
      <c r="R2090" s="3"/>
      <c r="S2090" s="3"/>
      <c r="AB2090" s="3"/>
    </row>
    <row r="2091" spans="6:29" x14ac:dyDescent="0.3">
      <c r="F2091" s="5"/>
      <c r="K2091" s="3"/>
      <c r="L2091" s="3"/>
      <c r="P2091" s="3"/>
      <c r="R2091" s="3"/>
      <c r="S2091" s="3"/>
      <c r="AB2091" s="3"/>
      <c r="AC2091" s="3"/>
    </row>
    <row r="2092" spans="6:29" x14ac:dyDescent="0.3">
      <c r="F2092" s="5"/>
      <c r="K2092" s="3"/>
      <c r="P2092" s="3"/>
      <c r="R2092" s="3"/>
      <c r="S2092" s="3"/>
      <c r="V2092" s="3"/>
      <c r="AB2092" s="3"/>
    </row>
    <row r="2093" spans="6:29" x14ac:dyDescent="0.3">
      <c r="F2093" s="5"/>
      <c r="K2093" s="3"/>
      <c r="N2093" s="3"/>
      <c r="P2093" s="3"/>
      <c r="R2093" s="3"/>
      <c r="S2093" s="3"/>
      <c r="AB2093" s="3"/>
    </row>
    <row r="2094" spans="6:29" x14ac:dyDescent="0.3">
      <c r="F2094" s="5"/>
      <c r="H2094" s="3"/>
      <c r="J2094" s="3"/>
      <c r="K2094" s="3"/>
      <c r="L2094" s="3"/>
      <c r="M2094" s="3"/>
      <c r="N2094" s="3"/>
      <c r="P2094" s="3"/>
      <c r="R2094" s="3"/>
      <c r="S2094" s="3"/>
      <c r="T2094" s="3"/>
      <c r="U2094" s="3"/>
      <c r="V2094" s="3"/>
      <c r="AB2094" s="3"/>
    </row>
    <row r="2095" spans="6:29" x14ac:dyDescent="0.3">
      <c r="F2095" s="5"/>
      <c r="H2095" s="3"/>
      <c r="J2095" s="3"/>
      <c r="K2095" s="3"/>
      <c r="L2095" s="3"/>
      <c r="M2095" s="3"/>
      <c r="N2095" s="3"/>
      <c r="P2095" s="3"/>
      <c r="Q2095" s="3"/>
      <c r="R2095" s="3"/>
      <c r="S2095" s="3"/>
      <c r="T2095" s="3"/>
      <c r="U2095" s="3"/>
      <c r="V2095" s="3"/>
      <c r="AB2095" s="3"/>
    </row>
    <row r="2096" spans="6:29" x14ac:dyDescent="0.3">
      <c r="F2096" s="5"/>
      <c r="H2096" s="3"/>
      <c r="J2096" s="3"/>
      <c r="K2096" s="3"/>
      <c r="L2096" s="3"/>
      <c r="M2096" s="3"/>
      <c r="N2096" s="3"/>
      <c r="P2096" s="3"/>
      <c r="Q2096" s="3"/>
      <c r="R2096" s="3"/>
      <c r="S2096" s="3"/>
      <c r="T2096" s="3"/>
      <c r="U2096" s="3"/>
      <c r="V2096" s="3"/>
      <c r="AB2096" s="3"/>
    </row>
    <row r="2097" spans="6:28" x14ac:dyDescent="0.3">
      <c r="F2097" s="5"/>
      <c r="H2097" s="3"/>
      <c r="J2097" s="3"/>
      <c r="K2097" s="3"/>
      <c r="L2097" s="3"/>
      <c r="M2097" s="3"/>
      <c r="N2097" s="3"/>
      <c r="P2097" s="3"/>
      <c r="Q2097" s="3"/>
      <c r="R2097" s="3"/>
      <c r="S2097" s="3"/>
      <c r="T2097" s="3"/>
      <c r="U2097" s="3"/>
      <c r="V2097" s="3"/>
      <c r="AB2097" s="3"/>
    </row>
    <row r="2098" spans="6:28" x14ac:dyDescent="0.3">
      <c r="F2098" s="5"/>
      <c r="H2098" s="3"/>
      <c r="J2098" s="3"/>
      <c r="K2098" s="3"/>
      <c r="L2098" s="3"/>
      <c r="M2098" s="3"/>
      <c r="N2098" s="3"/>
      <c r="P2098" s="3"/>
      <c r="Q2098" s="3"/>
      <c r="R2098" s="3"/>
      <c r="S2098" s="3"/>
      <c r="T2098" s="3"/>
      <c r="U2098" s="3"/>
      <c r="V2098" s="3"/>
      <c r="AB2098" s="3"/>
    </row>
    <row r="2099" spans="6:28" x14ac:dyDescent="0.3">
      <c r="F2099" s="5"/>
      <c r="H2099" s="3"/>
      <c r="J2099" s="3"/>
      <c r="K2099" s="3"/>
      <c r="L2099" s="3"/>
      <c r="M2099" s="3"/>
      <c r="N2099" s="3"/>
      <c r="P2099" s="3"/>
      <c r="Q2099" s="3"/>
      <c r="R2099" s="3"/>
      <c r="S2099" s="3"/>
      <c r="T2099" s="3"/>
      <c r="U2099" s="3"/>
      <c r="V2099" s="3"/>
      <c r="AB2099" s="3"/>
    </row>
    <row r="2100" spans="6:28" x14ac:dyDescent="0.3">
      <c r="F2100" s="5"/>
      <c r="H2100" s="3"/>
      <c r="I2100" s="3"/>
      <c r="J2100" s="3"/>
      <c r="K2100" s="3"/>
      <c r="L2100" s="3"/>
      <c r="M2100" s="3"/>
      <c r="N2100" s="3"/>
      <c r="P2100" s="3"/>
      <c r="Q2100" s="3"/>
      <c r="R2100" s="3"/>
      <c r="S2100" s="3"/>
      <c r="T2100" s="3"/>
      <c r="U2100" s="3"/>
      <c r="V2100" s="3"/>
      <c r="AB2100" s="3"/>
    </row>
    <row r="2101" spans="6:28" x14ac:dyDescent="0.3">
      <c r="F2101" s="5"/>
      <c r="H2101" s="3"/>
      <c r="J2101" s="3"/>
      <c r="K2101" s="3"/>
      <c r="L2101" s="3"/>
      <c r="M2101" s="3"/>
      <c r="N2101" s="3"/>
      <c r="P2101" s="3"/>
      <c r="Q2101" s="3"/>
      <c r="R2101" s="3"/>
      <c r="S2101" s="3"/>
      <c r="T2101" s="3"/>
      <c r="U2101" s="3"/>
      <c r="V2101" s="3"/>
      <c r="AB2101" s="3"/>
    </row>
    <row r="2102" spans="6:28" x14ac:dyDescent="0.3">
      <c r="F2102" s="5"/>
      <c r="H2102" s="3"/>
      <c r="J2102" s="3"/>
      <c r="K2102" s="3"/>
      <c r="L2102" s="3"/>
      <c r="M2102" s="3"/>
      <c r="N2102" s="3"/>
      <c r="P2102" s="3"/>
      <c r="Q2102" s="3"/>
      <c r="R2102" s="3"/>
      <c r="S2102" s="3"/>
      <c r="T2102" s="3"/>
      <c r="U2102" s="3"/>
      <c r="V2102" s="3"/>
      <c r="AB2102" s="3"/>
    </row>
    <row r="2103" spans="6:28" x14ac:dyDescent="0.3">
      <c r="F2103" s="5"/>
      <c r="H2103" s="3"/>
      <c r="I2103" s="3"/>
      <c r="J2103" s="3"/>
      <c r="K2103" s="3"/>
      <c r="L2103" s="3"/>
      <c r="M2103" s="3"/>
      <c r="N2103" s="3"/>
      <c r="P2103" s="3"/>
      <c r="Q2103" s="3"/>
      <c r="R2103" s="3"/>
      <c r="S2103" s="3"/>
      <c r="T2103" s="3"/>
      <c r="U2103" s="3"/>
      <c r="V2103" s="3"/>
      <c r="AB2103" s="3"/>
    </row>
    <row r="2104" spans="6:28" x14ac:dyDescent="0.3">
      <c r="F2104" s="5"/>
      <c r="H2104" s="3"/>
      <c r="I2104" s="3"/>
      <c r="J2104" s="3"/>
      <c r="K2104" s="3"/>
      <c r="L2104" s="3"/>
      <c r="M2104" s="3"/>
      <c r="N2104" s="3"/>
      <c r="P2104" s="3"/>
      <c r="Q2104" s="3"/>
      <c r="R2104" s="3"/>
      <c r="S2104" s="3"/>
      <c r="T2104" s="3"/>
      <c r="U2104" s="3"/>
      <c r="V2104" s="3"/>
      <c r="AB2104" s="3"/>
    </row>
    <row r="2105" spans="6:28" x14ac:dyDescent="0.3">
      <c r="F2105" s="5"/>
      <c r="H2105" s="3"/>
      <c r="I2105" s="3"/>
      <c r="J2105" s="3"/>
      <c r="K2105" s="3"/>
      <c r="L2105" s="3"/>
      <c r="M2105" s="3"/>
      <c r="N2105" s="3"/>
      <c r="P2105" s="3"/>
      <c r="Q2105" s="3"/>
      <c r="R2105" s="3"/>
      <c r="S2105" s="3"/>
      <c r="T2105" s="3"/>
      <c r="U2105" s="3"/>
      <c r="V2105" s="3"/>
      <c r="AB2105" s="3"/>
    </row>
    <row r="2106" spans="6:28" x14ac:dyDescent="0.3">
      <c r="F2106" s="5"/>
      <c r="H2106" s="3"/>
      <c r="J2106" s="3"/>
      <c r="K2106" s="3"/>
      <c r="L2106" s="3"/>
      <c r="M2106" s="3"/>
      <c r="N2106" s="3"/>
      <c r="P2106" s="3"/>
      <c r="Q2106" s="3"/>
      <c r="R2106" s="3"/>
      <c r="S2106" s="3"/>
      <c r="T2106" s="3"/>
      <c r="U2106" s="3"/>
      <c r="V2106" s="3"/>
      <c r="AB2106" s="3"/>
    </row>
    <row r="2107" spans="6:28" x14ac:dyDescent="0.3">
      <c r="F2107" s="5"/>
      <c r="H2107" s="3"/>
      <c r="J2107" s="3"/>
      <c r="K2107" s="3"/>
      <c r="L2107" s="3"/>
      <c r="M2107" s="3"/>
      <c r="N2107" s="3"/>
      <c r="P2107" s="3"/>
      <c r="Q2107" s="3"/>
      <c r="R2107" s="3"/>
      <c r="S2107" s="3"/>
      <c r="T2107" s="3"/>
      <c r="U2107" s="3"/>
      <c r="V2107" s="3"/>
      <c r="AB2107" s="3"/>
    </row>
    <row r="2108" spans="6:28" x14ac:dyDescent="0.3">
      <c r="F2108" s="5"/>
      <c r="H2108" s="3"/>
      <c r="I2108" s="3"/>
      <c r="J2108" s="3"/>
      <c r="K2108" s="3"/>
      <c r="L2108" s="3"/>
      <c r="M2108" s="3"/>
      <c r="N2108" s="3"/>
      <c r="P2108" s="3"/>
      <c r="Q2108" s="3"/>
      <c r="R2108" s="3"/>
      <c r="S2108" s="3"/>
      <c r="T2108" s="3"/>
      <c r="U2108" s="3"/>
      <c r="V2108" s="3"/>
      <c r="AB2108" s="3"/>
    </row>
    <row r="2109" spans="6:28" x14ac:dyDescent="0.3">
      <c r="F2109" s="5"/>
      <c r="H2109" s="3"/>
      <c r="I2109" s="3"/>
      <c r="J2109" s="3"/>
      <c r="K2109" s="3"/>
      <c r="L2109" s="3"/>
      <c r="M2109" s="3"/>
      <c r="N2109" s="3"/>
      <c r="P2109" s="3"/>
      <c r="Q2109" s="3"/>
      <c r="R2109" s="3"/>
      <c r="S2109" s="3"/>
      <c r="T2109" s="3"/>
      <c r="U2109" s="3"/>
      <c r="V2109" s="3"/>
      <c r="AB2109" s="3"/>
    </row>
    <row r="2110" spans="6:28" x14ac:dyDescent="0.3">
      <c r="F2110" s="5"/>
      <c r="H2110" s="3"/>
      <c r="I2110" s="3"/>
      <c r="J2110" s="3"/>
      <c r="K2110" s="3"/>
      <c r="L2110" s="3"/>
      <c r="M2110" s="3"/>
      <c r="N2110" s="3"/>
      <c r="P2110" s="3"/>
      <c r="Q2110" s="3"/>
      <c r="R2110" s="3"/>
      <c r="S2110" s="3"/>
      <c r="T2110" s="3"/>
      <c r="U2110" s="3"/>
      <c r="V2110" s="3"/>
      <c r="AB2110" s="3"/>
    </row>
    <row r="2111" spans="6:28" x14ac:dyDescent="0.3">
      <c r="F2111" s="5"/>
      <c r="H2111" s="3"/>
      <c r="I2111" s="3"/>
      <c r="J2111" s="3"/>
      <c r="K2111" s="3"/>
      <c r="L2111" s="3"/>
      <c r="M2111" s="3"/>
      <c r="N2111" s="3"/>
      <c r="P2111" s="3"/>
      <c r="Q2111" s="3"/>
      <c r="R2111" s="3"/>
      <c r="S2111" s="3"/>
      <c r="T2111" s="3"/>
      <c r="U2111" s="3"/>
      <c r="V2111" s="3"/>
      <c r="AB2111" s="3"/>
    </row>
    <row r="2112" spans="6:28" x14ac:dyDescent="0.3">
      <c r="F2112" s="5"/>
      <c r="H2112" s="3"/>
      <c r="I2112" s="3"/>
      <c r="J2112" s="3"/>
      <c r="K2112" s="3"/>
      <c r="L2112" s="3"/>
      <c r="M2112" s="3"/>
      <c r="N2112" s="3"/>
      <c r="P2112" s="3"/>
      <c r="Q2112" s="3"/>
      <c r="R2112" s="3"/>
      <c r="S2112" s="3"/>
      <c r="T2112" s="3"/>
      <c r="U2112" s="3"/>
      <c r="V2112" s="3"/>
      <c r="AB2112" s="3"/>
    </row>
    <row r="2113" spans="6:29" x14ac:dyDescent="0.3">
      <c r="F2113" s="5"/>
      <c r="H2113" s="3"/>
      <c r="J2113" s="3"/>
      <c r="K2113" s="3"/>
      <c r="L2113" s="3"/>
      <c r="M2113" s="3"/>
      <c r="N2113" s="3"/>
      <c r="P2113" s="3"/>
      <c r="Q2113" s="3"/>
      <c r="R2113" s="3"/>
      <c r="S2113" s="3"/>
      <c r="T2113" s="3"/>
      <c r="U2113" s="3"/>
      <c r="V2113" s="3"/>
      <c r="AB2113" s="3"/>
    </row>
    <row r="2114" spans="6:29" x14ac:dyDescent="0.3">
      <c r="F2114" s="5"/>
      <c r="H2114" s="3"/>
      <c r="J2114" s="3"/>
      <c r="K2114" s="3"/>
      <c r="L2114" s="3"/>
      <c r="M2114" s="3"/>
      <c r="N2114" s="3"/>
      <c r="P2114" s="3"/>
      <c r="Q2114" s="3"/>
      <c r="R2114" s="3"/>
      <c r="S2114" s="3"/>
      <c r="T2114" s="3"/>
      <c r="U2114" s="3"/>
      <c r="V2114" s="3"/>
      <c r="AB2114" s="3"/>
    </row>
    <row r="2115" spans="6:29" x14ac:dyDescent="0.3">
      <c r="F2115" s="5"/>
      <c r="H2115" s="3"/>
      <c r="I2115" s="3"/>
      <c r="J2115" s="3"/>
      <c r="K2115" s="3"/>
      <c r="L2115" s="3"/>
      <c r="M2115" s="3"/>
      <c r="N2115" s="3"/>
      <c r="P2115" s="3"/>
      <c r="Q2115" s="3"/>
      <c r="R2115" s="3"/>
      <c r="S2115" s="3"/>
      <c r="T2115" s="3"/>
      <c r="U2115" s="3"/>
      <c r="V2115" s="3"/>
      <c r="AB2115" s="3"/>
    </row>
    <row r="2116" spans="6:29" x14ac:dyDescent="0.3">
      <c r="F2116" s="5"/>
      <c r="H2116" s="3"/>
      <c r="I2116" s="3"/>
      <c r="J2116" s="3"/>
      <c r="K2116" s="3"/>
      <c r="L2116" s="3"/>
      <c r="M2116" s="3"/>
      <c r="N2116" s="3"/>
      <c r="P2116" s="3"/>
      <c r="Q2116" s="3"/>
      <c r="R2116" s="3"/>
      <c r="S2116" s="3"/>
      <c r="T2116" s="3"/>
      <c r="U2116" s="3"/>
      <c r="V2116" s="3"/>
      <c r="AB2116" s="3"/>
    </row>
    <row r="2117" spans="6:29" x14ac:dyDescent="0.3">
      <c r="F2117" s="5"/>
      <c r="H2117" s="3"/>
      <c r="J2117" s="3"/>
      <c r="K2117" s="3"/>
      <c r="L2117" s="3"/>
      <c r="M2117" s="3"/>
      <c r="N2117" s="3"/>
      <c r="P2117" s="3"/>
      <c r="Q2117" s="3"/>
      <c r="R2117" s="3"/>
      <c r="S2117" s="3"/>
      <c r="T2117" s="3"/>
      <c r="U2117" s="3"/>
      <c r="V2117" s="3"/>
      <c r="AB2117" s="3"/>
    </row>
    <row r="2118" spans="6:29" x14ac:dyDescent="0.3">
      <c r="F2118" s="5"/>
      <c r="H2118" s="3"/>
      <c r="I2118" s="3"/>
      <c r="J2118" s="3"/>
      <c r="K2118" s="3"/>
      <c r="L2118" s="3"/>
      <c r="M2118" s="3"/>
      <c r="N2118" s="3"/>
      <c r="P2118" s="3"/>
      <c r="Q2118" s="3"/>
      <c r="R2118" s="3"/>
      <c r="S2118" s="3"/>
      <c r="T2118" s="3"/>
      <c r="U2118" s="3"/>
      <c r="V2118" s="3"/>
      <c r="AB2118" s="3"/>
    </row>
    <row r="2119" spans="6:29" x14ac:dyDescent="0.3">
      <c r="F2119" s="5"/>
      <c r="H2119" s="3"/>
      <c r="I2119" s="3"/>
      <c r="J2119" s="3"/>
      <c r="K2119" s="3"/>
      <c r="L2119" s="3"/>
      <c r="M2119" s="3"/>
      <c r="N2119" s="3"/>
      <c r="P2119" s="3"/>
      <c r="Q2119" s="3"/>
      <c r="R2119" s="3"/>
      <c r="S2119" s="3"/>
      <c r="T2119" s="3"/>
      <c r="U2119" s="3"/>
      <c r="V2119" s="3"/>
      <c r="AB2119" s="3"/>
    </row>
    <row r="2120" spans="6:29" x14ac:dyDescent="0.3">
      <c r="F2120" s="5"/>
      <c r="H2120" s="3"/>
      <c r="I2120" s="3"/>
      <c r="J2120" s="3"/>
      <c r="K2120" s="3"/>
      <c r="L2120" s="3"/>
      <c r="M2120" s="3"/>
      <c r="N2120" s="3"/>
      <c r="P2120" s="3"/>
      <c r="Q2120" s="3"/>
      <c r="R2120" s="3"/>
      <c r="S2120" s="3"/>
      <c r="T2120" s="3"/>
      <c r="U2120" s="3"/>
      <c r="V2120" s="3"/>
      <c r="AB2120" s="3"/>
      <c r="AC2120" s="3"/>
    </row>
    <row r="2121" spans="6:29" x14ac:dyDescent="0.3">
      <c r="F2121" s="5"/>
      <c r="H2121" s="3"/>
      <c r="I2121" s="3"/>
      <c r="J2121" s="3"/>
      <c r="K2121" s="3"/>
      <c r="L2121" s="3"/>
      <c r="M2121" s="3"/>
      <c r="N2121" s="3"/>
      <c r="P2121" s="3"/>
      <c r="Q2121" s="3"/>
      <c r="R2121" s="3"/>
      <c r="S2121" s="3"/>
      <c r="T2121" s="3"/>
      <c r="U2121" s="3"/>
      <c r="V2121" s="3"/>
      <c r="AB2121" s="3"/>
    </row>
    <row r="2122" spans="6:29" x14ac:dyDescent="0.3">
      <c r="F2122" s="5"/>
      <c r="H2122" s="3"/>
      <c r="I2122" s="3"/>
      <c r="J2122" s="3"/>
      <c r="K2122" s="3"/>
      <c r="L2122" s="3"/>
      <c r="M2122" s="3"/>
      <c r="N2122" s="3"/>
      <c r="P2122" s="3"/>
      <c r="Q2122" s="3"/>
      <c r="R2122" s="3"/>
      <c r="S2122" s="3"/>
      <c r="T2122" s="3"/>
      <c r="U2122" s="3"/>
      <c r="V2122" s="3"/>
      <c r="AB2122" s="3"/>
    </row>
    <row r="2123" spans="6:29" x14ac:dyDescent="0.3">
      <c r="F2123" s="5"/>
      <c r="H2123" s="3"/>
      <c r="I2123" s="3"/>
      <c r="J2123" s="3"/>
      <c r="K2123" s="3"/>
      <c r="L2123" s="3"/>
      <c r="M2123" s="3"/>
      <c r="N2123" s="3"/>
      <c r="P2123" s="3"/>
      <c r="Q2123" s="3"/>
      <c r="R2123" s="3"/>
      <c r="S2123" s="3"/>
      <c r="T2123" s="3"/>
      <c r="U2123" s="3"/>
      <c r="V2123" s="3"/>
      <c r="AB2123" s="3"/>
    </row>
    <row r="2124" spans="6:29" x14ac:dyDescent="0.3">
      <c r="F2124" s="5"/>
      <c r="H2124" s="3"/>
      <c r="I2124" s="3"/>
      <c r="J2124" s="3"/>
      <c r="K2124" s="3"/>
      <c r="L2124" s="3"/>
      <c r="M2124" s="3"/>
      <c r="N2124" s="3"/>
      <c r="P2124" s="3"/>
      <c r="Q2124" s="3"/>
      <c r="R2124" s="3"/>
      <c r="S2124" s="3"/>
      <c r="T2124" s="3"/>
      <c r="U2124" s="3"/>
      <c r="V2124" s="3"/>
      <c r="AB2124" s="3"/>
    </row>
    <row r="2125" spans="6:29" x14ac:dyDescent="0.3">
      <c r="F2125" s="5"/>
      <c r="H2125" s="3"/>
      <c r="I2125" s="3"/>
      <c r="J2125" s="3"/>
      <c r="K2125" s="3"/>
      <c r="L2125" s="3"/>
      <c r="M2125" s="3"/>
      <c r="N2125" s="3"/>
      <c r="P2125" s="3"/>
      <c r="Q2125" s="3"/>
      <c r="R2125" s="3"/>
      <c r="S2125" s="3"/>
      <c r="T2125" s="3"/>
      <c r="U2125" s="3"/>
      <c r="V2125" s="3"/>
      <c r="AB2125" s="3"/>
    </row>
    <row r="2126" spans="6:29" x14ac:dyDescent="0.3">
      <c r="F2126" s="5"/>
      <c r="H2126" s="3"/>
      <c r="I2126" s="3"/>
      <c r="J2126" s="3"/>
      <c r="K2126" s="3"/>
      <c r="L2126" s="3"/>
      <c r="M2126" s="3"/>
      <c r="N2126" s="3"/>
      <c r="P2126" s="3"/>
      <c r="Q2126" s="3"/>
      <c r="R2126" s="3"/>
      <c r="S2126" s="3"/>
      <c r="T2126" s="3"/>
      <c r="U2126" s="3"/>
      <c r="V2126" s="3"/>
      <c r="AB2126" s="3"/>
    </row>
    <row r="2127" spans="6:29" x14ac:dyDescent="0.3">
      <c r="F2127" s="5"/>
      <c r="H2127" s="3"/>
      <c r="I2127" s="3"/>
      <c r="J2127" s="3"/>
      <c r="K2127" s="3"/>
      <c r="L2127" s="3"/>
      <c r="M2127" s="3"/>
      <c r="N2127" s="3"/>
      <c r="P2127" s="3"/>
      <c r="Q2127" s="3"/>
      <c r="R2127" s="3"/>
      <c r="S2127" s="3"/>
      <c r="T2127" s="3"/>
      <c r="U2127" s="3"/>
      <c r="V2127" s="3"/>
      <c r="AB2127" s="3"/>
    </row>
    <row r="2128" spans="6:29" x14ac:dyDescent="0.3">
      <c r="F2128" s="5"/>
      <c r="H2128" s="3"/>
      <c r="I2128" s="3"/>
      <c r="J2128" s="3"/>
      <c r="K2128" s="3"/>
      <c r="L2128" s="3"/>
      <c r="M2128" s="3"/>
      <c r="N2128" s="3"/>
      <c r="P2128" s="3"/>
      <c r="Q2128" s="3"/>
      <c r="R2128" s="3"/>
      <c r="S2128" s="3"/>
      <c r="T2128" s="3"/>
      <c r="U2128" s="3"/>
      <c r="V2128" s="3"/>
      <c r="AB2128" s="3"/>
    </row>
    <row r="2129" spans="6:29" x14ac:dyDescent="0.3">
      <c r="F2129" s="5"/>
      <c r="H2129" s="3"/>
      <c r="I2129" s="3"/>
      <c r="J2129" s="3"/>
      <c r="K2129" s="3"/>
      <c r="L2129" s="3"/>
      <c r="M2129" s="3"/>
      <c r="N2129" s="3"/>
      <c r="P2129" s="3"/>
      <c r="Q2129" s="3"/>
      <c r="R2129" s="3"/>
      <c r="S2129" s="3"/>
      <c r="T2129" s="3"/>
      <c r="U2129" s="3"/>
      <c r="V2129" s="3"/>
      <c r="AB2129" s="3"/>
    </row>
    <row r="2130" spans="6:29" x14ac:dyDescent="0.3">
      <c r="F2130" s="5"/>
      <c r="H2130" s="3"/>
      <c r="J2130" s="3"/>
      <c r="K2130" s="3"/>
      <c r="L2130" s="3"/>
      <c r="M2130" s="3"/>
      <c r="N2130" s="3"/>
      <c r="P2130" s="3"/>
      <c r="Q2130" s="3"/>
      <c r="R2130" s="3"/>
      <c r="S2130" s="3"/>
      <c r="T2130" s="3"/>
      <c r="U2130" s="3"/>
      <c r="V2130" s="3"/>
      <c r="AB2130" s="3"/>
    </row>
    <row r="2131" spans="6:29" x14ac:dyDescent="0.3">
      <c r="F2131" s="5"/>
      <c r="H2131" s="3"/>
      <c r="I2131" s="3"/>
      <c r="J2131" s="3"/>
      <c r="K2131" s="3"/>
      <c r="L2131" s="3"/>
      <c r="M2131" s="3"/>
      <c r="N2131" s="3"/>
      <c r="P2131" s="3"/>
      <c r="Q2131" s="3"/>
      <c r="R2131" s="3"/>
      <c r="S2131" s="3"/>
      <c r="T2131" s="3"/>
      <c r="U2131" s="3"/>
      <c r="V2131" s="3"/>
      <c r="AB2131" s="3"/>
    </row>
    <row r="2132" spans="6:29" x14ac:dyDescent="0.3">
      <c r="F2132" s="5"/>
      <c r="H2132" s="3"/>
      <c r="J2132" s="3"/>
      <c r="K2132" s="3"/>
      <c r="L2132" s="3"/>
      <c r="M2132" s="3"/>
      <c r="N2132" s="3"/>
      <c r="P2132" s="3"/>
      <c r="Q2132" s="3"/>
      <c r="R2132" s="3"/>
      <c r="S2132" s="3"/>
      <c r="T2132" s="3"/>
      <c r="U2132" s="3"/>
      <c r="V2132" s="3"/>
      <c r="AB2132" s="3"/>
    </row>
    <row r="2133" spans="6:29" x14ac:dyDescent="0.3">
      <c r="F2133" s="5"/>
      <c r="H2133" s="3"/>
      <c r="I2133" s="3"/>
      <c r="J2133" s="3"/>
      <c r="K2133" s="3"/>
      <c r="L2133" s="3"/>
      <c r="M2133" s="3"/>
      <c r="N2133" s="3"/>
      <c r="P2133" s="3"/>
      <c r="Q2133" s="3"/>
      <c r="R2133" s="3"/>
      <c r="S2133" s="3"/>
      <c r="T2133" s="3"/>
      <c r="U2133" s="3"/>
      <c r="V2133" s="3"/>
      <c r="AB2133" s="3"/>
    </row>
    <row r="2134" spans="6:29" x14ac:dyDescent="0.3">
      <c r="F2134" s="5"/>
      <c r="H2134" s="3"/>
      <c r="J2134" s="3"/>
      <c r="K2134" s="3"/>
      <c r="L2134" s="3"/>
      <c r="M2134" s="3"/>
      <c r="N2134" s="3"/>
      <c r="P2134" s="3"/>
      <c r="R2134" s="3"/>
      <c r="S2134" s="3"/>
      <c r="T2134" s="3"/>
      <c r="U2134" s="3"/>
      <c r="V2134" s="3"/>
      <c r="AB2134" s="3"/>
    </row>
    <row r="2135" spans="6:29" x14ac:dyDescent="0.3">
      <c r="F2135" s="5"/>
      <c r="H2135" s="3"/>
      <c r="J2135" s="3"/>
      <c r="K2135" s="3"/>
      <c r="L2135" s="3"/>
      <c r="M2135" s="3"/>
      <c r="N2135" s="3"/>
      <c r="P2135" s="3"/>
      <c r="Q2135" s="3"/>
      <c r="R2135" s="3"/>
      <c r="S2135" s="3"/>
      <c r="T2135" s="3"/>
      <c r="U2135" s="3"/>
      <c r="V2135" s="3"/>
      <c r="AB2135" s="3"/>
    </row>
    <row r="2136" spans="6:29" x14ac:dyDescent="0.3">
      <c r="F2136" s="5"/>
      <c r="H2136" s="3"/>
      <c r="I2136" s="3"/>
      <c r="J2136" s="3"/>
      <c r="K2136" s="3"/>
      <c r="L2136" s="3"/>
      <c r="M2136" s="3"/>
      <c r="N2136" s="3"/>
      <c r="P2136" s="3"/>
      <c r="Q2136" s="3"/>
      <c r="R2136" s="3"/>
      <c r="S2136" s="3"/>
      <c r="T2136" s="3"/>
      <c r="U2136" s="3"/>
      <c r="V2136" s="3"/>
      <c r="AB2136" s="3"/>
      <c r="AC2136" s="3"/>
    </row>
    <row r="2137" spans="6:29" x14ac:dyDescent="0.3">
      <c r="F2137" s="5"/>
      <c r="H2137" s="3"/>
      <c r="I2137" s="3"/>
      <c r="J2137" s="3"/>
      <c r="K2137" s="3"/>
      <c r="L2137" s="3"/>
      <c r="M2137" s="3"/>
      <c r="N2137" s="3"/>
      <c r="P2137" s="3"/>
      <c r="Q2137" s="3"/>
      <c r="R2137" s="3"/>
      <c r="S2137" s="3"/>
      <c r="T2137" s="3"/>
      <c r="U2137" s="3"/>
      <c r="V2137" s="3"/>
      <c r="AB2137" s="3"/>
    </row>
    <row r="2138" spans="6:29" x14ac:dyDescent="0.3">
      <c r="F2138" s="5"/>
      <c r="H2138" s="3"/>
      <c r="J2138" s="3"/>
      <c r="K2138" s="3"/>
      <c r="L2138" s="3"/>
      <c r="M2138" s="3"/>
      <c r="N2138" s="3"/>
      <c r="P2138" s="3"/>
      <c r="R2138" s="3"/>
      <c r="S2138" s="3"/>
      <c r="T2138" s="3"/>
      <c r="U2138" s="3"/>
      <c r="V2138" s="3"/>
      <c r="AB2138" s="3"/>
    </row>
    <row r="2139" spans="6:29" x14ac:dyDescent="0.3">
      <c r="F2139" s="5"/>
      <c r="H2139" s="3"/>
      <c r="J2139" s="3"/>
      <c r="K2139" s="3"/>
      <c r="L2139" s="3"/>
      <c r="M2139" s="3"/>
      <c r="N2139" s="3"/>
      <c r="P2139" s="3"/>
      <c r="Q2139" s="3"/>
      <c r="R2139" s="3"/>
      <c r="S2139" s="3"/>
      <c r="T2139" s="3"/>
      <c r="U2139" s="3"/>
      <c r="V2139" s="3"/>
      <c r="AB2139" s="3"/>
    </row>
    <row r="2140" spans="6:29" x14ac:dyDescent="0.3">
      <c r="F2140" s="5"/>
      <c r="H2140" s="3"/>
      <c r="I2140" s="3"/>
      <c r="J2140" s="3"/>
      <c r="K2140" s="3"/>
      <c r="L2140" s="3"/>
      <c r="M2140" s="3"/>
      <c r="N2140" s="3"/>
      <c r="P2140" s="3"/>
      <c r="Q2140" s="3"/>
      <c r="R2140" s="3"/>
      <c r="S2140" s="3"/>
      <c r="T2140" s="3"/>
      <c r="U2140" s="3"/>
      <c r="V2140" s="3"/>
      <c r="AB2140" s="3"/>
    </row>
    <row r="2141" spans="6:29" x14ac:dyDescent="0.3">
      <c r="F2141" s="5"/>
      <c r="H2141" s="3"/>
      <c r="J2141" s="3"/>
      <c r="K2141" s="3"/>
      <c r="L2141" s="3"/>
      <c r="M2141" s="3"/>
      <c r="N2141" s="3"/>
      <c r="P2141" s="3"/>
      <c r="R2141" s="3"/>
      <c r="S2141" s="3"/>
      <c r="T2141" s="3"/>
      <c r="U2141" s="3"/>
      <c r="V2141" s="3"/>
      <c r="AB2141" s="3"/>
    </row>
    <row r="2142" spans="6:29" x14ac:dyDescent="0.3">
      <c r="F2142" s="5"/>
      <c r="H2142" s="3"/>
      <c r="I2142" s="3"/>
      <c r="J2142" s="3"/>
      <c r="K2142" s="3"/>
      <c r="L2142" s="3"/>
      <c r="M2142" s="3"/>
      <c r="N2142" s="3"/>
      <c r="P2142" s="3"/>
      <c r="Q2142" s="3"/>
      <c r="R2142" s="3"/>
      <c r="S2142" s="3"/>
      <c r="T2142" s="3"/>
      <c r="U2142" s="3"/>
      <c r="V2142" s="3"/>
      <c r="AB2142" s="3"/>
    </row>
    <row r="2143" spans="6:29" x14ac:dyDescent="0.3">
      <c r="F2143" s="5"/>
      <c r="H2143" s="3"/>
      <c r="J2143" s="3"/>
      <c r="K2143" s="3"/>
      <c r="L2143" s="3"/>
      <c r="M2143" s="3"/>
      <c r="N2143" s="3"/>
      <c r="P2143" s="3"/>
      <c r="R2143" s="3"/>
      <c r="S2143" s="3"/>
      <c r="T2143" s="3"/>
      <c r="U2143" s="3"/>
      <c r="V2143" s="3"/>
      <c r="AB2143" s="3"/>
    </row>
    <row r="2144" spans="6:29" x14ac:dyDescent="0.3">
      <c r="F2144" s="5"/>
      <c r="H2144" s="3"/>
      <c r="I2144" s="3"/>
      <c r="J2144" s="3"/>
      <c r="K2144" s="3"/>
      <c r="L2144" s="3"/>
      <c r="M2144" s="3"/>
      <c r="N2144" s="3"/>
      <c r="P2144" s="3"/>
      <c r="Q2144" s="3"/>
      <c r="R2144" s="3"/>
      <c r="S2144" s="3"/>
      <c r="T2144" s="3"/>
      <c r="U2144" s="3"/>
      <c r="V2144" s="3"/>
      <c r="AB2144" s="3"/>
    </row>
    <row r="2145" spans="6:28" x14ac:dyDescent="0.3">
      <c r="F2145" s="5"/>
      <c r="H2145" s="3"/>
      <c r="J2145" s="3"/>
      <c r="K2145" s="3"/>
      <c r="L2145" s="3"/>
      <c r="M2145" s="3"/>
      <c r="N2145" s="3"/>
      <c r="P2145" s="3"/>
      <c r="Q2145" s="3"/>
      <c r="R2145" s="3"/>
      <c r="S2145" s="3"/>
      <c r="T2145" s="3"/>
      <c r="U2145" s="3"/>
      <c r="V2145" s="3"/>
      <c r="AB2145" s="3"/>
    </row>
    <row r="2146" spans="6:28" x14ac:dyDescent="0.3">
      <c r="F2146" s="5"/>
      <c r="H2146" s="3"/>
      <c r="I2146" s="3"/>
      <c r="J2146" s="3"/>
      <c r="K2146" s="3"/>
      <c r="L2146" s="3"/>
      <c r="M2146" s="3"/>
      <c r="N2146" s="3"/>
      <c r="P2146" s="3"/>
      <c r="Q2146" s="3"/>
      <c r="R2146" s="3"/>
      <c r="S2146" s="3"/>
      <c r="T2146" s="3"/>
      <c r="U2146" s="3"/>
      <c r="V2146" s="3"/>
      <c r="AB2146" s="3"/>
    </row>
    <row r="2147" spans="6:28" x14ac:dyDescent="0.3">
      <c r="F2147" s="5"/>
      <c r="H2147" s="3"/>
      <c r="I2147" s="3"/>
      <c r="J2147" s="3"/>
      <c r="K2147" s="3"/>
      <c r="L2147" s="3"/>
      <c r="M2147" s="3"/>
      <c r="N2147" s="3"/>
      <c r="P2147" s="3"/>
      <c r="R2147" s="3"/>
      <c r="S2147" s="3"/>
      <c r="T2147" s="3"/>
      <c r="U2147" s="3"/>
      <c r="V2147" s="3"/>
      <c r="AB2147" s="3"/>
    </row>
    <row r="2148" spans="6:28" x14ac:dyDescent="0.3">
      <c r="F2148" s="5"/>
      <c r="H2148" s="3"/>
      <c r="I2148" s="3"/>
      <c r="J2148" s="3"/>
      <c r="K2148" s="3"/>
      <c r="L2148" s="3"/>
      <c r="M2148" s="3"/>
      <c r="N2148" s="3"/>
      <c r="P2148" s="3"/>
      <c r="Q2148" s="3"/>
      <c r="R2148" s="3"/>
      <c r="S2148" s="3"/>
      <c r="T2148" s="3"/>
      <c r="U2148" s="3"/>
      <c r="V2148" s="3"/>
      <c r="AB2148" s="3"/>
    </row>
    <row r="2149" spans="6:28" x14ac:dyDescent="0.3">
      <c r="F2149" s="5"/>
      <c r="H2149" s="3"/>
      <c r="J2149" s="3"/>
      <c r="K2149" s="3"/>
      <c r="L2149" s="3"/>
      <c r="M2149" s="3"/>
      <c r="N2149" s="3"/>
      <c r="P2149" s="3"/>
      <c r="Q2149" s="3"/>
      <c r="R2149" s="3"/>
      <c r="S2149" s="3"/>
      <c r="T2149" s="3"/>
      <c r="U2149" s="3"/>
      <c r="V2149" s="3"/>
      <c r="AB2149" s="3"/>
    </row>
    <row r="2150" spans="6:28" x14ac:dyDescent="0.3">
      <c r="F2150" s="5"/>
      <c r="H2150" s="3"/>
      <c r="I2150" s="3"/>
      <c r="J2150" s="3"/>
      <c r="K2150" s="3"/>
      <c r="L2150" s="3"/>
      <c r="M2150" s="3"/>
      <c r="N2150" s="3"/>
      <c r="P2150" s="3"/>
      <c r="Q2150" s="3"/>
      <c r="R2150" s="3"/>
      <c r="S2150" s="3"/>
      <c r="T2150" s="3"/>
      <c r="U2150" s="3"/>
      <c r="V2150" s="3"/>
      <c r="AB2150" s="3"/>
    </row>
    <row r="2151" spans="6:28" x14ac:dyDescent="0.3">
      <c r="F2151" s="5"/>
      <c r="H2151" s="3"/>
      <c r="J2151" s="3"/>
      <c r="K2151" s="3"/>
      <c r="L2151" s="3"/>
      <c r="M2151" s="3"/>
      <c r="N2151" s="3"/>
      <c r="P2151" s="3"/>
      <c r="Q2151" s="3"/>
      <c r="R2151" s="3"/>
      <c r="S2151" s="3"/>
      <c r="T2151" s="3"/>
      <c r="U2151" s="3"/>
      <c r="V2151" s="3"/>
      <c r="AB2151" s="3"/>
    </row>
    <row r="2152" spans="6:28" x14ac:dyDescent="0.3">
      <c r="F2152" s="5"/>
      <c r="H2152" s="3"/>
      <c r="J2152" s="3"/>
      <c r="K2152" s="3"/>
      <c r="L2152" s="3"/>
      <c r="M2152" s="3"/>
      <c r="N2152" s="3"/>
      <c r="P2152" s="3"/>
      <c r="R2152" s="3"/>
      <c r="S2152" s="3"/>
      <c r="T2152" s="3"/>
      <c r="U2152" s="3"/>
      <c r="V2152" s="3"/>
      <c r="AB2152" s="3"/>
    </row>
    <row r="2153" spans="6:28" x14ac:dyDescent="0.3">
      <c r="F2153" s="5"/>
      <c r="H2153" s="3"/>
      <c r="J2153" s="3"/>
      <c r="K2153" s="3"/>
      <c r="L2153" s="3"/>
      <c r="M2153" s="3"/>
      <c r="N2153" s="3"/>
      <c r="P2153" s="3"/>
      <c r="Q2153" s="3"/>
      <c r="R2153" s="3"/>
      <c r="S2153" s="3"/>
      <c r="T2153" s="3"/>
      <c r="U2153" s="3"/>
      <c r="V2153" s="3"/>
      <c r="AB2153" s="3"/>
    </row>
    <row r="2154" spans="6:28" x14ac:dyDescent="0.3">
      <c r="F2154" s="5"/>
      <c r="AB2154" s="3"/>
    </row>
    <row r="2155" spans="6:28" x14ac:dyDescent="0.3">
      <c r="F2155" s="5"/>
      <c r="AB2155" s="3"/>
    </row>
    <row r="2156" spans="6:28" x14ac:dyDescent="0.3">
      <c r="F2156" s="5"/>
      <c r="AB2156" s="3"/>
    </row>
    <row r="2157" spans="6:28" x14ac:dyDescent="0.3">
      <c r="F2157" s="5"/>
      <c r="AB2157" s="3"/>
    </row>
    <row r="2158" spans="6:28" x14ac:dyDescent="0.3">
      <c r="F2158" s="5"/>
      <c r="I2158" s="3"/>
      <c r="AB2158" s="3"/>
    </row>
    <row r="2159" spans="6:28" x14ac:dyDescent="0.3">
      <c r="F2159" s="5"/>
      <c r="AB2159" s="3"/>
    </row>
    <row r="2160" spans="6:28" x14ac:dyDescent="0.3">
      <c r="F2160" s="5"/>
      <c r="AB2160" s="3"/>
    </row>
    <row r="2161" spans="6:28" x14ac:dyDescent="0.3">
      <c r="F2161" s="5"/>
      <c r="AB2161" s="3"/>
    </row>
    <row r="2162" spans="6:28" x14ac:dyDescent="0.3">
      <c r="F2162" s="5"/>
      <c r="AB2162" s="3"/>
    </row>
    <row r="2163" spans="6:28" x14ac:dyDescent="0.3">
      <c r="F2163" s="5"/>
      <c r="AB2163" s="3"/>
    </row>
    <row r="2164" spans="6:28" x14ac:dyDescent="0.3">
      <c r="F2164" s="5"/>
      <c r="H2164" s="3"/>
      <c r="AB2164" s="3"/>
    </row>
    <row r="2165" spans="6:28" x14ac:dyDescent="0.3">
      <c r="F2165" s="5"/>
      <c r="H2165" s="3"/>
      <c r="AB2165" s="3"/>
    </row>
    <row r="2166" spans="6:28" x14ac:dyDescent="0.3">
      <c r="F2166" s="5"/>
      <c r="H2166" s="3"/>
      <c r="AB2166" s="3"/>
    </row>
    <row r="2167" spans="6:28" x14ac:dyDescent="0.3">
      <c r="F2167" s="5"/>
      <c r="H2167" s="3"/>
      <c r="AB2167" s="3"/>
    </row>
    <row r="2168" spans="6:28" x14ac:dyDescent="0.3">
      <c r="F2168" s="5"/>
      <c r="H2168" s="3"/>
      <c r="AB2168" s="3"/>
    </row>
    <row r="2169" spans="6:28" x14ac:dyDescent="0.3">
      <c r="F2169" s="5"/>
      <c r="H2169" s="3"/>
      <c r="AB2169" s="3"/>
    </row>
    <row r="2170" spans="6:28" x14ac:dyDescent="0.3">
      <c r="F2170" s="5"/>
      <c r="H2170" s="3"/>
      <c r="AB2170" s="3"/>
    </row>
    <row r="2171" spans="6:28" x14ac:dyDescent="0.3">
      <c r="F2171" s="5"/>
      <c r="H2171" s="3"/>
      <c r="AB2171" s="3"/>
    </row>
    <row r="2172" spans="6:28" x14ac:dyDescent="0.3">
      <c r="F2172" s="5"/>
      <c r="H2172" s="3"/>
      <c r="AB2172" s="3"/>
    </row>
    <row r="2173" spans="6:28" x14ac:dyDescent="0.3">
      <c r="F2173" s="5"/>
      <c r="H2173" s="3"/>
      <c r="AB2173" s="3"/>
    </row>
    <row r="2174" spans="6:28" x14ac:dyDescent="0.3">
      <c r="F2174" s="5"/>
      <c r="H2174" s="3"/>
      <c r="L2174" s="3"/>
      <c r="AB2174" s="3"/>
    </row>
    <row r="2175" spans="6:28" x14ac:dyDescent="0.3">
      <c r="F2175" s="5"/>
      <c r="H2175" s="3"/>
      <c r="L2175" s="3"/>
      <c r="AB2175" s="3"/>
    </row>
    <row r="2176" spans="6:28" x14ac:dyDescent="0.3">
      <c r="F2176" s="5"/>
      <c r="H2176" s="3"/>
      <c r="L2176" s="3"/>
      <c r="AB2176" s="3"/>
    </row>
    <row r="2177" spans="6:28" x14ac:dyDescent="0.3">
      <c r="F2177" s="5"/>
      <c r="H2177" s="3"/>
      <c r="L2177" s="3"/>
      <c r="AB2177" s="3"/>
    </row>
    <row r="2178" spans="6:28" x14ac:dyDescent="0.3">
      <c r="F2178" s="5"/>
      <c r="H2178" s="3"/>
      <c r="L2178" s="3"/>
      <c r="AB2178" s="3"/>
    </row>
    <row r="2179" spans="6:28" x14ac:dyDescent="0.3">
      <c r="F2179" s="5"/>
      <c r="H2179" s="3"/>
      <c r="L2179" s="3"/>
      <c r="AB2179" s="3"/>
    </row>
    <row r="2180" spans="6:28" x14ac:dyDescent="0.3">
      <c r="F2180" s="5"/>
      <c r="H2180" s="3"/>
      <c r="L2180" s="3"/>
      <c r="AB2180" s="3"/>
    </row>
    <row r="2181" spans="6:28" x14ac:dyDescent="0.3">
      <c r="F2181" s="5"/>
      <c r="H2181" s="3"/>
      <c r="L2181" s="3"/>
      <c r="AB2181" s="3"/>
    </row>
    <row r="2182" spans="6:28" x14ac:dyDescent="0.3">
      <c r="F2182" s="5"/>
      <c r="H2182" s="3"/>
      <c r="L2182" s="3"/>
      <c r="AB2182" s="3"/>
    </row>
    <row r="2183" spans="6:28" x14ac:dyDescent="0.3">
      <c r="F2183" s="5"/>
      <c r="H2183" s="3"/>
      <c r="L2183" s="3"/>
      <c r="AB2183" s="3"/>
    </row>
    <row r="2184" spans="6:28" x14ac:dyDescent="0.3">
      <c r="F2184" s="5"/>
      <c r="H2184" s="3"/>
      <c r="L2184" s="3"/>
      <c r="AB2184" s="3"/>
    </row>
    <row r="2185" spans="6:28" x14ac:dyDescent="0.3">
      <c r="F2185" s="5"/>
      <c r="H2185" s="3"/>
      <c r="J2185" s="3"/>
      <c r="L2185" s="3"/>
      <c r="AB2185" s="3"/>
    </row>
    <row r="2186" spans="6:28" x14ac:dyDescent="0.3">
      <c r="F2186" s="5"/>
      <c r="H2186" s="3"/>
      <c r="L2186" s="3"/>
      <c r="AB2186" s="3"/>
    </row>
    <row r="2187" spans="6:28" x14ac:dyDescent="0.3">
      <c r="F2187" s="5"/>
      <c r="H2187" s="3"/>
      <c r="L2187" s="3"/>
      <c r="AB2187" s="3"/>
    </row>
    <row r="2188" spans="6:28" x14ac:dyDescent="0.3">
      <c r="F2188" s="5"/>
      <c r="H2188" s="3"/>
      <c r="L2188" s="3"/>
      <c r="AB2188" s="3"/>
    </row>
    <row r="2189" spans="6:28" x14ac:dyDescent="0.3">
      <c r="F2189" s="5"/>
      <c r="H2189" s="3"/>
      <c r="L2189" s="3"/>
      <c r="AB2189" s="3"/>
    </row>
    <row r="2190" spans="6:28" x14ac:dyDescent="0.3">
      <c r="F2190" s="5"/>
      <c r="H2190" s="3"/>
      <c r="J2190" s="3"/>
      <c r="L2190" s="3"/>
      <c r="AB2190" s="3"/>
    </row>
    <row r="2191" spans="6:28" x14ac:dyDescent="0.3">
      <c r="F2191" s="5"/>
      <c r="H2191" s="3"/>
      <c r="J2191" s="3"/>
      <c r="L2191" s="3"/>
      <c r="AB2191" s="3"/>
    </row>
    <row r="2192" spans="6:28" x14ac:dyDescent="0.3">
      <c r="F2192" s="5"/>
      <c r="H2192" s="3"/>
      <c r="J2192" s="3"/>
      <c r="L2192" s="3"/>
      <c r="AB2192" s="3"/>
    </row>
    <row r="2193" spans="6:28" x14ac:dyDescent="0.3">
      <c r="F2193" s="5"/>
      <c r="H2193" s="3"/>
      <c r="J2193" s="3"/>
      <c r="L2193" s="3"/>
      <c r="AB2193" s="3"/>
    </row>
    <row r="2194" spans="6:28" x14ac:dyDescent="0.3">
      <c r="F2194" s="5"/>
      <c r="H2194" s="3"/>
      <c r="J2194" s="3"/>
      <c r="L2194" s="3"/>
      <c r="AB2194" s="3"/>
    </row>
    <row r="2195" spans="6:28" x14ac:dyDescent="0.3">
      <c r="F2195" s="5"/>
      <c r="H2195" s="3"/>
      <c r="J2195" s="3"/>
      <c r="L2195" s="3"/>
      <c r="AB2195" s="3"/>
    </row>
    <row r="2196" spans="6:28" x14ac:dyDescent="0.3">
      <c r="F2196" s="5"/>
      <c r="H2196" s="3"/>
      <c r="J2196" s="3"/>
      <c r="L2196" s="3"/>
      <c r="AB2196" s="3"/>
    </row>
    <row r="2197" spans="6:28" x14ac:dyDescent="0.3">
      <c r="F2197" s="5"/>
      <c r="H2197" s="3"/>
      <c r="J2197" s="3"/>
      <c r="L2197" s="3"/>
      <c r="AB2197" s="3"/>
    </row>
    <row r="2198" spans="6:28" x14ac:dyDescent="0.3">
      <c r="F2198" s="5"/>
      <c r="H2198" s="3"/>
      <c r="J2198" s="3"/>
      <c r="K2198" s="3"/>
      <c r="L2198" s="3"/>
      <c r="M2198" s="3"/>
      <c r="N2198" s="3"/>
      <c r="P2198" s="3"/>
      <c r="R2198" s="3"/>
      <c r="S2198" s="3"/>
      <c r="T2198" s="3"/>
      <c r="U2198" s="3"/>
      <c r="V2198" s="3"/>
      <c r="AB2198" s="3"/>
    </row>
    <row r="2199" spans="6:28" x14ac:dyDescent="0.3">
      <c r="F2199" s="5"/>
      <c r="H2199" s="3"/>
      <c r="J2199" s="3"/>
      <c r="K2199" s="3"/>
      <c r="L2199" s="3"/>
      <c r="M2199" s="3"/>
      <c r="N2199" s="3"/>
      <c r="P2199" s="3"/>
      <c r="R2199" s="3"/>
      <c r="S2199" s="3"/>
      <c r="T2199" s="3"/>
      <c r="U2199" s="3"/>
      <c r="V2199" s="3"/>
      <c r="AB2199" s="3"/>
    </row>
    <row r="2200" spans="6:28" x14ac:dyDescent="0.3">
      <c r="F2200" s="5"/>
      <c r="H2200" s="3"/>
      <c r="J2200" s="3"/>
      <c r="K2200" s="3"/>
      <c r="L2200" s="3"/>
      <c r="M2200" s="3"/>
      <c r="N2200" s="3"/>
      <c r="P2200" s="3"/>
      <c r="R2200" s="3"/>
      <c r="S2200" s="3"/>
      <c r="T2200" s="3"/>
      <c r="U2200" s="3"/>
      <c r="V2200" s="3"/>
      <c r="AB2200" s="3"/>
    </row>
    <row r="2201" spans="6:28" x14ac:dyDescent="0.3">
      <c r="F2201" s="5"/>
      <c r="H2201" s="3"/>
      <c r="J2201" s="3"/>
      <c r="K2201" s="3"/>
      <c r="L2201" s="3"/>
      <c r="M2201" s="3"/>
      <c r="N2201" s="3"/>
      <c r="P2201" s="3"/>
      <c r="R2201" s="3"/>
      <c r="S2201" s="3"/>
      <c r="T2201" s="3"/>
      <c r="U2201" s="3"/>
      <c r="V2201" s="3"/>
      <c r="AB2201" s="3"/>
    </row>
    <row r="2202" spans="6:28" x14ac:dyDescent="0.3">
      <c r="F2202" s="5"/>
      <c r="H2202" s="3"/>
      <c r="J2202" s="3"/>
      <c r="K2202" s="3"/>
      <c r="L2202" s="3"/>
      <c r="M2202" s="3"/>
      <c r="N2202" s="3"/>
      <c r="P2202" s="3"/>
      <c r="R2202" s="3"/>
      <c r="S2202" s="3"/>
      <c r="T2202" s="3"/>
      <c r="U2202" s="3"/>
      <c r="V2202" s="3"/>
      <c r="AB2202" s="3"/>
    </row>
    <row r="2203" spans="6:28" x14ac:dyDescent="0.3">
      <c r="F2203" s="5"/>
      <c r="H2203" s="3"/>
      <c r="J2203" s="3"/>
      <c r="K2203" s="3"/>
      <c r="L2203" s="3"/>
      <c r="M2203" s="3"/>
      <c r="N2203" s="3"/>
      <c r="P2203" s="3"/>
      <c r="R2203" s="3"/>
      <c r="S2203" s="3"/>
      <c r="T2203" s="3"/>
      <c r="U2203" s="3"/>
      <c r="V2203" s="3"/>
      <c r="AB2203" s="3"/>
    </row>
    <row r="2204" spans="6:28" x14ac:dyDescent="0.3">
      <c r="F2204" s="5"/>
      <c r="H2204" s="3"/>
      <c r="J2204" s="3"/>
      <c r="K2204" s="3"/>
      <c r="L2204" s="3"/>
      <c r="M2204" s="3"/>
      <c r="N2204" s="3"/>
      <c r="P2204" s="3"/>
      <c r="R2204" s="3"/>
      <c r="S2204" s="3"/>
      <c r="T2204" s="3"/>
      <c r="U2204" s="3"/>
      <c r="V2204" s="3"/>
      <c r="AB2204" s="3"/>
    </row>
    <row r="2205" spans="6:28" x14ac:dyDescent="0.3">
      <c r="F2205" s="5"/>
      <c r="H2205" s="3"/>
      <c r="J2205" s="3"/>
      <c r="K2205" s="3"/>
      <c r="L2205" s="3"/>
      <c r="M2205" s="3"/>
      <c r="N2205" s="3"/>
      <c r="P2205" s="3"/>
      <c r="R2205" s="3"/>
      <c r="S2205" s="3"/>
      <c r="T2205" s="3"/>
      <c r="U2205" s="3"/>
      <c r="V2205" s="3"/>
      <c r="AB2205" s="3"/>
    </row>
    <row r="2206" spans="6:28" x14ac:dyDescent="0.3">
      <c r="F2206" s="5"/>
      <c r="H2206" s="3"/>
      <c r="J2206" s="3"/>
      <c r="K2206" s="3"/>
      <c r="L2206" s="3"/>
      <c r="M2206" s="3"/>
      <c r="N2206" s="3"/>
      <c r="P2206" s="3"/>
      <c r="R2206" s="3"/>
      <c r="S2206" s="3"/>
      <c r="T2206" s="3"/>
      <c r="U2206" s="3"/>
      <c r="V2206" s="3"/>
      <c r="AB2206" s="3"/>
    </row>
    <row r="2207" spans="6:28" x14ac:dyDescent="0.3">
      <c r="F2207" s="5"/>
      <c r="H2207" s="3"/>
      <c r="J2207" s="3"/>
      <c r="K2207" s="3"/>
      <c r="L2207" s="3"/>
      <c r="M2207" s="3"/>
      <c r="N2207" s="3"/>
      <c r="P2207" s="3"/>
      <c r="R2207" s="3"/>
      <c r="S2207" s="3"/>
      <c r="T2207" s="3"/>
      <c r="U2207" s="3"/>
      <c r="V2207" s="3"/>
      <c r="AB2207" s="3"/>
    </row>
    <row r="2208" spans="6:28" x14ac:dyDescent="0.3">
      <c r="F2208" s="5"/>
      <c r="H2208" s="3"/>
      <c r="J2208" s="3"/>
      <c r="K2208" s="3"/>
      <c r="L2208" s="3"/>
      <c r="M2208" s="3"/>
      <c r="N2208" s="3"/>
      <c r="P2208" s="3"/>
      <c r="R2208" s="3"/>
      <c r="S2208" s="3"/>
      <c r="T2208" s="3"/>
      <c r="U2208" s="3"/>
      <c r="V2208" s="3"/>
      <c r="AB2208" s="3"/>
    </row>
    <row r="2209" spans="6:29" x14ac:dyDescent="0.3">
      <c r="F2209" s="5"/>
      <c r="H2209" s="3"/>
      <c r="J2209" s="3"/>
      <c r="K2209" s="3"/>
      <c r="L2209" s="3"/>
      <c r="M2209" s="3"/>
      <c r="N2209" s="3"/>
      <c r="P2209" s="3"/>
      <c r="R2209" s="3"/>
      <c r="S2209" s="3"/>
      <c r="T2209" s="3"/>
      <c r="U2209" s="3"/>
      <c r="V2209" s="3"/>
      <c r="AB2209" s="3"/>
    </row>
    <row r="2210" spans="6:29" x14ac:dyDescent="0.3">
      <c r="F2210" s="5"/>
      <c r="H2210" s="3"/>
      <c r="J2210" s="3"/>
      <c r="K2210" s="3"/>
      <c r="L2210" s="3"/>
      <c r="M2210" s="3"/>
      <c r="N2210" s="3"/>
      <c r="P2210" s="3"/>
      <c r="R2210" s="3"/>
      <c r="S2210" s="3"/>
      <c r="T2210" s="3"/>
      <c r="U2210" s="3"/>
      <c r="V2210" s="3"/>
      <c r="AB2210" s="3"/>
    </row>
    <row r="2211" spans="6:29" x14ac:dyDescent="0.3">
      <c r="F2211" s="5"/>
      <c r="H2211" s="3"/>
      <c r="J2211" s="3"/>
      <c r="K2211" s="3"/>
      <c r="L2211" s="3"/>
      <c r="M2211" s="3"/>
      <c r="N2211" s="3"/>
      <c r="P2211" s="3"/>
      <c r="R2211" s="3"/>
      <c r="S2211" s="3"/>
      <c r="T2211" s="3"/>
      <c r="U2211" s="3"/>
      <c r="V2211" s="3"/>
      <c r="AB2211" s="3"/>
    </row>
    <row r="2212" spans="6:29" x14ac:dyDescent="0.3">
      <c r="F2212" s="5"/>
      <c r="H2212" s="3"/>
      <c r="J2212" s="3"/>
      <c r="K2212" s="3"/>
      <c r="L2212" s="3"/>
      <c r="M2212" s="3"/>
      <c r="N2212" s="3"/>
      <c r="P2212" s="3"/>
      <c r="R2212" s="3"/>
      <c r="S2212" s="3"/>
      <c r="T2212" s="3"/>
      <c r="U2212" s="3"/>
      <c r="V2212" s="3"/>
      <c r="AB2212" s="3"/>
    </row>
    <row r="2213" spans="6:29" x14ac:dyDescent="0.3">
      <c r="F2213" s="5"/>
      <c r="H2213" s="3"/>
      <c r="J2213" s="3"/>
      <c r="K2213" s="3"/>
      <c r="L2213" s="3"/>
      <c r="M2213" s="3"/>
      <c r="N2213" s="3"/>
      <c r="P2213" s="3"/>
      <c r="R2213" s="3"/>
      <c r="S2213" s="3"/>
      <c r="T2213" s="3"/>
      <c r="U2213" s="3"/>
      <c r="V2213" s="3"/>
      <c r="AB2213" s="3"/>
    </row>
    <row r="2214" spans="6:29" x14ac:dyDescent="0.3">
      <c r="F2214" s="5"/>
      <c r="H2214" s="3"/>
      <c r="J2214" s="3"/>
      <c r="K2214" s="3"/>
      <c r="L2214" s="3"/>
      <c r="M2214" s="3"/>
      <c r="N2214" s="3"/>
      <c r="P2214" s="3"/>
      <c r="R2214" s="3"/>
      <c r="S2214" s="3"/>
      <c r="T2214" s="3"/>
      <c r="U2214" s="3"/>
      <c r="V2214" s="3"/>
      <c r="AB2214" s="3"/>
    </row>
    <row r="2215" spans="6:29" x14ac:dyDescent="0.3">
      <c r="F2215" s="5"/>
      <c r="H2215" s="3"/>
      <c r="J2215" s="3"/>
      <c r="K2215" s="3"/>
      <c r="L2215" s="3"/>
      <c r="M2215" s="3"/>
      <c r="N2215" s="3"/>
      <c r="P2215" s="3"/>
      <c r="R2215" s="3"/>
      <c r="S2215" s="3"/>
      <c r="T2215" s="3"/>
      <c r="U2215" s="3"/>
      <c r="V2215" s="3"/>
      <c r="AB2215" s="3"/>
    </row>
    <row r="2216" spans="6:29" x14ac:dyDescent="0.3">
      <c r="F2216" s="5"/>
      <c r="H2216" s="3"/>
      <c r="J2216" s="3"/>
      <c r="K2216" s="3"/>
      <c r="L2216" s="3"/>
      <c r="M2216" s="3"/>
      <c r="N2216" s="3"/>
      <c r="P2216" s="3"/>
      <c r="R2216" s="3"/>
      <c r="S2216" s="3"/>
      <c r="T2216" s="3"/>
      <c r="U2216" s="3"/>
      <c r="V2216" s="3"/>
      <c r="AB2216" s="3"/>
      <c r="AC2216" s="3"/>
    </row>
    <row r="2217" spans="6:29" x14ac:dyDescent="0.3">
      <c r="F2217" s="5"/>
      <c r="H2217" s="3"/>
      <c r="J2217" s="3"/>
      <c r="K2217" s="3"/>
      <c r="L2217" s="3"/>
      <c r="M2217" s="3"/>
      <c r="P2217" s="3"/>
      <c r="R2217" s="3"/>
      <c r="S2217" s="3"/>
      <c r="T2217" s="3"/>
      <c r="U2217" s="3"/>
      <c r="V2217" s="3"/>
      <c r="AB2217" s="3"/>
    </row>
    <row r="2218" spans="6:29" x14ac:dyDescent="0.3">
      <c r="F2218" s="5"/>
      <c r="H2218" s="3"/>
      <c r="J2218" s="3"/>
      <c r="K2218" s="3"/>
      <c r="L2218" s="3"/>
      <c r="M2218" s="3"/>
      <c r="N2218" s="3"/>
      <c r="P2218" s="3"/>
      <c r="R2218" s="3"/>
      <c r="S2218" s="3"/>
      <c r="T2218" s="3"/>
      <c r="U2218" s="3"/>
      <c r="V2218" s="3"/>
      <c r="AB2218" s="3"/>
    </row>
    <row r="2219" spans="6:29" x14ac:dyDescent="0.3">
      <c r="F2219" s="5"/>
      <c r="H2219" s="3"/>
      <c r="J2219" s="3"/>
      <c r="K2219" s="3"/>
      <c r="L2219" s="3"/>
      <c r="M2219" s="3"/>
      <c r="N2219" s="3"/>
      <c r="P2219" s="3"/>
      <c r="R2219" s="3"/>
      <c r="S2219" s="3"/>
      <c r="T2219" s="3"/>
      <c r="U2219" s="3"/>
      <c r="V2219" s="3"/>
      <c r="AB2219" s="3"/>
    </row>
    <row r="2220" spans="6:29" x14ac:dyDescent="0.3">
      <c r="F2220" s="5"/>
      <c r="H2220" s="3"/>
      <c r="J2220" s="3"/>
      <c r="K2220" s="3"/>
      <c r="L2220" s="3"/>
      <c r="M2220" s="3"/>
      <c r="N2220" s="3"/>
      <c r="P2220" s="3"/>
      <c r="R2220" s="3"/>
      <c r="S2220" s="3"/>
      <c r="T2220" s="3"/>
      <c r="U2220" s="3"/>
      <c r="V2220" s="3"/>
      <c r="AB2220" s="3"/>
    </row>
    <row r="2221" spans="6:29" x14ac:dyDescent="0.3">
      <c r="F2221" s="5"/>
      <c r="H2221" s="3"/>
      <c r="J2221" s="3"/>
      <c r="K2221" s="3"/>
      <c r="L2221" s="3"/>
      <c r="M2221" s="3"/>
      <c r="N2221" s="3"/>
      <c r="P2221" s="3"/>
      <c r="R2221" s="3"/>
      <c r="S2221" s="3"/>
      <c r="T2221" s="3"/>
      <c r="U2221" s="3"/>
      <c r="V2221" s="3"/>
      <c r="AB2221" s="3"/>
    </row>
    <row r="2222" spans="6:29" x14ac:dyDescent="0.3">
      <c r="F2222" s="5"/>
      <c r="H2222" s="3"/>
      <c r="J2222" s="3"/>
      <c r="K2222" s="3"/>
      <c r="L2222" s="3"/>
      <c r="M2222" s="3"/>
      <c r="N2222" s="3"/>
      <c r="P2222" s="3"/>
      <c r="R2222" s="3"/>
      <c r="S2222" s="3"/>
      <c r="T2222" s="3"/>
      <c r="U2222" s="3"/>
      <c r="V2222" s="3"/>
      <c r="AB2222" s="3"/>
    </row>
    <row r="2223" spans="6:29" x14ac:dyDescent="0.3">
      <c r="F2223" s="5"/>
      <c r="H2223" s="3"/>
      <c r="J2223" s="3"/>
      <c r="K2223" s="3"/>
      <c r="L2223" s="3"/>
      <c r="M2223" s="3"/>
      <c r="N2223" s="3"/>
      <c r="P2223" s="3"/>
      <c r="R2223" s="3"/>
      <c r="S2223" s="3"/>
      <c r="T2223" s="3"/>
      <c r="U2223" s="3"/>
      <c r="V2223" s="3"/>
      <c r="AB2223" s="3"/>
    </row>
    <row r="2224" spans="6:29" x14ac:dyDescent="0.3">
      <c r="F2224" s="5"/>
      <c r="H2224" s="3"/>
      <c r="J2224" s="3"/>
      <c r="K2224" s="3"/>
      <c r="L2224" s="3"/>
      <c r="M2224" s="3"/>
      <c r="N2224" s="3"/>
      <c r="P2224" s="3"/>
      <c r="R2224" s="3"/>
      <c r="S2224" s="3"/>
      <c r="T2224" s="3"/>
      <c r="U2224" s="3"/>
      <c r="V2224" s="3"/>
      <c r="AB2224" s="3"/>
    </row>
    <row r="2225" spans="6:29" x14ac:dyDescent="0.3">
      <c r="F2225" s="5"/>
      <c r="H2225" s="3"/>
      <c r="J2225" s="3"/>
      <c r="K2225" s="3"/>
      <c r="L2225" s="3"/>
      <c r="M2225" s="3"/>
      <c r="N2225" s="3"/>
      <c r="P2225" s="3"/>
      <c r="R2225" s="3"/>
      <c r="S2225" s="3"/>
      <c r="T2225" s="3"/>
      <c r="U2225" s="3"/>
      <c r="V2225" s="3"/>
      <c r="AB2225" s="3"/>
      <c r="AC2225" s="3"/>
    </row>
    <row r="2226" spans="6:29" x14ac:dyDescent="0.3">
      <c r="F2226" s="5"/>
      <c r="H2226" s="3"/>
      <c r="J2226" s="3"/>
      <c r="K2226" s="3"/>
      <c r="L2226" s="3"/>
      <c r="M2226" s="3"/>
      <c r="N2226" s="3"/>
      <c r="P2226" s="3"/>
      <c r="R2226" s="3"/>
      <c r="S2226" s="3"/>
      <c r="T2226" s="3"/>
      <c r="U2226" s="3"/>
      <c r="V2226" s="3"/>
      <c r="AB2226" s="3"/>
    </row>
    <row r="2227" spans="6:29" x14ac:dyDescent="0.3">
      <c r="F2227" s="5"/>
      <c r="H2227" s="3"/>
      <c r="J2227" s="3"/>
      <c r="K2227" s="3"/>
      <c r="L2227" s="3"/>
      <c r="M2227" s="3"/>
      <c r="N2227" s="3"/>
      <c r="P2227" s="3"/>
      <c r="R2227" s="3"/>
      <c r="S2227" s="3"/>
      <c r="T2227" s="3"/>
      <c r="U2227" s="3"/>
      <c r="V2227" s="3"/>
      <c r="AB2227" s="3"/>
    </row>
    <row r="2228" spans="6:29" x14ac:dyDescent="0.3">
      <c r="F2228" s="5"/>
      <c r="H2228" s="3"/>
      <c r="J2228" s="3"/>
      <c r="K2228" s="3"/>
      <c r="L2228" s="3"/>
      <c r="M2228" s="3"/>
      <c r="N2228" s="3"/>
      <c r="P2228" s="3"/>
      <c r="R2228" s="3"/>
      <c r="S2228" s="3"/>
      <c r="T2228" s="3"/>
      <c r="U2228" s="3"/>
      <c r="V2228" s="3"/>
      <c r="AB2228" s="3"/>
    </row>
    <row r="2229" spans="6:29" x14ac:dyDescent="0.3">
      <c r="F2229" s="5"/>
      <c r="H2229" s="3"/>
      <c r="J2229" s="3"/>
      <c r="K2229" s="3"/>
      <c r="L2229" s="3"/>
      <c r="M2229" s="3"/>
      <c r="N2229" s="3"/>
      <c r="P2229" s="3"/>
      <c r="R2229" s="3"/>
      <c r="S2229" s="3"/>
      <c r="T2229" s="3"/>
      <c r="U2229" s="3"/>
      <c r="V2229" s="3"/>
      <c r="AB2229" s="3"/>
    </row>
    <row r="2230" spans="6:29" x14ac:dyDescent="0.3">
      <c r="F2230" s="5"/>
      <c r="H2230" s="3"/>
      <c r="J2230" s="3"/>
      <c r="K2230" s="3"/>
      <c r="L2230" s="3"/>
      <c r="M2230" s="3"/>
      <c r="N2230" s="3"/>
      <c r="P2230" s="3"/>
      <c r="R2230" s="3"/>
      <c r="S2230" s="3"/>
      <c r="T2230" s="3"/>
      <c r="U2230" s="3"/>
      <c r="V2230" s="3"/>
      <c r="AB2230" s="3"/>
    </row>
    <row r="2231" spans="6:29" x14ac:dyDescent="0.3">
      <c r="F2231" s="5"/>
      <c r="H2231" s="3"/>
      <c r="J2231" s="3"/>
      <c r="K2231" s="3"/>
      <c r="L2231" s="3"/>
      <c r="M2231" s="3"/>
      <c r="N2231" s="3"/>
      <c r="P2231" s="3"/>
      <c r="R2231" s="3"/>
      <c r="S2231" s="3"/>
      <c r="T2231" s="3"/>
      <c r="U2231" s="3"/>
      <c r="V2231" s="3"/>
      <c r="AB2231" s="3"/>
    </row>
    <row r="2232" spans="6:29" x14ac:dyDescent="0.3">
      <c r="F2232" s="5"/>
      <c r="H2232" s="3"/>
      <c r="J2232" s="3"/>
      <c r="K2232" s="3"/>
      <c r="L2232" s="3"/>
      <c r="M2232" s="3"/>
      <c r="N2232" s="3"/>
      <c r="P2232" s="3"/>
      <c r="R2232" s="3"/>
      <c r="S2232" s="3"/>
      <c r="T2232" s="3"/>
      <c r="U2232" s="3"/>
      <c r="V2232" s="3"/>
      <c r="AB2232" s="3"/>
    </row>
    <row r="2233" spans="6:29" x14ac:dyDescent="0.3">
      <c r="F2233" s="5"/>
      <c r="H2233" s="3"/>
      <c r="J2233" s="3"/>
      <c r="K2233" s="3"/>
      <c r="L2233" s="3"/>
      <c r="M2233" s="3"/>
      <c r="N2233" s="3"/>
      <c r="P2233" s="3"/>
      <c r="R2233" s="3"/>
      <c r="S2233" s="3"/>
      <c r="T2233" s="3"/>
      <c r="U2233" s="3"/>
      <c r="V2233" s="3"/>
      <c r="AB2233" s="3"/>
    </row>
    <row r="2234" spans="6:29" x14ac:dyDescent="0.3">
      <c r="F2234" s="5"/>
      <c r="H2234" s="3"/>
      <c r="J2234" s="3"/>
      <c r="K2234" s="3"/>
      <c r="L2234" s="3"/>
      <c r="M2234" s="3"/>
      <c r="N2234" s="3"/>
      <c r="P2234" s="3"/>
      <c r="R2234" s="3"/>
      <c r="S2234" s="3"/>
      <c r="T2234" s="3"/>
      <c r="U2234" s="3"/>
      <c r="V2234" s="3"/>
      <c r="AB2234" s="3"/>
    </row>
    <row r="2235" spans="6:29" x14ac:dyDescent="0.3">
      <c r="F2235" s="5"/>
      <c r="H2235" s="3"/>
      <c r="J2235" s="3"/>
      <c r="K2235" s="3"/>
      <c r="L2235" s="3"/>
      <c r="M2235" s="3"/>
      <c r="N2235" s="3"/>
      <c r="P2235" s="3"/>
      <c r="R2235" s="3"/>
      <c r="S2235" s="3"/>
      <c r="T2235" s="3"/>
      <c r="U2235" s="3"/>
      <c r="V2235" s="3"/>
      <c r="AB2235" s="3"/>
    </row>
    <row r="2236" spans="6:29" x14ac:dyDescent="0.3">
      <c r="F2236" s="5"/>
      <c r="H2236" s="3"/>
      <c r="J2236" s="3"/>
      <c r="K2236" s="3"/>
      <c r="L2236" s="3"/>
      <c r="M2236" s="3"/>
      <c r="N2236" s="3"/>
      <c r="P2236" s="3"/>
      <c r="R2236" s="3"/>
      <c r="S2236" s="3"/>
      <c r="T2236" s="3"/>
      <c r="U2236" s="3"/>
      <c r="V2236" s="3"/>
      <c r="AB2236" s="3"/>
    </row>
    <row r="2237" spans="6:29" x14ac:dyDescent="0.3">
      <c r="F2237" s="5"/>
      <c r="H2237" s="3"/>
      <c r="J2237" s="3"/>
      <c r="K2237" s="3"/>
      <c r="L2237" s="3"/>
      <c r="M2237" s="3"/>
      <c r="N2237" s="3"/>
      <c r="P2237" s="3"/>
      <c r="R2237" s="3"/>
      <c r="S2237" s="3"/>
      <c r="T2237" s="3"/>
      <c r="U2237" s="3"/>
      <c r="V2237" s="3"/>
      <c r="AB2237" s="3"/>
    </row>
    <row r="2238" spans="6:29" x14ac:dyDescent="0.3">
      <c r="F2238" s="5"/>
      <c r="H2238" s="3"/>
      <c r="J2238" s="3"/>
      <c r="K2238" s="3"/>
      <c r="L2238" s="3"/>
      <c r="M2238" s="3"/>
      <c r="N2238" s="3"/>
      <c r="P2238" s="3"/>
      <c r="R2238" s="3"/>
      <c r="S2238" s="3"/>
      <c r="T2238" s="3"/>
      <c r="U2238" s="3"/>
      <c r="V2238" s="3"/>
      <c r="AB2238" s="3"/>
    </row>
    <row r="2239" spans="6:29" x14ac:dyDescent="0.3">
      <c r="F2239" s="5"/>
      <c r="H2239" s="3"/>
      <c r="J2239" s="3"/>
      <c r="K2239" s="3"/>
      <c r="L2239" s="3"/>
      <c r="M2239" s="3"/>
      <c r="N2239" s="3"/>
      <c r="P2239" s="3"/>
      <c r="R2239" s="3"/>
      <c r="S2239" s="3"/>
      <c r="T2239" s="3"/>
      <c r="U2239" s="3"/>
      <c r="V2239" s="3"/>
      <c r="AB2239" s="3"/>
    </row>
    <row r="2240" spans="6:29" x14ac:dyDescent="0.3">
      <c r="F2240" s="5"/>
      <c r="H2240" s="3"/>
      <c r="J2240" s="3"/>
      <c r="K2240" s="3"/>
      <c r="L2240" s="3"/>
      <c r="M2240" s="3"/>
      <c r="N2240" s="3"/>
      <c r="P2240" s="3"/>
      <c r="R2240" s="3"/>
      <c r="S2240" s="3"/>
      <c r="T2240" s="3"/>
      <c r="U2240" s="3"/>
      <c r="V2240" s="3"/>
      <c r="AB2240" s="3"/>
    </row>
    <row r="2241" spans="6:29" x14ac:dyDescent="0.3">
      <c r="F2241" s="5"/>
      <c r="H2241" s="3"/>
      <c r="J2241" s="3"/>
      <c r="K2241" s="3"/>
      <c r="L2241" s="3"/>
      <c r="M2241" s="3"/>
      <c r="N2241" s="3"/>
      <c r="P2241" s="3"/>
      <c r="R2241" s="3"/>
      <c r="S2241" s="3"/>
      <c r="T2241" s="3"/>
      <c r="U2241" s="3"/>
      <c r="V2241" s="3"/>
      <c r="AB2241" s="3"/>
    </row>
    <row r="2242" spans="6:29" x14ac:dyDescent="0.3">
      <c r="F2242" s="5"/>
      <c r="H2242" s="3"/>
      <c r="J2242" s="3"/>
      <c r="K2242" s="3"/>
      <c r="L2242" s="3"/>
      <c r="M2242" s="3"/>
      <c r="N2242" s="3"/>
      <c r="P2242" s="3"/>
      <c r="R2242" s="3"/>
      <c r="S2242" s="3"/>
      <c r="T2242" s="3"/>
      <c r="U2242" s="3"/>
      <c r="V2242" s="3"/>
      <c r="AB2242" s="3"/>
    </row>
    <row r="2243" spans="6:29" x14ac:dyDescent="0.3">
      <c r="F2243" s="5"/>
      <c r="H2243" s="3"/>
      <c r="J2243" s="3"/>
      <c r="K2243" s="3"/>
      <c r="L2243" s="3"/>
      <c r="M2243" s="3"/>
      <c r="N2243" s="3"/>
      <c r="P2243" s="3"/>
      <c r="R2243" s="3"/>
      <c r="S2243" s="3"/>
      <c r="T2243" s="3"/>
      <c r="U2243" s="3"/>
      <c r="V2243" s="3"/>
      <c r="AB2243" s="3"/>
    </row>
    <row r="2244" spans="6:29" x14ac:dyDescent="0.3">
      <c r="F2244" s="5"/>
      <c r="H2244" s="3"/>
      <c r="J2244" s="3"/>
      <c r="K2244" s="3"/>
      <c r="L2244" s="3"/>
      <c r="M2244" s="3"/>
      <c r="N2244" s="3"/>
      <c r="P2244" s="3"/>
      <c r="R2244" s="3"/>
      <c r="S2244" s="3"/>
      <c r="T2244" s="3"/>
      <c r="U2244" s="3"/>
      <c r="V2244" s="3"/>
      <c r="AB2244" s="3"/>
    </row>
    <row r="2245" spans="6:29" x14ac:dyDescent="0.3">
      <c r="F2245" s="5"/>
      <c r="H2245" s="3"/>
      <c r="J2245" s="3"/>
      <c r="K2245" s="3"/>
      <c r="L2245" s="3"/>
      <c r="M2245" s="3"/>
      <c r="N2245" s="3"/>
      <c r="P2245" s="3"/>
      <c r="R2245" s="3"/>
      <c r="S2245" s="3"/>
      <c r="T2245" s="3"/>
      <c r="U2245" s="3"/>
      <c r="V2245" s="3"/>
      <c r="AB2245" s="3"/>
    </row>
    <row r="2246" spans="6:29" x14ac:dyDescent="0.3">
      <c r="F2246" s="5"/>
      <c r="H2246" s="3"/>
      <c r="J2246" s="3"/>
      <c r="K2246" s="3"/>
      <c r="L2246" s="3"/>
      <c r="M2246" s="3"/>
      <c r="N2246" s="3"/>
      <c r="P2246" s="3"/>
      <c r="R2246" s="3"/>
      <c r="S2246" s="3"/>
      <c r="T2246" s="3"/>
      <c r="U2246" s="3"/>
      <c r="V2246" s="3"/>
      <c r="AB2246" s="3"/>
    </row>
    <row r="2247" spans="6:29" x14ac:dyDescent="0.3">
      <c r="F2247" s="5"/>
      <c r="H2247" s="3"/>
      <c r="J2247" s="3"/>
      <c r="K2247" s="3"/>
      <c r="L2247" s="3"/>
      <c r="M2247" s="3"/>
      <c r="N2247" s="3"/>
      <c r="P2247" s="3"/>
      <c r="R2247" s="3"/>
      <c r="S2247" s="3"/>
      <c r="T2247" s="3"/>
      <c r="U2247" s="3"/>
      <c r="V2247" s="3"/>
      <c r="AB2247" s="3"/>
    </row>
    <row r="2248" spans="6:29" x14ac:dyDescent="0.3">
      <c r="F2248" s="5"/>
      <c r="H2248" s="3"/>
      <c r="J2248" s="3"/>
      <c r="K2248" s="3"/>
      <c r="L2248" s="3"/>
      <c r="M2248" s="3"/>
      <c r="N2248" s="3"/>
      <c r="P2248" s="3"/>
      <c r="R2248" s="3"/>
      <c r="S2248" s="3"/>
      <c r="T2248" s="3"/>
      <c r="U2248" s="3"/>
      <c r="V2248" s="3"/>
      <c r="AB2248" s="3"/>
      <c r="AC2248" s="3"/>
    </row>
    <row r="2249" spans="6:29" x14ac:dyDescent="0.3">
      <c r="F2249" s="5"/>
      <c r="H2249" s="3"/>
      <c r="J2249" s="3"/>
      <c r="K2249" s="3"/>
      <c r="L2249" s="3"/>
      <c r="M2249" s="3"/>
      <c r="N2249" s="3"/>
      <c r="P2249" s="3"/>
      <c r="R2249" s="3"/>
      <c r="S2249" s="3"/>
      <c r="T2249" s="3"/>
      <c r="U2249" s="3"/>
      <c r="V2249" s="3"/>
      <c r="AB2249" s="3"/>
    </row>
    <row r="2250" spans="6:29" x14ac:dyDescent="0.3">
      <c r="F2250" s="5"/>
      <c r="H2250" s="3"/>
      <c r="J2250" s="3"/>
      <c r="K2250" s="3"/>
      <c r="L2250" s="3"/>
      <c r="M2250" s="3"/>
      <c r="N2250" s="3"/>
      <c r="P2250" s="3"/>
      <c r="R2250" s="3"/>
      <c r="S2250" s="3"/>
      <c r="T2250" s="3"/>
      <c r="U2250" s="3"/>
      <c r="V2250" s="3"/>
      <c r="AB2250" s="3"/>
    </row>
    <row r="2251" spans="6:29" x14ac:dyDescent="0.3">
      <c r="F2251" s="5"/>
      <c r="H2251" s="3"/>
      <c r="J2251" s="3"/>
      <c r="K2251" s="3"/>
      <c r="L2251" s="3"/>
      <c r="M2251" s="3"/>
      <c r="N2251" s="3"/>
      <c r="P2251" s="3"/>
      <c r="R2251" s="3"/>
      <c r="S2251" s="3"/>
      <c r="T2251" s="3"/>
      <c r="U2251" s="3"/>
      <c r="V2251" s="3"/>
      <c r="AB2251" s="3"/>
    </row>
    <row r="2252" spans="6:29" x14ac:dyDescent="0.3">
      <c r="F2252" s="5"/>
      <c r="H2252" s="3"/>
      <c r="J2252" s="3"/>
      <c r="K2252" s="3"/>
      <c r="L2252" s="3"/>
      <c r="M2252" s="3"/>
      <c r="N2252" s="3"/>
      <c r="P2252" s="3"/>
      <c r="R2252" s="3"/>
      <c r="S2252" s="3"/>
      <c r="T2252" s="3"/>
      <c r="U2252" s="3"/>
      <c r="V2252" s="3"/>
      <c r="AB2252" s="3"/>
    </row>
    <row r="2253" spans="6:29" x14ac:dyDescent="0.3">
      <c r="F2253" s="5"/>
      <c r="H2253" s="3"/>
      <c r="J2253" s="3"/>
      <c r="K2253" s="3"/>
      <c r="L2253" s="3"/>
      <c r="M2253" s="3"/>
      <c r="N2253" s="3"/>
      <c r="P2253" s="3"/>
      <c r="R2253" s="3"/>
      <c r="S2253" s="3"/>
      <c r="T2253" s="3"/>
      <c r="U2253" s="3"/>
      <c r="V2253" s="3"/>
      <c r="AB2253" s="3"/>
    </row>
    <row r="2254" spans="6:29" x14ac:dyDescent="0.3">
      <c r="F2254" s="5"/>
      <c r="H2254" s="3"/>
      <c r="J2254" s="3"/>
      <c r="K2254" s="3"/>
      <c r="L2254" s="3"/>
      <c r="M2254" s="3"/>
      <c r="N2254" s="3"/>
      <c r="P2254" s="3"/>
      <c r="R2254" s="3"/>
      <c r="S2254" s="3"/>
      <c r="T2254" s="3"/>
      <c r="U2254" s="3"/>
      <c r="V2254" s="3"/>
      <c r="AB2254" s="3"/>
    </row>
    <row r="2255" spans="6:29" x14ac:dyDescent="0.3">
      <c r="F2255" s="5"/>
      <c r="H2255" s="3"/>
      <c r="J2255" s="3"/>
      <c r="K2255" s="3"/>
      <c r="L2255" s="3"/>
      <c r="M2255" s="3"/>
      <c r="N2255" s="3"/>
      <c r="P2255" s="3"/>
      <c r="R2255" s="3"/>
      <c r="S2255" s="3"/>
      <c r="T2255" s="3"/>
      <c r="U2255" s="3"/>
      <c r="V2255" s="3"/>
      <c r="AB2255" s="3"/>
    </row>
    <row r="2256" spans="6:29" x14ac:dyDescent="0.3">
      <c r="F2256" s="5"/>
      <c r="H2256" s="3"/>
      <c r="J2256" s="3"/>
      <c r="K2256" s="3"/>
      <c r="L2256" s="3"/>
      <c r="M2256" s="3"/>
      <c r="N2256" s="3"/>
      <c r="P2256" s="3"/>
      <c r="R2256" s="3"/>
      <c r="S2256" s="3"/>
      <c r="T2256" s="3"/>
      <c r="U2256" s="3"/>
      <c r="V2256" s="3"/>
      <c r="AB2256" s="3"/>
    </row>
    <row r="2257" spans="6:29" x14ac:dyDescent="0.3">
      <c r="F2257" s="5"/>
      <c r="H2257" s="3"/>
      <c r="J2257" s="3"/>
      <c r="K2257" s="3"/>
      <c r="L2257" s="3"/>
      <c r="M2257" s="3"/>
      <c r="N2257" s="3"/>
      <c r="P2257" s="3"/>
      <c r="R2257" s="3"/>
      <c r="S2257" s="3"/>
      <c r="T2257" s="3"/>
      <c r="U2257" s="3"/>
      <c r="V2257" s="3"/>
      <c r="AB2257" s="3"/>
    </row>
    <row r="2258" spans="6:29" x14ac:dyDescent="0.3">
      <c r="F2258" s="5"/>
      <c r="H2258" s="3"/>
      <c r="J2258" s="3"/>
      <c r="K2258" s="3"/>
      <c r="L2258" s="3"/>
      <c r="M2258" s="3"/>
      <c r="N2258" s="3"/>
      <c r="P2258" s="3"/>
      <c r="R2258" s="3"/>
      <c r="S2258" s="3"/>
      <c r="T2258" s="3"/>
      <c r="U2258" s="3"/>
      <c r="V2258" s="3"/>
      <c r="AB2258" s="3"/>
    </row>
    <row r="2259" spans="6:29" x14ac:dyDescent="0.3">
      <c r="F2259" s="5"/>
      <c r="H2259" s="3"/>
      <c r="J2259" s="3"/>
      <c r="K2259" s="3"/>
      <c r="L2259" s="3"/>
      <c r="M2259" s="3"/>
      <c r="N2259" s="3"/>
      <c r="P2259" s="3"/>
      <c r="R2259" s="3"/>
      <c r="S2259" s="3"/>
      <c r="T2259" s="3"/>
      <c r="U2259" s="3"/>
      <c r="V2259" s="3"/>
      <c r="AB2259" s="3"/>
    </row>
    <row r="2260" spans="6:29" x14ac:dyDescent="0.3">
      <c r="F2260" s="5"/>
      <c r="H2260" s="3"/>
      <c r="J2260" s="3"/>
      <c r="K2260" s="3"/>
      <c r="L2260" s="3"/>
      <c r="M2260" s="3"/>
      <c r="N2260" s="3"/>
      <c r="P2260" s="3"/>
      <c r="R2260" s="3"/>
      <c r="S2260" s="3"/>
      <c r="T2260" s="3"/>
      <c r="U2260" s="3"/>
      <c r="V2260" s="3"/>
      <c r="AB2260" s="3"/>
    </row>
    <row r="2261" spans="6:29" x14ac:dyDescent="0.3">
      <c r="F2261" s="5"/>
      <c r="H2261" s="3"/>
      <c r="J2261" s="3"/>
      <c r="K2261" s="3"/>
      <c r="L2261" s="3"/>
      <c r="M2261" s="3"/>
      <c r="N2261" s="3"/>
      <c r="P2261" s="3"/>
      <c r="R2261" s="3"/>
      <c r="S2261" s="3"/>
      <c r="T2261" s="3"/>
      <c r="U2261" s="3"/>
      <c r="V2261" s="3"/>
      <c r="AB2261" s="3"/>
    </row>
    <row r="2262" spans="6:29" x14ac:dyDescent="0.3">
      <c r="F2262" s="5"/>
      <c r="H2262" s="3"/>
      <c r="J2262" s="3"/>
      <c r="K2262" s="3"/>
      <c r="L2262" s="3"/>
      <c r="M2262" s="3"/>
      <c r="N2262" s="3"/>
      <c r="P2262" s="3"/>
      <c r="R2262" s="3"/>
      <c r="S2262" s="3"/>
      <c r="T2262" s="3"/>
      <c r="U2262" s="3"/>
      <c r="V2262" s="3"/>
      <c r="AB2262" s="3"/>
    </row>
    <row r="2263" spans="6:29" x14ac:dyDescent="0.3">
      <c r="F2263" s="5"/>
      <c r="H2263" s="3"/>
      <c r="J2263" s="3"/>
      <c r="K2263" s="3"/>
      <c r="L2263" s="3"/>
      <c r="M2263" s="3"/>
      <c r="N2263" s="3"/>
      <c r="P2263" s="3"/>
      <c r="R2263" s="3"/>
      <c r="S2263" s="3"/>
      <c r="T2263" s="3"/>
      <c r="U2263" s="3"/>
      <c r="V2263" s="3"/>
      <c r="AB2263" s="3"/>
    </row>
    <row r="2264" spans="6:29" x14ac:dyDescent="0.3">
      <c r="F2264" s="5"/>
      <c r="H2264" s="3"/>
      <c r="J2264" s="3"/>
      <c r="K2264" s="3"/>
      <c r="L2264" s="3"/>
      <c r="M2264" s="3"/>
      <c r="N2264" s="3"/>
      <c r="P2264" s="3"/>
      <c r="R2264" s="3"/>
      <c r="S2264" s="3"/>
      <c r="T2264" s="3"/>
      <c r="U2264" s="3"/>
      <c r="V2264" s="3"/>
      <c r="AB2264" s="3"/>
    </row>
    <row r="2265" spans="6:29" x14ac:dyDescent="0.3">
      <c r="F2265" s="5"/>
      <c r="H2265" s="3"/>
      <c r="J2265" s="3"/>
      <c r="K2265" s="3"/>
      <c r="L2265" s="3"/>
      <c r="M2265" s="3"/>
      <c r="N2265" s="3"/>
      <c r="P2265" s="3"/>
      <c r="R2265" s="3"/>
      <c r="S2265" s="3"/>
      <c r="T2265" s="3"/>
      <c r="U2265" s="3"/>
      <c r="V2265" s="3"/>
      <c r="AB2265" s="3"/>
      <c r="AC2265" s="3"/>
    </row>
    <row r="2266" spans="6:29" x14ac:dyDescent="0.3">
      <c r="F2266" s="5"/>
      <c r="H2266" s="3"/>
      <c r="J2266" s="3"/>
      <c r="K2266" s="3"/>
      <c r="L2266" s="3"/>
      <c r="M2266" s="3"/>
      <c r="N2266" s="3"/>
      <c r="P2266" s="3"/>
      <c r="R2266" s="3"/>
      <c r="S2266" s="3"/>
      <c r="T2266" s="3"/>
      <c r="U2266" s="3"/>
      <c r="V2266" s="3"/>
      <c r="AB2266" s="3"/>
    </row>
    <row r="2267" spans="6:29" x14ac:dyDescent="0.3">
      <c r="F2267" s="5"/>
      <c r="H2267" s="3"/>
      <c r="J2267" s="3"/>
      <c r="K2267" s="3"/>
      <c r="L2267" s="3"/>
      <c r="M2267" s="3"/>
      <c r="N2267" s="3"/>
      <c r="P2267" s="3"/>
      <c r="R2267" s="3"/>
      <c r="S2267" s="3"/>
      <c r="T2267" s="3"/>
      <c r="U2267" s="3"/>
      <c r="V2267" s="3"/>
      <c r="AB2267" s="3"/>
    </row>
    <row r="2268" spans="6:29" x14ac:dyDescent="0.3">
      <c r="F2268" s="5"/>
      <c r="H2268" s="3"/>
      <c r="J2268" s="3"/>
      <c r="K2268" s="3"/>
      <c r="L2268" s="3"/>
      <c r="M2268" s="3"/>
      <c r="N2268" s="3"/>
      <c r="P2268" s="3"/>
      <c r="R2268" s="3"/>
      <c r="S2268" s="3"/>
      <c r="T2268" s="3"/>
      <c r="U2268" s="3"/>
      <c r="V2268" s="3"/>
      <c r="AB2268" s="3"/>
    </row>
    <row r="2269" spans="6:29" x14ac:dyDescent="0.3">
      <c r="F2269" s="5"/>
      <c r="H2269" s="3"/>
      <c r="J2269" s="3"/>
      <c r="K2269" s="3"/>
      <c r="L2269" s="3"/>
      <c r="M2269" s="3"/>
      <c r="N2269" s="3"/>
      <c r="P2269" s="3"/>
      <c r="R2269" s="3"/>
      <c r="S2269" s="3"/>
      <c r="T2269" s="3"/>
      <c r="U2269" s="3"/>
      <c r="V2269" s="3"/>
      <c r="AB2269" s="3"/>
    </row>
    <row r="2270" spans="6:29" x14ac:dyDescent="0.3">
      <c r="F2270" s="5"/>
      <c r="H2270" s="3"/>
      <c r="J2270" s="3"/>
      <c r="K2270" s="3"/>
      <c r="L2270" s="3"/>
      <c r="M2270" s="3"/>
      <c r="N2270" s="3"/>
      <c r="P2270" s="3"/>
      <c r="R2270" s="3"/>
      <c r="S2270" s="3"/>
      <c r="T2270" s="3"/>
      <c r="U2270" s="3"/>
      <c r="V2270" s="3"/>
      <c r="AB2270" s="3"/>
    </row>
    <row r="2271" spans="6:29" x14ac:dyDescent="0.3">
      <c r="F2271" s="5"/>
      <c r="H2271" s="3"/>
      <c r="J2271" s="3"/>
      <c r="K2271" s="3"/>
      <c r="L2271" s="3"/>
      <c r="M2271" s="3"/>
      <c r="N2271" s="3"/>
      <c r="P2271" s="3"/>
      <c r="R2271" s="3"/>
      <c r="S2271" s="3"/>
      <c r="T2271" s="3"/>
      <c r="U2271" s="3"/>
      <c r="V2271" s="3"/>
      <c r="AB2271" s="3"/>
    </row>
    <row r="2272" spans="6:29" x14ac:dyDescent="0.3">
      <c r="F2272" s="5"/>
      <c r="H2272" s="3"/>
      <c r="J2272" s="3"/>
      <c r="K2272" s="3"/>
      <c r="L2272" s="3"/>
      <c r="M2272" s="3"/>
      <c r="N2272" s="3"/>
      <c r="P2272" s="3"/>
      <c r="R2272" s="3"/>
      <c r="S2272" s="3"/>
      <c r="T2272" s="3"/>
      <c r="U2272" s="3"/>
      <c r="V2272" s="3"/>
      <c r="AB2272" s="3"/>
    </row>
    <row r="2273" spans="6:28" x14ac:dyDescent="0.3">
      <c r="F2273" s="5"/>
      <c r="H2273" s="3"/>
      <c r="J2273" s="3"/>
      <c r="K2273" s="3"/>
      <c r="L2273" s="3"/>
      <c r="M2273" s="3"/>
      <c r="N2273" s="3"/>
      <c r="P2273" s="3"/>
      <c r="R2273" s="3"/>
      <c r="S2273" s="3"/>
      <c r="T2273" s="3"/>
      <c r="U2273" s="3"/>
      <c r="V2273" s="3"/>
      <c r="AB2273" s="3"/>
    </row>
    <row r="2274" spans="6:28" x14ac:dyDescent="0.3">
      <c r="F2274" s="5"/>
      <c r="H2274" s="3"/>
      <c r="J2274" s="3"/>
      <c r="K2274" s="3"/>
      <c r="L2274" s="3"/>
      <c r="M2274" s="3"/>
      <c r="N2274" s="3"/>
      <c r="P2274" s="3"/>
      <c r="R2274" s="3"/>
      <c r="S2274" s="3"/>
      <c r="T2274" s="3"/>
      <c r="U2274" s="3"/>
      <c r="V2274" s="3"/>
      <c r="AB2274" s="3"/>
    </row>
    <row r="2275" spans="6:28" x14ac:dyDescent="0.3">
      <c r="F2275" s="5"/>
      <c r="H2275" s="3"/>
      <c r="J2275" s="3"/>
      <c r="K2275" s="3"/>
      <c r="L2275" s="3"/>
      <c r="M2275" s="3"/>
      <c r="N2275" s="3"/>
      <c r="P2275" s="3"/>
      <c r="R2275" s="3"/>
      <c r="S2275" s="3"/>
      <c r="T2275" s="3"/>
      <c r="U2275" s="3"/>
      <c r="V2275" s="3"/>
      <c r="AB2275" s="3"/>
    </row>
    <row r="2276" spans="6:28" x14ac:dyDescent="0.3">
      <c r="F2276" s="5"/>
      <c r="H2276" s="3"/>
      <c r="J2276" s="3"/>
      <c r="K2276" s="3"/>
      <c r="L2276" s="3"/>
      <c r="M2276" s="3"/>
      <c r="N2276" s="3"/>
      <c r="P2276" s="3"/>
      <c r="R2276" s="3"/>
      <c r="S2276" s="3"/>
      <c r="T2276" s="3"/>
      <c r="U2276" s="3"/>
      <c r="V2276" s="3"/>
      <c r="AB2276" s="3"/>
    </row>
    <row r="2277" spans="6:28" x14ac:dyDescent="0.3">
      <c r="F2277" s="5"/>
      <c r="H2277" s="3"/>
      <c r="J2277" s="3"/>
      <c r="K2277" s="3"/>
      <c r="L2277" s="3"/>
      <c r="M2277" s="3"/>
      <c r="N2277" s="3"/>
      <c r="P2277" s="3"/>
      <c r="R2277" s="3"/>
      <c r="S2277" s="3"/>
      <c r="T2277" s="3"/>
      <c r="U2277" s="3"/>
      <c r="V2277" s="3"/>
      <c r="AB2277" s="3"/>
    </row>
    <row r="2278" spans="6:28" x14ac:dyDescent="0.3">
      <c r="F2278" s="5"/>
      <c r="H2278" s="3"/>
      <c r="J2278" s="3"/>
      <c r="K2278" s="3"/>
      <c r="L2278" s="3"/>
      <c r="M2278" s="3"/>
      <c r="N2278" s="3"/>
      <c r="P2278" s="3"/>
      <c r="R2278" s="3"/>
      <c r="S2278" s="3"/>
      <c r="T2278" s="3"/>
      <c r="U2278" s="3"/>
      <c r="V2278" s="3"/>
      <c r="AB2278" s="3"/>
    </row>
    <row r="2279" spans="6:28" x14ac:dyDescent="0.3">
      <c r="F2279" s="5"/>
      <c r="H2279" s="3"/>
      <c r="J2279" s="3"/>
      <c r="K2279" s="3"/>
      <c r="L2279" s="3"/>
      <c r="M2279" s="3"/>
      <c r="N2279" s="3"/>
      <c r="P2279" s="3"/>
      <c r="R2279" s="3"/>
      <c r="S2279" s="3"/>
      <c r="T2279" s="3"/>
      <c r="U2279" s="3"/>
      <c r="V2279" s="3"/>
      <c r="AB2279" s="3"/>
    </row>
    <row r="2280" spans="6:28" x14ac:dyDescent="0.3">
      <c r="F2280" s="5"/>
      <c r="H2280" s="3"/>
      <c r="J2280" s="3"/>
      <c r="K2280" s="3"/>
      <c r="L2280" s="3"/>
      <c r="M2280" s="3"/>
      <c r="N2280" s="3"/>
      <c r="P2280" s="3"/>
      <c r="R2280" s="3"/>
      <c r="S2280" s="3"/>
      <c r="T2280" s="3"/>
      <c r="U2280" s="3"/>
      <c r="V2280" s="3"/>
      <c r="AB2280" s="3"/>
    </row>
    <row r="2281" spans="6:28" x14ac:dyDescent="0.3">
      <c r="F2281" s="5"/>
      <c r="H2281" s="3"/>
      <c r="J2281" s="3"/>
      <c r="K2281" s="3"/>
      <c r="L2281" s="3"/>
      <c r="M2281" s="3"/>
      <c r="N2281" s="3"/>
      <c r="P2281" s="3"/>
      <c r="R2281" s="3"/>
      <c r="S2281" s="3"/>
      <c r="T2281" s="3"/>
      <c r="U2281" s="3"/>
      <c r="V2281" s="3"/>
      <c r="AB2281" s="3"/>
    </row>
    <row r="2282" spans="6:28" x14ac:dyDescent="0.3">
      <c r="F2282" s="5"/>
      <c r="H2282" s="3"/>
      <c r="J2282" s="3"/>
      <c r="K2282" s="3"/>
      <c r="L2282" s="3"/>
      <c r="M2282" s="3"/>
      <c r="N2282" s="3"/>
      <c r="P2282" s="3"/>
      <c r="R2282" s="3"/>
      <c r="S2282" s="3"/>
      <c r="T2282" s="3"/>
      <c r="U2282" s="3"/>
      <c r="V2282" s="3"/>
      <c r="AB2282" s="3"/>
    </row>
    <row r="2283" spans="6:28" x14ac:dyDescent="0.3">
      <c r="F2283" s="5"/>
      <c r="J2283" s="3"/>
      <c r="K2283" s="3"/>
      <c r="L2283" s="3"/>
      <c r="M2283" s="3"/>
      <c r="N2283" s="3"/>
      <c r="P2283" s="3"/>
      <c r="R2283" s="3"/>
      <c r="S2283" s="3"/>
      <c r="T2283" s="3"/>
      <c r="U2283" s="3"/>
      <c r="V2283" s="3"/>
      <c r="AB2283" s="3"/>
    </row>
    <row r="2284" spans="6:28" x14ac:dyDescent="0.3">
      <c r="F2284" s="5"/>
      <c r="H2284" s="3"/>
      <c r="J2284" s="3"/>
      <c r="K2284" s="3"/>
      <c r="L2284" s="3"/>
      <c r="M2284" s="3"/>
      <c r="N2284" s="3"/>
      <c r="P2284" s="3"/>
      <c r="R2284" s="3"/>
      <c r="S2284" s="3"/>
      <c r="T2284" s="3"/>
      <c r="U2284" s="3"/>
      <c r="V2284" s="3"/>
      <c r="AB2284" s="3"/>
    </row>
    <row r="2285" spans="6:28" x14ac:dyDescent="0.3">
      <c r="F2285" s="5"/>
      <c r="H2285" s="3"/>
      <c r="J2285" s="3"/>
      <c r="K2285" s="3"/>
      <c r="L2285" s="3"/>
      <c r="M2285" s="3"/>
      <c r="N2285" s="3"/>
      <c r="P2285" s="3"/>
      <c r="R2285" s="3"/>
      <c r="S2285" s="3"/>
      <c r="T2285" s="3"/>
      <c r="U2285" s="3"/>
      <c r="V2285" s="3"/>
      <c r="AB2285" s="3"/>
    </row>
    <row r="2286" spans="6:28" x14ac:dyDescent="0.3">
      <c r="F2286" s="5"/>
      <c r="H2286" s="3"/>
      <c r="J2286" s="3"/>
      <c r="K2286" s="3"/>
      <c r="L2286" s="3"/>
      <c r="M2286" s="3"/>
      <c r="N2286" s="3"/>
      <c r="P2286" s="3"/>
      <c r="R2286" s="3"/>
      <c r="S2286" s="3"/>
      <c r="T2286" s="3"/>
      <c r="U2286" s="3"/>
      <c r="V2286" s="3"/>
      <c r="AB2286" s="3"/>
    </row>
    <row r="2287" spans="6:28" x14ac:dyDescent="0.3">
      <c r="F2287" s="5"/>
      <c r="H2287" s="3"/>
      <c r="J2287" s="3"/>
      <c r="K2287" s="3"/>
      <c r="L2287" s="3"/>
      <c r="M2287" s="3"/>
      <c r="N2287" s="3"/>
      <c r="P2287" s="3"/>
      <c r="R2287" s="3"/>
      <c r="S2287" s="3"/>
      <c r="T2287" s="3"/>
      <c r="U2287" s="3"/>
      <c r="V2287" s="3"/>
      <c r="AB2287" s="3"/>
    </row>
    <row r="2288" spans="6:28" x14ac:dyDescent="0.3">
      <c r="F2288" s="5"/>
      <c r="H2288" s="3"/>
      <c r="J2288" s="3"/>
      <c r="K2288" s="3"/>
      <c r="L2288" s="3"/>
      <c r="M2288" s="3"/>
      <c r="N2288" s="3"/>
      <c r="P2288" s="3"/>
      <c r="R2288" s="3"/>
      <c r="S2288" s="3"/>
      <c r="T2288" s="3"/>
      <c r="U2288" s="3"/>
      <c r="V2288" s="3"/>
      <c r="AB2288" s="3"/>
    </row>
    <row r="2289" spans="6:28" x14ac:dyDescent="0.3">
      <c r="F2289" s="5"/>
      <c r="H2289" s="3"/>
      <c r="J2289" s="3"/>
      <c r="K2289" s="3"/>
      <c r="L2289" s="3"/>
      <c r="M2289" s="3"/>
      <c r="N2289" s="3"/>
      <c r="P2289" s="3"/>
      <c r="R2289" s="3"/>
      <c r="S2289" s="3"/>
      <c r="T2289" s="3"/>
      <c r="U2289" s="3"/>
      <c r="V2289" s="3"/>
      <c r="AB2289" s="3"/>
    </row>
    <row r="2290" spans="6:28" x14ac:dyDescent="0.3">
      <c r="F2290" s="5"/>
      <c r="H2290" s="3"/>
      <c r="J2290" s="3"/>
      <c r="K2290" s="3"/>
      <c r="L2290" s="3"/>
      <c r="M2290" s="3"/>
      <c r="N2290" s="3"/>
      <c r="P2290" s="3"/>
      <c r="R2290" s="3"/>
      <c r="S2290" s="3"/>
      <c r="T2290" s="3"/>
      <c r="U2290" s="3"/>
      <c r="V2290" s="3"/>
      <c r="AB2290" s="3"/>
    </row>
    <row r="2291" spans="6:28" x14ac:dyDescent="0.3">
      <c r="F2291" s="5"/>
      <c r="H2291" s="3"/>
      <c r="J2291" s="3"/>
      <c r="K2291" s="3"/>
      <c r="L2291" s="3"/>
      <c r="M2291" s="3"/>
      <c r="N2291" s="3"/>
      <c r="P2291" s="3"/>
      <c r="R2291" s="3"/>
      <c r="S2291" s="3"/>
      <c r="T2291" s="3"/>
      <c r="U2291" s="3"/>
      <c r="V2291" s="3"/>
      <c r="AB2291" s="3"/>
    </row>
    <row r="2292" spans="6:28" x14ac:dyDescent="0.3">
      <c r="F2292" s="5"/>
      <c r="H2292" s="3"/>
      <c r="J2292" s="3"/>
      <c r="K2292" s="3"/>
      <c r="L2292" s="3"/>
      <c r="M2292" s="3"/>
      <c r="N2292" s="3"/>
      <c r="P2292" s="3"/>
      <c r="R2292" s="3"/>
      <c r="S2292" s="3"/>
      <c r="T2292" s="3"/>
      <c r="U2292" s="3"/>
      <c r="V2292" s="3"/>
      <c r="AB2292" s="3"/>
    </row>
    <row r="2293" spans="6:28" x14ac:dyDescent="0.3">
      <c r="F2293" s="5"/>
      <c r="H2293" s="3"/>
      <c r="J2293" s="3"/>
      <c r="K2293" s="3"/>
      <c r="L2293" s="3"/>
      <c r="M2293" s="3"/>
      <c r="N2293" s="3"/>
      <c r="P2293" s="3"/>
      <c r="R2293" s="3"/>
      <c r="S2293" s="3"/>
      <c r="T2293" s="3"/>
      <c r="U2293" s="3"/>
      <c r="V2293" s="3"/>
      <c r="AB2293" s="3"/>
    </row>
    <row r="2294" spans="6:28" x14ac:dyDescent="0.3">
      <c r="F2294" s="5"/>
      <c r="H2294" s="3"/>
      <c r="J2294" s="3"/>
      <c r="K2294" s="3"/>
      <c r="L2294" s="3"/>
      <c r="M2294" s="3"/>
      <c r="N2294" s="3"/>
      <c r="P2294" s="3"/>
      <c r="R2294" s="3"/>
      <c r="S2294" s="3"/>
      <c r="T2294" s="3"/>
      <c r="U2294" s="3"/>
      <c r="V2294" s="3"/>
      <c r="AB2294" s="3"/>
    </row>
    <row r="2295" spans="6:28" x14ac:dyDescent="0.3">
      <c r="F2295" s="5"/>
      <c r="H2295" s="3"/>
      <c r="J2295" s="3"/>
      <c r="K2295" s="3"/>
      <c r="L2295" s="3"/>
      <c r="M2295" s="3"/>
      <c r="N2295" s="3"/>
      <c r="P2295" s="3"/>
      <c r="R2295" s="3"/>
      <c r="S2295" s="3"/>
      <c r="T2295" s="3"/>
      <c r="U2295" s="3"/>
      <c r="V2295" s="3"/>
      <c r="AB2295" s="3"/>
    </row>
    <row r="2296" spans="6:28" x14ac:dyDescent="0.3">
      <c r="F2296" s="5"/>
      <c r="H2296" s="3"/>
      <c r="J2296" s="3"/>
      <c r="K2296" s="3"/>
      <c r="L2296" s="3"/>
      <c r="M2296" s="3"/>
      <c r="N2296" s="3"/>
      <c r="P2296" s="3"/>
      <c r="R2296" s="3"/>
      <c r="S2296" s="3"/>
      <c r="T2296" s="3"/>
      <c r="U2296" s="3"/>
      <c r="V2296" s="3"/>
      <c r="AB2296" s="3"/>
    </row>
    <row r="2297" spans="6:28" x14ac:dyDescent="0.3">
      <c r="F2297" s="5"/>
      <c r="H2297" s="3"/>
      <c r="J2297" s="3"/>
      <c r="K2297" s="3"/>
      <c r="L2297" s="3"/>
      <c r="M2297" s="3"/>
      <c r="N2297" s="3"/>
      <c r="P2297" s="3"/>
      <c r="R2297" s="3"/>
      <c r="S2297" s="3"/>
      <c r="T2297" s="3"/>
      <c r="U2297" s="3"/>
      <c r="V2297" s="3"/>
      <c r="AB2297" s="3"/>
    </row>
    <row r="2298" spans="6:28" x14ac:dyDescent="0.3">
      <c r="F2298" s="5"/>
      <c r="H2298" s="3"/>
      <c r="J2298" s="3"/>
      <c r="K2298" s="3"/>
      <c r="L2298" s="3"/>
      <c r="M2298" s="3"/>
      <c r="N2298" s="3"/>
      <c r="P2298" s="3"/>
      <c r="R2298" s="3"/>
      <c r="S2298" s="3"/>
      <c r="T2298" s="3"/>
      <c r="U2298" s="3"/>
      <c r="V2298" s="3"/>
      <c r="AB2298" s="3"/>
    </row>
    <row r="2299" spans="6:28" x14ac:dyDescent="0.3">
      <c r="F2299" s="5"/>
      <c r="H2299" s="3"/>
      <c r="J2299" s="3"/>
      <c r="K2299" s="3"/>
      <c r="L2299" s="3"/>
      <c r="M2299" s="3"/>
      <c r="N2299" s="3"/>
      <c r="P2299" s="3"/>
      <c r="R2299" s="3"/>
      <c r="S2299" s="3"/>
      <c r="T2299" s="3"/>
      <c r="U2299" s="3"/>
      <c r="V2299" s="3"/>
      <c r="AB2299" s="3"/>
    </row>
    <row r="2300" spans="6:28" x14ac:dyDescent="0.3">
      <c r="F2300" s="5"/>
      <c r="H2300" s="3"/>
      <c r="J2300" s="3"/>
      <c r="K2300" s="3"/>
      <c r="L2300" s="3"/>
      <c r="M2300" s="3"/>
      <c r="N2300" s="3"/>
      <c r="P2300" s="3"/>
      <c r="R2300" s="3"/>
      <c r="S2300" s="3"/>
      <c r="T2300" s="3"/>
      <c r="U2300" s="3"/>
      <c r="V2300" s="3"/>
      <c r="AB2300" s="3"/>
    </row>
    <row r="2301" spans="6:28" x14ac:dyDescent="0.3">
      <c r="F2301" s="5"/>
      <c r="H2301" s="3"/>
      <c r="J2301" s="3"/>
      <c r="K2301" s="3"/>
      <c r="L2301" s="3"/>
      <c r="M2301" s="3"/>
      <c r="N2301" s="3"/>
      <c r="P2301" s="3"/>
      <c r="R2301" s="3"/>
      <c r="S2301" s="3"/>
      <c r="T2301" s="3"/>
      <c r="U2301" s="3"/>
      <c r="V2301" s="3"/>
      <c r="AB2301" s="3"/>
    </row>
    <row r="2302" spans="6:28" x14ac:dyDescent="0.3">
      <c r="F2302" s="5"/>
      <c r="H2302" s="3"/>
      <c r="J2302" s="3"/>
      <c r="K2302" s="3"/>
      <c r="L2302" s="3"/>
      <c r="M2302" s="3"/>
      <c r="N2302" s="3"/>
      <c r="P2302" s="3"/>
      <c r="R2302" s="3"/>
      <c r="S2302" s="3"/>
      <c r="T2302" s="3"/>
      <c r="U2302" s="3"/>
      <c r="V2302" s="3"/>
      <c r="AB2302" s="3"/>
    </row>
    <row r="2303" spans="6:28" x14ac:dyDescent="0.3">
      <c r="F2303" s="5"/>
      <c r="H2303" s="3"/>
      <c r="J2303" s="3"/>
      <c r="K2303" s="3"/>
      <c r="L2303" s="3"/>
      <c r="M2303" s="3"/>
      <c r="N2303" s="3"/>
      <c r="P2303" s="3"/>
      <c r="R2303" s="3"/>
      <c r="S2303" s="3"/>
      <c r="T2303" s="3"/>
      <c r="U2303" s="3"/>
      <c r="V2303" s="3"/>
      <c r="AB2303" s="3"/>
    </row>
    <row r="2304" spans="6:28" x14ac:dyDescent="0.3">
      <c r="F2304" s="5"/>
      <c r="H2304" s="3"/>
      <c r="J2304" s="3"/>
      <c r="K2304" s="3"/>
      <c r="L2304" s="3"/>
      <c r="M2304" s="3"/>
      <c r="N2304" s="3"/>
      <c r="P2304" s="3"/>
      <c r="R2304" s="3"/>
      <c r="S2304" s="3"/>
      <c r="T2304" s="3"/>
      <c r="U2304" s="3"/>
      <c r="V2304" s="3"/>
      <c r="AB2304" s="3"/>
    </row>
    <row r="2305" spans="6:28" x14ac:dyDescent="0.3">
      <c r="F2305" s="5"/>
      <c r="K2305" s="3"/>
      <c r="L2305" s="3"/>
      <c r="R2305" s="3"/>
      <c r="S2305" s="3"/>
      <c r="AB2305" s="3"/>
    </row>
    <row r="2306" spans="6:28" x14ac:dyDescent="0.3">
      <c r="F2306" s="5"/>
      <c r="H2306" s="3"/>
      <c r="K2306" s="3"/>
      <c r="L2306" s="3"/>
      <c r="R2306" s="3"/>
      <c r="S2306" s="3"/>
      <c r="AB2306" s="3"/>
    </row>
    <row r="2307" spans="6:28" x14ac:dyDescent="0.3">
      <c r="F2307" s="5"/>
      <c r="H2307" s="3"/>
      <c r="K2307" s="3"/>
      <c r="L2307" s="3"/>
      <c r="R2307" s="3"/>
      <c r="S2307" s="3"/>
      <c r="AB2307" s="3"/>
    </row>
    <row r="2308" spans="6:28" x14ac:dyDescent="0.3">
      <c r="F2308" s="5"/>
      <c r="H2308" s="3"/>
      <c r="K2308" s="3"/>
      <c r="L2308" s="3"/>
      <c r="R2308" s="3"/>
      <c r="S2308" s="3"/>
      <c r="AB2308" s="3"/>
    </row>
    <row r="2309" spans="6:28" x14ac:dyDescent="0.3">
      <c r="F2309" s="5"/>
      <c r="H2309" s="3"/>
      <c r="K2309" s="3"/>
      <c r="L2309" s="3"/>
      <c r="R2309" s="3"/>
      <c r="S2309" s="3"/>
      <c r="AB2309" s="3"/>
    </row>
    <row r="2310" spans="6:28" x14ac:dyDescent="0.3">
      <c r="F2310" s="5"/>
      <c r="H2310" s="3"/>
      <c r="K2310" s="3"/>
      <c r="L2310" s="3"/>
      <c r="R2310" s="3"/>
      <c r="S2310" s="3"/>
      <c r="AB2310" s="3"/>
    </row>
    <row r="2311" spans="6:28" x14ac:dyDescent="0.3">
      <c r="F2311" s="5"/>
      <c r="H2311" s="3"/>
      <c r="K2311" s="3"/>
      <c r="L2311" s="3"/>
      <c r="R2311" s="3"/>
      <c r="S2311" s="3"/>
      <c r="AB2311" s="3"/>
    </row>
    <row r="2312" spans="6:28" x14ac:dyDescent="0.3">
      <c r="F2312" s="5"/>
      <c r="H2312" s="3"/>
      <c r="K2312" s="3"/>
      <c r="L2312" s="3"/>
      <c r="R2312" s="3"/>
      <c r="S2312" s="3"/>
      <c r="AB2312" s="3"/>
    </row>
    <row r="2313" spans="6:28" x14ac:dyDescent="0.3">
      <c r="F2313" s="5"/>
      <c r="H2313" s="3"/>
      <c r="K2313" s="3"/>
      <c r="L2313" s="3"/>
      <c r="P2313" s="3"/>
      <c r="R2313" s="3"/>
      <c r="S2313" s="3"/>
      <c r="AB2313" s="3"/>
    </row>
    <row r="2314" spans="6:28" x14ac:dyDescent="0.3">
      <c r="F2314" s="5"/>
      <c r="H2314" s="3"/>
      <c r="K2314" s="3"/>
      <c r="L2314" s="3"/>
      <c r="P2314" s="3"/>
      <c r="R2314" s="3"/>
      <c r="S2314" s="3"/>
      <c r="V2314" s="3"/>
      <c r="AB2314" s="3"/>
    </row>
    <row r="2315" spans="6:28" x14ac:dyDescent="0.3">
      <c r="F2315" s="5"/>
      <c r="H2315" s="3"/>
      <c r="K2315" s="3"/>
      <c r="L2315" s="3"/>
      <c r="P2315" s="3"/>
      <c r="R2315" s="3"/>
      <c r="S2315" s="3"/>
      <c r="AB2315" s="3"/>
    </row>
    <row r="2316" spans="6:28" x14ac:dyDescent="0.3">
      <c r="F2316" s="5"/>
      <c r="H2316" s="3"/>
      <c r="K2316" s="3"/>
      <c r="P2316" s="3"/>
      <c r="R2316" s="3"/>
      <c r="S2316" s="3"/>
      <c r="AB2316" s="3"/>
    </row>
    <row r="2317" spans="6:28" x14ac:dyDescent="0.3">
      <c r="F2317" s="5"/>
      <c r="H2317" s="3"/>
      <c r="K2317" s="3"/>
      <c r="L2317" s="3"/>
      <c r="P2317" s="3"/>
      <c r="R2317" s="3"/>
      <c r="S2317" s="3"/>
      <c r="AB2317" s="3"/>
    </row>
    <row r="2318" spans="6:28" x14ac:dyDescent="0.3">
      <c r="F2318" s="5"/>
      <c r="H2318" s="3"/>
      <c r="K2318" s="3"/>
      <c r="L2318" s="3"/>
      <c r="P2318" s="3"/>
      <c r="R2318" s="3"/>
      <c r="S2318" s="3"/>
      <c r="AB2318" s="3"/>
    </row>
    <row r="2319" spans="6:28" x14ac:dyDescent="0.3">
      <c r="F2319" s="5"/>
      <c r="H2319" s="3"/>
      <c r="K2319" s="3"/>
      <c r="L2319" s="3"/>
      <c r="P2319" s="3"/>
      <c r="R2319" s="3"/>
      <c r="S2319" s="3"/>
      <c r="AB2319" s="3"/>
    </row>
    <row r="2320" spans="6:28" x14ac:dyDescent="0.3">
      <c r="F2320" s="5"/>
      <c r="H2320" s="3"/>
      <c r="K2320" s="3"/>
      <c r="L2320" s="3"/>
      <c r="P2320" s="3"/>
      <c r="R2320" s="3"/>
      <c r="S2320" s="3"/>
      <c r="AB2320" s="3"/>
    </row>
    <row r="2321" spans="6:28" x14ac:dyDescent="0.3">
      <c r="F2321" s="5"/>
      <c r="H2321" s="3"/>
      <c r="K2321" s="3"/>
      <c r="L2321" s="3"/>
      <c r="P2321" s="3"/>
      <c r="R2321" s="3"/>
      <c r="S2321" s="3"/>
      <c r="AB2321" s="3"/>
    </row>
    <row r="2322" spans="6:28" x14ac:dyDescent="0.3">
      <c r="F2322" s="5"/>
      <c r="H2322" s="3"/>
      <c r="K2322" s="3"/>
      <c r="L2322" s="3"/>
      <c r="P2322" s="3"/>
      <c r="R2322" s="3"/>
      <c r="S2322" s="3"/>
      <c r="AB2322" s="3"/>
    </row>
    <row r="2323" spans="6:28" x14ac:dyDescent="0.3">
      <c r="F2323" s="5"/>
      <c r="H2323" s="3"/>
      <c r="K2323" s="3"/>
      <c r="L2323" s="3"/>
      <c r="P2323" s="3"/>
      <c r="R2323" s="3"/>
      <c r="S2323" s="3"/>
      <c r="AB2323" s="3"/>
    </row>
    <row r="2324" spans="6:28" x14ac:dyDescent="0.3">
      <c r="F2324" s="5"/>
      <c r="H2324" s="3"/>
      <c r="K2324" s="3"/>
      <c r="L2324" s="3"/>
      <c r="P2324" s="3"/>
      <c r="R2324" s="3"/>
      <c r="S2324" s="3"/>
      <c r="AB2324" s="3"/>
    </row>
    <row r="2325" spans="6:28" x14ac:dyDescent="0.3">
      <c r="F2325" s="5"/>
      <c r="H2325" s="3"/>
      <c r="K2325" s="3"/>
      <c r="L2325" s="3"/>
      <c r="P2325" s="3"/>
      <c r="R2325" s="3"/>
      <c r="S2325" s="3"/>
      <c r="AB2325" s="3"/>
    </row>
    <row r="2326" spans="6:28" x14ac:dyDescent="0.3">
      <c r="F2326" s="5"/>
      <c r="H2326" s="3"/>
      <c r="K2326" s="3"/>
      <c r="L2326" s="3"/>
      <c r="P2326" s="3"/>
      <c r="R2326" s="3"/>
      <c r="S2326" s="3"/>
      <c r="AB2326" s="3"/>
    </row>
    <row r="2327" spans="6:28" x14ac:dyDescent="0.3">
      <c r="F2327" s="5"/>
      <c r="H2327" s="3"/>
      <c r="K2327" s="3"/>
      <c r="L2327" s="3"/>
      <c r="P2327" s="3"/>
      <c r="R2327" s="3"/>
      <c r="S2327" s="3"/>
      <c r="AB2327" s="3"/>
    </row>
    <row r="2328" spans="6:28" x14ac:dyDescent="0.3">
      <c r="F2328" s="5"/>
      <c r="H2328" s="3"/>
      <c r="K2328" s="3"/>
      <c r="L2328" s="3"/>
      <c r="P2328" s="3"/>
      <c r="R2328" s="3"/>
      <c r="S2328" s="3"/>
      <c r="AB2328" s="3"/>
    </row>
    <row r="2329" spans="6:28" x14ac:dyDescent="0.3">
      <c r="F2329" s="5"/>
      <c r="H2329" s="3"/>
      <c r="K2329" s="3"/>
      <c r="L2329" s="3"/>
      <c r="P2329" s="3"/>
      <c r="R2329" s="3"/>
      <c r="S2329" s="3"/>
      <c r="AB2329" s="3"/>
    </row>
    <row r="2330" spans="6:28" x14ac:dyDescent="0.3">
      <c r="F2330" s="5"/>
      <c r="H2330" s="3"/>
      <c r="K2330" s="3"/>
      <c r="L2330" s="3"/>
      <c r="P2330" s="3"/>
      <c r="R2330" s="3"/>
      <c r="S2330" s="3"/>
      <c r="AB2330" s="3"/>
    </row>
    <row r="2331" spans="6:28" x14ac:dyDescent="0.3">
      <c r="F2331" s="5"/>
      <c r="H2331" s="3"/>
      <c r="K2331" s="3"/>
      <c r="L2331" s="3"/>
      <c r="P2331" s="3"/>
      <c r="R2331" s="3"/>
      <c r="S2331" s="3"/>
      <c r="AB2331" s="3"/>
    </row>
    <row r="2332" spans="6:28" x14ac:dyDescent="0.3">
      <c r="F2332" s="5"/>
      <c r="H2332" s="3"/>
      <c r="K2332" s="3"/>
      <c r="L2332" s="3"/>
      <c r="P2332" s="3"/>
      <c r="R2332" s="3"/>
      <c r="S2332" s="3"/>
      <c r="AB2332" s="3"/>
    </row>
    <row r="2333" spans="6:28" x14ac:dyDescent="0.3">
      <c r="F2333" s="5"/>
      <c r="H2333" s="3"/>
      <c r="K2333" s="3"/>
      <c r="L2333" s="3"/>
      <c r="P2333" s="3"/>
      <c r="R2333" s="3"/>
      <c r="S2333" s="3"/>
      <c r="AB2333" s="3"/>
    </row>
    <row r="2334" spans="6:28" x14ac:dyDescent="0.3">
      <c r="F2334" s="5"/>
      <c r="H2334" s="3"/>
      <c r="K2334" s="3"/>
      <c r="L2334" s="3"/>
      <c r="P2334" s="3"/>
      <c r="R2334" s="3"/>
      <c r="S2334" s="3"/>
      <c r="AB2334" s="3"/>
    </row>
    <row r="2335" spans="6:28" x14ac:dyDescent="0.3">
      <c r="F2335" s="5"/>
      <c r="H2335" s="3"/>
      <c r="K2335" s="3"/>
      <c r="L2335" s="3"/>
      <c r="P2335" s="3"/>
      <c r="R2335" s="3"/>
      <c r="S2335" s="3"/>
      <c r="AB2335" s="3"/>
    </row>
    <row r="2336" spans="6:28" x14ac:dyDescent="0.3">
      <c r="F2336" s="5"/>
      <c r="H2336" s="3"/>
      <c r="K2336" s="3"/>
      <c r="L2336" s="3"/>
      <c r="P2336" s="3"/>
      <c r="R2336" s="3"/>
      <c r="S2336" s="3"/>
      <c r="AB2336" s="3"/>
    </row>
    <row r="2337" spans="6:28" x14ac:dyDescent="0.3">
      <c r="F2337" s="5"/>
      <c r="H2337" s="3"/>
      <c r="K2337" s="3"/>
      <c r="L2337" s="3"/>
      <c r="P2337" s="3"/>
      <c r="R2337" s="3"/>
      <c r="S2337" s="3"/>
      <c r="AB2337" s="3"/>
    </row>
    <row r="2338" spans="6:28" x14ac:dyDescent="0.3">
      <c r="F2338" s="5"/>
      <c r="H2338" s="3"/>
      <c r="K2338" s="3"/>
      <c r="L2338" s="3"/>
      <c r="P2338" s="3"/>
      <c r="R2338" s="3"/>
      <c r="S2338" s="3"/>
      <c r="AB2338" s="3"/>
    </row>
    <row r="2339" spans="6:28" x14ac:dyDescent="0.3">
      <c r="F2339" s="5"/>
      <c r="H2339" s="3"/>
      <c r="K2339" s="3"/>
      <c r="L2339" s="3"/>
      <c r="P2339" s="3"/>
      <c r="R2339" s="3"/>
      <c r="S2339" s="3"/>
      <c r="AB2339" s="3"/>
    </row>
    <row r="2340" spans="6:28" x14ac:dyDescent="0.3">
      <c r="F2340" s="5"/>
      <c r="K2340" s="3"/>
      <c r="L2340" s="3"/>
      <c r="P2340" s="3"/>
      <c r="R2340" s="3"/>
      <c r="S2340" s="3"/>
      <c r="AB2340" s="3"/>
    </row>
    <row r="2341" spans="6:28" x14ac:dyDescent="0.3">
      <c r="F2341" s="5"/>
      <c r="H2341" s="3"/>
      <c r="K2341" s="3"/>
      <c r="L2341" s="3"/>
      <c r="P2341" s="3"/>
      <c r="R2341" s="3"/>
      <c r="S2341" s="3"/>
      <c r="AB2341" s="3"/>
    </row>
    <row r="2342" spans="6:28" x14ac:dyDescent="0.3">
      <c r="F2342" s="5"/>
      <c r="H2342" s="3"/>
      <c r="K2342" s="3"/>
      <c r="L2342" s="3"/>
      <c r="P2342" s="3"/>
      <c r="R2342" s="3"/>
      <c r="S2342" s="3"/>
      <c r="AB2342" s="3"/>
    </row>
    <row r="2343" spans="6:28" x14ac:dyDescent="0.3">
      <c r="F2343" s="5"/>
      <c r="H2343" s="3"/>
      <c r="K2343" s="3"/>
      <c r="L2343" s="3"/>
      <c r="N2343" s="3"/>
      <c r="P2343" s="3"/>
      <c r="R2343" s="3"/>
      <c r="S2343" s="3"/>
      <c r="AB2343" s="3"/>
    </row>
    <row r="2344" spans="6:28" x14ac:dyDescent="0.3">
      <c r="F2344" s="5"/>
      <c r="H2344" s="3"/>
      <c r="K2344" s="3"/>
      <c r="L2344" s="3"/>
      <c r="P2344" s="3"/>
      <c r="R2344" s="3"/>
      <c r="S2344" s="3"/>
      <c r="AB2344" s="3"/>
    </row>
    <row r="2345" spans="6:28" x14ac:dyDescent="0.3">
      <c r="F2345" s="5"/>
      <c r="H2345" s="3"/>
      <c r="K2345" s="3"/>
      <c r="L2345" s="3"/>
      <c r="P2345" s="3"/>
      <c r="R2345" s="3"/>
      <c r="S2345" s="3"/>
      <c r="AB2345" s="3"/>
    </row>
    <row r="2346" spans="6:28" x14ac:dyDescent="0.3">
      <c r="F2346" s="5"/>
      <c r="H2346" s="3"/>
      <c r="K2346" s="3"/>
      <c r="L2346" s="3"/>
      <c r="P2346" s="3"/>
      <c r="R2346" s="3"/>
      <c r="S2346" s="3"/>
      <c r="AB2346" s="3"/>
    </row>
    <row r="2347" spans="6:28" x14ac:dyDescent="0.3">
      <c r="F2347" s="5"/>
      <c r="H2347" s="3"/>
      <c r="K2347" s="3"/>
      <c r="L2347" s="3"/>
      <c r="P2347" s="3"/>
      <c r="R2347" s="3"/>
      <c r="S2347" s="3"/>
      <c r="AB2347" s="3"/>
    </row>
    <row r="2348" spans="6:28" x14ac:dyDescent="0.3">
      <c r="F2348" s="5"/>
      <c r="H2348" s="3"/>
      <c r="K2348" s="3"/>
      <c r="L2348" s="3"/>
      <c r="P2348" s="3"/>
      <c r="R2348" s="3"/>
      <c r="S2348" s="3"/>
      <c r="AB2348" s="3"/>
    </row>
    <row r="2349" spans="6:28" x14ac:dyDescent="0.3">
      <c r="F2349" s="5"/>
      <c r="H2349" s="3"/>
      <c r="K2349" s="3"/>
      <c r="L2349" s="3"/>
      <c r="P2349" s="3"/>
      <c r="R2349" s="3"/>
      <c r="S2349" s="3"/>
      <c r="AB2349" s="3"/>
    </row>
    <row r="2350" spans="6:28" x14ac:dyDescent="0.3">
      <c r="F2350" s="5"/>
      <c r="H2350" s="3"/>
      <c r="K2350" s="3"/>
      <c r="L2350" s="3"/>
      <c r="P2350" s="3"/>
      <c r="R2350" s="3"/>
      <c r="S2350" s="3"/>
      <c r="AB2350" s="3"/>
    </row>
    <row r="2351" spans="6:28" x14ac:dyDescent="0.3">
      <c r="F2351" s="5"/>
      <c r="H2351" s="3"/>
      <c r="K2351" s="3"/>
      <c r="L2351" s="3"/>
      <c r="P2351" s="3"/>
      <c r="R2351" s="3"/>
      <c r="S2351" s="3"/>
      <c r="AB2351" s="3"/>
    </row>
    <row r="2352" spans="6:28" x14ac:dyDescent="0.3">
      <c r="F2352" s="5"/>
      <c r="H2352" s="3"/>
      <c r="K2352" s="3"/>
      <c r="L2352" s="3"/>
      <c r="P2352" s="3"/>
      <c r="R2352" s="3"/>
      <c r="S2352" s="3"/>
      <c r="AB2352" s="3"/>
    </row>
    <row r="2353" spans="6:28" x14ac:dyDescent="0.3">
      <c r="F2353" s="5"/>
      <c r="H2353" s="3"/>
      <c r="K2353" s="3"/>
      <c r="L2353" s="3"/>
      <c r="P2353" s="3"/>
      <c r="R2353" s="3"/>
      <c r="S2353" s="3"/>
      <c r="AB2353" s="3"/>
    </row>
    <row r="2354" spans="6:28" x14ac:dyDescent="0.3">
      <c r="F2354" s="5"/>
      <c r="H2354" s="3"/>
      <c r="K2354" s="3"/>
      <c r="L2354" s="3"/>
      <c r="P2354" s="3"/>
      <c r="R2354" s="3"/>
      <c r="S2354" s="3"/>
      <c r="AB2354" s="3"/>
    </row>
    <row r="2355" spans="6:28" x14ac:dyDescent="0.3">
      <c r="F2355" s="5"/>
      <c r="K2355" s="3"/>
      <c r="L2355" s="3"/>
      <c r="P2355" s="3"/>
      <c r="R2355" s="3"/>
      <c r="S2355" s="3"/>
      <c r="AB2355" s="3"/>
    </row>
    <row r="2356" spans="6:28" x14ac:dyDescent="0.3">
      <c r="F2356" s="5"/>
      <c r="H2356" s="3"/>
      <c r="K2356" s="3"/>
      <c r="L2356" s="3"/>
      <c r="P2356" s="3"/>
      <c r="R2356" s="3"/>
      <c r="S2356" s="3"/>
      <c r="AB2356" s="3"/>
    </row>
    <row r="2357" spans="6:28" x14ac:dyDescent="0.3">
      <c r="F2357" s="5"/>
      <c r="H2357" s="3"/>
      <c r="K2357" s="3"/>
      <c r="L2357" s="3"/>
      <c r="P2357" s="3"/>
      <c r="R2357" s="3"/>
      <c r="S2357" s="3"/>
      <c r="AB2357" s="3"/>
    </row>
    <row r="2358" spans="6:28" x14ac:dyDescent="0.3">
      <c r="F2358" s="5"/>
      <c r="H2358" s="3"/>
      <c r="K2358" s="3"/>
      <c r="L2358" s="3"/>
      <c r="P2358" s="3"/>
      <c r="R2358" s="3"/>
      <c r="S2358" s="3"/>
      <c r="AB2358" s="3"/>
    </row>
    <row r="2359" spans="6:28" x14ac:dyDescent="0.3">
      <c r="F2359" s="5"/>
      <c r="H2359" s="3"/>
      <c r="K2359" s="3"/>
      <c r="L2359" s="3"/>
      <c r="P2359" s="3"/>
      <c r="R2359" s="3"/>
      <c r="S2359" s="3"/>
      <c r="AB2359" s="3"/>
    </row>
    <row r="2360" spans="6:28" x14ac:dyDescent="0.3">
      <c r="F2360" s="5"/>
      <c r="H2360" s="3"/>
      <c r="K2360" s="3"/>
      <c r="L2360" s="3"/>
      <c r="P2360" s="3"/>
      <c r="R2360" s="3"/>
      <c r="S2360" s="3"/>
      <c r="AB2360" s="3"/>
    </row>
    <row r="2361" spans="6:28" x14ac:dyDescent="0.3">
      <c r="F2361" s="5"/>
      <c r="K2361" s="3"/>
      <c r="L2361" s="3"/>
      <c r="P2361" s="3"/>
      <c r="R2361" s="3"/>
      <c r="S2361" s="3"/>
      <c r="AB2361" s="3"/>
    </row>
    <row r="2362" spans="6:28" x14ac:dyDescent="0.3">
      <c r="F2362" s="5"/>
      <c r="H2362" s="3"/>
      <c r="K2362" s="3"/>
      <c r="L2362" s="3"/>
      <c r="P2362" s="3"/>
      <c r="R2362" s="3"/>
      <c r="S2362" s="3"/>
      <c r="AB2362" s="3"/>
    </row>
    <row r="2363" spans="6:28" x14ac:dyDescent="0.3">
      <c r="F2363" s="5"/>
      <c r="H2363" s="3"/>
      <c r="K2363" s="3"/>
      <c r="L2363" s="3"/>
      <c r="P2363" s="3"/>
      <c r="R2363" s="3"/>
      <c r="S2363" s="3"/>
      <c r="AB2363" s="3"/>
    </row>
    <row r="2364" spans="6:28" x14ac:dyDescent="0.3">
      <c r="F2364" s="5"/>
      <c r="K2364" s="3"/>
      <c r="L2364" s="3"/>
      <c r="P2364" s="3"/>
      <c r="R2364" s="3"/>
      <c r="S2364" s="3"/>
      <c r="AB2364" s="3"/>
    </row>
    <row r="2365" spans="6:28" x14ac:dyDescent="0.3">
      <c r="F2365" s="5"/>
      <c r="AB2365" s="3"/>
    </row>
    <row r="2366" spans="6:28" x14ac:dyDescent="0.3">
      <c r="F2366" s="5"/>
      <c r="AB2366" s="3"/>
    </row>
    <row r="2367" spans="6:28" x14ac:dyDescent="0.3">
      <c r="F2367" s="5"/>
      <c r="AB2367" s="3"/>
    </row>
    <row r="2368" spans="6:28" x14ac:dyDescent="0.3">
      <c r="F2368" s="5"/>
      <c r="AB2368" s="3"/>
    </row>
    <row r="2369" spans="6:28" x14ac:dyDescent="0.3">
      <c r="F2369" s="5"/>
      <c r="AB2369" s="3"/>
    </row>
    <row r="2370" spans="6:28" x14ac:dyDescent="0.3">
      <c r="F2370" s="5"/>
      <c r="AB2370" s="3"/>
    </row>
    <row r="2371" spans="6:28" x14ac:dyDescent="0.3">
      <c r="F2371" s="5"/>
      <c r="H2371" s="3"/>
      <c r="AB2371" s="3"/>
    </row>
    <row r="2372" spans="6:28" x14ac:dyDescent="0.3">
      <c r="F2372" s="5"/>
      <c r="H2372" s="3"/>
      <c r="AB2372" s="3"/>
    </row>
    <row r="2373" spans="6:28" x14ac:dyDescent="0.3">
      <c r="F2373" s="5"/>
      <c r="H2373" s="3"/>
      <c r="AB2373" s="3"/>
    </row>
    <row r="2374" spans="6:28" x14ac:dyDescent="0.3">
      <c r="F2374" s="5"/>
      <c r="H2374" s="3"/>
      <c r="AB2374" s="3"/>
    </row>
    <row r="2375" spans="6:28" x14ac:dyDescent="0.3">
      <c r="F2375" s="5"/>
      <c r="H2375" s="3"/>
      <c r="L2375" s="3"/>
      <c r="AB2375" s="3"/>
    </row>
    <row r="2376" spans="6:28" x14ac:dyDescent="0.3">
      <c r="F2376" s="5"/>
      <c r="H2376" s="3"/>
      <c r="L2376" s="3"/>
      <c r="AB2376" s="3"/>
    </row>
    <row r="2377" spans="6:28" x14ac:dyDescent="0.3">
      <c r="F2377" s="5"/>
      <c r="H2377" s="3"/>
      <c r="L2377" s="3"/>
      <c r="AB2377" s="3"/>
    </row>
    <row r="2378" spans="6:28" x14ac:dyDescent="0.3">
      <c r="F2378" s="5"/>
      <c r="H2378" s="3"/>
      <c r="L2378" s="3"/>
      <c r="AB2378" s="3"/>
    </row>
    <row r="2379" spans="6:28" x14ac:dyDescent="0.3">
      <c r="F2379" s="5"/>
      <c r="H2379" s="3"/>
      <c r="L2379" s="3"/>
      <c r="AB2379" s="3"/>
    </row>
    <row r="2380" spans="6:28" x14ac:dyDescent="0.3">
      <c r="F2380" s="5"/>
      <c r="H2380" s="3"/>
      <c r="L2380" s="3"/>
      <c r="AB2380" s="3"/>
    </row>
    <row r="2381" spans="6:28" x14ac:dyDescent="0.3">
      <c r="F2381" s="5"/>
      <c r="L2381" s="3"/>
      <c r="AB2381" s="3"/>
    </row>
    <row r="2382" spans="6:28" x14ac:dyDescent="0.3">
      <c r="F2382" s="5"/>
      <c r="H2382" s="3"/>
      <c r="L2382" s="3"/>
      <c r="AB2382" s="3"/>
    </row>
    <row r="2383" spans="6:28" x14ac:dyDescent="0.3">
      <c r="F2383" s="5"/>
      <c r="H2383" s="3"/>
      <c r="L2383" s="3"/>
      <c r="AB2383" s="3"/>
    </row>
    <row r="2384" spans="6:28" x14ac:dyDescent="0.3">
      <c r="F2384" s="5"/>
      <c r="H2384" s="3"/>
      <c r="L2384" s="3"/>
      <c r="AB2384" s="3"/>
    </row>
    <row r="2385" spans="6:28" x14ac:dyDescent="0.3">
      <c r="F2385" s="5"/>
      <c r="H2385" s="3"/>
      <c r="L2385" s="3"/>
      <c r="AB2385" s="3"/>
    </row>
    <row r="2386" spans="6:28" x14ac:dyDescent="0.3">
      <c r="F2386" s="5"/>
      <c r="H2386" s="3"/>
      <c r="L2386" s="3"/>
      <c r="AB2386" s="3"/>
    </row>
    <row r="2387" spans="6:28" x14ac:dyDescent="0.3">
      <c r="F2387" s="5"/>
      <c r="L2387" s="3"/>
      <c r="AB2387" s="3"/>
    </row>
    <row r="2388" spans="6:28" x14ac:dyDescent="0.3">
      <c r="F2388" s="5"/>
      <c r="L2388" s="3"/>
      <c r="AB2388" s="3"/>
    </row>
    <row r="2389" spans="6:28" x14ac:dyDescent="0.3">
      <c r="F2389" s="5"/>
      <c r="L2389" s="3"/>
      <c r="AB2389" s="3"/>
    </row>
    <row r="2390" spans="6:28" x14ac:dyDescent="0.3">
      <c r="F2390" s="5"/>
      <c r="H2390" s="3"/>
      <c r="AB2390" s="3"/>
    </row>
    <row r="2391" spans="6:28" x14ac:dyDescent="0.3">
      <c r="F2391" s="5"/>
      <c r="L2391" s="3"/>
      <c r="AB2391" s="3"/>
    </row>
    <row r="2392" spans="6:28" x14ac:dyDescent="0.3">
      <c r="F2392" s="5"/>
      <c r="L2392" s="3"/>
      <c r="AB2392" s="3"/>
    </row>
    <row r="2393" spans="6:28" x14ac:dyDescent="0.3">
      <c r="F2393" s="5"/>
      <c r="H2393" s="3"/>
      <c r="L2393" s="3"/>
      <c r="AB2393" s="3"/>
    </row>
    <row r="2394" spans="6:28" x14ac:dyDescent="0.3">
      <c r="F2394" s="5"/>
      <c r="L2394" s="3"/>
      <c r="AB2394" s="3"/>
    </row>
    <row r="2395" spans="6:28" x14ac:dyDescent="0.3">
      <c r="F2395" s="5"/>
      <c r="H2395" s="3"/>
      <c r="L2395" s="3"/>
      <c r="AB2395" s="3"/>
    </row>
    <row r="2396" spans="6:28" x14ac:dyDescent="0.3">
      <c r="F2396" s="5"/>
      <c r="H2396" s="3"/>
      <c r="L2396" s="3"/>
      <c r="AB2396" s="3"/>
    </row>
    <row r="2397" spans="6:28" x14ac:dyDescent="0.3">
      <c r="F2397" s="5"/>
      <c r="L2397" s="3"/>
      <c r="AB2397" s="3"/>
    </row>
    <row r="2398" spans="6:28" x14ac:dyDescent="0.3">
      <c r="F2398" s="5"/>
      <c r="L2398" s="3"/>
      <c r="AB2398" s="3"/>
    </row>
    <row r="2399" spans="6:28" x14ac:dyDescent="0.3">
      <c r="F2399" s="5"/>
      <c r="H2399" s="3"/>
      <c r="L2399" s="3"/>
      <c r="AB2399" s="3"/>
    </row>
    <row r="2400" spans="6:28" x14ac:dyDescent="0.3">
      <c r="F2400" s="5"/>
      <c r="H2400" s="3"/>
      <c r="L2400" s="3"/>
      <c r="AB2400" s="3"/>
    </row>
    <row r="2401" spans="6:28" x14ac:dyDescent="0.3">
      <c r="F2401" s="5"/>
      <c r="H2401" s="3"/>
      <c r="L2401" s="3"/>
      <c r="AB2401" s="3"/>
    </row>
    <row r="2402" spans="6:28" x14ac:dyDescent="0.3">
      <c r="F2402" s="5"/>
      <c r="H2402" s="3"/>
      <c r="L2402" s="3"/>
      <c r="AB2402" s="3"/>
    </row>
    <row r="2403" spans="6:28" x14ac:dyDescent="0.3">
      <c r="F2403" s="5"/>
      <c r="H2403" s="3"/>
      <c r="L2403" s="3"/>
      <c r="AB2403" s="3"/>
    </row>
    <row r="2404" spans="6:28" x14ac:dyDescent="0.3">
      <c r="F2404" s="5"/>
      <c r="H2404" s="3"/>
      <c r="L2404" s="3"/>
      <c r="AB2404" s="3"/>
    </row>
    <row r="2405" spans="6:28" x14ac:dyDescent="0.3">
      <c r="F2405" s="5"/>
      <c r="H2405" s="3"/>
      <c r="L2405" s="3"/>
      <c r="AB2405" s="3"/>
    </row>
    <row r="2406" spans="6:28" x14ac:dyDescent="0.3">
      <c r="F2406" s="5"/>
      <c r="H2406" s="3"/>
      <c r="L2406" s="3"/>
      <c r="AB2406" s="3"/>
    </row>
    <row r="2407" spans="6:28" x14ac:dyDescent="0.3">
      <c r="F2407" s="5"/>
      <c r="L2407" s="3"/>
      <c r="AB2407" s="3"/>
    </row>
    <row r="2408" spans="6:28" x14ac:dyDescent="0.3">
      <c r="F2408" s="5"/>
      <c r="H2408" s="3"/>
      <c r="L2408" s="3"/>
      <c r="AB2408" s="3"/>
    </row>
    <row r="2409" spans="6:28" x14ac:dyDescent="0.3">
      <c r="F2409" s="5"/>
      <c r="H2409" s="3"/>
      <c r="L2409" s="3"/>
      <c r="AB2409" s="3"/>
    </row>
    <row r="2410" spans="6:28" x14ac:dyDescent="0.3">
      <c r="F2410" s="5"/>
      <c r="H2410" s="3"/>
      <c r="L2410" s="3"/>
      <c r="AB2410" s="3"/>
    </row>
    <row r="2411" spans="6:28" x14ac:dyDescent="0.3">
      <c r="F2411" s="5"/>
      <c r="H2411" s="3"/>
      <c r="L2411" s="3"/>
      <c r="AB2411" s="3"/>
    </row>
    <row r="2412" spans="6:28" x14ac:dyDescent="0.3">
      <c r="F2412" s="5"/>
      <c r="H2412" s="3"/>
      <c r="L2412" s="3"/>
      <c r="AB2412" s="3"/>
    </row>
    <row r="2413" spans="6:28" x14ac:dyDescent="0.3">
      <c r="F2413" s="5"/>
      <c r="L2413" s="3"/>
      <c r="AB2413" s="3"/>
    </row>
    <row r="2414" spans="6:28" x14ac:dyDescent="0.3">
      <c r="F2414" s="5"/>
      <c r="H2414" s="3"/>
      <c r="L2414" s="3"/>
      <c r="AB2414" s="3"/>
    </row>
    <row r="2415" spans="6:28" x14ac:dyDescent="0.3">
      <c r="F2415" s="5"/>
      <c r="L2415" s="3"/>
      <c r="AB2415" s="3"/>
    </row>
    <row r="2416" spans="6:28" x14ac:dyDescent="0.3">
      <c r="F2416" s="5"/>
      <c r="H2416" s="3"/>
      <c r="K2416" s="3"/>
      <c r="L2416" s="3"/>
      <c r="P2416" s="3"/>
      <c r="R2416" s="3"/>
      <c r="S2416" s="3"/>
      <c r="AB2416" s="3"/>
    </row>
    <row r="2417" spans="6:28" x14ac:dyDescent="0.3">
      <c r="F2417" s="5"/>
      <c r="H2417" s="3"/>
      <c r="K2417" s="3"/>
      <c r="L2417" s="3"/>
      <c r="P2417" s="3"/>
      <c r="R2417" s="3"/>
      <c r="S2417" s="3"/>
      <c r="AB2417" s="3"/>
    </row>
    <row r="2418" spans="6:28" x14ac:dyDescent="0.3">
      <c r="F2418" s="5"/>
      <c r="H2418" s="3"/>
      <c r="K2418" s="3"/>
      <c r="L2418" s="3"/>
      <c r="P2418" s="3"/>
      <c r="R2418" s="3"/>
      <c r="S2418" s="3"/>
      <c r="AB2418" s="3"/>
    </row>
    <row r="2419" spans="6:28" x14ac:dyDescent="0.3">
      <c r="F2419" s="5"/>
      <c r="H2419" s="3"/>
      <c r="K2419" s="3"/>
      <c r="L2419" s="3"/>
      <c r="P2419" s="3"/>
      <c r="R2419" s="3"/>
      <c r="S2419" s="3"/>
      <c r="AB2419" s="3"/>
    </row>
    <row r="2420" spans="6:28" x14ac:dyDescent="0.3">
      <c r="F2420" s="5"/>
      <c r="K2420" s="3"/>
      <c r="L2420" s="3"/>
      <c r="P2420" s="3"/>
      <c r="R2420" s="3"/>
      <c r="S2420" s="3"/>
      <c r="AB2420" s="3"/>
    </row>
    <row r="2421" spans="6:28" x14ac:dyDescent="0.3">
      <c r="F2421" s="5"/>
      <c r="K2421" s="3"/>
      <c r="L2421" s="3"/>
      <c r="P2421" s="3"/>
      <c r="R2421" s="3"/>
      <c r="S2421" s="3"/>
      <c r="AB2421" s="3"/>
    </row>
    <row r="2422" spans="6:28" x14ac:dyDescent="0.3">
      <c r="F2422" s="5"/>
      <c r="K2422" s="3"/>
      <c r="L2422" s="3"/>
      <c r="P2422" s="3"/>
      <c r="R2422" s="3"/>
      <c r="S2422" s="3"/>
      <c r="AB2422" s="3"/>
    </row>
    <row r="2423" spans="6:28" x14ac:dyDescent="0.3">
      <c r="F2423" s="5"/>
      <c r="K2423" s="3"/>
      <c r="L2423" s="3"/>
      <c r="P2423" s="3"/>
      <c r="R2423" s="3"/>
      <c r="S2423" s="3"/>
      <c r="V2423" s="3"/>
      <c r="AB2423" s="3"/>
    </row>
    <row r="2424" spans="6:28" x14ac:dyDescent="0.3">
      <c r="F2424" s="5"/>
      <c r="K2424" s="3"/>
      <c r="L2424" s="3"/>
      <c r="P2424" s="3"/>
      <c r="R2424" s="3"/>
      <c r="S2424" s="3"/>
      <c r="AB2424" s="3"/>
    </row>
    <row r="2425" spans="6:28" x14ac:dyDescent="0.3">
      <c r="F2425" s="5"/>
      <c r="K2425" s="3"/>
      <c r="L2425" s="3"/>
      <c r="P2425" s="3"/>
      <c r="R2425" s="3"/>
      <c r="S2425" s="3"/>
      <c r="AB2425" s="3"/>
    </row>
    <row r="2426" spans="6:28" x14ac:dyDescent="0.3">
      <c r="F2426" s="5"/>
      <c r="H2426" s="3"/>
      <c r="K2426" s="3"/>
      <c r="L2426" s="3"/>
      <c r="P2426" s="3"/>
      <c r="R2426" s="3"/>
      <c r="S2426" s="3"/>
      <c r="AB2426" s="3"/>
    </row>
    <row r="2427" spans="6:28" x14ac:dyDescent="0.3">
      <c r="F2427" s="5"/>
      <c r="H2427" s="3"/>
      <c r="K2427" s="3"/>
      <c r="L2427" s="3"/>
      <c r="P2427" s="3"/>
      <c r="R2427" s="3"/>
      <c r="S2427" s="3"/>
      <c r="AB2427" s="3"/>
    </row>
    <row r="2428" spans="6:28" x14ac:dyDescent="0.3">
      <c r="F2428" s="5"/>
      <c r="K2428" s="3"/>
      <c r="L2428" s="3"/>
      <c r="P2428" s="3"/>
      <c r="R2428" s="3"/>
      <c r="S2428" s="3"/>
      <c r="AB2428" s="3"/>
    </row>
    <row r="2429" spans="6:28" x14ac:dyDescent="0.3">
      <c r="F2429" s="5"/>
      <c r="H2429" s="3"/>
      <c r="K2429" s="3"/>
      <c r="L2429" s="3"/>
      <c r="P2429" s="3"/>
      <c r="R2429" s="3"/>
      <c r="S2429" s="3"/>
      <c r="AB2429" s="3"/>
    </row>
    <row r="2430" spans="6:28" x14ac:dyDescent="0.3">
      <c r="F2430" s="5"/>
      <c r="K2430" s="3"/>
      <c r="L2430" s="3"/>
      <c r="P2430" s="3"/>
      <c r="R2430" s="3"/>
      <c r="S2430" s="3"/>
      <c r="AB2430" s="3"/>
    </row>
    <row r="2431" spans="6:28" x14ac:dyDescent="0.3">
      <c r="F2431" s="5"/>
      <c r="K2431" s="3"/>
      <c r="L2431" s="3"/>
      <c r="P2431" s="3"/>
      <c r="R2431" s="3"/>
      <c r="S2431" s="3"/>
      <c r="AB2431" s="3"/>
    </row>
    <row r="2432" spans="6:28" x14ac:dyDescent="0.3">
      <c r="F2432" s="5"/>
      <c r="H2432" s="3"/>
      <c r="K2432" s="3"/>
      <c r="L2432" s="3"/>
      <c r="P2432" s="3"/>
      <c r="R2432" s="3"/>
      <c r="S2432" s="3"/>
      <c r="AB2432" s="3"/>
    </row>
    <row r="2433" spans="6:28" x14ac:dyDescent="0.3">
      <c r="F2433" s="5"/>
      <c r="H2433" s="3"/>
      <c r="K2433" s="3"/>
      <c r="L2433" s="3"/>
      <c r="P2433" s="3"/>
      <c r="R2433" s="3"/>
      <c r="S2433" s="3"/>
      <c r="AB2433" s="3"/>
    </row>
    <row r="2434" spans="6:28" x14ac:dyDescent="0.3">
      <c r="F2434" s="5"/>
      <c r="H2434" s="3"/>
      <c r="K2434" s="3"/>
      <c r="L2434" s="3"/>
      <c r="P2434" s="3"/>
      <c r="R2434" s="3"/>
      <c r="S2434" s="3"/>
      <c r="AB2434" s="3"/>
    </row>
    <row r="2435" spans="6:28" x14ac:dyDescent="0.3">
      <c r="F2435" s="5"/>
      <c r="K2435" s="3"/>
      <c r="L2435" s="3"/>
      <c r="P2435" s="3"/>
      <c r="R2435" s="3"/>
      <c r="S2435" s="3"/>
      <c r="AB2435" s="3"/>
    </row>
    <row r="2436" spans="6:28" x14ac:dyDescent="0.3">
      <c r="F2436" s="5"/>
      <c r="K2436" s="3"/>
      <c r="L2436" s="3"/>
      <c r="P2436" s="3"/>
      <c r="R2436" s="3"/>
      <c r="S2436" s="3"/>
      <c r="AB2436" s="3"/>
    </row>
    <row r="2437" spans="6:28" x14ac:dyDescent="0.3">
      <c r="F2437" s="5"/>
      <c r="H2437" s="3"/>
      <c r="K2437" s="3"/>
      <c r="L2437" s="3"/>
      <c r="P2437" s="3"/>
      <c r="R2437" s="3"/>
      <c r="S2437" s="3"/>
      <c r="AB2437" s="3"/>
    </row>
    <row r="2438" spans="6:28" x14ac:dyDescent="0.3">
      <c r="F2438" s="5"/>
      <c r="H2438" s="3"/>
      <c r="K2438" s="3"/>
      <c r="L2438" s="3"/>
      <c r="P2438" s="3"/>
      <c r="R2438" s="3"/>
      <c r="S2438" s="3"/>
      <c r="AB2438" s="3"/>
    </row>
    <row r="2439" spans="6:28" x14ac:dyDescent="0.3">
      <c r="F2439" s="5"/>
      <c r="K2439" s="3"/>
      <c r="L2439" s="3"/>
      <c r="P2439" s="3"/>
      <c r="R2439" s="3"/>
      <c r="S2439" s="3"/>
      <c r="AB2439" s="3"/>
    </row>
    <row r="2440" spans="6:28" x14ac:dyDescent="0.3">
      <c r="F2440" s="5"/>
      <c r="H2440" s="3"/>
      <c r="K2440" s="3"/>
      <c r="L2440" s="3"/>
      <c r="P2440" s="3"/>
      <c r="R2440" s="3"/>
      <c r="S2440" s="3"/>
      <c r="AB2440" s="3"/>
    </row>
    <row r="2441" spans="6:28" x14ac:dyDescent="0.3">
      <c r="F2441" s="5"/>
      <c r="K2441" s="3"/>
      <c r="L2441" s="3"/>
      <c r="P2441" s="3"/>
      <c r="R2441" s="3"/>
      <c r="S2441" s="3"/>
      <c r="AB2441" s="3"/>
    </row>
    <row r="2442" spans="6:28" x14ac:dyDescent="0.3">
      <c r="F2442" s="5"/>
      <c r="H2442" s="3"/>
      <c r="K2442" s="3"/>
      <c r="L2442" s="3"/>
      <c r="P2442" s="3"/>
      <c r="R2442" s="3"/>
      <c r="S2442" s="3"/>
      <c r="AB2442" s="3"/>
    </row>
    <row r="2443" spans="6:28" x14ac:dyDescent="0.3">
      <c r="F2443" s="5"/>
      <c r="K2443" s="3"/>
      <c r="L2443" s="3"/>
      <c r="P2443" s="3"/>
      <c r="R2443" s="3"/>
      <c r="S2443" s="3"/>
      <c r="AB2443" s="3"/>
    </row>
    <row r="2444" spans="6:28" x14ac:dyDescent="0.3">
      <c r="F2444" s="5"/>
      <c r="K2444" s="3"/>
      <c r="L2444" s="3"/>
      <c r="P2444" s="3"/>
      <c r="R2444" s="3"/>
      <c r="S2444" s="3"/>
      <c r="AB2444" s="3"/>
    </row>
    <row r="2445" spans="6:28" x14ac:dyDescent="0.3">
      <c r="F2445" s="5"/>
      <c r="K2445" s="3"/>
      <c r="L2445" s="3"/>
      <c r="P2445" s="3"/>
      <c r="R2445" s="3"/>
      <c r="S2445" s="3"/>
      <c r="AB2445" s="3"/>
    </row>
    <row r="2446" spans="6:28" x14ac:dyDescent="0.3">
      <c r="F2446" s="5"/>
      <c r="H2446" s="3"/>
      <c r="K2446" s="3"/>
      <c r="L2446" s="3"/>
      <c r="P2446" s="3"/>
      <c r="R2446" s="3"/>
      <c r="S2446" s="3"/>
      <c r="AB2446" s="3"/>
    </row>
    <row r="2447" spans="6:28" x14ac:dyDescent="0.3">
      <c r="F2447" s="5"/>
      <c r="K2447" s="3"/>
      <c r="L2447" s="3"/>
      <c r="P2447" s="3"/>
      <c r="R2447" s="3"/>
      <c r="S2447" s="3"/>
      <c r="AB2447" s="3"/>
    </row>
    <row r="2448" spans="6:28" x14ac:dyDescent="0.3">
      <c r="F2448" s="5"/>
      <c r="H2448" s="3"/>
      <c r="K2448" s="3"/>
      <c r="L2448" s="3"/>
      <c r="P2448" s="3"/>
      <c r="R2448" s="3"/>
      <c r="S2448" s="3"/>
      <c r="AB2448" s="3"/>
    </row>
    <row r="2449" spans="6:29" x14ac:dyDescent="0.3">
      <c r="F2449" s="5"/>
      <c r="K2449" s="3"/>
      <c r="L2449" s="3"/>
      <c r="P2449" s="3"/>
      <c r="R2449" s="3"/>
      <c r="S2449" s="3"/>
      <c r="AB2449" s="3"/>
    </row>
    <row r="2450" spans="6:29" x14ac:dyDescent="0.3">
      <c r="F2450" s="5"/>
      <c r="K2450" s="3"/>
      <c r="L2450" s="3"/>
      <c r="P2450" s="3"/>
      <c r="R2450" s="3"/>
      <c r="S2450" s="3"/>
      <c r="AB2450" s="3"/>
    </row>
    <row r="2451" spans="6:29" x14ac:dyDescent="0.3">
      <c r="F2451" s="5"/>
      <c r="K2451" s="3"/>
      <c r="L2451" s="3"/>
      <c r="P2451" s="3"/>
      <c r="R2451" s="3"/>
      <c r="S2451" s="3"/>
      <c r="AB2451" s="3"/>
    </row>
    <row r="2452" spans="6:29" x14ac:dyDescent="0.3">
      <c r="F2452" s="5"/>
      <c r="K2452" s="3"/>
      <c r="L2452" s="3"/>
      <c r="P2452" s="3"/>
      <c r="R2452" s="3"/>
      <c r="S2452" s="3"/>
      <c r="AB2452" s="3"/>
    </row>
    <row r="2453" spans="6:29" x14ac:dyDescent="0.3">
      <c r="F2453" s="5"/>
      <c r="K2453" s="3"/>
      <c r="L2453" s="3"/>
      <c r="P2453" s="3"/>
      <c r="R2453" s="3"/>
      <c r="S2453" s="3"/>
      <c r="AB2453" s="3"/>
    </row>
    <row r="2454" spans="6:29" x14ac:dyDescent="0.3">
      <c r="F2454" s="5"/>
      <c r="K2454" s="3"/>
      <c r="L2454" s="3"/>
      <c r="P2454" s="3"/>
      <c r="R2454" s="3"/>
      <c r="S2454" s="3"/>
      <c r="AB2454" s="3"/>
    </row>
    <row r="2455" spans="6:29" x14ac:dyDescent="0.3">
      <c r="F2455" s="5"/>
      <c r="K2455" s="3"/>
      <c r="L2455" s="3"/>
      <c r="P2455" s="3"/>
      <c r="R2455" s="3"/>
      <c r="S2455" s="3"/>
      <c r="AB2455" s="3"/>
    </row>
    <row r="2456" spans="6:29" x14ac:dyDescent="0.3">
      <c r="F2456" s="5"/>
      <c r="K2456" s="3"/>
      <c r="L2456" s="3"/>
      <c r="P2456" s="3"/>
      <c r="R2456" s="3"/>
      <c r="S2456" s="3"/>
      <c r="AB2456" s="3"/>
    </row>
    <row r="2457" spans="6:29" x14ac:dyDescent="0.3">
      <c r="F2457" s="5"/>
      <c r="K2457" s="3"/>
      <c r="L2457" s="3"/>
      <c r="P2457" s="3"/>
      <c r="R2457" s="3"/>
      <c r="S2457" s="3"/>
      <c r="AB2457" s="3"/>
    </row>
    <row r="2458" spans="6:29" x14ac:dyDescent="0.3">
      <c r="F2458" s="5"/>
      <c r="K2458" s="3"/>
      <c r="L2458" s="3"/>
      <c r="P2458" s="3"/>
      <c r="R2458" s="3"/>
      <c r="S2458" s="3"/>
      <c r="AB2458" s="3"/>
      <c r="AC2458" s="3"/>
    </row>
    <row r="2459" spans="6:29" x14ac:dyDescent="0.3">
      <c r="F2459" s="5"/>
      <c r="K2459" s="3"/>
      <c r="L2459" s="3"/>
      <c r="P2459" s="3"/>
      <c r="R2459" s="3"/>
      <c r="S2459" s="3"/>
      <c r="AB2459" s="3"/>
    </row>
    <row r="2460" spans="6:29" x14ac:dyDescent="0.3">
      <c r="F2460" s="5"/>
      <c r="K2460" s="3"/>
      <c r="L2460" s="3"/>
      <c r="P2460" s="3"/>
      <c r="R2460" s="3"/>
      <c r="S2460" s="3"/>
      <c r="AB2460" s="3"/>
    </row>
    <row r="2461" spans="6:29" x14ac:dyDescent="0.3">
      <c r="F2461" s="5"/>
      <c r="K2461" s="3"/>
      <c r="L2461" s="3"/>
      <c r="P2461" s="3"/>
      <c r="R2461" s="3"/>
      <c r="S2461" s="3"/>
      <c r="AB2461" s="3"/>
    </row>
    <row r="2462" spans="6:29" x14ac:dyDescent="0.3">
      <c r="F2462" s="5"/>
      <c r="K2462" s="3"/>
      <c r="L2462" s="3"/>
      <c r="P2462" s="3"/>
      <c r="R2462" s="3"/>
      <c r="S2462" s="3"/>
      <c r="AB2462" s="3"/>
    </row>
    <row r="2463" spans="6:29" x14ac:dyDescent="0.3">
      <c r="F2463" s="5"/>
      <c r="H2463" s="3"/>
      <c r="K2463" s="3"/>
      <c r="L2463" s="3"/>
      <c r="P2463" s="3"/>
      <c r="R2463" s="3"/>
      <c r="S2463" s="3"/>
      <c r="AB2463" s="3"/>
    </row>
    <row r="2464" spans="6:29" x14ac:dyDescent="0.3">
      <c r="F2464" s="5"/>
      <c r="K2464" s="3"/>
      <c r="L2464" s="3"/>
      <c r="P2464" s="3"/>
      <c r="R2464" s="3"/>
      <c r="S2464" s="3"/>
      <c r="AB2464" s="3"/>
    </row>
    <row r="2465" spans="6:28" x14ac:dyDescent="0.3">
      <c r="F2465" s="5"/>
      <c r="K2465" s="3"/>
      <c r="L2465" s="3"/>
      <c r="P2465" s="3"/>
      <c r="R2465" s="3"/>
      <c r="S2465" s="3"/>
      <c r="AB2465" s="3"/>
    </row>
    <row r="2466" spans="6:28" x14ac:dyDescent="0.3">
      <c r="F2466" s="5"/>
      <c r="K2466" s="3"/>
      <c r="L2466" s="3"/>
      <c r="P2466" s="3"/>
      <c r="R2466" s="3"/>
      <c r="S2466" s="3"/>
      <c r="AB2466" s="3"/>
    </row>
    <row r="2467" spans="6:28" x14ac:dyDescent="0.3">
      <c r="F2467" s="5"/>
      <c r="K2467" s="3"/>
      <c r="L2467" s="3"/>
      <c r="P2467" s="3"/>
      <c r="R2467" s="3"/>
      <c r="S2467" s="3"/>
      <c r="AB2467" s="3"/>
    </row>
    <row r="2468" spans="6:28" x14ac:dyDescent="0.3">
      <c r="F2468" s="5"/>
      <c r="K2468" s="3"/>
      <c r="L2468" s="3"/>
      <c r="P2468" s="3"/>
      <c r="R2468" s="3"/>
      <c r="S2468" s="3"/>
      <c r="AB2468" s="3"/>
    </row>
    <row r="2469" spans="6:28" x14ac:dyDescent="0.3">
      <c r="F2469" s="5"/>
      <c r="K2469" s="3"/>
      <c r="L2469" s="3"/>
      <c r="P2469" s="3"/>
      <c r="R2469" s="3"/>
      <c r="S2469" s="3"/>
      <c r="AB2469" s="3"/>
    </row>
    <row r="2470" spans="6:28" x14ac:dyDescent="0.3">
      <c r="F2470" s="5"/>
      <c r="K2470" s="3"/>
      <c r="L2470" s="3"/>
      <c r="P2470" s="3"/>
      <c r="R2470" s="3"/>
      <c r="S2470" s="3"/>
      <c r="AB2470" s="3"/>
    </row>
    <row r="2471" spans="6:28" x14ac:dyDescent="0.3">
      <c r="F2471" s="5"/>
      <c r="K2471" s="3"/>
      <c r="L2471" s="3"/>
      <c r="P2471" s="3"/>
      <c r="R2471" s="3"/>
      <c r="S2471" s="3"/>
      <c r="AB2471" s="3"/>
    </row>
    <row r="2472" spans="6:28" x14ac:dyDescent="0.3">
      <c r="F2472" s="5"/>
      <c r="K2472" s="3"/>
      <c r="L2472" s="3"/>
      <c r="P2472" s="3"/>
      <c r="R2472" s="3"/>
      <c r="S2472" s="3"/>
      <c r="AB2472" s="3"/>
    </row>
    <row r="2473" spans="6:28" x14ac:dyDescent="0.3">
      <c r="F2473" s="5"/>
      <c r="K2473" s="3"/>
      <c r="L2473" s="3"/>
      <c r="P2473" s="3"/>
      <c r="R2473" s="3"/>
      <c r="S2473" s="3"/>
      <c r="AB2473" s="3"/>
    </row>
    <row r="2474" spans="6:28" x14ac:dyDescent="0.3">
      <c r="F2474" s="5"/>
      <c r="K2474" s="3"/>
      <c r="L2474" s="3"/>
      <c r="P2474" s="3"/>
      <c r="R2474" s="3"/>
      <c r="S2474" s="3"/>
      <c r="AB2474" s="3"/>
    </row>
    <row r="2475" spans="6:28" x14ac:dyDescent="0.3">
      <c r="F2475" s="5"/>
      <c r="K2475" s="3"/>
      <c r="L2475" s="3"/>
      <c r="P2475" s="3"/>
      <c r="R2475" s="3"/>
      <c r="S2475" s="3"/>
      <c r="AB2475" s="3"/>
    </row>
    <row r="2476" spans="6:28" x14ac:dyDescent="0.3">
      <c r="F2476" s="5"/>
      <c r="K2476" s="3"/>
      <c r="L2476" s="3"/>
      <c r="P2476" s="3"/>
      <c r="R2476" s="3"/>
      <c r="S2476" s="3"/>
      <c r="AB2476" s="3"/>
    </row>
    <row r="2477" spans="6:28" x14ac:dyDescent="0.3">
      <c r="F2477" s="5"/>
      <c r="K2477" s="3"/>
      <c r="L2477" s="3"/>
      <c r="P2477" s="3"/>
      <c r="R2477" s="3"/>
      <c r="S2477" s="3"/>
      <c r="AB2477" s="3"/>
    </row>
    <row r="2478" spans="6:28" x14ac:dyDescent="0.3">
      <c r="F2478" s="5"/>
      <c r="H2478" s="3"/>
      <c r="K2478" s="3"/>
      <c r="L2478" s="3"/>
      <c r="P2478" s="3"/>
      <c r="R2478" s="3"/>
      <c r="S2478" s="3"/>
      <c r="V2478" s="3"/>
      <c r="AB2478" s="3"/>
    </row>
    <row r="2479" spans="6:28" x14ac:dyDescent="0.3">
      <c r="F2479" s="5"/>
      <c r="H2479" s="3"/>
      <c r="K2479" s="3"/>
      <c r="L2479" s="3"/>
      <c r="P2479" s="3"/>
      <c r="R2479" s="3"/>
      <c r="S2479" s="3"/>
      <c r="AB2479" s="3"/>
    </row>
    <row r="2480" spans="6:28" x14ac:dyDescent="0.3">
      <c r="F2480" s="5"/>
      <c r="H2480" s="3"/>
      <c r="K2480" s="3"/>
      <c r="L2480" s="3"/>
      <c r="N2480" s="3"/>
      <c r="P2480" s="3"/>
      <c r="R2480" s="3"/>
      <c r="S2480" s="3"/>
      <c r="V2480" s="3"/>
      <c r="AB2480" s="3"/>
    </row>
    <row r="2481" spans="6:29" x14ac:dyDescent="0.3">
      <c r="F2481" s="5"/>
      <c r="H2481" s="3"/>
      <c r="K2481" s="3"/>
      <c r="L2481" s="3"/>
      <c r="N2481" s="3"/>
      <c r="P2481" s="3"/>
      <c r="R2481" s="3"/>
      <c r="S2481" s="3"/>
      <c r="V2481" s="3"/>
      <c r="AB2481" s="3"/>
    </row>
    <row r="2482" spans="6:29" x14ac:dyDescent="0.3">
      <c r="F2482" s="5"/>
      <c r="H2482" s="3"/>
      <c r="K2482" s="3"/>
      <c r="L2482" s="3"/>
      <c r="P2482" s="3"/>
      <c r="R2482" s="3"/>
      <c r="S2482" s="3"/>
      <c r="AB2482" s="3"/>
    </row>
    <row r="2483" spans="6:29" x14ac:dyDescent="0.3">
      <c r="F2483" s="5"/>
      <c r="H2483" s="3"/>
      <c r="K2483" s="3"/>
      <c r="L2483" s="3"/>
      <c r="P2483" s="3"/>
      <c r="R2483" s="3"/>
      <c r="S2483" s="3"/>
      <c r="V2483" s="3"/>
      <c r="AB2483" s="3"/>
    </row>
    <row r="2484" spans="6:29" x14ac:dyDescent="0.3">
      <c r="F2484" s="5"/>
      <c r="H2484" s="3"/>
      <c r="K2484" s="3"/>
      <c r="L2484" s="3"/>
      <c r="N2484" s="3"/>
      <c r="P2484" s="3"/>
      <c r="R2484" s="3"/>
      <c r="S2484" s="3"/>
      <c r="AB2484" s="3"/>
    </row>
    <row r="2485" spans="6:29" x14ac:dyDescent="0.3">
      <c r="F2485" s="5"/>
      <c r="H2485" s="3"/>
      <c r="K2485" s="3"/>
      <c r="L2485" s="3"/>
      <c r="P2485" s="3"/>
      <c r="R2485" s="3"/>
      <c r="S2485" s="3"/>
      <c r="AB2485" s="3"/>
    </row>
    <row r="2486" spans="6:29" x14ac:dyDescent="0.3">
      <c r="F2486" s="5"/>
      <c r="H2486" s="3"/>
      <c r="K2486" s="3"/>
      <c r="L2486" s="3"/>
      <c r="N2486" s="3"/>
      <c r="P2486" s="3"/>
      <c r="R2486" s="3"/>
      <c r="S2486" s="3"/>
      <c r="T2486" s="3"/>
      <c r="V2486" s="3"/>
      <c r="AB2486" s="3"/>
      <c r="AC2486" s="3"/>
    </row>
    <row r="2487" spans="6:29" x14ac:dyDescent="0.3">
      <c r="F2487" s="5"/>
      <c r="H2487" s="3"/>
      <c r="K2487" s="3"/>
      <c r="L2487" s="3"/>
      <c r="P2487" s="3"/>
      <c r="R2487" s="3"/>
      <c r="S2487" s="3"/>
      <c r="V2487" s="3"/>
      <c r="AB2487" s="3"/>
    </row>
    <row r="2488" spans="6:29" x14ac:dyDescent="0.3">
      <c r="F2488" s="5"/>
      <c r="H2488" s="3"/>
      <c r="K2488" s="3"/>
      <c r="L2488" s="3"/>
      <c r="N2488" s="3"/>
      <c r="P2488" s="3"/>
      <c r="R2488" s="3"/>
      <c r="S2488" s="3"/>
      <c r="V2488" s="3"/>
      <c r="AB2488" s="3"/>
    </row>
    <row r="2489" spans="6:29" x14ac:dyDescent="0.3">
      <c r="F2489" s="5"/>
      <c r="H2489" s="3"/>
      <c r="K2489" s="3"/>
      <c r="L2489" s="3"/>
      <c r="P2489" s="3"/>
      <c r="R2489" s="3"/>
      <c r="S2489" s="3"/>
      <c r="V2489" s="3"/>
      <c r="AB2489" s="3"/>
    </row>
    <row r="2490" spans="6:29" x14ac:dyDescent="0.3">
      <c r="F2490" s="5"/>
      <c r="H2490" s="3"/>
      <c r="K2490" s="3"/>
      <c r="L2490" s="3"/>
      <c r="N2490" s="3"/>
      <c r="P2490" s="3"/>
      <c r="R2490" s="3"/>
      <c r="S2490" s="3"/>
      <c r="V2490" s="3"/>
      <c r="AB2490" s="3"/>
    </row>
    <row r="2491" spans="6:29" x14ac:dyDescent="0.3">
      <c r="F2491" s="5"/>
      <c r="H2491" s="3"/>
      <c r="K2491" s="3"/>
      <c r="L2491" s="3"/>
      <c r="P2491" s="3"/>
      <c r="R2491" s="3"/>
      <c r="S2491" s="3"/>
      <c r="V2491" s="3"/>
      <c r="AB2491" s="3"/>
      <c r="AC2491" s="3"/>
    </row>
    <row r="2492" spans="6:29" x14ac:dyDescent="0.3">
      <c r="F2492" s="5"/>
      <c r="H2492" s="3"/>
      <c r="K2492" s="3"/>
      <c r="L2492" s="3"/>
      <c r="P2492" s="3"/>
      <c r="R2492" s="3"/>
      <c r="S2492" s="3"/>
      <c r="V2492" s="3"/>
      <c r="AB2492" s="3"/>
    </row>
    <row r="2493" spans="6:29" x14ac:dyDescent="0.3">
      <c r="F2493" s="5"/>
      <c r="H2493" s="3"/>
      <c r="K2493" s="3"/>
      <c r="L2493" s="3"/>
      <c r="P2493" s="3"/>
      <c r="R2493" s="3"/>
      <c r="S2493" s="3"/>
      <c r="V2493" s="3"/>
      <c r="AB2493" s="3"/>
    </row>
    <row r="2494" spans="6:29" x14ac:dyDescent="0.3">
      <c r="F2494" s="5"/>
      <c r="H2494" s="3"/>
      <c r="K2494" s="3"/>
      <c r="L2494" s="3"/>
      <c r="P2494" s="3"/>
      <c r="R2494" s="3"/>
      <c r="S2494" s="3"/>
      <c r="V2494" s="3"/>
      <c r="AB2494" s="3"/>
    </row>
    <row r="2495" spans="6:29" x14ac:dyDescent="0.3">
      <c r="F2495" s="5"/>
      <c r="H2495" s="3"/>
      <c r="K2495" s="3"/>
      <c r="L2495" s="3"/>
      <c r="N2495" s="3"/>
      <c r="P2495" s="3"/>
      <c r="R2495" s="3"/>
      <c r="S2495" s="3"/>
      <c r="V2495" s="3"/>
      <c r="AB2495" s="3"/>
    </row>
    <row r="2496" spans="6:29" x14ac:dyDescent="0.3">
      <c r="F2496" s="5"/>
      <c r="H2496" s="3"/>
      <c r="K2496" s="3"/>
      <c r="L2496" s="3"/>
      <c r="N2496" s="3"/>
      <c r="P2496" s="3"/>
      <c r="R2496" s="3"/>
      <c r="S2496" s="3"/>
      <c r="V2496" s="3"/>
      <c r="AB2496" s="3"/>
    </row>
    <row r="2497" spans="6:28" x14ac:dyDescent="0.3">
      <c r="F2497" s="5"/>
      <c r="H2497" s="3"/>
      <c r="K2497" s="3"/>
      <c r="L2497" s="3"/>
      <c r="P2497" s="3"/>
      <c r="R2497" s="3"/>
      <c r="S2497" s="3"/>
      <c r="V2497" s="3"/>
      <c r="AB2497" s="3"/>
    </row>
    <row r="2498" spans="6:28" x14ac:dyDescent="0.3">
      <c r="F2498" s="5"/>
      <c r="K2498" s="3"/>
      <c r="L2498" s="3"/>
      <c r="P2498" s="3"/>
      <c r="R2498" s="3"/>
      <c r="S2498" s="3"/>
      <c r="T2498" s="3"/>
      <c r="AB2498" s="3"/>
    </row>
    <row r="2499" spans="6:28" x14ac:dyDescent="0.3">
      <c r="F2499" s="5"/>
      <c r="H2499" s="3"/>
      <c r="K2499" s="3"/>
      <c r="L2499" s="3"/>
      <c r="P2499" s="3"/>
      <c r="R2499" s="3"/>
      <c r="S2499" s="3"/>
      <c r="AB2499" s="3"/>
    </row>
    <row r="2500" spans="6:28" x14ac:dyDescent="0.3">
      <c r="F2500" s="5"/>
      <c r="H2500" s="3"/>
      <c r="K2500" s="3"/>
      <c r="L2500" s="3"/>
      <c r="N2500" s="3"/>
      <c r="P2500" s="3"/>
      <c r="R2500" s="3"/>
      <c r="S2500" s="3"/>
      <c r="V2500" s="3"/>
      <c r="AB2500" s="3"/>
    </row>
    <row r="2501" spans="6:28" x14ac:dyDescent="0.3">
      <c r="F2501" s="5"/>
      <c r="H2501" s="3"/>
      <c r="K2501" s="3"/>
      <c r="L2501" s="3"/>
      <c r="N2501" s="3"/>
      <c r="P2501" s="3"/>
      <c r="R2501" s="3"/>
      <c r="S2501" s="3"/>
      <c r="V2501" s="3"/>
      <c r="AB2501" s="3"/>
    </row>
    <row r="2502" spans="6:28" x14ac:dyDescent="0.3">
      <c r="F2502" s="5"/>
      <c r="H2502" s="3"/>
      <c r="K2502" s="3"/>
      <c r="L2502" s="3"/>
      <c r="P2502" s="3"/>
      <c r="R2502" s="3"/>
      <c r="S2502" s="3"/>
      <c r="V2502" s="3"/>
      <c r="AB2502" s="3"/>
    </row>
    <row r="2503" spans="6:28" x14ac:dyDescent="0.3">
      <c r="F2503" s="5"/>
      <c r="H2503" s="3"/>
      <c r="K2503" s="3"/>
      <c r="L2503" s="3"/>
      <c r="N2503" s="3"/>
      <c r="P2503" s="3"/>
      <c r="R2503" s="3"/>
      <c r="S2503" s="3"/>
      <c r="T2503" s="3"/>
      <c r="V2503" s="3"/>
      <c r="AB2503" s="3"/>
    </row>
    <row r="2504" spans="6:28" x14ac:dyDescent="0.3">
      <c r="F2504" s="5"/>
      <c r="H2504" s="3"/>
      <c r="K2504" s="3"/>
      <c r="L2504" s="3"/>
      <c r="P2504" s="3"/>
      <c r="R2504" s="3"/>
      <c r="S2504" s="3"/>
      <c r="V2504" s="3"/>
      <c r="AB2504" s="3"/>
    </row>
    <row r="2505" spans="6:28" x14ac:dyDescent="0.3">
      <c r="F2505" s="5"/>
      <c r="H2505" s="3"/>
      <c r="K2505" s="3"/>
      <c r="L2505" s="3"/>
      <c r="N2505" s="3"/>
      <c r="P2505" s="3"/>
      <c r="R2505" s="3"/>
      <c r="S2505" s="3"/>
      <c r="V2505" s="3"/>
      <c r="AB2505" s="3"/>
    </row>
    <row r="2506" spans="6:28" x14ac:dyDescent="0.3">
      <c r="F2506" s="5"/>
      <c r="H2506" s="3"/>
      <c r="K2506" s="3"/>
      <c r="L2506" s="3"/>
      <c r="N2506" s="3"/>
      <c r="P2506" s="3"/>
      <c r="R2506" s="3"/>
      <c r="S2506" s="3"/>
      <c r="AB2506" s="3"/>
    </row>
    <row r="2507" spans="6:28" x14ac:dyDescent="0.3">
      <c r="F2507" s="5"/>
      <c r="H2507" s="3"/>
      <c r="K2507" s="3"/>
      <c r="L2507" s="3"/>
      <c r="N2507" s="3"/>
      <c r="P2507" s="3"/>
      <c r="R2507" s="3"/>
      <c r="S2507" s="3"/>
      <c r="V2507" s="3"/>
      <c r="AB2507" s="3"/>
    </row>
    <row r="2508" spans="6:28" x14ac:dyDescent="0.3">
      <c r="F2508" s="5"/>
      <c r="H2508" s="3"/>
      <c r="K2508" s="3"/>
      <c r="L2508" s="3"/>
      <c r="P2508" s="3"/>
      <c r="R2508" s="3"/>
      <c r="S2508" s="3"/>
      <c r="V2508" s="3"/>
      <c r="AB2508" s="3"/>
    </row>
    <row r="2509" spans="6:28" x14ac:dyDescent="0.3">
      <c r="F2509" s="5"/>
      <c r="H2509" s="3"/>
      <c r="J2509" s="3"/>
      <c r="K2509" s="3"/>
      <c r="L2509" s="3"/>
      <c r="P2509" s="3"/>
      <c r="R2509" s="3"/>
      <c r="S2509" s="3"/>
      <c r="V2509" s="3"/>
      <c r="AB2509" s="3"/>
    </row>
    <row r="2510" spans="6:28" x14ac:dyDescent="0.3">
      <c r="F2510" s="5"/>
      <c r="H2510" s="3"/>
      <c r="J2510" s="3"/>
      <c r="K2510" s="3"/>
      <c r="L2510" s="3"/>
      <c r="P2510" s="3"/>
      <c r="R2510" s="3"/>
      <c r="S2510" s="3"/>
      <c r="V2510" s="3"/>
      <c r="AB2510" s="3"/>
    </row>
    <row r="2511" spans="6:28" x14ac:dyDescent="0.3">
      <c r="F2511" s="5"/>
      <c r="H2511" s="3"/>
      <c r="J2511" s="3"/>
      <c r="K2511" s="3"/>
      <c r="L2511" s="3"/>
      <c r="P2511" s="3"/>
      <c r="R2511" s="3"/>
      <c r="S2511" s="3"/>
      <c r="AB2511" s="3"/>
    </row>
    <row r="2512" spans="6:28" x14ac:dyDescent="0.3">
      <c r="F2512" s="5"/>
      <c r="H2512" s="3"/>
      <c r="K2512" s="3"/>
      <c r="L2512" s="3"/>
      <c r="P2512" s="3"/>
      <c r="R2512" s="3"/>
      <c r="S2512" s="3"/>
      <c r="V2512" s="3"/>
      <c r="AB2512" s="3"/>
    </row>
    <row r="2513" spans="6:29" x14ac:dyDescent="0.3">
      <c r="F2513" s="5"/>
      <c r="H2513" s="3"/>
      <c r="K2513" s="3"/>
      <c r="L2513" s="3"/>
      <c r="N2513" s="3"/>
      <c r="P2513" s="3"/>
      <c r="R2513" s="3"/>
      <c r="S2513" s="3"/>
      <c r="V2513" s="3"/>
      <c r="AB2513" s="3"/>
    </row>
    <row r="2514" spans="6:29" x14ac:dyDescent="0.3">
      <c r="F2514" s="5"/>
      <c r="H2514" s="3"/>
      <c r="K2514" s="3"/>
      <c r="L2514" s="3"/>
      <c r="P2514" s="3"/>
      <c r="R2514" s="3"/>
      <c r="S2514" s="3"/>
      <c r="AB2514" s="3"/>
    </row>
    <row r="2515" spans="6:29" x14ac:dyDescent="0.3">
      <c r="F2515" s="5"/>
      <c r="K2515" s="3"/>
      <c r="L2515" s="3"/>
      <c r="P2515" s="3"/>
      <c r="R2515" s="3"/>
      <c r="S2515" s="3"/>
      <c r="T2515" s="3"/>
      <c r="AB2515" s="3"/>
    </row>
    <row r="2516" spans="6:29" x14ac:dyDescent="0.3">
      <c r="F2516" s="5"/>
      <c r="H2516" s="3"/>
      <c r="K2516" s="3"/>
      <c r="L2516" s="3"/>
      <c r="P2516" s="3"/>
      <c r="R2516" s="3"/>
      <c r="S2516" s="3"/>
      <c r="AB2516" s="3"/>
    </row>
    <row r="2517" spans="6:29" x14ac:dyDescent="0.3">
      <c r="F2517" s="5"/>
      <c r="H2517" s="3"/>
      <c r="J2517" s="3"/>
      <c r="K2517" s="3"/>
      <c r="L2517" s="3"/>
      <c r="N2517" s="3"/>
      <c r="P2517" s="3"/>
      <c r="R2517" s="3"/>
      <c r="S2517" s="3"/>
      <c r="V2517" s="3"/>
      <c r="AB2517" s="3"/>
    </row>
    <row r="2518" spans="6:29" x14ac:dyDescent="0.3">
      <c r="F2518" s="5"/>
      <c r="H2518" s="3"/>
      <c r="K2518" s="3"/>
      <c r="L2518" s="3"/>
      <c r="N2518" s="3"/>
      <c r="P2518" s="3"/>
      <c r="R2518" s="3"/>
      <c r="S2518" s="3"/>
      <c r="AB2518" s="3"/>
    </row>
    <row r="2519" spans="6:29" x14ac:dyDescent="0.3">
      <c r="F2519" s="5"/>
      <c r="H2519" s="3"/>
      <c r="K2519" s="3"/>
      <c r="L2519" s="3"/>
      <c r="P2519" s="3"/>
      <c r="R2519" s="3"/>
      <c r="S2519" s="3"/>
      <c r="V2519" s="3"/>
      <c r="AB2519" s="3"/>
    </row>
    <row r="2520" spans="6:29" x14ac:dyDescent="0.3">
      <c r="F2520" s="5"/>
      <c r="H2520" s="3"/>
      <c r="K2520" s="3"/>
      <c r="L2520" s="3"/>
      <c r="N2520" s="3"/>
      <c r="P2520" s="3"/>
      <c r="R2520" s="3"/>
      <c r="S2520" s="3"/>
      <c r="V2520" s="3"/>
      <c r="AB2520" s="3"/>
    </row>
    <row r="2521" spans="6:29" x14ac:dyDescent="0.3">
      <c r="F2521" s="5"/>
      <c r="H2521" s="3"/>
      <c r="K2521" s="3"/>
      <c r="L2521" s="3"/>
      <c r="N2521" s="3"/>
      <c r="P2521" s="3"/>
      <c r="R2521" s="3"/>
      <c r="S2521" s="3"/>
      <c r="V2521" s="3"/>
      <c r="AB2521" s="3"/>
    </row>
    <row r="2522" spans="6:29" x14ac:dyDescent="0.3">
      <c r="F2522" s="5"/>
      <c r="H2522" s="3"/>
      <c r="K2522" s="3"/>
      <c r="L2522" s="3"/>
      <c r="N2522" s="3"/>
      <c r="P2522" s="3"/>
      <c r="R2522" s="3"/>
      <c r="S2522" s="3"/>
      <c r="V2522" s="3"/>
      <c r="AB2522" s="3"/>
    </row>
    <row r="2523" spans="6:29" x14ac:dyDescent="0.3">
      <c r="F2523" s="5"/>
      <c r="H2523" s="3"/>
      <c r="K2523" s="3"/>
      <c r="L2523" s="3"/>
      <c r="N2523" s="3"/>
      <c r="P2523" s="3"/>
      <c r="R2523" s="3"/>
      <c r="S2523" s="3"/>
      <c r="V2523" s="3"/>
      <c r="AB2523" s="3"/>
    </row>
    <row r="2524" spans="6:29" x14ac:dyDescent="0.3">
      <c r="F2524" s="5"/>
      <c r="H2524" s="3"/>
      <c r="K2524" s="3"/>
      <c r="L2524" s="3"/>
      <c r="P2524" s="3"/>
      <c r="R2524" s="3"/>
      <c r="S2524" s="3"/>
      <c r="V2524" s="3"/>
      <c r="AB2524" s="3"/>
    </row>
    <row r="2525" spans="6:29" x14ac:dyDescent="0.3">
      <c r="F2525" s="5"/>
      <c r="H2525" s="3"/>
      <c r="K2525" s="3"/>
      <c r="L2525" s="3"/>
      <c r="N2525" s="3"/>
      <c r="P2525" s="3"/>
      <c r="R2525" s="3"/>
      <c r="S2525" s="3"/>
      <c r="T2525" s="3"/>
      <c r="V2525" s="3"/>
      <c r="AB2525" s="3"/>
      <c r="AC2525" s="3"/>
    </row>
    <row r="2526" spans="6:29" x14ac:dyDescent="0.3">
      <c r="F2526" s="5"/>
      <c r="H2526" s="3"/>
      <c r="J2526" s="3"/>
      <c r="K2526" s="3"/>
      <c r="L2526" s="3"/>
      <c r="P2526" s="3"/>
      <c r="R2526" s="3"/>
      <c r="S2526" s="3"/>
      <c r="AB2526" s="3"/>
    </row>
    <row r="2527" spans="6:29" x14ac:dyDescent="0.3">
      <c r="F2527" s="5"/>
      <c r="H2527" s="3"/>
      <c r="K2527" s="3"/>
      <c r="L2527" s="3"/>
      <c r="N2527" s="3"/>
      <c r="P2527" s="3"/>
      <c r="R2527" s="3"/>
      <c r="S2527" s="3"/>
      <c r="AB2527" s="3"/>
    </row>
    <row r="2528" spans="6:29" x14ac:dyDescent="0.3">
      <c r="F2528" s="5"/>
      <c r="H2528" s="3"/>
      <c r="K2528" s="3"/>
      <c r="L2528" s="3"/>
      <c r="N2528" s="3"/>
      <c r="P2528" s="3"/>
      <c r="R2528" s="3"/>
      <c r="S2528" s="3"/>
      <c r="AB2528" s="3"/>
    </row>
    <row r="2529" spans="6:29" x14ac:dyDescent="0.3">
      <c r="F2529" s="5"/>
      <c r="H2529" s="3"/>
      <c r="K2529" s="3"/>
      <c r="L2529" s="3"/>
      <c r="N2529" s="3"/>
      <c r="P2529" s="3"/>
      <c r="R2529" s="3"/>
      <c r="S2529" s="3"/>
      <c r="V2529" s="3"/>
      <c r="AB2529" s="3"/>
    </row>
    <row r="2530" spans="6:29" x14ac:dyDescent="0.3">
      <c r="F2530" s="5"/>
      <c r="H2530" s="3"/>
      <c r="K2530" s="3"/>
      <c r="L2530" s="3"/>
      <c r="P2530" s="3"/>
      <c r="R2530" s="3"/>
      <c r="S2530" s="3"/>
      <c r="V2530" s="3"/>
      <c r="AB2530" s="3"/>
    </row>
    <row r="2531" spans="6:29" x14ac:dyDescent="0.3">
      <c r="F2531" s="5"/>
      <c r="H2531" s="3"/>
      <c r="K2531" s="3"/>
      <c r="L2531" s="3"/>
      <c r="N2531" s="3"/>
      <c r="P2531" s="3"/>
      <c r="R2531" s="3"/>
      <c r="S2531" s="3"/>
      <c r="AB2531" s="3"/>
    </row>
    <row r="2532" spans="6:29" x14ac:dyDescent="0.3">
      <c r="F2532" s="5"/>
      <c r="H2532" s="3"/>
      <c r="K2532" s="3"/>
      <c r="L2532" s="3"/>
      <c r="P2532" s="3"/>
      <c r="R2532" s="3"/>
      <c r="S2532" s="3"/>
      <c r="T2532" s="3"/>
      <c r="V2532" s="3"/>
      <c r="AB2532" s="3"/>
    </row>
    <row r="2533" spans="6:29" x14ac:dyDescent="0.3">
      <c r="F2533" s="5"/>
      <c r="H2533" s="3"/>
      <c r="K2533" s="3"/>
      <c r="L2533" s="3"/>
      <c r="N2533" s="3"/>
      <c r="P2533" s="3"/>
      <c r="R2533" s="3"/>
      <c r="S2533" s="3"/>
      <c r="T2533" s="3"/>
      <c r="AB2533" s="3"/>
    </row>
    <row r="2534" spans="6:29" x14ac:dyDescent="0.3">
      <c r="F2534" s="5"/>
      <c r="J2534" s="3"/>
      <c r="K2534" s="3"/>
      <c r="L2534" s="3"/>
      <c r="N2534" s="3"/>
      <c r="P2534" s="3"/>
      <c r="R2534" s="3"/>
      <c r="S2534" s="3"/>
      <c r="V2534" s="3"/>
      <c r="AB2534" s="3"/>
      <c r="AC2534" s="3"/>
    </row>
    <row r="2535" spans="6:29" x14ac:dyDescent="0.3">
      <c r="F2535" s="5"/>
      <c r="K2535" s="3"/>
      <c r="L2535" s="3"/>
      <c r="N2535" s="3"/>
      <c r="P2535" s="3"/>
      <c r="R2535" s="3"/>
      <c r="S2535" s="3"/>
      <c r="T2535" s="3"/>
      <c r="V2535" s="3"/>
      <c r="AB2535" s="3"/>
    </row>
    <row r="2536" spans="6:29" x14ac:dyDescent="0.3">
      <c r="F2536" s="5"/>
      <c r="K2536" s="3"/>
      <c r="L2536" s="3"/>
      <c r="N2536" s="3"/>
      <c r="P2536" s="3"/>
      <c r="R2536" s="3"/>
      <c r="S2536" s="3"/>
      <c r="T2536" s="3"/>
      <c r="AB2536" s="3"/>
    </row>
    <row r="2537" spans="6:29" x14ac:dyDescent="0.3">
      <c r="F2537" s="5"/>
      <c r="H2537" s="3"/>
      <c r="K2537" s="3"/>
      <c r="L2537" s="3"/>
      <c r="N2537" s="3"/>
      <c r="P2537" s="3"/>
      <c r="R2537" s="3"/>
      <c r="S2537" s="3"/>
      <c r="T2537" s="3"/>
      <c r="AB2537" s="3"/>
    </row>
    <row r="2538" spans="6:29" x14ac:dyDescent="0.3">
      <c r="F2538" s="5"/>
      <c r="J2538" s="3"/>
      <c r="K2538" s="3"/>
      <c r="L2538" s="3"/>
      <c r="P2538" s="3"/>
      <c r="R2538" s="3"/>
      <c r="S2538" s="3"/>
      <c r="V2538" s="3"/>
      <c r="AB2538" s="3"/>
    </row>
    <row r="2539" spans="6:29" x14ac:dyDescent="0.3">
      <c r="F2539" s="5"/>
      <c r="H2539" s="3"/>
      <c r="K2539" s="3"/>
      <c r="L2539" s="3"/>
      <c r="N2539" s="3"/>
      <c r="P2539" s="3"/>
      <c r="R2539" s="3"/>
      <c r="S2539" s="3"/>
      <c r="V2539" s="3"/>
      <c r="AB2539" s="3"/>
    </row>
    <row r="2540" spans="6:29" x14ac:dyDescent="0.3">
      <c r="F2540" s="5"/>
      <c r="H2540" s="3"/>
      <c r="J2540" s="3"/>
      <c r="K2540" s="3"/>
      <c r="L2540" s="3"/>
      <c r="P2540" s="3"/>
      <c r="R2540" s="3"/>
      <c r="S2540" s="3"/>
      <c r="V2540" s="3"/>
      <c r="AB2540" s="3"/>
    </row>
    <row r="2541" spans="6:29" x14ac:dyDescent="0.3">
      <c r="F2541" s="5"/>
      <c r="H2541" s="3"/>
      <c r="K2541" s="3"/>
      <c r="L2541" s="3"/>
      <c r="N2541" s="3"/>
      <c r="P2541" s="3"/>
      <c r="R2541" s="3"/>
      <c r="S2541" s="3"/>
      <c r="V2541" s="3"/>
      <c r="AB2541" s="3"/>
    </row>
    <row r="2542" spans="6:29" x14ac:dyDescent="0.3">
      <c r="F2542" s="5"/>
      <c r="J2542" s="3"/>
      <c r="K2542" s="3"/>
      <c r="L2542" s="3"/>
      <c r="P2542" s="3"/>
      <c r="R2542" s="3"/>
      <c r="S2542" s="3"/>
      <c r="V2542" s="3"/>
      <c r="AB2542" s="3"/>
    </row>
    <row r="2543" spans="6:29" x14ac:dyDescent="0.3">
      <c r="F2543" s="5"/>
      <c r="K2543" s="3"/>
      <c r="L2543" s="3"/>
      <c r="N2543" s="3"/>
      <c r="P2543" s="3"/>
      <c r="R2543" s="3"/>
      <c r="S2543" s="3"/>
      <c r="AB2543" s="3"/>
    </row>
    <row r="2544" spans="6:29" x14ac:dyDescent="0.3">
      <c r="F2544" s="5"/>
      <c r="K2544" s="3"/>
      <c r="L2544" s="3"/>
      <c r="P2544" s="3"/>
      <c r="R2544" s="3"/>
      <c r="S2544" s="3"/>
      <c r="V2544" s="3"/>
      <c r="AB2544" s="3"/>
    </row>
    <row r="2545" spans="6:29" x14ac:dyDescent="0.3">
      <c r="F2545" s="5"/>
      <c r="H2545" s="3"/>
      <c r="J2545" s="3"/>
      <c r="K2545" s="3"/>
      <c r="L2545" s="3"/>
      <c r="N2545" s="3"/>
      <c r="P2545" s="3"/>
      <c r="R2545" s="3"/>
      <c r="S2545" s="3"/>
      <c r="T2545" s="3"/>
      <c r="V2545" s="3"/>
      <c r="AB2545" s="3"/>
    </row>
    <row r="2546" spans="6:29" x14ac:dyDescent="0.3">
      <c r="F2546" s="5"/>
      <c r="H2546" s="3"/>
      <c r="J2546" s="3"/>
      <c r="K2546" s="3"/>
      <c r="L2546" s="3"/>
      <c r="P2546" s="3"/>
      <c r="R2546" s="3"/>
      <c r="S2546" s="3"/>
      <c r="V2546" s="3"/>
      <c r="AB2546" s="3"/>
    </row>
    <row r="2547" spans="6:29" x14ac:dyDescent="0.3">
      <c r="F2547" s="5"/>
      <c r="H2547" s="3"/>
      <c r="K2547" s="3"/>
      <c r="L2547" s="3"/>
      <c r="N2547" s="3"/>
      <c r="P2547" s="3"/>
      <c r="R2547" s="3"/>
      <c r="S2547" s="3"/>
      <c r="AB2547" s="3"/>
    </row>
    <row r="2548" spans="6:29" x14ac:dyDescent="0.3">
      <c r="F2548" s="5"/>
      <c r="J2548" s="3"/>
      <c r="K2548" s="3"/>
      <c r="L2548" s="3"/>
      <c r="P2548" s="3"/>
      <c r="R2548" s="3"/>
      <c r="S2548" s="3"/>
      <c r="T2548" s="3"/>
      <c r="AB2548" s="3"/>
    </row>
    <row r="2549" spans="6:29" x14ac:dyDescent="0.3">
      <c r="F2549" s="5"/>
      <c r="K2549" s="3"/>
      <c r="L2549" s="3"/>
      <c r="P2549" s="3"/>
      <c r="R2549" s="3"/>
      <c r="S2549" s="3"/>
      <c r="V2549" s="3"/>
      <c r="AB2549" s="3"/>
    </row>
    <row r="2550" spans="6:29" x14ac:dyDescent="0.3">
      <c r="F2550" s="5"/>
      <c r="H2550" s="3"/>
      <c r="K2550" s="3"/>
      <c r="L2550" s="3"/>
      <c r="P2550" s="3"/>
      <c r="R2550" s="3"/>
      <c r="S2550" s="3"/>
      <c r="V2550" s="3"/>
      <c r="AB2550" s="3"/>
    </row>
    <row r="2551" spans="6:29" x14ac:dyDescent="0.3">
      <c r="F2551" s="5"/>
      <c r="K2551" s="3"/>
      <c r="L2551" s="3"/>
      <c r="N2551" s="3"/>
      <c r="P2551" s="3"/>
      <c r="R2551" s="3"/>
      <c r="S2551" s="3"/>
      <c r="T2551" s="3"/>
      <c r="V2551" s="3"/>
      <c r="AB2551" s="3"/>
    </row>
    <row r="2552" spans="6:29" x14ac:dyDescent="0.3">
      <c r="F2552" s="5"/>
      <c r="K2552" s="3"/>
      <c r="L2552" s="3"/>
      <c r="N2552" s="3"/>
      <c r="P2552" s="3"/>
      <c r="R2552" s="3"/>
      <c r="S2552" s="3"/>
      <c r="T2552" s="3"/>
      <c r="V2552" s="3"/>
      <c r="AB2552" s="3"/>
    </row>
    <row r="2553" spans="6:29" x14ac:dyDescent="0.3">
      <c r="F2553" s="5"/>
      <c r="H2553" s="3"/>
      <c r="K2553" s="3"/>
      <c r="L2553" s="3"/>
      <c r="N2553" s="3"/>
      <c r="P2553" s="3"/>
      <c r="R2553" s="3"/>
      <c r="S2553" s="3"/>
      <c r="T2553" s="3"/>
      <c r="AB2553" s="3"/>
    </row>
    <row r="2554" spans="6:29" x14ac:dyDescent="0.3">
      <c r="F2554" s="5"/>
      <c r="J2554" s="3"/>
      <c r="K2554" s="3"/>
      <c r="L2554" s="3"/>
      <c r="P2554" s="3"/>
      <c r="R2554" s="3"/>
      <c r="S2554" s="3"/>
      <c r="AB2554" s="3"/>
    </row>
    <row r="2555" spans="6:29" x14ac:dyDescent="0.3">
      <c r="F2555" s="5"/>
      <c r="H2555" s="3"/>
      <c r="K2555" s="3"/>
      <c r="L2555" s="3"/>
      <c r="P2555" s="3"/>
      <c r="R2555" s="3"/>
      <c r="S2555" s="3"/>
      <c r="T2555" s="3"/>
      <c r="V2555" s="3"/>
      <c r="AB2555" s="3"/>
    </row>
    <row r="2556" spans="6:29" x14ac:dyDescent="0.3">
      <c r="F2556" s="5"/>
      <c r="H2556" s="3"/>
      <c r="K2556" s="3"/>
      <c r="L2556" s="3"/>
      <c r="P2556" s="3"/>
      <c r="R2556" s="3"/>
      <c r="S2556" s="3"/>
      <c r="T2556" s="3"/>
      <c r="V2556" s="3"/>
      <c r="AB2556" s="3"/>
    </row>
    <row r="2557" spans="6:29" x14ac:dyDescent="0.3">
      <c r="F2557" s="5"/>
      <c r="H2557" s="3"/>
      <c r="K2557" s="3"/>
      <c r="L2557" s="3"/>
      <c r="N2557" s="3"/>
      <c r="P2557" s="3"/>
      <c r="R2557" s="3"/>
      <c r="S2557" s="3"/>
      <c r="T2557" s="3"/>
      <c r="V2557" s="3"/>
      <c r="AB2557" s="3"/>
      <c r="AC2557" s="3"/>
    </row>
    <row r="2558" spans="6:29" x14ac:dyDescent="0.3">
      <c r="F2558" s="5"/>
      <c r="J2558" s="3"/>
      <c r="K2558" s="3"/>
      <c r="L2558" s="3"/>
      <c r="P2558" s="3"/>
      <c r="R2558" s="3"/>
      <c r="S2558" s="3"/>
      <c r="AB2558" s="3"/>
    </row>
    <row r="2559" spans="6:29" x14ac:dyDescent="0.3">
      <c r="F2559" s="5"/>
      <c r="K2559" s="3"/>
      <c r="L2559" s="3"/>
      <c r="N2559" s="3"/>
      <c r="P2559" s="3"/>
      <c r="R2559" s="3"/>
      <c r="S2559" s="3"/>
      <c r="AB2559" s="3"/>
    </row>
    <row r="2560" spans="6:29" x14ac:dyDescent="0.3">
      <c r="F2560" s="5"/>
      <c r="K2560" s="3"/>
      <c r="L2560" s="3"/>
      <c r="N2560" s="3"/>
      <c r="P2560" s="3"/>
      <c r="R2560" s="3"/>
      <c r="S2560" s="3"/>
      <c r="AB2560" s="3"/>
    </row>
    <row r="2561" spans="6:28" x14ac:dyDescent="0.3">
      <c r="F2561" s="5"/>
      <c r="H2561" s="3"/>
      <c r="K2561" s="3"/>
      <c r="L2561" s="3"/>
      <c r="P2561" s="3"/>
      <c r="R2561" s="3"/>
      <c r="S2561" s="3"/>
      <c r="V2561" s="3"/>
      <c r="AB2561" s="3"/>
    </row>
    <row r="2562" spans="6:28" x14ac:dyDescent="0.3">
      <c r="F2562" s="5"/>
      <c r="H2562" s="3"/>
      <c r="K2562" s="3"/>
      <c r="L2562" s="3"/>
      <c r="N2562" s="3"/>
      <c r="P2562" s="3"/>
      <c r="R2562" s="3"/>
      <c r="S2562" s="3"/>
      <c r="T2562" s="3"/>
      <c r="AB2562" s="3"/>
    </row>
    <row r="2563" spans="6:28" x14ac:dyDescent="0.3">
      <c r="F2563" s="5"/>
      <c r="K2563" s="3"/>
      <c r="L2563" s="3"/>
      <c r="N2563" s="3"/>
      <c r="P2563" s="3"/>
      <c r="R2563" s="3"/>
      <c r="S2563" s="3"/>
      <c r="T2563" s="3"/>
      <c r="AB2563" s="3"/>
    </row>
    <row r="2564" spans="6:28" x14ac:dyDescent="0.3">
      <c r="F2564" s="5"/>
      <c r="AB2564" s="3"/>
    </row>
    <row r="2565" spans="6:28" x14ac:dyDescent="0.3">
      <c r="F2565" s="5"/>
      <c r="AB2565" s="3"/>
    </row>
    <row r="2566" spans="6:28" x14ac:dyDescent="0.3">
      <c r="F2566" s="5"/>
      <c r="AB2566" s="3"/>
    </row>
    <row r="2567" spans="6:28" x14ac:dyDescent="0.3">
      <c r="F2567" s="5"/>
      <c r="AB2567" s="3"/>
    </row>
    <row r="2568" spans="6:28" x14ac:dyDescent="0.3">
      <c r="F2568" s="5"/>
      <c r="AB2568" s="3"/>
    </row>
    <row r="2569" spans="6:28" x14ac:dyDescent="0.3">
      <c r="F2569" s="5"/>
      <c r="AB2569" s="3"/>
    </row>
    <row r="2570" spans="6:28" x14ac:dyDescent="0.3">
      <c r="F2570" s="5"/>
      <c r="AB2570" s="3"/>
    </row>
    <row r="2571" spans="6:28" x14ac:dyDescent="0.3">
      <c r="F2571" s="5"/>
      <c r="AB2571" s="3"/>
    </row>
    <row r="2572" spans="6:28" x14ac:dyDescent="0.3">
      <c r="F2572" s="5"/>
      <c r="AB2572" s="3"/>
    </row>
    <row r="2573" spans="6:28" x14ac:dyDescent="0.3">
      <c r="F2573" s="5"/>
      <c r="AB2573" s="3"/>
    </row>
    <row r="2574" spans="6:28" x14ac:dyDescent="0.3">
      <c r="F2574" s="5"/>
      <c r="AB2574" s="3"/>
    </row>
    <row r="2575" spans="6:28" x14ac:dyDescent="0.3">
      <c r="F2575" s="5"/>
      <c r="AB2575" s="3"/>
    </row>
    <row r="2576" spans="6:28" x14ac:dyDescent="0.3">
      <c r="F2576" s="5"/>
      <c r="AB2576" s="3"/>
    </row>
    <row r="2577" spans="6:28" x14ac:dyDescent="0.3">
      <c r="F2577" s="5"/>
      <c r="AB2577" s="3"/>
    </row>
    <row r="2578" spans="6:28" x14ac:dyDescent="0.3">
      <c r="F2578" s="5"/>
      <c r="AB2578" s="3"/>
    </row>
    <row r="2579" spans="6:28" x14ac:dyDescent="0.3">
      <c r="F2579" s="5"/>
      <c r="AB2579" s="3"/>
    </row>
    <row r="2580" spans="6:28" x14ac:dyDescent="0.3">
      <c r="F2580" s="5"/>
      <c r="AB2580" s="3"/>
    </row>
    <row r="2581" spans="6:28" x14ac:dyDescent="0.3">
      <c r="F2581" s="5"/>
      <c r="AB2581" s="3"/>
    </row>
    <row r="2582" spans="6:28" x14ac:dyDescent="0.3">
      <c r="F2582" s="5"/>
      <c r="AB2582" s="3"/>
    </row>
    <row r="2583" spans="6:28" x14ac:dyDescent="0.3">
      <c r="F2583" s="5"/>
      <c r="AB2583" s="3"/>
    </row>
    <row r="2584" spans="6:28" x14ac:dyDescent="0.3">
      <c r="F2584" s="5"/>
      <c r="AB2584" s="3"/>
    </row>
    <row r="2585" spans="6:28" x14ac:dyDescent="0.3">
      <c r="F2585" s="5"/>
      <c r="AB2585" s="3"/>
    </row>
    <row r="2586" spans="6:28" x14ac:dyDescent="0.3">
      <c r="F2586" s="5"/>
      <c r="AB2586" s="3"/>
    </row>
    <row r="2587" spans="6:28" x14ac:dyDescent="0.3">
      <c r="F2587" s="5"/>
      <c r="H2587" s="3"/>
      <c r="AB2587" s="3"/>
    </row>
    <row r="2588" spans="6:28" x14ac:dyDescent="0.3">
      <c r="F2588" s="5"/>
      <c r="H2588" s="3"/>
      <c r="AB2588" s="3"/>
    </row>
    <row r="2589" spans="6:28" x14ac:dyDescent="0.3">
      <c r="F2589" s="5"/>
      <c r="H2589" s="3"/>
      <c r="AB2589" s="3"/>
    </row>
    <row r="2590" spans="6:28" x14ac:dyDescent="0.3">
      <c r="F2590" s="5"/>
      <c r="H2590" s="3"/>
      <c r="AB2590" s="3"/>
    </row>
    <row r="2591" spans="6:28" x14ac:dyDescent="0.3">
      <c r="F2591" s="5"/>
      <c r="H2591" s="3"/>
      <c r="AB2591" s="3"/>
    </row>
    <row r="2592" spans="6:28" x14ac:dyDescent="0.3">
      <c r="F2592" s="5"/>
      <c r="H2592" s="3"/>
      <c r="AB2592" s="3"/>
    </row>
    <row r="2593" spans="6:28" x14ac:dyDescent="0.3">
      <c r="F2593" s="5"/>
      <c r="H2593" s="3"/>
      <c r="AB2593" s="3"/>
    </row>
    <row r="2594" spans="6:28" x14ac:dyDescent="0.3">
      <c r="F2594" s="5"/>
      <c r="AB2594" s="3"/>
    </row>
    <row r="2595" spans="6:28" x14ac:dyDescent="0.3">
      <c r="F2595" s="5"/>
      <c r="H2595" s="3"/>
      <c r="AB2595" s="3"/>
    </row>
    <row r="2596" spans="6:28" x14ac:dyDescent="0.3">
      <c r="F2596" s="5"/>
      <c r="AB2596" s="3"/>
    </row>
    <row r="2597" spans="6:28" x14ac:dyDescent="0.3">
      <c r="F2597" s="5"/>
      <c r="L2597" s="3"/>
      <c r="AB2597" s="3"/>
    </row>
    <row r="2598" spans="6:28" x14ac:dyDescent="0.3">
      <c r="F2598" s="5"/>
      <c r="L2598" s="3"/>
      <c r="AB2598" s="3"/>
    </row>
    <row r="2599" spans="6:28" x14ac:dyDescent="0.3">
      <c r="F2599" s="5"/>
      <c r="H2599" s="3"/>
      <c r="L2599" s="3"/>
      <c r="AB2599" s="3"/>
    </row>
    <row r="2600" spans="6:28" x14ac:dyDescent="0.3">
      <c r="F2600" s="5"/>
      <c r="H2600" s="3"/>
      <c r="L2600" s="3"/>
      <c r="AB2600" s="3"/>
    </row>
    <row r="2601" spans="6:28" x14ac:dyDescent="0.3">
      <c r="F2601" s="5"/>
      <c r="H2601" s="3"/>
      <c r="L2601" s="3"/>
      <c r="AB2601" s="3"/>
    </row>
    <row r="2602" spans="6:28" x14ac:dyDescent="0.3">
      <c r="F2602" s="5"/>
      <c r="H2602" s="3"/>
      <c r="L2602" s="3"/>
      <c r="AB2602" s="3"/>
    </row>
    <row r="2603" spans="6:28" x14ac:dyDescent="0.3">
      <c r="F2603" s="5"/>
      <c r="H2603" s="3"/>
      <c r="AB2603" s="3"/>
    </row>
    <row r="2604" spans="6:28" x14ac:dyDescent="0.3">
      <c r="F2604" s="5"/>
      <c r="L2604" s="3"/>
      <c r="AB2604" s="3"/>
    </row>
    <row r="2605" spans="6:28" x14ac:dyDescent="0.3">
      <c r="F2605" s="5"/>
      <c r="H2605" s="3"/>
      <c r="L2605" s="3"/>
      <c r="AB2605" s="3"/>
    </row>
    <row r="2606" spans="6:28" x14ac:dyDescent="0.3">
      <c r="F2606" s="5"/>
      <c r="H2606" s="3"/>
      <c r="L2606" s="3"/>
      <c r="AB2606" s="3"/>
    </row>
    <row r="2607" spans="6:28" x14ac:dyDescent="0.3">
      <c r="F2607" s="5"/>
      <c r="L2607" s="3"/>
      <c r="AB2607" s="3"/>
    </row>
    <row r="2608" spans="6:28" x14ac:dyDescent="0.3">
      <c r="F2608" s="5"/>
      <c r="L2608" s="3"/>
      <c r="AB2608" s="3"/>
    </row>
    <row r="2609" spans="6:28" x14ac:dyDescent="0.3">
      <c r="F2609" s="5"/>
      <c r="L2609" s="3"/>
      <c r="AB2609" s="3"/>
    </row>
    <row r="2610" spans="6:28" x14ac:dyDescent="0.3">
      <c r="F2610" s="5"/>
      <c r="H2610" s="3"/>
      <c r="L2610" s="3"/>
      <c r="AB2610" s="3"/>
    </row>
    <row r="2611" spans="6:28" x14ac:dyDescent="0.3">
      <c r="F2611" s="5"/>
      <c r="H2611" s="3"/>
      <c r="L2611" s="3"/>
      <c r="AB2611" s="3"/>
    </row>
    <row r="2612" spans="6:28" x14ac:dyDescent="0.3">
      <c r="F2612" s="5"/>
      <c r="L2612" s="3"/>
      <c r="AB2612" s="3"/>
    </row>
    <row r="2613" spans="6:28" x14ac:dyDescent="0.3">
      <c r="F2613" s="5"/>
      <c r="H2613" s="3"/>
      <c r="L2613" s="3"/>
      <c r="AB2613" s="3"/>
    </row>
    <row r="2614" spans="6:28" x14ac:dyDescent="0.3">
      <c r="F2614" s="5"/>
      <c r="H2614" s="3"/>
      <c r="L2614" s="3"/>
      <c r="AB2614" s="3"/>
    </row>
    <row r="2615" spans="6:28" x14ac:dyDescent="0.3">
      <c r="F2615" s="5"/>
      <c r="L2615" s="3"/>
      <c r="AB2615" s="3"/>
    </row>
    <row r="2616" spans="6:28" x14ac:dyDescent="0.3">
      <c r="F2616" s="5"/>
      <c r="H2616" s="3"/>
      <c r="L2616" s="3"/>
      <c r="AB2616" s="3"/>
    </row>
    <row r="2617" spans="6:28" x14ac:dyDescent="0.3">
      <c r="F2617" s="5"/>
      <c r="H2617" s="3"/>
      <c r="L2617" s="3"/>
      <c r="AB2617" s="3"/>
    </row>
    <row r="2618" spans="6:28" x14ac:dyDescent="0.3">
      <c r="F2618" s="5"/>
      <c r="H2618" s="3"/>
      <c r="J2618" s="3"/>
      <c r="L2618" s="3"/>
      <c r="AB2618" s="3"/>
    </row>
    <row r="2619" spans="6:28" x14ac:dyDescent="0.3">
      <c r="F2619" s="5"/>
      <c r="J2619" s="3"/>
      <c r="L2619" s="3"/>
      <c r="AB2619" s="3"/>
    </row>
    <row r="2620" spans="6:28" x14ac:dyDescent="0.3">
      <c r="F2620" s="5"/>
      <c r="L2620" s="3"/>
      <c r="AB2620" s="3"/>
    </row>
    <row r="2621" spans="6:28" x14ac:dyDescent="0.3">
      <c r="F2621" s="5"/>
      <c r="L2621" s="3"/>
      <c r="AB2621" s="3"/>
    </row>
    <row r="2622" spans="6:28" x14ac:dyDescent="0.3">
      <c r="F2622" s="5"/>
      <c r="L2622" s="3"/>
      <c r="AB2622" s="3"/>
    </row>
    <row r="2623" spans="6:28" x14ac:dyDescent="0.3">
      <c r="F2623" s="5"/>
      <c r="H2623" s="3"/>
      <c r="L2623" s="3"/>
      <c r="AB2623" s="3"/>
    </row>
    <row r="2624" spans="6:28" x14ac:dyDescent="0.3">
      <c r="F2624" s="5"/>
      <c r="J2624" s="3"/>
      <c r="L2624" s="3"/>
      <c r="AB2624" s="3"/>
    </row>
    <row r="2625" spans="6:28" x14ac:dyDescent="0.3">
      <c r="F2625" s="5"/>
      <c r="L2625" s="3"/>
      <c r="AB2625" s="3"/>
    </row>
    <row r="2626" spans="6:28" x14ac:dyDescent="0.3">
      <c r="F2626" s="5"/>
      <c r="L2626" s="3"/>
      <c r="AB2626" s="3"/>
    </row>
    <row r="2627" spans="6:28" x14ac:dyDescent="0.3">
      <c r="F2627" s="5"/>
      <c r="J2627" s="3"/>
      <c r="L2627" s="3"/>
      <c r="AB2627" s="3"/>
    </row>
    <row r="2628" spans="6:28" x14ac:dyDescent="0.3">
      <c r="F2628" s="5"/>
      <c r="H2628" s="3"/>
      <c r="J2628" s="3"/>
      <c r="L2628" s="3"/>
      <c r="AB2628" s="3"/>
    </row>
    <row r="2629" spans="6:28" x14ac:dyDescent="0.3">
      <c r="F2629" s="5"/>
      <c r="L2629" s="3"/>
      <c r="AB2629" s="3"/>
    </row>
    <row r="2630" spans="6:28" x14ac:dyDescent="0.3">
      <c r="F2630" s="5"/>
      <c r="J2630" s="3"/>
      <c r="L2630" s="3"/>
      <c r="AB2630" s="3"/>
    </row>
    <row r="2631" spans="6:28" x14ac:dyDescent="0.3">
      <c r="F2631" s="5"/>
      <c r="L2631" s="3"/>
      <c r="AB2631" s="3"/>
    </row>
    <row r="2632" spans="6:28" x14ac:dyDescent="0.3">
      <c r="F2632" s="5"/>
      <c r="J2632" s="3"/>
      <c r="L2632" s="3"/>
      <c r="AB2632" s="3"/>
    </row>
    <row r="2633" spans="6:28" x14ac:dyDescent="0.3">
      <c r="F2633" s="5"/>
      <c r="L2633" s="3"/>
      <c r="AB2633" s="3"/>
    </row>
    <row r="2634" spans="6:28" x14ac:dyDescent="0.3">
      <c r="F2634" s="5"/>
      <c r="H2634" s="3"/>
      <c r="L2634" s="3"/>
      <c r="AB2634" s="3"/>
    </row>
    <row r="2635" spans="6:28" x14ac:dyDescent="0.3">
      <c r="F2635" s="5"/>
      <c r="L2635" s="3"/>
      <c r="AB2635" s="3"/>
    </row>
    <row r="2636" spans="6:28" x14ac:dyDescent="0.3">
      <c r="F2636" s="5"/>
      <c r="L2636" s="3"/>
      <c r="AB2636" s="3"/>
    </row>
    <row r="2637" spans="6:28" x14ac:dyDescent="0.3">
      <c r="F2637" s="5"/>
      <c r="J2637" s="3"/>
      <c r="L2637" s="3"/>
      <c r="AB2637" s="3"/>
    </row>
    <row r="2638" spans="6:28" x14ac:dyDescent="0.3">
      <c r="F2638" s="5"/>
      <c r="L2638" s="3"/>
      <c r="AB2638" s="3"/>
    </row>
    <row r="2639" spans="6:28" x14ac:dyDescent="0.3">
      <c r="F2639" s="5"/>
      <c r="J2639" s="3"/>
      <c r="L2639" s="3"/>
      <c r="AB2639" s="3"/>
    </row>
    <row r="2640" spans="6:28" x14ac:dyDescent="0.3">
      <c r="F2640" s="5"/>
      <c r="J2640" s="3"/>
      <c r="L2640" s="3"/>
      <c r="AB2640" s="3"/>
    </row>
    <row r="2641" spans="6:28" x14ac:dyDescent="0.3">
      <c r="F2641" s="5"/>
      <c r="J2641" s="3"/>
      <c r="L2641" s="3"/>
      <c r="AB2641" s="3"/>
    </row>
    <row r="2642" spans="6:28" x14ac:dyDescent="0.3">
      <c r="F2642" s="5"/>
      <c r="J2642" s="3"/>
      <c r="L2642" s="3"/>
      <c r="AB2642" s="3"/>
    </row>
    <row r="2643" spans="6:28" x14ac:dyDescent="0.3">
      <c r="F2643" s="5"/>
      <c r="J2643" s="3"/>
      <c r="L2643" s="3"/>
      <c r="AB2643" s="3"/>
    </row>
    <row r="2644" spans="6:28" x14ac:dyDescent="0.3">
      <c r="F2644" s="5"/>
      <c r="J2644" s="3"/>
      <c r="L2644" s="3"/>
      <c r="AB2644" s="3"/>
    </row>
    <row r="2645" spans="6:28" x14ac:dyDescent="0.3">
      <c r="F2645" s="5"/>
      <c r="J2645" s="3"/>
      <c r="L2645" s="3"/>
      <c r="AB2645" s="3"/>
    </row>
    <row r="2646" spans="6:28" x14ac:dyDescent="0.3">
      <c r="F2646" s="5"/>
      <c r="L2646" s="3"/>
      <c r="AB2646" s="3"/>
    </row>
    <row r="2647" spans="6:28" x14ac:dyDescent="0.3">
      <c r="F2647" s="5"/>
      <c r="L2647" s="3"/>
      <c r="AB2647" s="3"/>
    </row>
    <row r="2648" spans="6:28" x14ac:dyDescent="0.3">
      <c r="F2648" s="5"/>
      <c r="H2648" s="3"/>
      <c r="J2648" s="3"/>
      <c r="L2648" s="3"/>
      <c r="AB2648" s="3"/>
    </row>
    <row r="2649" spans="6:28" x14ac:dyDescent="0.3">
      <c r="F2649" s="5"/>
      <c r="L2649" s="3"/>
      <c r="AB2649" s="3"/>
    </row>
    <row r="2650" spans="6:28" x14ac:dyDescent="0.3">
      <c r="F2650" s="5"/>
      <c r="L2650" s="3"/>
      <c r="AB2650" s="3"/>
    </row>
    <row r="2651" spans="6:28" x14ac:dyDescent="0.3">
      <c r="F2651" s="5"/>
      <c r="H2651" s="3"/>
      <c r="L2651" s="3"/>
      <c r="AB2651" s="3"/>
    </row>
    <row r="2652" spans="6:28" x14ac:dyDescent="0.3">
      <c r="F2652" s="5"/>
      <c r="H2652" s="3"/>
      <c r="J2652" s="3"/>
      <c r="L2652" s="3"/>
      <c r="AB2652" s="3"/>
    </row>
    <row r="2653" spans="6:28" x14ac:dyDescent="0.3">
      <c r="F2653" s="5"/>
      <c r="L2653" s="3"/>
      <c r="AB2653" s="3"/>
    </row>
    <row r="2654" spans="6:28" x14ac:dyDescent="0.3">
      <c r="F2654" s="5"/>
      <c r="L2654" s="3"/>
      <c r="N2654" s="3"/>
      <c r="AB2654" s="3"/>
    </row>
    <row r="2655" spans="6:28" x14ac:dyDescent="0.3">
      <c r="F2655" s="5"/>
      <c r="H2655" s="3"/>
      <c r="J2655" s="3"/>
      <c r="L2655" s="3"/>
      <c r="AB2655" s="3"/>
    </row>
    <row r="2656" spans="6:28" x14ac:dyDescent="0.3">
      <c r="F2656" s="5"/>
      <c r="J2656" s="3"/>
      <c r="L2656" s="3"/>
      <c r="AB2656" s="3"/>
    </row>
    <row r="2657" spans="6:28" x14ac:dyDescent="0.3">
      <c r="F2657" s="5"/>
      <c r="L2657" s="3"/>
      <c r="N2657" s="3"/>
      <c r="AB2657" s="3"/>
    </row>
    <row r="2658" spans="6:28" x14ac:dyDescent="0.3">
      <c r="F2658" s="5"/>
      <c r="J2658" s="3"/>
      <c r="L2658" s="3"/>
      <c r="AB2658" s="3"/>
    </row>
    <row r="2659" spans="6:28" x14ac:dyDescent="0.3">
      <c r="F2659" s="5"/>
      <c r="L2659" s="3"/>
      <c r="N2659" s="3"/>
      <c r="AB2659" s="3"/>
    </row>
    <row r="2660" spans="6:28" x14ac:dyDescent="0.3">
      <c r="F2660" s="5"/>
      <c r="L2660" s="3"/>
      <c r="AB2660" s="3"/>
    </row>
    <row r="2661" spans="6:28" x14ac:dyDescent="0.3">
      <c r="F2661" s="5"/>
      <c r="L2661" s="3"/>
      <c r="N2661" s="3"/>
      <c r="AB2661" s="3"/>
    </row>
    <row r="2662" spans="6:28" x14ac:dyDescent="0.3">
      <c r="F2662" s="5"/>
      <c r="H2662" s="3"/>
      <c r="L2662" s="3"/>
      <c r="AB2662" s="3"/>
    </row>
    <row r="2663" spans="6:28" x14ac:dyDescent="0.3">
      <c r="F2663" s="5"/>
      <c r="L2663" s="3"/>
      <c r="AB2663" s="3"/>
    </row>
    <row r="2664" spans="6:28" x14ac:dyDescent="0.3">
      <c r="F2664" s="5"/>
      <c r="L2664" s="3"/>
      <c r="AB2664" s="3"/>
    </row>
    <row r="2665" spans="6:28" x14ac:dyDescent="0.3">
      <c r="F2665" s="5"/>
      <c r="L2665" s="3"/>
      <c r="AB2665" s="3"/>
    </row>
    <row r="2666" spans="6:28" x14ac:dyDescent="0.3">
      <c r="F2666" s="5"/>
      <c r="H2666" s="3"/>
      <c r="L2666" s="3"/>
      <c r="AB2666" s="3"/>
    </row>
    <row r="2667" spans="6:28" x14ac:dyDescent="0.3">
      <c r="F2667" s="5"/>
      <c r="L2667" s="3"/>
      <c r="N2667" s="3"/>
      <c r="AB2667" s="3"/>
    </row>
    <row r="2668" spans="6:28" x14ac:dyDescent="0.3">
      <c r="F2668" s="5"/>
      <c r="L2668" s="3"/>
      <c r="N2668" s="3"/>
      <c r="AB2668" s="3"/>
    </row>
    <row r="2669" spans="6:28" x14ac:dyDescent="0.3">
      <c r="F2669" s="5"/>
      <c r="L2669" s="3"/>
      <c r="N2669" s="3"/>
      <c r="AB2669" s="3"/>
    </row>
    <row r="2670" spans="6:28" x14ac:dyDescent="0.3">
      <c r="F2670" s="5"/>
      <c r="J2670" s="3"/>
      <c r="L2670" s="3"/>
      <c r="N2670" s="3"/>
      <c r="AB2670" s="3"/>
    </row>
    <row r="2671" spans="6:28" x14ac:dyDescent="0.3">
      <c r="F2671" s="5"/>
      <c r="J2671" s="3"/>
      <c r="L2671" s="3"/>
      <c r="N2671" s="3"/>
      <c r="AB2671" s="3"/>
    </row>
    <row r="2672" spans="6:28" x14ac:dyDescent="0.3">
      <c r="F2672" s="5"/>
      <c r="J2672" s="3"/>
      <c r="L2672" s="3"/>
      <c r="AB2672" s="3"/>
    </row>
    <row r="2673" spans="6:28" x14ac:dyDescent="0.3">
      <c r="F2673" s="5"/>
      <c r="H2673" s="3"/>
      <c r="J2673" s="3"/>
      <c r="L2673" s="3"/>
      <c r="AB2673" s="3"/>
    </row>
    <row r="2674" spans="6:28" x14ac:dyDescent="0.3">
      <c r="F2674" s="5"/>
      <c r="H2674" s="3"/>
      <c r="L2674" s="3"/>
      <c r="AB2674" s="3"/>
    </row>
    <row r="2675" spans="6:28" x14ac:dyDescent="0.3">
      <c r="F2675" s="5"/>
      <c r="J2675" s="3"/>
      <c r="L2675" s="3"/>
      <c r="AB2675" s="3"/>
    </row>
    <row r="2676" spans="6:28" x14ac:dyDescent="0.3">
      <c r="F2676" s="5"/>
      <c r="L2676" s="3"/>
      <c r="N2676" s="3"/>
      <c r="AB2676" s="3"/>
    </row>
    <row r="2677" spans="6:28" x14ac:dyDescent="0.3">
      <c r="F2677" s="5"/>
      <c r="J2677" s="3"/>
      <c r="L2677" s="3"/>
      <c r="N2677" s="3"/>
      <c r="AB2677" s="3"/>
    </row>
    <row r="2678" spans="6:28" x14ac:dyDescent="0.3">
      <c r="F2678" s="5"/>
      <c r="J2678" s="3"/>
      <c r="L2678" s="3"/>
      <c r="AB2678" s="3"/>
    </row>
    <row r="2679" spans="6:28" x14ac:dyDescent="0.3">
      <c r="F2679" s="5"/>
      <c r="L2679" s="3"/>
      <c r="N2679" s="3"/>
      <c r="AB2679" s="3"/>
    </row>
    <row r="2680" spans="6:28" x14ac:dyDescent="0.3">
      <c r="F2680" s="5"/>
      <c r="L2680" s="3"/>
      <c r="N2680" s="3"/>
      <c r="AB2680" s="3"/>
    </row>
    <row r="2681" spans="6:28" x14ac:dyDescent="0.3">
      <c r="F2681" s="5"/>
      <c r="J2681" s="3"/>
      <c r="L2681" s="3"/>
      <c r="N2681" s="3"/>
      <c r="AB2681" s="3"/>
    </row>
    <row r="2682" spans="6:28" x14ac:dyDescent="0.3">
      <c r="F2682" s="5"/>
      <c r="J2682" s="3"/>
      <c r="L2682" s="3"/>
      <c r="N2682" s="3"/>
      <c r="AB2682" s="3"/>
    </row>
    <row r="2683" spans="6:28" x14ac:dyDescent="0.3">
      <c r="F2683" s="5"/>
      <c r="L2683" s="3"/>
      <c r="N2683" s="3"/>
      <c r="AB2683" s="3"/>
    </row>
    <row r="2684" spans="6:28" x14ac:dyDescent="0.3">
      <c r="F2684" s="5"/>
      <c r="L2684" s="3"/>
      <c r="N2684" s="3"/>
      <c r="AB2684" s="3"/>
    </row>
    <row r="2685" spans="6:28" x14ac:dyDescent="0.3">
      <c r="F2685" s="5"/>
      <c r="J2685" s="3"/>
      <c r="L2685" s="3"/>
      <c r="AB2685" s="3"/>
    </row>
    <row r="2686" spans="6:28" x14ac:dyDescent="0.3">
      <c r="F2686" s="5"/>
      <c r="L2686" s="3"/>
      <c r="N2686" s="3"/>
      <c r="AB2686" s="3"/>
    </row>
    <row r="2687" spans="6:28" x14ac:dyDescent="0.3">
      <c r="F2687" s="5"/>
      <c r="J2687" s="3"/>
      <c r="L2687" s="3"/>
      <c r="N2687" s="3"/>
      <c r="AB2687" s="3"/>
    </row>
    <row r="2688" spans="6:28" x14ac:dyDescent="0.3">
      <c r="F2688" s="5"/>
      <c r="J2688" s="3"/>
      <c r="L2688" s="3"/>
      <c r="AB2688" s="3"/>
    </row>
    <row r="2689" spans="6:28" x14ac:dyDescent="0.3">
      <c r="F2689" s="5"/>
      <c r="L2689" s="3"/>
      <c r="N2689" s="3"/>
      <c r="AB2689" s="3"/>
    </row>
    <row r="2690" spans="6:28" x14ac:dyDescent="0.3">
      <c r="F2690" s="5"/>
      <c r="J2690" s="3"/>
      <c r="L2690" s="3"/>
      <c r="N2690" s="3"/>
      <c r="AB2690" s="3"/>
    </row>
    <row r="2691" spans="6:28" x14ac:dyDescent="0.3">
      <c r="F2691" s="5"/>
      <c r="H2691" s="3"/>
      <c r="J2691" s="3"/>
      <c r="L2691" s="3"/>
      <c r="AB2691" s="3"/>
    </row>
    <row r="2692" spans="6:28" x14ac:dyDescent="0.3">
      <c r="F2692" s="5"/>
      <c r="L2692" s="3"/>
      <c r="N2692" s="3"/>
      <c r="AB2692" s="3"/>
    </row>
    <row r="2693" spans="6:28" x14ac:dyDescent="0.3">
      <c r="F2693" s="5"/>
      <c r="L2693" s="3"/>
      <c r="AB2693" s="3"/>
    </row>
    <row r="2694" spans="6:28" x14ac:dyDescent="0.3">
      <c r="F2694" s="5"/>
      <c r="L2694" s="3"/>
      <c r="N2694" s="3"/>
      <c r="AB2694" s="3"/>
    </row>
    <row r="2695" spans="6:28" x14ac:dyDescent="0.3">
      <c r="F2695" s="5"/>
      <c r="L2695" s="3"/>
      <c r="AB2695" s="3"/>
    </row>
    <row r="2696" spans="6:28" x14ac:dyDescent="0.3">
      <c r="F2696" s="5"/>
      <c r="L2696" s="3"/>
      <c r="AB2696" s="3"/>
    </row>
    <row r="2697" spans="6:28" x14ac:dyDescent="0.3">
      <c r="F2697" s="5"/>
      <c r="L2697" s="3"/>
      <c r="N2697" s="3"/>
      <c r="AB2697" s="3"/>
    </row>
    <row r="2698" spans="6:28" x14ac:dyDescent="0.3">
      <c r="F2698" s="5"/>
      <c r="L2698" s="3"/>
      <c r="N2698" s="3"/>
      <c r="AB2698" s="3"/>
    </row>
    <row r="2699" spans="6:28" x14ac:dyDescent="0.3">
      <c r="F2699" s="5"/>
      <c r="L2699" s="3"/>
      <c r="AB2699" s="3"/>
    </row>
    <row r="2700" spans="6:28" x14ac:dyDescent="0.3">
      <c r="F2700" s="5"/>
      <c r="J2700" s="3"/>
      <c r="L2700" s="3"/>
      <c r="AB2700" s="3"/>
    </row>
    <row r="2701" spans="6:28" x14ac:dyDescent="0.3">
      <c r="F2701" s="5"/>
      <c r="L2701" s="3"/>
      <c r="N2701" s="3"/>
      <c r="AB2701" s="3"/>
    </row>
    <row r="2702" spans="6:28" x14ac:dyDescent="0.3">
      <c r="F2702" s="5"/>
      <c r="L2702" s="3"/>
      <c r="N2702" s="3"/>
      <c r="AB2702" s="3"/>
    </row>
    <row r="2703" spans="6:28" x14ac:dyDescent="0.3">
      <c r="F2703" s="5"/>
      <c r="L2703" s="3"/>
      <c r="N2703" s="3"/>
      <c r="AB2703" s="3"/>
    </row>
    <row r="2704" spans="6:28" x14ac:dyDescent="0.3">
      <c r="F2704" s="5"/>
      <c r="L2704" s="3"/>
      <c r="AB2704" s="3"/>
    </row>
    <row r="2705" spans="6:28" x14ac:dyDescent="0.3">
      <c r="F2705" s="5"/>
      <c r="J2705" s="3"/>
      <c r="L2705" s="3"/>
      <c r="N2705" s="3"/>
      <c r="AB2705" s="3"/>
    </row>
    <row r="2706" spans="6:28" x14ac:dyDescent="0.3">
      <c r="F2706" s="5"/>
      <c r="L2706" s="3"/>
      <c r="N2706" s="3"/>
      <c r="AB2706" s="3"/>
    </row>
    <row r="2707" spans="6:28" x14ac:dyDescent="0.3">
      <c r="F2707" s="5"/>
      <c r="J2707" s="3"/>
      <c r="L2707" s="3"/>
      <c r="AB2707" s="3"/>
    </row>
    <row r="2708" spans="6:28" x14ac:dyDescent="0.3">
      <c r="F2708" s="5"/>
      <c r="L2708" s="3"/>
      <c r="N2708" s="3"/>
      <c r="AB2708" s="3"/>
    </row>
    <row r="2709" spans="6:28" x14ac:dyDescent="0.3">
      <c r="F2709" s="5"/>
      <c r="L2709" s="3"/>
      <c r="N2709" s="3"/>
      <c r="AB2709" s="3"/>
    </row>
    <row r="2710" spans="6:28" x14ac:dyDescent="0.3">
      <c r="F2710" s="5"/>
      <c r="L2710" s="3"/>
      <c r="N2710" s="3"/>
      <c r="AB2710" s="3"/>
    </row>
    <row r="2711" spans="6:28" x14ac:dyDescent="0.3">
      <c r="F2711" s="5"/>
      <c r="L2711" s="3"/>
      <c r="AB2711" s="3"/>
    </row>
    <row r="2712" spans="6:28" x14ac:dyDescent="0.3">
      <c r="F2712" s="5"/>
      <c r="H2712" s="3"/>
      <c r="J2712" s="3"/>
      <c r="L2712" s="3"/>
      <c r="N2712" s="3"/>
      <c r="AB2712" s="3"/>
    </row>
    <row r="2713" spans="6:28" x14ac:dyDescent="0.3">
      <c r="F2713" s="5"/>
      <c r="L2713" s="3"/>
      <c r="AB2713" s="3"/>
    </row>
    <row r="2714" spans="6:28" x14ac:dyDescent="0.3">
      <c r="F2714" s="5"/>
      <c r="J2714" s="3"/>
      <c r="L2714" s="3"/>
      <c r="N2714" s="3"/>
      <c r="AB2714" s="3"/>
    </row>
    <row r="2715" spans="6:28" x14ac:dyDescent="0.3">
      <c r="F2715" s="5"/>
      <c r="J2715" s="3"/>
      <c r="L2715" s="3"/>
      <c r="AB2715" s="3"/>
    </row>
    <row r="2716" spans="6:28" x14ac:dyDescent="0.3">
      <c r="F2716" s="5"/>
      <c r="L2716" s="3"/>
      <c r="AB2716" s="3"/>
    </row>
    <row r="2717" spans="6:28" x14ac:dyDescent="0.3">
      <c r="F2717" s="5"/>
      <c r="J2717" s="3"/>
      <c r="L2717" s="3"/>
      <c r="AB2717" s="3"/>
    </row>
    <row r="2718" spans="6:28" x14ac:dyDescent="0.3">
      <c r="F2718" s="5"/>
      <c r="L2718" s="3"/>
      <c r="N2718" s="3"/>
      <c r="AB2718" s="3"/>
    </row>
    <row r="2719" spans="6:28" x14ac:dyDescent="0.3">
      <c r="F2719" s="5"/>
      <c r="L2719" s="3"/>
      <c r="N2719" s="3"/>
      <c r="AB2719" s="3"/>
    </row>
    <row r="2720" spans="6:28" x14ac:dyDescent="0.3">
      <c r="F2720" s="5"/>
      <c r="L2720" s="3"/>
      <c r="N2720" s="3"/>
      <c r="AB2720" s="3"/>
    </row>
    <row r="2721" spans="6:28" x14ac:dyDescent="0.3">
      <c r="F2721" s="5"/>
      <c r="L2721" s="3"/>
      <c r="N2721" s="3"/>
      <c r="AB2721" s="3"/>
    </row>
    <row r="2722" spans="6:28" x14ac:dyDescent="0.3">
      <c r="F2722" s="5"/>
      <c r="L2722" s="3"/>
      <c r="AB2722" s="3"/>
    </row>
    <row r="2723" spans="6:28" x14ac:dyDescent="0.3">
      <c r="F2723" s="5"/>
      <c r="L2723" s="3"/>
      <c r="AB2723" s="3"/>
    </row>
    <row r="2724" spans="6:28" x14ac:dyDescent="0.3">
      <c r="F2724" s="5"/>
      <c r="H2724" s="3"/>
      <c r="L2724" s="3"/>
      <c r="N2724" s="3"/>
      <c r="AB2724" s="3"/>
    </row>
    <row r="2725" spans="6:28" x14ac:dyDescent="0.3">
      <c r="F2725" s="5"/>
      <c r="L2725" s="3"/>
      <c r="N2725" s="3"/>
      <c r="AB2725" s="3"/>
    </row>
    <row r="2726" spans="6:28" x14ac:dyDescent="0.3">
      <c r="F2726" s="5"/>
      <c r="J2726" s="3"/>
      <c r="L2726" s="3"/>
      <c r="AB2726" s="3"/>
    </row>
    <row r="2727" spans="6:28" x14ac:dyDescent="0.3">
      <c r="F2727" s="5"/>
      <c r="H2727" s="3"/>
      <c r="L2727" s="3"/>
      <c r="AB2727" s="3"/>
    </row>
    <row r="2728" spans="6:28" x14ac:dyDescent="0.3">
      <c r="F2728" s="5"/>
      <c r="J2728" s="3"/>
      <c r="L2728" s="3"/>
      <c r="N2728" s="3"/>
      <c r="AB2728" s="3"/>
    </row>
    <row r="2729" spans="6:28" x14ac:dyDescent="0.3">
      <c r="F2729" s="5"/>
      <c r="J2729" s="3"/>
      <c r="L2729" s="3"/>
      <c r="N2729" s="3"/>
      <c r="AB2729" s="3"/>
    </row>
    <row r="2730" spans="6:28" x14ac:dyDescent="0.3">
      <c r="F2730" s="5"/>
      <c r="J2730" s="3"/>
      <c r="L2730" s="3"/>
      <c r="AB2730" s="3"/>
    </row>
    <row r="2731" spans="6:28" x14ac:dyDescent="0.3">
      <c r="F2731" s="5"/>
      <c r="L2731" s="3"/>
      <c r="AB2731" s="3"/>
    </row>
    <row r="2732" spans="6:28" x14ac:dyDescent="0.3">
      <c r="F2732" s="5"/>
      <c r="H2732" s="3"/>
      <c r="L2732" s="3"/>
      <c r="N2732" s="3"/>
      <c r="AB2732" s="3"/>
    </row>
    <row r="2733" spans="6:28" x14ac:dyDescent="0.3">
      <c r="F2733" s="5"/>
      <c r="H2733" s="3"/>
      <c r="L2733" s="3"/>
      <c r="N2733" s="3"/>
      <c r="AB2733" s="3"/>
    </row>
    <row r="2734" spans="6:28" x14ac:dyDescent="0.3">
      <c r="F2734" s="5"/>
      <c r="L2734" s="3"/>
      <c r="AB2734" s="3"/>
    </row>
    <row r="2735" spans="6:28" x14ac:dyDescent="0.3">
      <c r="F2735" s="5"/>
      <c r="J2735" s="3"/>
      <c r="L2735" s="3"/>
      <c r="N2735" s="3"/>
      <c r="AB2735" s="3"/>
    </row>
    <row r="2736" spans="6:28" x14ac:dyDescent="0.3">
      <c r="F2736" s="5"/>
      <c r="J2736" s="3"/>
      <c r="L2736" s="3"/>
      <c r="N2736" s="3"/>
      <c r="AB2736" s="3"/>
    </row>
    <row r="2737" spans="6:28" x14ac:dyDescent="0.3">
      <c r="F2737" s="5"/>
      <c r="J2737" s="3"/>
      <c r="L2737" s="3"/>
      <c r="AB2737" s="3"/>
    </row>
    <row r="2738" spans="6:28" x14ac:dyDescent="0.3">
      <c r="F2738" s="5"/>
      <c r="L2738" s="3"/>
      <c r="AB2738" s="3"/>
    </row>
    <row r="2739" spans="6:28" x14ac:dyDescent="0.3">
      <c r="F2739" s="5"/>
      <c r="L2739" s="3"/>
      <c r="AB2739" s="3"/>
    </row>
    <row r="2740" spans="6:28" x14ac:dyDescent="0.3">
      <c r="F2740" s="5"/>
      <c r="J2740" s="3"/>
      <c r="L2740" s="3"/>
      <c r="AB2740" s="3"/>
    </row>
    <row r="2741" spans="6:28" x14ac:dyDescent="0.3">
      <c r="F2741" s="5"/>
      <c r="L2741" s="3"/>
      <c r="AB2741" s="3"/>
    </row>
    <row r="2742" spans="6:28" x14ac:dyDescent="0.3">
      <c r="F2742" s="5"/>
      <c r="J2742" s="3"/>
      <c r="L2742" s="3"/>
      <c r="N2742" s="3"/>
      <c r="AB2742" s="3"/>
    </row>
    <row r="2743" spans="6:28" x14ac:dyDescent="0.3">
      <c r="F2743" s="5"/>
      <c r="L2743" s="3"/>
      <c r="N2743" s="3"/>
      <c r="AB2743" s="3"/>
    </row>
    <row r="2744" spans="6:28" x14ac:dyDescent="0.3">
      <c r="F2744" s="5"/>
      <c r="J2744" s="3"/>
      <c r="L2744" s="3"/>
      <c r="N2744" s="3"/>
      <c r="AB2744" s="3"/>
    </row>
    <row r="2745" spans="6:28" x14ac:dyDescent="0.3">
      <c r="F2745" s="5"/>
      <c r="L2745" s="3"/>
      <c r="AB2745" s="3"/>
    </row>
    <row r="2746" spans="6:28" x14ac:dyDescent="0.3">
      <c r="F2746" s="5"/>
      <c r="J2746" s="3"/>
      <c r="L2746" s="3"/>
      <c r="N2746" s="3"/>
      <c r="AB2746" s="3"/>
    </row>
    <row r="2747" spans="6:28" x14ac:dyDescent="0.3">
      <c r="F2747" s="5"/>
      <c r="J2747" s="3"/>
      <c r="L2747" s="3"/>
      <c r="AB2747" s="3"/>
    </row>
    <row r="2748" spans="6:28" x14ac:dyDescent="0.3">
      <c r="F2748" s="5"/>
      <c r="L2748" s="3"/>
      <c r="AB2748" s="3"/>
    </row>
    <row r="2749" spans="6:28" x14ac:dyDescent="0.3">
      <c r="F2749" s="5"/>
      <c r="L2749" s="3"/>
      <c r="AB2749" s="3"/>
    </row>
    <row r="2750" spans="6:28" x14ac:dyDescent="0.3">
      <c r="F2750" s="5"/>
      <c r="J2750" s="3"/>
      <c r="L2750" s="3"/>
      <c r="AB2750" s="3"/>
    </row>
    <row r="2751" spans="6:28" x14ac:dyDescent="0.3">
      <c r="F2751" s="5"/>
      <c r="J2751" s="3"/>
      <c r="L2751" s="3"/>
      <c r="AB2751" s="3"/>
    </row>
    <row r="2752" spans="6:28" x14ac:dyDescent="0.3">
      <c r="F2752" s="5"/>
      <c r="L2752" s="3"/>
      <c r="AB2752" s="3"/>
    </row>
    <row r="2753" spans="6:28" x14ac:dyDescent="0.3">
      <c r="F2753" s="5"/>
      <c r="J2753" s="3"/>
      <c r="L2753" s="3"/>
      <c r="N2753" s="3"/>
      <c r="AB2753" s="3"/>
    </row>
    <row r="2754" spans="6:28" x14ac:dyDescent="0.3">
      <c r="F2754" s="5"/>
      <c r="J2754" s="3"/>
      <c r="L2754" s="3"/>
      <c r="N2754" s="3"/>
      <c r="AB2754" s="3"/>
    </row>
    <row r="2755" spans="6:28" x14ac:dyDescent="0.3">
      <c r="F2755" s="5"/>
      <c r="L2755" s="3"/>
      <c r="N2755" s="3"/>
      <c r="AB2755" s="3"/>
    </row>
    <row r="2756" spans="6:28" x14ac:dyDescent="0.3">
      <c r="F2756" s="5"/>
      <c r="L2756" s="3"/>
      <c r="N2756" s="3"/>
      <c r="AB2756" s="3"/>
    </row>
    <row r="2757" spans="6:28" x14ac:dyDescent="0.3">
      <c r="F2757" s="5"/>
      <c r="L2757" s="3"/>
      <c r="AB2757" s="3"/>
    </row>
    <row r="2758" spans="6:28" x14ac:dyDescent="0.3">
      <c r="F2758" s="5"/>
      <c r="J2758" s="3"/>
      <c r="L2758" s="3"/>
      <c r="N2758" s="3"/>
      <c r="AB2758" s="3"/>
    </row>
    <row r="2759" spans="6:28" x14ac:dyDescent="0.3">
      <c r="F2759" s="5"/>
      <c r="L2759" s="3"/>
      <c r="AB2759" s="3"/>
    </row>
    <row r="2760" spans="6:28" x14ac:dyDescent="0.3">
      <c r="F2760" s="5"/>
      <c r="J2760" s="3"/>
      <c r="L2760" s="3"/>
      <c r="AB2760" s="3"/>
    </row>
    <row r="2761" spans="6:28" x14ac:dyDescent="0.3">
      <c r="F2761" s="5"/>
      <c r="H2761" s="3"/>
      <c r="L2761" s="3"/>
      <c r="AB2761" s="3"/>
    </row>
    <row r="2762" spans="6:28" x14ac:dyDescent="0.3">
      <c r="F2762" s="5"/>
      <c r="J2762" s="3"/>
      <c r="L2762" s="3"/>
      <c r="N2762" s="3"/>
      <c r="AB2762" s="3"/>
    </row>
    <row r="2763" spans="6:28" x14ac:dyDescent="0.3">
      <c r="F2763" s="5"/>
      <c r="J2763" s="3"/>
      <c r="L2763" s="3"/>
      <c r="AB2763" s="3"/>
    </row>
    <row r="2764" spans="6:28" x14ac:dyDescent="0.3">
      <c r="F2764" s="5"/>
      <c r="J2764" s="3"/>
      <c r="L2764" s="3"/>
      <c r="N2764" s="3"/>
      <c r="AB2764" s="3"/>
    </row>
    <row r="2765" spans="6:28" x14ac:dyDescent="0.3">
      <c r="F2765" s="5"/>
      <c r="J2765" s="3"/>
      <c r="L2765" s="3"/>
      <c r="N2765" s="3"/>
      <c r="AB2765" s="3"/>
    </row>
    <row r="2766" spans="6:28" x14ac:dyDescent="0.3">
      <c r="F2766" s="5"/>
      <c r="L2766" s="3"/>
      <c r="N2766" s="3"/>
      <c r="AB2766" s="3"/>
    </row>
    <row r="2767" spans="6:28" x14ac:dyDescent="0.3">
      <c r="F2767" s="5"/>
      <c r="L2767" s="3"/>
      <c r="N2767" s="3"/>
      <c r="AB2767" s="3"/>
    </row>
    <row r="2768" spans="6:28" x14ac:dyDescent="0.3">
      <c r="F2768" s="5"/>
      <c r="L2768" s="3"/>
      <c r="N2768" s="3"/>
      <c r="AB2768" s="3"/>
    </row>
    <row r="2769" spans="6:28" x14ac:dyDescent="0.3">
      <c r="F2769" s="5"/>
      <c r="J2769" s="3"/>
      <c r="L2769" s="3"/>
      <c r="AB2769" s="3"/>
    </row>
    <row r="2770" spans="6:28" x14ac:dyDescent="0.3">
      <c r="F2770" s="5"/>
      <c r="L2770" s="3"/>
      <c r="N2770" s="3"/>
      <c r="AB2770" s="3"/>
    </row>
    <row r="2771" spans="6:28" x14ac:dyDescent="0.3">
      <c r="F2771" s="5"/>
      <c r="L2771" s="3"/>
      <c r="N2771" s="3"/>
      <c r="AB2771" s="3"/>
    </row>
    <row r="2772" spans="6:28" x14ac:dyDescent="0.3">
      <c r="F2772" s="5"/>
      <c r="J2772" s="3"/>
      <c r="L2772" s="3"/>
      <c r="N2772" s="3"/>
      <c r="AB2772" s="3"/>
    </row>
    <row r="2773" spans="6:28" x14ac:dyDescent="0.3">
      <c r="F2773" s="5"/>
      <c r="L2773" s="3"/>
      <c r="N2773" s="3"/>
      <c r="AB2773" s="3"/>
    </row>
    <row r="2774" spans="6:28" x14ac:dyDescent="0.3">
      <c r="F2774" s="5"/>
      <c r="J2774" s="3"/>
      <c r="L2774" s="3"/>
      <c r="AB2774" s="3"/>
    </row>
    <row r="2775" spans="6:28" x14ac:dyDescent="0.3">
      <c r="F2775" s="5"/>
      <c r="J2775" s="3"/>
      <c r="L2775" s="3"/>
      <c r="AB2775" s="3"/>
    </row>
    <row r="2776" spans="6:28" x14ac:dyDescent="0.3">
      <c r="F2776" s="5"/>
      <c r="L2776" s="3"/>
      <c r="AB2776" s="3"/>
    </row>
    <row r="2777" spans="6:28" x14ac:dyDescent="0.3">
      <c r="F2777" s="5"/>
      <c r="J2777" s="3"/>
      <c r="L2777" s="3"/>
      <c r="N2777" s="3"/>
      <c r="AB2777" s="3"/>
    </row>
    <row r="2778" spans="6:28" x14ac:dyDescent="0.3">
      <c r="F2778" s="5"/>
      <c r="J2778" s="3"/>
      <c r="L2778" s="3"/>
      <c r="N2778" s="3"/>
      <c r="AB2778" s="3"/>
    </row>
    <row r="2779" spans="6:28" x14ac:dyDescent="0.3">
      <c r="F2779" s="5"/>
      <c r="J2779" s="3"/>
      <c r="L2779" s="3"/>
      <c r="N2779" s="3"/>
      <c r="AB2779" s="3"/>
    </row>
    <row r="2780" spans="6:28" x14ac:dyDescent="0.3">
      <c r="F2780" s="5"/>
      <c r="H2780" s="3"/>
      <c r="J2780" s="3"/>
      <c r="L2780" s="3"/>
      <c r="N2780" s="3"/>
      <c r="AB2780" s="3"/>
    </row>
    <row r="2781" spans="6:28" x14ac:dyDescent="0.3">
      <c r="F2781" s="5"/>
      <c r="H2781" s="3"/>
      <c r="L2781" s="3"/>
      <c r="N2781" s="3"/>
      <c r="AB2781" s="3"/>
    </row>
    <row r="2782" spans="6:28" x14ac:dyDescent="0.3">
      <c r="F2782" s="5"/>
      <c r="L2782" s="3"/>
      <c r="AB2782" s="3"/>
    </row>
    <row r="2783" spans="6:28" x14ac:dyDescent="0.3">
      <c r="F2783" s="5"/>
      <c r="H2783" s="3"/>
      <c r="L2783" s="3"/>
      <c r="AB2783" s="3"/>
    </row>
    <row r="2784" spans="6:28" x14ac:dyDescent="0.3">
      <c r="F2784" s="5"/>
      <c r="L2784" s="3"/>
      <c r="AB2784" s="3"/>
    </row>
    <row r="2785" spans="6:28" x14ac:dyDescent="0.3">
      <c r="F2785" s="5"/>
      <c r="L2785" s="3"/>
      <c r="N2785" s="3"/>
      <c r="AB2785" s="3"/>
    </row>
    <row r="2786" spans="6:28" x14ac:dyDescent="0.3">
      <c r="F2786" s="5"/>
      <c r="L2786" s="3"/>
      <c r="N2786" s="3"/>
      <c r="AB2786" s="3"/>
    </row>
    <row r="2787" spans="6:28" x14ac:dyDescent="0.3">
      <c r="F2787" s="5"/>
      <c r="J2787" s="3"/>
      <c r="L2787" s="3"/>
      <c r="AB2787" s="3"/>
    </row>
    <row r="2788" spans="6:28" x14ac:dyDescent="0.3">
      <c r="F2788" s="5"/>
      <c r="J2788" s="3"/>
      <c r="L2788" s="3"/>
      <c r="AB2788" s="3"/>
    </row>
    <row r="2789" spans="6:28" x14ac:dyDescent="0.3">
      <c r="F2789" s="5"/>
      <c r="J2789" s="3"/>
      <c r="L2789" s="3"/>
      <c r="N2789" s="3"/>
      <c r="AB2789" s="3"/>
    </row>
    <row r="2790" spans="6:28" x14ac:dyDescent="0.3">
      <c r="F2790" s="5"/>
      <c r="J2790" s="3"/>
      <c r="L2790" s="3"/>
      <c r="N2790" s="3"/>
      <c r="AB2790" s="3"/>
    </row>
    <row r="2791" spans="6:28" x14ac:dyDescent="0.3">
      <c r="F2791" s="5"/>
      <c r="L2791" s="3"/>
      <c r="N2791" s="3"/>
      <c r="AB2791" s="3"/>
    </row>
    <row r="2792" spans="6:28" x14ac:dyDescent="0.3">
      <c r="F2792" s="5"/>
      <c r="J2792" s="3"/>
      <c r="L2792" s="3"/>
      <c r="AB2792" s="3"/>
    </row>
    <row r="2793" spans="6:28" x14ac:dyDescent="0.3">
      <c r="F2793" s="5"/>
      <c r="J2793" s="3"/>
      <c r="L2793" s="3"/>
      <c r="AB2793" s="3"/>
    </row>
    <row r="2794" spans="6:28" x14ac:dyDescent="0.3">
      <c r="F2794" s="5"/>
      <c r="J2794" s="3"/>
      <c r="L2794" s="3"/>
      <c r="AB2794" s="3"/>
    </row>
    <row r="2795" spans="6:28" x14ac:dyDescent="0.3">
      <c r="F2795" s="5"/>
      <c r="L2795" s="3"/>
      <c r="AB2795" s="3"/>
    </row>
    <row r="2796" spans="6:28" x14ac:dyDescent="0.3">
      <c r="F2796" s="5"/>
      <c r="L2796" s="3"/>
      <c r="AB2796" s="3"/>
    </row>
    <row r="2797" spans="6:28" x14ac:dyDescent="0.3">
      <c r="F2797" s="5"/>
      <c r="L2797" s="3"/>
      <c r="AB2797" s="3"/>
    </row>
    <row r="2798" spans="6:28" x14ac:dyDescent="0.3">
      <c r="F2798" s="5"/>
      <c r="J2798" s="3"/>
      <c r="L2798" s="3"/>
      <c r="N2798" s="3"/>
      <c r="AB2798" s="3"/>
    </row>
    <row r="2799" spans="6:28" x14ac:dyDescent="0.3">
      <c r="F2799" s="5"/>
      <c r="L2799" s="3"/>
      <c r="AB2799" s="3"/>
    </row>
    <row r="2800" spans="6:28" x14ac:dyDescent="0.3">
      <c r="F2800" s="5"/>
      <c r="J2800" s="3"/>
      <c r="L2800" s="3"/>
      <c r="AB2800" s="3"/>
    </row>
    <row r="2801" spans="6:28" x14ac:dyDescent="0.3">
      <c r="F2801" s="5"/>
      <c r="L2801" s="3"/>
      <c r="N2801" s="3"/>
      <c r="AB2801" s="3"/>
    </row>
    <row r="2802" spans="6:28" x14ac:dyDescent="0.3">
      <c r="F2802" s="5"/>
      <c r="J2802" s="3"/>
      <c r="L2802" s="3"/>
      <c r="N2802" s="3"/>
      <c r="AB2802" s="3"/>
    </row>
    <row r="2803" spans="6:28" x14ac:dyDescent="0.3">
      <c r="F2803" s="5"/>
      <c r="L2803" s="3"/>
      <c r="N2803" s="3"/>
      <c r="AB2803" s="3"/>
    </row>
    <row r="2804" spans="6:28" x14ac:dyDescent="0.3">
      <c r="F2804" s="5"/>
      <c r="H2804" s="3"/>
      <c r="K2804" s="3"/>
      <c r="N2804" s="3"/>
      <c r="AB2804" s="3"/>
    </row>
    <row r="2805" spans="6:28" x14ac:dyDescent="0.3">
      <c r="F2805" s="5"/>
      <c r="J2805" s="3"/>
      <c r="K2805" s="3"/>
      <c r="L2805" s="3"/>
      <c r="AB2805" s="3"/>
    </row>
    <row r="2806" spans="6:28" x14ac:dyDescent="0.3">
      <c r="F2806" s="5"/>
      <c r="K2806" s="3"/>
      <c r="L2806" s="3"/>
      <c r="AB2806" s="3"/>
    </row>
    <row r="2807" spans="6:28" x14ac:dyDescent="0.3">
      <c r="F2807" s="5"/>
      <c r="J2807" s="3"/>
      <c r="K2807" s="3"/>
      <c r="L2807" s="3"/>
      <c r="AB2807" s="3"/>
    </row>
    <row r="2808" spans="6:28" x14ac:dyDescent="0.3">
      <c r="F2808" s="5"/>
      <c r="J2808" s="3"/>
      <c r="K2808" s="3"/>
      <c r="L2808" s="3"/>
      <c r="N2808" s="3"/>
      <c r="AB2808" s="3"/>
    </row>
    <row r="2809" spans="6:28" x14ac:dyDescent="0.3">
      <c r="F2809" s="5"/>
      <c r="J2809" s="3"/>
      <c r="K2809" s="3"/>
      <c r="L2809" s="3"/>
      <c r="N2809" s="3"/>
      <c r="AB2809" s="3"/>
    </row>
    <row r="2810" spans="6:28" x14ac:dyDescent="0.3">
      <c r="F2810" s="5"/>
      <c r="J2810" s="3"/>
      <c r="K2810" s="3"/>
      <c r="L2810" s="3"/>
      <c r="AB2810" s="3"/>
    </row>
    <row r="2811" spans="6:28" x14ac:dyDescent="0.3">
      <c r="F2811" s="5"/>
      <c r="K2811" s="3"/>
      <c r="L2811" s="3"/>
      <c r="AB2811" s="3"/>
    </row>
    <row r="2812" spans="6:28" x14ac:dyDescent="0.3">
      <c r="F2812" s="5"/>
      <c r="J2812" s="3"/>
      <c r="K2812" s="3"/>
      <c r="L2812" s="3"/>
      <c r="AB2812" s="3"/>
    </row>
    <row r="2813" spans="6:28" x14ac:dyDescent="0.3">
      <c r="F2813" s="5"/>
      <c r="J2813" s="3"/>
      <c r="K2813" s="3"/>
      <c r="L2813" s="3"/>
      <c r="N2813" s="3"/>
      <c r="AB2813" s="3"/>
    </row>
    <row r="2814" spans="6:28" x14ac:dyDescent="0.3">
      <c r="F2814" s="5"/>
      <c r="J2814" s="3"/>
      <c r="K2814" s="3"/>
      <c r="L2814" s="3"/>
      <c r="AB2814" s="3"/>
    </row>
    <row r="2815" spans="6:28" x14ac:dyDescent="0.3">
      <c r="F2815" s="5"/>
      <c r="J2815" s="3"/>
      <c r="K2815" s="3"/>
      <c r="L2815" s="3"/>
      <c r="AB2815" s="3"/>
    </row>
    <row r="2816" spans="6:28" x14ac:dyDescent="0.3">
      <c r="F2816" s="5"/>
      <c r="J2816" s="3"/>
      <c r="K2816" s="3"/>
      <c r="L2816" s="3"/>
      <c r="N2816" s="3"/>
      <c r="AB2816" s="3"/>
    </row>
    <row r="2817" spans="6:28" x14ac:dyDescent="0.3">
      <c r="F2817" s="5"/>
      <c r="K2817" s="3"/>
      <c r="L2817" s="3"/>
      <c r="N2817" s="3"/>
      <c r="AB2817" s="3"/>
    </row>
    <row r="2818" spans="6:28" x14ac:dyDescent="0.3">
      <c r="F2818" s="5"/>
      <c r="K2818" s="3"/>
      <c r="L2818" s="3"/>
      <c r="N2818" s="3"/>
      <c r="AB2818" s="3"/>
    </row>
    <row r="2819" spans="6:28" x14ac:dyDescent="0.3">
      <c r="F2819" s="5"/>
      <c r="J2819" s="3"/>
      <c r="K2819" s="3"/>
      <c r="L2819" s="3"/>
      <c r="N2819" s="3"/>
      <c r="AB2819" s="3"/>
    </row>
    <row r="2820" spans="6:28" x14ac:dyDescent="0.3">
      <c r="F2820" s="5"/>
      <c r="K2820" s="3"/>
      <c r="L2820" s="3"/>
      <c r="N2820" s="3"/>
      <c r="AB2820" s="3"/>
    </row>
    <row r="2821" spans="6:28" x14ac:dyDescent="0.3">
      <c r="F2821" s="5"/>
      <c r="J2821" s="3"/>
      <c r="K2821" s="3"/>
      <c r="L2821" s="3"/>
      <c r="N2821" s="3"/>
      <c r="AB2821" s="3"/>
    </row>
    <row r="2822" spans="6:28" x14ac:dyDescent="0.3">
      <c r="F2822" s="5"/>
      <c r="J2822" s="3"/>
      <c r="K2822" s="3"/>
      <c r="L2822" s="3"/>
      <c r="N2822" s="3"/>
      <c r="AB2822" s="3"/>
    </row>
    <row r="2823" spans="6:28" x14ac:dyDescent="0.3">
      <c r="F2823" s="5"/>
      <c r="K2823" s="3"/>
      <c r="L2823" s="3"/>
      <c r="AB2823" s="3"/>
    </row>
    <row r="2824" spans="6:28" x14ac:dyDescent="0.3">
      <c r="F2824" s="5"/>
      <c r="K2824" s="3"/>
      <c r="L2824" s="3"/>
      <c r="R2824" s="3"/>
      <c r="S2824" s="3"/>
      <c r="T2824" s="3"/>
      <c r="AB2824" s="3"/>
    </row>
    <row r="2825" spans="6:28" x14ac:dyDescent="0.3">
      <c r="F2825" s="5"/>
      <c r="H2825" s="3"/>
      <c r="K2825" s="3"/>
      <c r="L2825" s="3"/>
      <c r="R2825" s="3"/>
      <c r="S2825" s="3"/>
      <c r="T2825" s="3"/>
      <c r="AB2825" s="3"/>
    </row>
    <row r="2826" spans="6:28" x14ac:dyDescent="0.3">
      <c r="F2826" s="5"/>
      <c r="H2826" s="3"/>
      <c r="K2826" s="3"/>
      <c r="L2826" s="3"/>
      <c r="P2826" s="3"/>
      <c r="R2826" s="3"/>
      <c r="S2826" s="3"/>
      <c r="T2826" s="3"/>
      <c r="AB2826" s="3"/>
    </row>
    <row r="2827" spans="6:28" x14ac:dyDescent="0.3">
      <c r="F2827" s="5"/>
      <c r="K2827" s="3"/>
      <c r="L2827" s="3"/>
      <c r="N2827" s="3"/>
      <c r="P2827" s="3"/>
      <c r="R2827" s="3"/>
      <c r="S2827" s="3"/>
      <c r="T2827" s="3"/>
      <c r="AB2827" s="3"/>
    </row>
    <row r="2828" spans="6:28" x14ac:dyDescent="0.3">
      <c r="F2828" s="5"/>
      <c r="H2828" s="3"/>
      <c r="K2828" s="3"/>
      <c r="L2828" s="3"/>
      <c r="P2828" s="3"/>
      <c r="R2828" s="3"/>
      <c r="S2828" s="3"/>
      <c r="T2828" s="3"/>
      <c r="AB2828" s="3"/>
    </row>
    <row r="2829" spans="6:28" x14ac:dyDescent="0.3">
      <c r="F2829" s="5"/>
      <c r="K2829" s="3"/>
      <c r="L2829" s="3"/>
      <c r="P2829" s="3"/>
      <c r="R2829" s="3"/>
      <c r="S2829" s="3"/>
      <c r="T2829" s="3"/>
      <c r="V2829" s="3"/>
      <c r="AB2829" s="3"/>
    </row>
    <row r="2830" spans="6:28" x14ac:dyDescent="0.3">
      <c r="F2830" s="5"/>
      <c r="H2830" s="3"/>
      <c r="K2830" s="3"/>
      <c r="L2830" s="3"/>
      <c r="P2830" s="3"/>
      <c r="R2830" s="3"/>
      <c r="S2830" s="3"/>
      <c r="T2830" s="3"/>
      <c r="V2830" s="3"/>
      <c r="AB2830" s="3"/>
    </row>
    <row r="2831" spans="6:28" x14ac:dyDescent="0.3">
      <c r="F2831" s="5"/>
      <c r="K2831" s="3"/>
      <c r="L2831" s="3"/>
      <c r="N2831" s="3"/>
      <c r="P2831" s="3"/>
      <c r="R2831" s="3"/>
      <c r="S2831" s="3"/>
      <c r="T2831" s="3"/>
      <c r="AB2831" s="3"/>
    </row>
    <row r="2832" spans="6:28" x14ac:dyDescent="0.3">
      <c r="F2832" s="5"/>
      <c r="K2832" s="3"/>
      <c r="L2832" s="3"/>
      <c r="N2832" s="3"/>
      <c r="P2832" s="3"/>
      <c r="R2832" s="3"/>
      <c r="S2832" s="3"/>
      <c r="T2832" s="3"/>
      <c r="AB2832" s="3"/>
    </row>
    <row r="2833" spans="6:28" x14ac:dyDescent="0.3">
      <c r="F2833" s="5"/>
      <c r="K2833" s="3"/>
      <c r="L2833" s="3"/>
      <c r="P2833" s="3"/>
      <c r="R2833" s="3"/>
      <c r="S2833" s="3"/>
      <c r="T2833" s="3"/>
      <c r="AB2833" s="3"/>
    </row>
    <row r="2834" spans="6:28" x14ac:dyDescent="0.3">
      <c r="F2834" s="5"/>
      <c r="K2834" s="3"/>
      <c r="L2834" s="3"/>
      <c r="P2834" s="3"/>
      <c r="R2834" s="3"/>
      <c r="S2834" s="3"/>
      <c r="T2834" s="3"/>
      <c r="AB2834" s="3"/>
    </row>
    <row r="2835" spans="6:28" x14ac:dyDescent="0.3">
      <c r="F2835" s="5"/>
      <c r="H2835" s="3"/>
      <c r="K2835" s="3"/>
      <c r="L2835" s="3"/>
      <c r="P2835" s="3"/>
      <c r="R2835" s="3"/>
      <c r="S2835" s="3"/>
      <c r="T2835" s="3"/>
      <c r="AB2835" s="3"/>
    </row>
    <row r="2836" spans="6:28" x14ac:dyDescent="0.3">
      <c r="F2836" s="5"/>
      <c r="H2836" s="3"/>
      <c r="K2836" s="3"/>
      <c r="L2836" s="3"/>
      <c r="P2836" s="3"/>
      <c r="R2836" s="3"/>
      <c r="S2836" s="3"/>
      <c r="T2836" s="3"/>
      <c r="AB2836" s="3"/>
    </row>
    <row r="2837" spans="6:28" x14ac:dyDescent="0.3">
      <c r="F2837" s="5"/>
      <c r="K2837" s="3"/>
      <c r="L2837" s="3"/>
      <c r="N2837" s="3"/>
      <c r="P2837" s="3"/>
      <c r="R2837" s="3"/>
      <c r="S2837" s="3"/>
      <c r="T2837" s="3"/>
      <c r="V2837" s="3"/>
      <c r="AB2837" s="3"/>
    </row>
    <row r="2838" spans="6:28" x14ac:dyDescent="0.3">
      <c r="F2838" s="5"/>
      <c r="K2838" s="3"/>
      <c r="L2838" s="3"/>
      <c r="N2838" s="3"/>
      <c r="P2838" s="3"/>
      <c r="R2838" s="3"/>
      <c r="S2838" s="3"/>
      <c r="T2838" s="3"/>
      <c r="AB2838" s="3"/>
    </row>
    <row r="2839" spans="6:28" x14ac:dyDescent="0.3">
      <c r="F2839" s="5"/>
      <c r="K2839" s="3"/>
      <c r="L2839" s="3"/>
      <c r="N2839" s="3"/>
      <c r="P2839" s="3"/>
      <c r="R2839" s="3"/>
      <c r="S2839" s="3"/>
      <c r="T2839" s="3"/>
      <c r="AB2839" s="3"/>
    </row>
    <row r="2840" spans="6:28" x14ac:dyDescent="0.3">
      <c r="F2840" s="5"/>
      <c r="K2840" s="3"/>
      <c r="L2840" s="3"/>
      <c r="N2840" s="3"/>
      <c r="P2840" s="3"/>
      <c r="R2840" s="3"/>
      <c r="S2840" s="3"/>
      <c r="T2840" s="3"/>
      <c r="AB2840" s="3"/>
    </row>
    <row r="2841" spans="6:28" x14ac:dyDescent="0.3">
      <c r="F2841" s="5"/>
      <c r="K2841" s="3"/>
      <c r="L2841" s="3"/>
      <c r="P2841" s="3"/>
      <c r="R2841" s="3"/>
      <c r="S2841" s="3"/>
      <c r="T2841" s="3"/>
      <c r="V2841" s="3"/>
      <c r="AB2841" s="3"/>
    </row>
    <row r="2842" spans="6:28" x14ac:dyDescent="0.3">
      <c r="F2842" s="5"/>
      <c r="K2842" s="3"/>
      <c r="L2842" s="3"/>
      <c r="P2842" s="3"/>
      <c r="R2842" s="3"/>
      <c r="S2842" s="3"/>
      <c r="T2842" s="3"/>
      <c r="AB2842" s="3"/>
    </row>
    <row r="2843" spans="6:28" x14ac:dyDescent="0.3">
      <c r="F2843" s="5"/>
      <c r="K2843" s="3"/>
      <c r="L2843" s="3"/>
      <c r="P2843" s="3"/>
      <c r="R2843" s="3"/>
      <c r="S2843" s="3"/>
      <c r="AB2843" s="3"/>
    </row>
    <row r="2844" spans="6:28" x14ac:dyDescent="0.3">
      <c r="F2844" s="5"/>
      <c r="H2844" s="3"/>
      <c r="K2844" s="3"/>
      <c r="L2844" s="3"/>
      <c r="P2844" s="3"/>
      <c r="R2844" s="3"/>
      <c r="S2844" s="3"/>
      <c r="V2844" s="3"/>
      <c r="AB2844" s="3"/>
    </row>
    <row r="2845" spans="6:28" x14ac:dyDescent="0.3">
      <c r="F2845" s="5"/>
      <c r="K2845" s="3"/>
      <c r="L2845" s="3"/>
      <c r="P2845" s="3"/>
      <c r="R2845" s="3"/>
      <c r="S2845" s="3"/>
      <c r="T2845" s="3"/>
      <c r="AB2845" s="3"/>
    </row>
    <row r="2846" spans="6:28" x14ac:dyDescent="0.3">
      <c r="F2846" s="5"/>
      <c r="K2846" s="3"/>
      <c r="L2846" s="3"/>
      <c r="P2846" s="3"/>
      <c r="R2846" s="3"/>
      <c r="S2846" s="3"/>
      <c r="T2846" s="3"/>
      <c r="AB2846" s="3"/>
    </row>
    <row r="2847" spans="6:28" x14ac:dyDescent="0.3">
      <c r="F2847" s="5"/>
      <c r="J2847" s="3"/>
      <c r="K2847" s="3"/>
      <c r="L2847" s="3"/>
      <c r="P2847" s="3"/>
      <c r="R2847" s="3"/>
      <c r="S2847" s="3"/>
      <c r="T2847" s="3"/>
      <c r="V2847" s="3"/>
      <c r="AB2847" s="3"/>
    </row>
    <row r="2848" spans="6:28" x14ac:dyDescent="0.3">
      <c r="F2848" s="5"/>
      <c r="K2848" s="3"/>
      <c r="L2848" s="3"/>
      <c r="P2848" s="3"/>
      <c r="R2848" s="3"/>
      <c r="S2848" s="3"/>
      <c r="T2848" s="3"/>
      <c r="AB2848" s="3"/>
    </row>
    <row r="2849" spans="6:28" x14ac:dyDescent="0.3">
      <c r="F2849" s="5"/>
      <c r="K2849" s="3"/>
      <c r="L2849" s="3"/>
      <c r="P2849" s="3"/>
      <c r="R2849" s="3"/>
      <c r="S2849" s="3"/>
      <c r="T2849" s="3"/>
      <c r="V2849" s="3"/>
      <c r="AB2849" s="3"/>
    </row>
    <row r="2850" spans="6:28" x14ac:dyDescent="0.3">
      <c r="F2850" s="5"/>
      <c r="K2850" s="3"/>
      <c r="L2850" s="3"/>
      <c r="P2850" s="3"/>
      <c r="R2850" s="3"/>
      <c r="S2850" s="3"/>
      <c r="T2850" s="3"/>
      <c r="AB2850" s="3"/>
    </row>
    <row r="2851" spans="6:28" x14ac:dyDescent="0.3">
      <c r="F2851" s="5"/>
      <c r="K2851" s="3"/>
      <c r="L2851" s="3"/>
      <c r="P2851" s="3"/>
      <c r="R2851" s="3"/>
      <c r="S2851" s="3"/>
      <c r="AB2851" s="3"/>
    </row>
    <row r="2852" spans="6:28" x14ac:dyDescent="0.3">
      <c r="F2852" s="5"/>
      <c r="K2852" s="3"/>
      <c r="L2852" s="3"/>
      <c r="N2852" s="3"/>
      <c r="P2852" s="3"/>
      <c r="R2852" s="3"/>
      <c r="S2852" s="3"/>
      <c r="T2852" s="3"/>
      <c r="AB2852" s="3"/>
    </row>
    <row r="2853" spans="6:28" x14ac:dyDescent="0.3">
      <c r="F2853" s="5"/>
      <c r="J2853" s="3"/>
      <c r="K2853" s="3"/>
      <c r="L2853" s="3"/>
      <c r="P2853" s="3"/>
      <c r="R2853" s="3"/>
      <c r="S2853" s="3"/>
      <c r="T2853" s="3"/>
      <c r="AB2853" s="3"/>
    </row>
    <row r="2854" spans="6:28" x14ac:dyDescent="0.3">
      <c r="F2854" s="5"/>
      <c r="K2854" s="3"/>
      <c r="L2854" s="3"/>
      <c r="P2854" s="3"/>
      <c r="R2854" s="3"/>
      <c r="S2854" s="3"/>
      <c r="T2854" s="3"/>
      <c r="AB2854" s="3"/>
    </row>
    <row r="2855" spans="6:28" x14ac:dyDescent="0.3">
      <c r="F2855" s="5"/>
      <c r="K2855" s="3"/>
      <c r="P2855" s="3"/>
      <c r="R2855" s="3"/>
      <c r="S2855" s="3"/>
      <c r="T2855" s="3"/>
      <c r="AB2855" s="3"/>
    </row>
    <row r="2856" spans="6:28" x14ac:dyDescent="0.3">
      <c r="F2856" s="5"/>
      <c r="H2856" s="3"/>
      <c r="K2856" s="3"/>
      <c r="L2856" s="3"/>
      <c r="N2856" s="3"/>
      <c r="P2856" s="3"/>
      <c r="R2856" s="3"/>
      <c r="S2856" s="3"/>
      <c r="T2856" s="3"/>
      <c r="AB2856" s="3"/>
    </row>
    <row r="2857" spans="6:28" x14ac:dyDescent="0.3">
      <c r="F2857" s="5"/>
      <c r="K2857" s="3"/>
      <c r="L2857" s="3"/>
      <c r="N2857" s="3"/>
      <c r="P2857" s="3"/>
      <c r="R2857" s="3"/>
      <c r="S2857" s="3"/>
      <c r="T2857" s="3"/>
      <c r="V2857" s="3"/>
      <c r="AB2857" s="3"/>
    </row>
    <row r="2858" spans="6:28" x14ac:dyDescent="0.3">
      <c r="F2858" s="5"/>
      <c r="K2858" s="3"/>
      <c r="L2858" s="3"/>
      <c r="P2858" s="3"/>
      <c r="R2858" s="3"/>
      <c r="S2858" s="3"/>
      <c r="T2858" s="3"/>
      <c r="AB2858" s="3"/>
    </row>
    <row r="2859" spans="6:28" x14ac:dyDescent="0.3">
      <c r="F2859" s="5"/>
      <c r="K2859" s="3"/>
      <c r="L2859" s="3"/>
      <c r="P2859" s="3"/>
      <c r="R2859" s="3"/>
      <c r="S2859" s="3"/>
      <c r="AB2859" s="3"/>
    </row>
    <row r="2860" spans="6:28" x14ac:dyDescent="0.3">
      <c r="F2860" s="5"/>
      <c r="K2860" s="3"/>
      <c r="L2860" s="3"/>
      <c r="P2860" s="3"/>
      <c r="R2860" s="3"/>
      <c r="S2860" s="3"/>
      <c r="T2860" s="3"/>
      <c r="AB2860" s="3"/>
    </row>
    <row r="2861" spans="6:28" x14ac:dyDescent="0.3">
      <c r="F2861" s="5"/>
      <c r="H2861" s="3"/>
      <c r="K2861" s="3"/>
      <c r="L2861" s="3"/>
      <c r="N2861" s="3"/>
      <c r="P2861" s="3"/>
      <c r="R2861" s="3"/>
      <c r="S2861" s="3"/>
      <c r="T2861" s="3"/>
      <c r="AB2861" s="3"/>
    </row>
    <row r="2862" spans="6:28" x14ac:dyDescent="0.3">
      <c r="F2862" s="5"/>
      <c r="K2862" s="3"/>
      <c r="L2862" s="3"/>
      <c r="N2862" s="3"/>
      <c r="P2862" s="3"/>
      <c r="R2862" s="3"/>
      <c r="S2862" s="3"/>
      <c r="T2862" s="3"/>
      <c r="AB2862" s="3"/>
    </row>
    <row r="2863" spans="6:28" x14ac:dyDescent="0.3">
      <c r="F2863" s="5"/>
      <c r="K2863" s="3"/>
      <c r="L2863" s="3"/>
      <c r="N2863" s="3"/>
      <c r="P2863" s="3"/>
      <c r="R2863" s="3"/>
      <c r="S2863" s="3"/>
      <c r="T2863" s="3"/>
      <c r="AB2863" s="3"/>
    </row>
    <row r="2864" spans="6:28" x14ac:dyDescent="0.3">
      <c r="F2864" s="5"/>
      <c r="K2864" s="3"/>
      <c r="L2864" s="3"/>
      <c r="N2864" s="3"/>
      <c r="P2864" s="3"/>
      <c r="R2864" s="3"/>
      <c r="S2864" s="3"/>
      <c r="T2864" s="3"/>
      <c r="AB2864" s="3"/>
    </row>
    <row r="2865" spans="6:28" x14ac:dyDescent="0.3">
      <c r="F2865" s="5"/>
      <c r="H2865" s="3"/>
      <c r="K2865" s="3"/>
      <c r="L2865" s="3"/>
      <c r="N2865" s="3"/>
      <c r="P2865" s="3"/>
      <c r="R2865" s="3"/>
      <c r="S2865" s="3"/>
      <c r="T2865" s="3"/>
      <c r="AB2865" s="3"/>
    </row>
    <row r="2866" spans="6:28" x14ac:dyDescent="0.3">
      <c r="F2866" s="5"/>
      <c r="K2866" s="3"/>
      <c r="L2866" s="3"/>
      <c r="N2866" s="3"/>
      <c r="P2866" s="3"/>
      <c r="R2866" s="3"/>
      <c r="S2866" s="3"/>
      <c r="T2866" s="3"/>
      <c r="V2866" s="3"/>
      <c r="AB2866" s="3"/>
    </row>
    <row r="2867" spans="6:28" x14ac:dyDescent="0.3">
      <c r="F2867" s="5"/>
      <c r="K2867" s="3"/>
      <c r="L2867" s="3"/>
      <c r="P2867" s="3"/>
      <c r="R2867" s="3"/>
      <c r="S2867" s="3"/>
      <c r="T2867" s="3"/>
      <c r="AB2867" s="3"/>
    </row>
    <row r="2868" spans="6:28" x14ac:dyDescent="0.3">
      <c r="F2868" s="5"/>
      <c r="K2868" s="3"/>
      <c r="L2868" s="3"/>
      <c r="N2868" s="3"/>
      <c r="P2868" s="3"/>
      <c r="R2868" s="3"/>
      <c r="S2868" s="3"/>
      <c r="T2868" s="3"/>
      <c r="AB2868" s="3"/>
    </row>
    <row r="2869" spans="6:28" x14ac:dyDescent="0.3">
      <c r="F2869" s="5"/>
      <c r="K2869" s="3"/>
      <c r="L2869" s="3"/>
      <c r="N2869" s="3"/>
      <c r="P2869" s="3"/>
      <c r="R2869" s="3"/>
      <c r="S2869" s="3"/>
      <c r="T2869" s="3"/>
      <c r="AB2869" s="3"/>
    </row>
    <row r="2870" spans="6:28" x14ac:dyDescent="0.3">
      <c r="F2870" s="5"/>
      <c r="K2870" s="3"/>
      <c r="L2870" s="3"/>
      <c r="P2870" s="3"/>
      <c r="R2870" s="3"/>
      <c r="S2870" s="3"/>
      <c r="T2870" s="3"/>
      <c r="V2870" s="3"/>
      <c r="AB2870" s="3"/>
    </row>
    <row r="2871" spans="6:28" x14ac:dyDescent="0.3">
      <c r="F2871" s="5"/>
      <c r="J2871" s="3"/>
      <c r="K2871" s="3"/>
      <c r="L2871" s="3"/>
      <c r="P2871" s="3"/>
      <c r="R2871" s="3"/>
      <c r="S2871" s="3"/>
      <c r="T2871" s="3"/>
      <c r="AB2871" s="3"/>
    </row>
    <row r="2872" spans="6:28" x14ac:dyDescent="0.3">
      <c r="F2872" s="5"/>
      <c r="K2872" s="3"/>
      <c r="L2872" s="3"/>
      <c r="P2872" s="3"/>
      <c r="R2872" s="3"/>
      <c r="S2872" s="3"/>
      <c r="T2872" s="3"/>
      <c r="AB2872" s="3"/>
    </row>
    <row r="2873" spans="6:28" x14ac:dyDescent="0.3">
      <c r="F2873" s="5"/>
      <c r="K2873" s="3"/>
      <c r="L2873" s="3"/>
      <c r="P2873" s="3"/>
      <c r="R2873" s="3"/>
      <c r="S2873" s="3"/>
      <c r="AB2873" s="3"/>
    </row>
    <row r="2874" spans="6:28" x14ac:dyDescent="0.3">
      <c r="F2874" s="5"/>
      <c r="K2874" s="3"/>
      <c r="L2874" s="3"/>
      <c r="N2874" s="3"/>
      <c r="P2874" s="3"/>
      <c r="R2874" s="3"/>
      <c r="S2874" s="3"/>
      <c r="T2874" s="3"/>
      <c r="AB2874" s="3"/>
    </row>
    <row r="2875" spans="6:28" x14ac:dyDescent="0.3">
      <c r="F2875" s="5"/>
      <c r="K2875" s="3"/>
      <c r="L2875" s="3"/>
      <c r="P2875" s="3"/>
      <c r="R2875" s="3"/>
      <c r="S2875" s="3"/>
      <c r="T2875" s="3"/>
      <c r="AB2875" s="3"/>
    </row>
    <row r="2876" spans="6:28" x14ac:dyDescent="0.3">
      <c r="F2876" s="5"/>
      <c r="K2876" s="3"/>
      <c r="L2876" s="3"/>
      <c r="N2876" s="3"/>
      <c r="P2876" s="3"/>
      <c r="R2876" s="3"/>
      <c r="S2876" s="3"/>
      <c r="T2876" s="3"/>
      <c r="V2876" s="3"/>
      <c r="AB2876" s="3"/>
    </row>
    <row r="2877" spans="6:28" x14ac:dyDescent="0.3">
      <c r="F2877" s="5"/>
      <c r="K2877" s="3"/>
      <c r="L2877" s="3"/>
      <c r="N2877" s="3"/>
      <c r="P2877" s="3"/>
      <c r="R2877" s="3"/>
      <c r="S2877" s="3"/>
      <c r="T2877" s="3"/>
      <c r="AB2877" s="3"/>
    </row>
    <row r="2878" spans="6:28" x14ac:dyDescent="0.3">
      <c r="F2878" s="5"/>
      <c r="K2878" s="3"/>
      <c r="L2878" s="3"/>
      <c r="P2878" s="3"/>
      <c r="R2878" s="3"/>
      <c r="S2878" s="3"/>
      <c r="T2878" s="3"/>
      <c r="AB2878" s="3"/>
    </row>
    <row r="2879" spans="6:28" x14ac:dyDescent="0.3">
      <c r="F2879" s="5"/>
      <c r="K2879" s="3"/>
      <c r="L2879" s="3"/>
      <c r="P2879" s="3"/>
      <c r="R2879" s="3"/>
      <c r="S2879" s="3"/>
      <c r="AB2879" s="3"/>
    </row>
    <row r="2880" spans="6:28" x14ac:dyDescent="0.3">
      <c r="F2880" s="5"/>
      <c r="K2880" s="3"/>
      <c r="L2880" s="3"/>
      <c r="N2880" s="3"/>
      <c r="P2880" s="3"/>
      <c r="R2880" s="3"/>
      <c r="S2880" s="3"/>
      <c r="T2880" s="3"/>
      <c r="AB2880" s="3"/>
    </row>
    <row r="2881" spans="6:28" x14ac:dyDescent="0.3">
      <c r="F2881" s="5"/>
      <c r="H2881" s="3"/>
      <c r="K2881" s="3"/>
      <c r="L2881" s="3"/>
      <c r="P2881" s="3"/>
      <c r="R2881" s="3"/>
      <c r="S2881" s="3"/>
      <c r="T2881" s="3"/>
      <c r="AB2881" s="3"/>
    </row>
    <row r="2882" spans="6:28" x14ac:dyDescent="0.3">
      <c r="F2882" s="5"/>
      <c r="K2882" s="3"/>
      <c r="L2882" s="3"/>
      <c r="P2882" s="3"/>
      <c r="R2882" s="3"/>
      <c r="S2882" s="3"/>
      <c r="T2882" s="3"/>
      <c r="AB2882" s="3"/>
    </row>
    <row r="2883" spans="6:28" x14ac:dyDescent="0.3">
      <c r="F2883" s="5"/>
      <c r="K2883" s="3"/>
      <c r="L2883" s="3"/>
      <c r="N2883" s="3"/>
      <c r="P2883" s="3"/>
      <c r="R2883" s="3"/>
      <c r="S2883" s="3"/>
      <c r="T2883" s="3"/>
      <c r="AB2883" s="3"/>
    </row>
    <row r="2884" spans="6:28" x14ac:dyDescent="0.3">
      <c r="F2884" s="5"/>
      <c r="K2884" s="3"/>
      <c r="L2884" s="3"/>
      <c r="P2884" s="3"/>
      <c r="R2884" s="3"/>
      <c r="S2884" s="3"/>
      <c r="AB2884" s="3"/>
    </row>
    <row r="2885" spans="6:28" x14ac:dyDescent="0.3">
      <c r="F2885" s="5"/>
      <c r="K2885" s="3"/>
      <c r="L2885" s="3"/>
      <c r="N2885" s="3"/>
      <c r="P2885" s="3"/>
      <c r="R2885" s="3"/>
      <c r="S2885" s="3"/>
      <c r="T2885" s="3"/>
      <c r="V2885" s="3"/>
      <c r="AB2885" s="3"/>
    </row>
    <row r="2886" spans="6:28" x14ac:dyDescent="0.3">
      <c r="F2886" s="5"/>
      <c r="H2886" s="3"/>
      <c r="K2886" s="3"/>
      <c r="L2886" s="3"/>
      <c r="P2886" s="3"/>
      <c r="R2886" s="3"/>
      <c r="S2886" s="3"/>
      <c r="AB2886" s="3"/>
    </row>
    <row r="2887" spans="6:28" x14ac:dyDescent="0.3">
      <c r="F2887" s="5"/>
      <c r="H2887" s="3"/>
      <c r="K2887" s="3"/>
      <c r="L2887" s="3"/>
      <c r="P2887" s="3"/>
      <c r="R2887" s="3"/>
      <c r="S2887" s="3"/>
      <c r="AB2887" s="3"/>
    </row>
    <row r="2888" spans="6:28" x14ac:dyDescent="0.3">
      <c r="F2888" s="5"/>
      <c r="H2888" s="3"/>
      <c r="K2888" s="3"/>
      <c r="P2888" s="3"/>
      <c r="R2888" s="3"/>
      <c r="S2888" s="3"/>
      <c r="AB2888" s="3"/>
    </row>
    <row r="2889" spans="6:28" x14ac:dyDescent="0.3">
      <c r="F2889" s="5"/>
      <c r="H2889" s="3"/>
      <c r="K2889" s="3"/>
      <c r="L2889" s="3"/>
      <c r="P2889" s="3"/>
      <c r="R2889" s="3"/>
      <c r="S2889" s="3"/>
      <c r="AB2889" s="3"/>
    </row>
    <row r="2890" spans="6:28" x14ac:dyDescent="0.3">
      <c r="F2890" s="5"/>
      <c r="H2890" s="3"/>
      <c r="K2890" s="3"/>
      <c r="L2890" s="3"/>
      <c r="P2890" s="3"/>
      <c r="R2890" s="3"/>
      <c r="S2890" s="3"/>
      <c r="AB2890" s="3"/>
    </row>
    <row r="2891" spans="6:28" x14ac:dyDescent="0.3">
      <c r="F2891" s="5"/>
      <c r="H2891" s="3"/>
      <c r="K2891" s="3"/>
      <c r="L2891" s="3"/>
      <c r="P2891" s="3"/>
      <c r="R2891" s="3"/>
      <c r="S2891" s="3"/>
      <c r="AB2891" s="3"/>
    </row>
    <row r="2892" spans="6:28" x14ac:dyDescent="0.3">
      <c r="F2892" s="5"/>
      <c r="H2892" s="3"/>
      <c r="K2892" s="3"/>
      <c r="L2892" s="3"/>
      <c r="P2892" s="3"/>
      <c r="R2892" s="3"/>
      <c r="S2892" s="3"/>
      <c r="AB2892" s="3"/>
    </row>
    <row r="2893" spans="6:28" x14ac:dyDescent="0.3">
      <c r="F2893" s="5"/>
      <c r="H2893" s="3"/>
      <c r="K2893" s="3"/>
      <c r="L2893" s="3"/>
      <c r="P2893" s="3"/>
      <c r="R2893" s="3"/>
      <c r="S2893" s="3"/>
      <c r="V2893" s="3"/>
      <c r="AB2893" s="3"/>
    </row>
    <row r="2894" spans="6:28" x14ac:dyDescent="0.3">
      <c r="F2894" s="5"/>
      <c r="H2894" s="3"/>
      <c r="K2894" s="3"/>
      <c r="L2894" s="3"/>
      <c r="P2894" s="3"/>
      <c r="R2894" s="3"/>
      <c r="S2894" s="3"/>
      <c r="AB2894" s="3"/>
    </row>
    <row r="2895" spans="6:28" x14ac:dyDescent="0.3">
      <c r="F2895" s="5"/>
      <c r="H2895" s="3"/>
      <c r="K2895" s="3"/>
      <c r="L2895" s="3"/>
      <c r="P2895" s="3"/>
      <c r="R2895" s="3"/>
      <c r="S2895" s="3"/>
      <c r="AB2895" s="3"/>
    </row>
    <row r="2896" spans="6:28" x14ac:dyDescent="0.3">
      <c r="F2896" s="5"/>
      <c r="K2896" s="3"/>
      <c r="L2896" s="3"/>
      <c r="P2896" s="3"/>
      <c r="R2896" s="3"/>
      <c r="S2896" s="3"/>
      <c r="AB2896" s="3"/>
    </row>
    <row r="2897" spans="6:29" x14ac:dyDescent="0.3">
      <c r="F2897" s="5"/>
      <c r="H2897" s="3"/>
      <c r="K2897" s="3"/>
      <c r="L2897" s="3"/>
      <c r="P2897" s="3"/>
      <c r="R2897" s="3"/>
      <c r="S2897" s="3"/>
      <c r="AB2897" s="3"/>
    </row>
    <row r="2898" spans="6:29" x14ac:dyDescent="0.3">
      <c r="F2898" s="5"/>
      <c r="H2898" s="3"/>
      <c r="K2898" s="3"/>
      <c r="L2898" s="3"/>
      <c r="P2898" s="3"/>
      <c r="R2898" s="3"/>
      <c r="S2898" s="3"/>
      <c r="AB2898" s="3"/>
    </row>
    <row r="2899" spans="6:29" x14ac:dyDescent="0.3">
      <c r="F2899" s="5"/>
      <c r="H2899" s="3"/>
      <c r="K2899" s="3"/>
      <c r="L2899" s="3"/>
      <c r="P2899" s="3"/>
      <c r="R2899" s="3"/>
      <c r="S2899" s="3"/>
      <c r="AB2899" s="3"/>
    </row>
    <row r="2900" spans="6:29" x14ac:dyDescent="0.3">
      <c r="F2900" s="5"/>
      <c r="H2900" s="3"/>
      <c r="K2900" s="3"/>
      <c r="L2900" s="3"/>
      <c r="P2900" s="3"/>
      <c r="R2900" s="3"/>
      <c r="S2900" s="3"/>
      <c r="AB2900" s="3"/>
    </row>
    <row r="2901" spans="6:29" x14ac:dyDescent="0.3">
      <c r="F2901" s="5"/>
      <c r="H2901" s="3"/>
      <c r="K2901" s="3"/>
      <c r="L2901" s="3"/>
      <c r="P2901" s="3"/>
      <c r="R2901" s="3"/>
      <c r="S2901" s="3"/>
      <c r="V2901" s="3"/>
      <c r="AB2901" s="3"/>
    </row>
    <row r="2902" spans="6:29" x14ac:dyDescent="0.3">
      <c r="F2902" s="5"/>
      <c r="H2902" s="3"/>
      <c r="K2902" s="3"/>
      <c r="L2902" s="3"/>
      <c r="P2902" s="3"/>
      <c r="R2902" s="3"/>
      <c r="S2902" s="3"/>
      <c r="AB2902" s="3"/>
    </row>
    <row r="2903" spans="6:29" x14ac:dyDescent="0.3">
      <c r="F2903" s="5"/>
      <c r="H2903" s="3"/>
      <c r="K2903" s="3"/>
      <c r="L2903" s="3"/>
      <c r="P2903" s="3"/>
      <c r="R2903" s="3"/>
      <c r="S2903" s="3"/>
      <c r="AB2903" s="3"/>
    </row>
    <row r="2904" spans="6:29" x14ac:dyDescent="0.3">
      <c r="F2904" s="5"/>
      <c r="H2904" s="3"/>
      <c r="K2904" s="3"/>
      <c r="P2904" s="3"/>
      <c r="R2904" s="3"/>
      <c r="S2904" s="3"/>
      <c r="V2904" s="3"/>
      <c r="AB2904" s="3"/>
      <c r="AC2904" s="3"/>
    </row>
    <row r="2905" spans="6:29" x14ac:dyDescent="0.3">
      <c r="F2905" s="5"/>
      <c r="K2905" s="3"/>
      <c r="L2905" s="3"/>
      <c r="P2905" s="3"/>
      <c r="R2905" s="3"/>
      <c r="S2905" s="3"/>
      <c r="AB2905" s="3"/>
    </row>
    <row r="2906" spans="6:29" x14ac:dyDescent="0.3">
      <c r="F2906" s="5"/>
      <c r="H2906" s="3"/>
      <c r="K2906" s="3"/>
      <c r="L2906" s="3"/>
      <c r="P2906" s="3"/>
      <c r="R2906" s="3"/>
      <c r="S2906" s="3"/>
      <c r="AB2906" s="3"/>
    </row>
    <row r="2907" spans="6:29" x14ac:dyDescent="0.3">
      <c r="F2907" s="5"/>
      <c r="H2907" s="3"/>
      <c r="K2907" s="3"/>
      <c r="L2907" s="3"/>
      <c r="P2907" s="3"/>
      <c r="R2907" s="3"/>
      <c r="S2907" s="3"/>
      <c r="AB2907" s="3"/>
    </row>
    <row r="2908" spans="6:29" x14ac:dyDescent="0.3">
      <c r="F2908" s="5"/>
      <c r="H2908" s="3"/>
      <c r="K2908" s="3"/>
      <c r="L2908" s="3"/>
      <c r="P2908" s="3"/>
      <c r="R2908" s="3"/>
      <c r="S2908" s="3"/>
      <c r="AB2908" s="3"/>
    </row>
    <row r="2909" spans="6:29" x14ac:dyDescent="0.3">
      <c r="F2909" s="5"/>
      <c r="K2909" s="3"/>
      <c r="L2909" s="3"/>
      <c r="P2909" s="3"/>
      <c r="R2909" s="3"/>
      <c r="S2909" s="3"/>
      <c r="AB2909" s="3"/>
      <c r="AC2909" s="3"/>
    </row>
    <row r="2910" spans="6:29" x14ac:dyDescent="0.3">
      <c r="F2910" s="5"/>
      <c r="H2910" s="3"/>
      <c r="K2910" s="3"/>
      <c r="L2910" s="3"/>
      <c r="P2910" s="3"/>
      <c r="R2910" s="3"/>
      <c r="S2910" s="3"/>
      <c r="AB2910" s="3"/>
    </row>
    <row r="2911" spans="6:29" x14ac:dyDescent="0.3">
      <c r="F2911" s="5"/>
      <c r="H2911" s="3"/>
      <c r="K2911" s="3"/>
      <c r="L2911" s="3"/>
      <c r="P2911" s="3"/>
      <c r="R2911" s="3"/>
      <c r="S2911" s="3"/>
      <c r="AB2911" s="3"/>
      <c r="AC2911" s="3"/>
    </row>
    <row r="2912" spans="6:29" x14ac:dyDescent="0.3">
      <c r="F2912" s="5"/>
      <c r="H2912" s="3"/>
      <c r="K2912" s="3"/>
      <c r="L2912" s="3"/>
      <c r="P2912" s="3"/>
      <c r="R2912" s="3"/>
      <c r="S2912" s="3"/>
      <c r="AB2912" s="3"/>
    </row>
    <row r="2913" spans="6:29" x14ac:dyDescent="0.3">
      <c r="F2913" s="5"/>
      <c r="H2913" s="3"/>
      <c r="K2913" s="3"/>
      <c r="L2913" s="3"/>
      <c r="P2913" s="3"/>
      <c r="R2913" s="3"/>
      <c r="S2913" s="3"/>
      <c r="AB2913" s="3"/>
    </row>
    <row r="2914" spans="6:29" x14ac:dyDescent="0.3">
      <c r="F2914" s="5"/>
      <c r="H2914" s="3"/>
      <c r="K2914" s="3"/>
      <c r="L2914" s="3"/>
      <c r="P2914" s="3"/>
      <c r="R2914" s="3"/>
      <c r="S2914" s="3"/>
      <c r="AB2914" s="3"/>
    </row>
    <row r="2915" spans="6:29" x14ac:dyDescent="0.3">
      <c r="F2915" s="5"/>
      <c r="H2915" s="3"/>
      <c r="K2915" s="3"/>
      <c r="L2915" s="3"/>
      <c r="P2915" s="3"/>
      <c r="R2915" s="3"/>
      <c r="S2915" s="3"/>
      <c r="AB2915" s="3"/>
    </row>
    <row r="2916" spans="6:29" x14ac:dyDescent="0.3">
      <c r="F2916" s="5"/>
      <c r="H2916" s="3"/>
      <c r="K2916" s="3"/>
      <c r="L2916" s="3"/>
      <c r="P2916" s="3"/>
      <c r="R2916" s="3"/>
      <c r="S2916" s="3"/>
      <c r="AB2916" s="3"/>
      <c r="AC2916" s="3"/>
    </row>
    <row r="2917" spans="6:29" x14ac:dyDescent="0.3">
      <c r="F2917" s="5"/>
      <c r="H2917" s="3"/>
      <c r="K2917" s="3"/>
      <c r="L2917" s="3"/>
      <c r="P2917" s="3"/>
      <c r="R2917" s="3"/>
      <c r="S2917" s="3"/>
      <c r="AB2917" s="3"/>
    </row>
    <row r="2918" spans="6:29" x14ac:dyDescent="0.3">
      <c r="F2918" s="5"/>
      <c r="K2918" s="3"/>
      <c r="L2918" s="3"/>
      <c r="P2918" s="3"/>
      <c r="R2918" s="3"/>
      <c r="S2918" s="3"/>
      <c r="AB2918" s="3"/>
    </row>
    <row r="2919" spans="6:29" x14ac:dyDescent="0.3">
      <c r="F2919" s="5"/>
      <c r="H2919" s="3"/>
      <c r="K2919" s="3"/>
      <c r="L2919" s="3"/>
      <c r="P2919" s="3"/>
      <c r="R2919" s="3"/>
      <c r="S2919" s="3"/>
      <c r="AB2919" s="3"/>
    </row>
    <row r="2920" spans="6:29" x14ac:dyDescent="0.3">
      <c r="F2920" s="5"/>
      <c r="K2920" s="3"/>
      <c r="L2920" s="3"/>
      <c r="P2920" s="3"/>
      <c r="R2920" s="3"/>
      <c r="S2920" s="3"/>
      <c r="AB2920" s="3"/>
    </row>
    <row r="2921" spans="6:29" x14ac:dyDescent="0.3">
      <c r="F2921" s="5"/>
      <c r="H2921" s="3"/>
      <c r="K2921" s="3"/>
      <c r="L2921" s="3"/>
      <c r="P2921" s="3"/>
      <c r="R2921" s="3"/>
      <c r="S2921" s="3"/>
      <c r="AB2921" s="3"/>
    </row>
    <row r="2922" spans="6:29" x14ac:dyDescent="0.3">
      <c r="F2922" s="5"/>
      <c r="H2922" s="3"/>
      <c r="K2922" s="3"/>
      <c r="L2922" s="3"/>
      <c r="P2922" s="3"/>
      <c r="R2922" s="3"/>
      <c r="S2922" s="3"/>
      <c r="AB2922" s="3"/>
    </row>
    <row r="2923" spans="6:29" x14ac:dyDescent="0.3">
      <c r="F2923" s="5"/>
      <c r="H2923" s="3"/>
      <c r="K2923" s="3"/>
      <c r="L2923" s="3"/>
      <c r="P2923" s="3"/>
      <c r="R2923" s="3"/>
      <c r="S2923" s="3"/>
      <c r="AB2923" s="3"/>
      <c r="AC2923" s="3"/>
    </row>
    <row r="2924" spans="6:29" x14ac:dyDescent="0.3">
      <c r="F2924" s="5"/>
      <c r="H2924" s="3"/>
      <c r="K2924" s="3"/>
      <c r="L2924" s="3"/>
      <c r="P2924" s="3"/>
      <c r="R2924" s="3"/>
      <c r="S2924" s="3"/>
      <c r="AB2924" s="3"/>
    </row>
    <row r="2925" spans="6:29" x14ac:dyDescent="0.3">
      <c r="F2925" s="5"/>
      <c r="H2925" s="3"/>
      <c r="K2925" s="3"/>
      <c r="L2925" s="3"/>
      <c r="P2925" s="3"/>
      <c r="R2925" s="3"/>
      <c r="S2925" s="3"/>
      <c r="V2925" s="3"/>
      <c r="AB2925" s="3"/>
    </row>
    <row r="2926" spans="6:29" x14ac:dyDescent="0.3">
      <c r="F2926" s="5"/>
      <c r="H2926" s="3"/>
      <c r="K2926" s="3"/>
      <c r="L2926" s="3"/>
      <c r="P2926" s="3"/>
      <c r="R2926" s="3"/>
      <c r="S2926" s="3"/>
      <c r="AB2926" s="3"/>
    </row>
    <row r="2927" spans="6:29" x14ac:dyDescent="0.3">
      <c r="F2927" s="5"/>
      <c r="H2927" s="3"/>
      <c r="K2927" s="3"/>
      <c r="L2927" s="3"/>
      <c r="P2927" s="3"/>
      <c r="R2927" s="3"/>
      <c r="S2927" s="3"/>
      <c r="AB2927" s="3"/>
    </row>
    <row r="2928" spans="6:29" x14ac:dyDescent="0.3">
      <c r="F2928" s="5"/>
      <c r="H2928" s="3"/>
      <c r="K2928" s="3"/>
      <c r="P2928" s="3"/>
      <c r="R2928" s="3"/>
      <c r="S2928" s="3"/>
      <c r="V2928" s="3"/>
      <c r="AB2928" s="3"/>
    </row>
    <row r="2929" spans="6:29" x14ac:dyDescent="0.3">
      <c r="F2929" s="5"/>
      <c r="H2929" s="3"/>
      <c r="K2929" s="3"/>
      <c r="L2929" s="3"/>
      <c r="P2929" s="3"/>
      <c r="R2929" s="3"/>
      <c r="S2929" s="3"/>
      <c r="AB2929" s="3"/>
    </row>
    <row r="2930" spans="6:29" x14ac:dyDescent="0.3">
      <c r="F2930" s="5"/>
      <c r="K2930" s="3"/>
      <c r="L2930" s="3"/>
      <c r="P2930" s="3"/>
      <c r="R2930" s="3"/>
      <c r="S2930" s="3"/>
      <c r="AB2930" s="3"/>
    </row>
    <row r="2931" spans="6:29" x14ac:dyDescent="0.3">
      <c r="F2931" s="5"/>
      <c r="H2931" s="3"/>
      <c r="K2931" s="3"/>
      <c r="L2931" s="3"/>
      <c r="P2931" s="3"/>
      <c r="R2931" s="3"/>
      <c r="S2931" s="3"/>
      <c r="AB2931" s="3"/>
    </row>
    <row r="2932" spans="6:29" x14ac:dyDescent="0.3">
      <c r="F2932" s="5"/>
      <c r="H2932" s="3"/>
      <c r="K2932" s="3"/>
      <c r="L2932" s="3"/>
      <c r="P2932" s="3"/>
      <c r="R2932" s="3"/>
      <c r="S2932" s="3"/>
      <c r="AB2932" s="3"/>
    </row>
    <row r="2933" spans="6:29" x14ac:dyDescent="0.3">
      <c r="F2933" s="5"/>
      <c r="H2933" s="3"/>
      <c r="K2933" s="3"/>
      <c r="L2933" s="3"/>
      <c r="P2933" s="3"/>
      <c r="R2933" s="3"/>
      <c r="S2933" s="3"/>
      <c r="AB2933" s="3"/>
    </row>
    <row r="2934" spans="6:29" x14ac:dyDescent="0.3">
      <c r="F2934" s="5"/>
      <c r="H2934" s="3"/>
      <c r="K2934" s="3"/>
      <c r="L2934" s="3"/>
      <c r="P2934" s="3"/>
      <c r="R2934" s="3"/>
      <c r="S2934" s="3"/>
      <c r="AB2934" s="3"/>
    </row>
    <row r="2935" spans="6:29" x14ac:dyDescent="0.3">
      <c r="F2935" s="5"/>
      <c r="H2935" s="3"/>
      <c r="K2935" s="3"/>
      <c r="L2935" s="3"/>
      <c r="P2935" s="3"/>
      <c r="R2935" s="3"/>
      <c r="S2935" s="3"/>
      <c r="AB2935" s="3"/>
    </row>
    <row r="2936" spans="6:29" x14ac:dyDescent="0.3">
      <c r="F2936" s="5"/>
      <c r="H2936" s="3"/>
      <c r="K2936" s="3"/>
      <c r="L2936" s="3"/>
      <c r="P2936" s="3"/>
      <c r="R2936" s="3"/>
      <c r="S2936" s="3"/>
      <c r="AB2936" s="3"/>
    </row>
    <row r="2937" spans="6:29" x14ac:dyDescent="0.3">
      <c r="F2937" s="5"/>
      <c r="H2937" s="3"/>
      <c r="K2937" s="3"/>
      <c r="L2937" s="3"/>
      <c r="P2937" s="3"/>
      <c r="R2937" s="3"/>
      <c r="S2937" s="3"/>
      <c r="AB2937" s="3"/>
    </row>
    <row r="2938" spans="6:29" x14ac:dyDescent="0.3">
      <c r="F2938" s="5"/>
      <c r="K2938" s="3"/>
      <c r="L2938" s="3"/>
      <c r="P2938" s="3"/>
      <c r="R2938" s="3"/>
      <c r="S2938" s="3"/>
      <c r="AB2938" s="3"/>
    </row>
    <row r="2939" spans="6:29" x14ac:dyDescent="0.3">
      <c r="F2939" s="5"/>
      <c r="H2939" s="3"/>
      <c r="K2939" s="3"/>
      <c r="L2939" s="3"/>
      <c r="P2939" s="3"/>
      <c r="R2939" s="3"/>
      <c r="S2939" s="3"/>
      <c r="AB2939" s="3"/>
      <c r="AC2939" s="3"/>
    </row>
    <row r="2940" spans="6:29" x14ac:dyDescent="0.3">
      <c r="F2940" s="5"/>
      <c r="K2940" s="3"/>
      <c r="L2940" s="3"/>
      <c r="P2940" s="3"/>
      <c r="R2940" s="3"/>
      <c r="S2940" s="3"/>
      <c r="AB2940" s="3"/>
    </row>
    <row r="2941" spans="6:29" x14ac:dyDescent="0.3">
      <c r="F2941" s="5"/>
      <c r="H2941" s="3"/>
      <c r="K2941" s="3"/>
      <c r="P2941" s="3"/>
      <c r="R2941" s="3"/>
      <c r="S2941" s="3"/>
      <c r="V2941" s="3"/>
      <c r="AB2941" s="3"/>
    </row>
    <row r="2942" spans="6:29" x14ac:dyDescent="0.3">
      <c r="F2942" s="5"/>
      <c r="H2942" s="3"/>
      <c r="K2942" s="3"/>
      <c r="L2942" s="3"/>
      <c r="P2942" s="3"/>
      <c r="R2942" s="3"/>
      <c r="S2942" s="3"/>
      <c r="AB2942" s="3"/>
    </row>
    <row r="2943" spans="6:29" x14ac:dyDescent="0.3">
      <c r="F2943" s="5"/>
      <c r="H2943" s="3"/>
      <c r="K2943" s="3"/>
      <c r="L2943" s="3"/>
      <c r="P2943" s="3"/>
      <c r="R2943" s="3"/>
      <c r="S2943" s="3"/>
      <c r="AB2943" s="3"/>
    </row>
    <row r="2944" spans="6:29" x14ac:dyDescent="0.3">
      <c r="F2944" s="5"/>
      <c r="AB2944" s="3"/>
    </row>
    <row r="2945" spans="6:28" x14ac:dyDescent="0.3">
      <c r="F2945" s="5"/>
      <c r="AB2945" s="3"/>
    </row>
    <row r="2946" spans="6:28" x14ac:dyDescent="0.3">
      <c r="F2946" s="5"/>
      <c r="AB2946" s="3"/>
    </row>
    <row r="2947" spans="6:28" x14ac:dyDescent="0.3">
      <c r="F2947" s="5"/>
      <c r="AB2947" s="3"/>
    </row>
    <row r="2948" spans="6:28" x14ac:dyDescent="0.3">
      <c r="F2948" s="5"/>
      <c r="AB2948" s="3"/>
    </row>
    <row r="2949" spans="6:28" x14ac:dyDescent="0.3">
      <c r="F2949" s="5"/>
      <c r="AB2949" s="3"/>
    </row>
    <row r="2950" spans="6:28" x14ac:dyDescent="0.3">
      <c r="F2950" s="5"/>
      <c r="AB2950" s="3"/>
    </row>
    <row r="2951" spans="6:28" x14ac:dyDescent="0.3">
      <c r="F2951" s="5"/>
      <c r="AB2951" s="3"/>
    </row>
    <row r="2952" spans="6:28" x14ac:dyDescent="0.3">
      <c r="F2952" s="5"/>
      <c r="AB2952" s="3"/>
    </row>
    <row r="2953" spans="6:28" x14ac:dyDescent="0.3">
      <c r="F2953" s="5"/>
      <c r="AB2953" s="3"/>
    </row>
    <row r="2954" spans="6:28" x14ac:dyDescent="0.3">
      <c r="F2954" s="5"/>
      <c r="AB2954" s="3"/>
    </row>
    <row r="2955" spans="6:28" x14ac:dyDescent="0.3">
      <c r="F2955" s="5"/>
      <c r="AB2955" s="3"/>
    </row>
    <row r="2956" spans="6:28" x14ac:dyDescent="0.3">
      <c r="F2956" s="5"/>
      <c r="AB2956" s="3"/>
    </row>
    <row r="2957" spans="6:28" x14ac:dyDescent="0.3">
      <c r="F2957" s="5"/>
      <c r="AB2957" s="3"/>
    </row>
    <row r="2958" spans="6:28" x14ac:dyDescent="0.3">
      <c r="F2958" s="5"/>
      <c r="AB2958" s="3"/>
    </row>
    <row r="2959" spans="6:28" x14ac:dyDescent="0.3">
      <c r="F2959" s="5"/>
      <c r="AB2959" s="3"/>
    </row>
    <row r="2960" spans="6:28" x14ac:dyDescent="0.3">
      <c r="F2960" s="5"/>
      <c r="AB2960" s="3"/>
    </row>
    <row r="2961" spans="6:28" x14ac:dyDescent="0.3">
      <c r="F2961" s="5"/>
      <c r="AB2961" s="3"/>
    </row>
    <row r="2962" spans="6:28" x14ac:dyDescent="0.3">
      <c r="F2962" s="5"/>
      <c r="AB2962" s="3"/>
    </row>
    <row r="2963" spans="6:28" x14ac:dyDescent="0.3">
      <c r="F2963" s="5"/>
      <c r="AB2963" s="3"/>
    </row>
    <row r="2964" spans="6:28" x14ac:dyDescent="0.3">
      <c r="F2964" s="5"/>
      <c r="AB2964" s="3"/>
    </row>
    <row r="2965" spans="6:28" x14ac:dyDescent="0.3">
      <c r="F2965" s="5"/>
      <c r="AB2965" s="3"/>
    </row>
    <row r="2966" spans="6:28" x14ac:dyDescent="0.3">
      <c r="F2966" s="5"/>
      <c r="AB2966" s="3"/>
    </row>
    <row r="2967" spans="6:28" x14ac:dyDescent="0.3">
      <c r="F2967" s="5"/>
      <c r="AB2967" s="3"/>
    </row>
    <row r="2968" spans="6:28" x14ac:dyDescent="0.3">
      <c r="F2968" s="5"/>
      <c r="AB2968" s="3"/>
    </row>
    <row r="2969" spans="6:28" x14ac:dyDescent="0.3">
      <c r="F2969" s="5"/>
      <c r="AB2969" s="3"/>
    </row>
    <row r="2970" spans="6:28" x14ac:dyDescent="0.3">
      <c r="F2970" s="5"/>
      <c r="AB2970" s="3"/>
    </row>
    <row r="2971" spans="6:28" x14ac:dyDescent="0.3">
      <c r="F2971" s="5"/>
      <c r="AB2971" s="3"/>
    </row>
    <row r="2972" spans="6:28" x14ac:dyDescent="0.3">
      <c r="F2972" s="5"/>
      <c r="AB2972" s="3"/>
    </row>
    <row r="2973" spans="6:28" x14ac:dyDescent="0.3">
      <c r="F2973" s="5"/>
      <c r="AB2973" s="3"/>
    </row>
    <row r="2974" spans="6:28" x14ac:dyDescent="0.3">
      <c r="F2974" s="5"/>
      <c r="AB2974" s="3"/>
    </row>
    <row r="2975" spans="6:28" x14ac:dyDescent="0.3">
      <c r="F2975" s="5"/>
      <c r="AB2975" s="3"/>
    </row>
    <row r="2976" spans="6:28" x14ac:dyDescent="0.3">
      <c r="F2976" s="5"/>
      <c r="AB2976" s="3"/>
    </row>
    <row r="2977" spans="6:28" x14ac:dyDescent="0.3">
      <c r="F2977" s="5"/>
      <c r="AB2977" s="3"/>
    </row>
    <row r="2978" spans="6:28" x14ac:dyDescent="0.3">
      <c r="F2978" s="5"/>
      <c r="AB2978" s="3"/>
    </row>
    <row r="2979" spans="6:28" x14ac:dyDescent="0.3">
      <c r="F2979" s="5"/>
      <c r="AB2979" s="3"/>
    </row>
    <row r="2980" spans="6:28" x14ac:dyDescent="0.3">
      <c r="F2980" s="5"/>
      <c r="AB2980" s="3"/>
    </row>
    <row r="2981" spans="6:28" x14ac:dyDescent="0.3">
      <c r="F2981" s="5"/>
      <c r="AB2981" s="3"/>
    </row>
    <row r="2982" spans="6:28" x14ac:dyDescent="0.3">
      <c r="F2982" s="5"/>
      <c r="AB2982" s="3"/>
    </row>
    <row r="2983" spans="6:28" x14ac:dyDescent="0.3">
      <c r="F2983" s="5"/>
      <c r="AB2983" s="3"/>
    </row>
    <row r="2984" spans="6:28" x14ac:dyDescent="0.3">
      <c r="F2984" s="5"/>
      <c r="AB2984" s="3"/>
    </row>
    <row r="2985" spans="6:28" x14ac:dyDescent="0.3">
      <c r="F2985" s="5"/>
      <c r="AB2985" s="3"/>
    </row>
    <row r="2986" spans="6:28" x14ac:dyDescent="0.3">
      <c r="F2986" s="5"/>
      <c r="AB2986" s="3"/>
    </row>
    <row r="2987" spans="6:28" x14ac:dyDescent="0.3">
      <c r="F2987" s="5"/>
      <c r="AB2987" s="3"/>
    </row>
    <row r="2988" spans="6:28" x14ac:dyDescent="0.3">
      <c r="F2988" s="5"/>
      <c r="AB2988" s="3"/>
    </row>
    <row r="2989" spans="6:28" x14ac:dyDescent="0.3">
      <c r="F2989" s="5"/>
      <c r="AB2989" s="3"/>
    </row>
    <row r="2990" spans="6:28" x14ac:dyDescent="0.3">
      <c r="F2990" s="5"/>
      <c r="AB2990" s="3"/>
    </row>
    <row r="2991" spans="6:28" x14ac:dyDescent="0.3">
      <c r="F2991" s="5"/>
      <c r="AB2991" s="3"/>
    </row>
    <row r="2992" spans="6:28" x14ac:dyDescent="0.3">
      <c r="F2992" s="5"/>
      <c r="AB2992" s="3"/>
    </row>
    <row r="2993" spans="6:28" x14ac:dyDescent="0.3">
      <c r="F2993" s="5"/>
      <c r="AB2993" s="3"/>
    </row>
    <row r="2994" spans="6:28" x14ac:dyDescent="0.3">
      <c r="F2994" s="5"/>
      <c r="AB2994" s="3"/>
    </row>
    <row r="2995" spans="6:28" x14ac:dyDescent="0.3">
      <c r="F2995" s="5"/>
      <c r="AB2995" s="3"/>
    </row>
    <row r="2996" spans="6:28" x14ac:dyDescent="0.3">
      <c r="F2996" s="5"/>
      <c r="AB2996" s="3"/>
    </row>
    <row r="2997" spans="6:28" x14ac:dyDescent="0.3">
      <c r="F2997" s="5"/>
      <c r="AB2997" s="3"/>
    </row>
    <row r="2998" spans="6:28" x14ac:dyDescent="0.3">
      <c r="F2998" s="5"/>
      <c r="AB2998" s="3"/>
    </row>
    <row r="2999" spans="6:28" x14ac:dyDescent="0.3">
      <c r="F2999" s="5"/>
      <c r="AB2999" s="3"/>
    </row>
    <row r="3000" spans="6:28" x14ac:dyDescent="0.3">
      <c r="F3000" s="5"/>
      <c r="AB3000" s="3"/>
    </row>
    <row r="3001" spans="6:28" x14ac:dyDescent="0.3">
      <c r="F3001" s="5"/>
      <c r="AB3001" s="3"/>
    </row>
    <row r="3002" spans="6:28" x14ac:dyDescent="0.3">
      <c r="F3002" s="5"/>
      <c r="AB3002" s="3"/>
    </row>
    <row r="3003" spans="6:28" x14ac:dyDescent="0.3">
      <c r="F3003" s="5"/>
      <c r="AB3003" s="3"/>
    </row>
    <row r="3004" spans="6:28" x14ac:dyDescent="0.3">
      <c r="F3004" s="5"/>
      <c r="AB3004" s="3"/>
    </row>
    <row r="3005" spans="6:28" x14ac:dyDescent="0.3">
      <c r="F3005" s="5"/>
      <c r="AB3005" s="3"/>
    </row>
    <row r="3006" spans="6:28" x14ac:dyDescent="0.3">
      <c r="F3006" s="5"/>
      <c r="AB3006" s="3"/>
    </row>
    <row r="3007" spans="6:28" x14ac:dyDescent="0.3">
      <c r="F3007" s="5"/>
      <c r="AB3007" s="3"/>
    </row>
    <row r="3008" spans="6:28" x14ac:dyDescent="0.3">
      <c r="F3008" s="5"/>
      <c r="AB3008" s="3"/>
    </row>
    <row r="3009" spans="6:28" x14ac:dyDescent="0.3">
      <c r="F3009" s="5"/>
      <c r="AB3009" s="3"/>
    </row>
    <row r="3010" spans="6:28" x14ac:dyDescent="0.3">
      <c r="F3010" s="5"/>
      <c r="AB3010" s="3"/>
    </row>
    <row r="3011" spans="6:28" x14ac:dyDescent="0.3">
      <c r="F3011" s="5"/>
      <c r="AB3011" s="3"/>
    </row>
    <row r="3012" spans="6:28" x14ac:dyDescent="0.3">
      <c r="F3012" s="5"/>
      <c r="AB3012" s="3"/>
    </row>
    <row r="3013" spans="6:28" x14ac:dyDescent="0.3">
      <c r="F3013" s="5"/>
      <c r="AB3013" s="3"/>
    </row>
    <row r="3014" spans="6:28" x14ac:dyDescent="0.3">
      <c r="F3014" s="5"/>
      <c r="AB3014" s="3"/>
    </row>
    <row r="3015" spans="6:28" x14ac:dyDescent="0.3">
      <c r="F3015" s="5"/>
      <c r="AB3015" s="3"/>
    </row>
    <row r="3016" spans="6:28" x14ac:dyDescent="0.3">
      <c r="F3016" s="5"/>
      <c r="AB3016" s="3"/>
    </row>
    <row r="3017" spans="6:28" x14ac:dyDescent="0.3">
      <c r="F3017" s="5"/>
      <c r="AB3017" s="3"/>
    </row>
    <row r="3018" spans="6:28" x14ac:dyDescent="0.3">
      <c r="F3018" s="5"/>
      <c r="AB3018" s="3"/>
    </row>
    <row r="3019" spans="6:28" x14ac:dyDescent="0.3">
      <c r="F3019" s="5"/>
      <c r="AB3019" s="3"/>
    </row>
    <row r="3020" spans="6:28" x14ac:dyDescent="0.3">
      <c r="F3020" s="5"/>
      <c r="AB3020" s="3"/>
    </row>
    <row r="3021" spans="6:28" x14ac:dyDescent="0.3">
      <c r="F3021" s="5"/>
      <c r="AB3021" s="3"/>
    </row>
    <row r="3022" spans="6:28" x14ac:dyDescent="0.3">
      <c r="F3022" s="5"/>
      <c r="AB3022" s="3"/>
    </row>
    <row r="3023" spans="6:28" x14ac:dyDescent="0.3">
      <c r="F3023" s="5"/>
      <c r="AB3023" s="3"/>
    </row>
    <row r="3024" spans="6:28" x14ac:dyDescent="0.3">
      <c r="F3024" s="5"/>
      <c r="AB3024" s="3"/>
    </row>
    <row r="3025" spans="6:28" x14ac:dyDescent="0.3">
      <c r="F3025" s="5"/>
      <c r="AB3025" s="3"/>
    </row>
    <row r="3026" spans="6:28" x14ac:dyDescent="0.3">
      <c r="F3026" s="5"/>
      <c r="AB3026" s="3"/>
    </row>
    <row r="3027" spans="6:28" x14ac:dyDescent="0.3">
      <c r="F3027" s="5"/>
      <c r="H3027" s="3"/>
      <c r="AB3027" s="3"/>
    </row>
    <row r="3028" spans="6:28" x14ac:dyDescent="0.3">
      <c r="F3028" s="5"/>
      <c r="H3028" s="3"/>
      <c r="AB3028" s="3"/>
    </row>
    <row r="3029" spans="6:28" x14ac:dyDescent="0.3">
      <c r="F3029" s="5"/>
      <c r="H3029" s="3"/>
      <c r="AB3029" s="3"/>
    </row>
    <row r="3030" spans="6:28" x14ac:dyDescent="0.3">
      <c r="F3030" s="5"/>
      <c r="H3030" s="3"/>
      <c r="AB3030" s="3"/>
    </row>
    <row r="3031" spans="6:28" x14ac:dyDescent="0.3">
      <c r="F3031" s="5"/>
      <c r="H3031" s="3"/>
      <c r="AB3031" s="3"/>
    </row>
    <row r="3032" spans="6:28" x14ac:dyDescent="0.3">
      <c r="F3032" s="5"/>
      <c r="H3032" s="3"/>
      <c r="AB3032" s="3"/>
    </row>
    <row r="3033" spans="6:28" x14ac:dyDescent="0.3">
      <c r="F3033" s="5"/>
      <c r="H3033" s="3"/>
      <c r="AB3033" s="3"/>
    </row>
    <row r="3034" spans="6:28" x14ac:dyDescent="0.3">
      <c r="F3034" s="5"/>
      <c r="H3034" s="3"/>
      <c r="AB3034" s="3"/>
    </row>
    <row r="3035" spans="6:28" x14ac:dyDescent="0.3">
      <c r="F3035" s="5"/>
      <c r="H3035" s="3"/>
      <c r="AB3035" s="3"/>
    </row>
    <row r="3036" spans="6:28" x14ac:dyDescent="0.3">
      <c r="F3036" s="5"/>
      <c r="H3036" s="3"/>
      <c r="AB3036" s="3"/>
    </row>
    <row r="3037" spans="6:28" x14ac:dyDescent="0.3">
      <c r="F3037" s="5"/>
      <c r="H3037" s="3"/>
      <c r="AB3037" s="3"/>
    </row>
    <row r="3038" spans="6:28" x14ac:dyDescent="0.3">
      <c r="F3038" s="5"/>
      <c r="AB3038" s="3"/>
    </row>
    <row r="3039" spans="6:28" x14ac:dyDescent="0.3">
      <c r="F3039" s="5"/>
      <c r="H3039" s="3"/>
      <c r="AB3039" s="3"/>
    </row>
    <row r="3040" spans="6:28" x14ac:dyDescent="0.3">
      <c r="F3040" s="5"/>
      <c r="H3040" s="3"/>
      <c r="AB3040" s="3"/>
    </row>
    <row r="3041" spans="6:28" x14ac:dyDescent="0.3">
      <c r="F3041" s="5"/>
      <c r="H3041" s="3"/>
      <c r="AB3041" s="3"/>
    </row>
    <row r="3042" spans="6:28" x14ac:dyDescent="0.3">
      <c r="F3042" s="5"/>
      <c r="H3042" s="3"/>
      <c r="AB3042" s="3"/>
    </row>
    <row r="3043" spans="6:28" x14ac:dyDescent="0.3">
      <c r="F3043" s="5"/>
      <c r="H3043" s="3"/>
      <c r="AB3043" s="3"/>
    </row>
    <row r="3044" spans="6:28" x14ac:dyDescent="0.3">
      <c r="F3044" s="5"/>
      <c r="L3044" s="3"/>
      <c r="AB3044" s="3"/>
    </row>
    <row r="3045" spans="6:28" x14ac:dyDescent="0.3">
      <c r="F3045" s="5"/>
      <c r="AB3045" s="3"/>
    </row>
    <row r="3046" spans="6:28" x14ac:dyDescent="0.3">
      <c r="F3046" s="5"/>
      <c r="H3046" s="3"/>
      <c r="L3046" s="3"/>
      <c r="AB3046" s="3"/>
    </row>
    <row r="3047" spans="6:28" x14ac:dyDescent="0.3">
      <c r="F3047" s="5"/>
      <c r="L3047" s="3"/>
      <c r="AB3047" s="3"/>
    </row>
    <row r="3048" spans="6:28" x14ac:dyDescent="0.3">
      <c r="F3048" s="5"/>
      <c r="L3048" s="3"/>
      <c r="AB3048" s="3"/>
    </row>
    <row r="3049" spans="6:28" x14ac:dyDescent="0.3">
      <c r="F3049" s="5"/>
      <c r="L3049" s="3"/>
      <c r="AB3049" s="3"/>
    </row>
    <row r="3050" spans="6:28" x14ac:dyDescent="0.3">
      <c r="F3050" s="5"/>
      <c r="L3050" s="3"/>
      <c r="AB3050" s="3"/>
    </row>
    <row r="3051" spans="6:28" x14ac:dyDescent="0.3">
      <c r="F3051" s="5"/>
      <c r="L3051" s="3"/>
      <c r="AB3051" s="3"/>
    </row>
    <row r="3052" spans="6:28" x14ac:dyDescent="0.3">
      <c r="F3052" s="5"/>
      <c r="H3052" s="3"/>
      <c r="L3052" s="3"/>
      <c r="AB3052" s="3"/>
    </row>
    <row r="3053" spans="6:28" x14ac:dyDescent="0.3">
      <c r="F3053" s="5"/>
      <c r="AB3053" s="3"/>
    </row>
    <row r="3054" spans="6:28" x14ac:dyDescent="0.3">
      <c r="F3054" s="5"/>
      <c r="H3054" s="3"/>
      <c r="L3054" s="3"/>
      <c r="AB3054" s="3"/>
    </row>
    <row r="3055" spans="6:28" x14ac:dyDescent="0.3">
      <c r="F3055" s="5"/>
      <c r="L3055" s="3"/>
      <c r="AB3055" s="3"/>
    </row>
    <row r="3056" spans="6:28" x14ac:dyDescent="0.3">
      <c r="F3056" s="5"/>
      <c r="L3056" s="3"/>
      <c r="AB3056" s="3"/>
    </row>
    <row r="3057" spans="6:28" x14ac:dyDescent="0.3">
      <c r="F3057" s="5"/>
      <c r="L3057" s="3"/>
      <c r="AB3057" s="3"/>
    </row>
    <row r="3058" spans="6:28" x14ac:dyDescent="0.3">
      <c r="F3058" s="5"/>
      <c r="L3058" s="3"/>
      <c r="AB3058" s="3"/>
    </row>
    <row r="3059" spans="6:28" x14ac:dyDescent="0.3">
      <c r="F3059" s="5"/>
      <c r="L3059" s="3"/>
      <c r="AB3059" s="3"/>
    </row>
    <row r="3060" spans="6:28" x14ac:dyDescent="0.3">
      <c r="F3060" s="5"/>
      <c r="L3060" s="3"/>
      <c r="AB3060" s="3"/>
    </row>
    <row r="3061" spans="6:28" x14ac:dyDescent="0.3">
      <c r="F3061" s="5"/>
      <c r="L3061" s="3"/>
      <c r="AB3061" s="3"/>
    </row>
    <row r="3062" spans="6:28" x14ac:dyDescent="0.3">
      <c r="F3062" s="5"/>
      <c r="L3062" s="3"/>
      <c r="AB3062" s="3"/>
    </row>
    <row r="3063" spans="6:28" x14ac:dyDescent="0.3">
      <c r="F3063" s="5"/>
      <c r="L3063" s="3"/>
      <c r="AB3063" s="3"/>
    </row>
    <row r="3064" spans="6:28" x14ac:dyDescent="0.3">
      <c r="F3064" s="5"/>
      <c r="H3064" s="3"/>
      <c r="AB3064" s="3"/>
    </row>
    <row r="3065" spans="6:28" x14ac:dyDescent="0.3">
      <c r="F3065" s="5"/>
      <c r="AB3065" s="3"/>
    </row>
    <row r="3066" spans="6:28" x14ac:dyDescent="0.3">
      <c r="F3066" s="5"/>
      <c r="L3066" s="3"/>
      <c r="AB3066" s="3"/>
    </row>
    <row r="3067" spans="6:28" x14ac:dyDescent="0.3">
      <c r="F3067" s="5"/>
      <c r="L3067" s="3"/>
      <c r="AB3067" s="3"/>
    </row>
    <row r="3068" spans="6:28" x14ac:dyDescent="0.3">
      <c r="F3068" s="5"/>
      <c r="AB3068" s="3"/>
    </row>
    <row r="3069" spans="6:28" x14ac:dyDescent="0.3">
      <c r="F3069" s="5"/>
      <c r="L3069" s="3"/>
      <c r="AB3069" s="3"/>
    </row>
    <row r="3070" spans="6:28" x14ac:dyDescent="0.3">
      <c r="F3070" s="5"/>
      <c r="H3070" s="3"/>
      <c r="L3070" s="3"/>
      <c r="AB3070" s="3"/>
    </row>
    <row r="3071" spans="6:28" x14ac:dyDescent="0.3">
      <c r="F3071" s="5"/>
      <c r="L3071" s="3"/>
      <c r="AB3071" s="3"/>
    </row>
    <row r="3072" spans="6:28" x14ac:dyDescent="0.3">
      <c r="F3072" s="5"/>
      <c r="L3072" s="3"/>
      <c r="AB3072" s="3"/>
    </row>
    <row r="3073" spans="6:28" x14ac:dyDescent="0.3">
      <c r="F3073" s="5"/>
      <c r="L3073" s="3"/>
      <c r="AB3073" s="3"/>
    </row>
    <row r="3074" spans="6:28" x14ac:dyDescent="0.3">
      <c r="F3074" s="5"/>
      <c r="H3074" s="3"/>
      <c r="L3074" s="3"/>
      <c r="AB3074" s="3"/>
    </row>
    <row r="3075" spans="6:28" x14ac:dyDescent="0.3">
      <c r="F3075" s="5"/>
      <c r="L3075" s="3"/>
      <c r="AB3075" s="3"/>
    </row>
    <row r="3076" spans="6:28" x14ac:dyDescent="0.3">
      <c r="F3076" s="5"/>
      <c r="H3076" s="3"/>
      <c r="L3076" s="3"/>
      <c r="AB3076" s="3"/>
    </row>
    <row r="3077" spans="6:28" x14ac:dyDescent="0.3">
      <c r="F3077" s="5"/>
      <c r="L3077" s="3"/>
      <c r="AB3077" s="3"/>
    </row>
    <row r="3078" spans="6:28" x14ac:dyDescent="0.3">
      <c r="F3078" s="5"/>
      <c r="H3078" s="3"/>
      <c r="AB3078" s="3"/>
    </row>
    <row r="3079" spans="6:28" x14ac:dyDescent="0.3">
      <c r="F3079" s="5"/>
      <c r="L3079" s="3"/>
      <c r="AB3079" s="3"/>
    </row>
    <row r="3080" spans="6:28" x14ac:dyDescent="0.3">
      <c r="F3080" s="5"/>
      <c r="L3080" s="3"/>
      <c r="AB3080" s="3"/>
    </row>
    <row r="3081" spans="6:28" x14ac:dyDescent="0.3">
      <c r="F3081" s="5"/>
      <c r="L3081" s="3"/>
      <c r="AB3081" s="3"/>
    </row>
    <row r="3082" spans="6:28" x14ac:dyDescent="0.3">
      <c r="F3082" s="5"/>
      <c r="L3082" s="3"/>
      <c r="AB3082" s="3"/>
    </row>
    <row r="3083" spans="6:28" x14ac:dyDescent="0.3">
      <c r="F3083" s="5"/>
      <c r="L3083" s="3"/>
      <c r="AB3083" s="3"/>
    </row>
    <row r="3084" spans="6:28" x14ac:dyDescent="0.3">
      <c r="F3084" s="5"/>
      <c r="L3084" s="3"/>
      <c r="AB3084" s="3"/>
    </row>
    <row r="3085" spans="6:28" x14ac:dyDescent="0.3">
      <c r="F3085" s="5"/>
      <c r="L3085" s="3"/>
      <c r="AB3085" s="3"/>
    </row>
    <row r="3086" spans="6:28" x14ac:dyDescent="0.3">
      <c r="F3086" s="5"/>
      <c r="L3086" s="3"/>
      <c r="AB3086" s="3"/>
    </row>
    <row r="3087" spans="6:28" x14ac:dyDescent="0.3">
      <c r="F3087" s="5"/>
      <c r="L3087" s="3"/>
      <c r="AB3087" s="3"/>
    </row>
    <row r="3088" spans="6:28" x14ac:dyDescent="0.3">
      <c r="F3088" s="5"/>
      <c r="L3088" s="3"/>
      <c r="AB3088" s="3"/>
    </row>
    <row r="3089" spans="6:28" x14ac:dyDescent="0.3">
      <c r="F3089" s="5"/>
      <c r="L3089" s="3"/>
      <c r="AB3089" s="3"/>
    </row>
    <row r="3090" spans="6:28" x14ac:dyDescent="0.3">
      <c r="F3090" s="5"/>
      <c r="L3090" s="3"/>
      <c r="AB3090" s="3"/>
    </row>
    <row r="3091" spans="6:28" x14ac:dyDescent="0.3">
      <c r="F3091" s="5"/>
      <c r="L3091" s="3"/>
      <c r="AB3091" s="3"/>
    </row>
    <row r="3092" spans="6:28" x14ac:dyDescent="0.3">
      <c r="F3092" s="5"/>
      <c r="L3092" s="3"/>
      <c r="AB3092" s="3"/>
    </row>
    <row r="3093" spans="6:28" x14ac:dyDescent="0.3">
      <c r="F3093" s="5"/>
      <c r="AB3093" s="3"/>
    </row>
    <row r="3094" spans="6:28" x14ac:dyDescent="0.3">
      <c r="F3094" s="5"/>
      <c r="L3094" s="3"/>
      <c r="AB3094" s="3"/>
    </row>
    <row r="3095" spans="6:28" x14ac:dyDescent="0.3">
      <c r="F3095" s="5"/>
      <c r="L3095" s="3"/>
      <c r="AB3095" s="3"/>
    </row>
    <row r="3096" spans="6:28" x14ac:dyDescent="0.3">
      <c r="F3096" s="5"/>
      <c r="L3096" s="3"/>
      <c r="AB3096" s="3"/>
    </row>
    <row r="3097" spans="6:28" x14ac:dyDescent="0.3">
      <c r="F3097" s="5"/>
      <c r="AB3097" s="3"/>
    </row>
    <row r="3098" spans="6:28" x14ac:dyDescent="0.3">
      <c r="F3098" s="5"/>
      <c r="L3098" s="3"/>
      <c r="AB3098" s="3"/>
    </row>
    <row r="3099" spans="6:28" x14ac:dyDescent="0.3">
      <c r="F3099" s="5"/>
      <c r="L3099" s="3"/>
      <c r="AB3099" s="3"/>
    </row>
    <row r="3100" spans="6:28" x14ac:dyDescent="0.3">
      <c r="F3100" s="5"/>
      <c r="L3100" s="3"/>
      <c r="AB3100" s="3"/>
    </row>
    <row r="3101" spans="6:28" x14ac:dyDescent="0.3">
      <c r="F3101" s="5"/>
      <c r="L3101" s="3"/>
      <c r="AB3101" s="3"/>
    </row>
    <row r="3102" spans="6:28" x14ac:dyDescent="0.3">
      <c r="F3102" s="5"/>
      <c r="AB3102" s="3"/>
    </row>
    <row r="3103" spans="6:28" x14ac:dyDescent="0.3">
      <c r="F3103" s="5"/>
      <c r="L3103" s="3"/>
      <c r="AB3103" s="3"/>
    </row>
    <row r="3104" spans="6:28" x14ac:dyDescent="0.3">
      <c r="F3104" s="5"/>
      <c r="L3104" s="3"/>
      <c r="AB3104" s="3"/>
    </row>
    <row r="3105" spans="6:28" x14ac:dyDescent="0.3">
      <c r="F3105" s="5"/>
      <c r="L3105" s="3"/>
      <c r="AB3105" s="3"/>
    </row>
    <row r="3106" spans="6:28" x14ac:dyDescent="0.3">
      <c r="F3106" s="5"/>
      <c r="L3106" s="3"/>
      <c r="AB3106" s="3"/>
    </row>
    <row r="3107" spans="6:28" x14ac:dyDescent="0.3">
      <c r="F3107" s="5"/>
      <c r="L3107" s="3"/>
      <c r="AB3107" s="3"/>
    </row>
    <row r="3108" spans="6:28" x14ac:dyDescent="0.3">
      <c r="F3108" s="5"/>
      <c r="L3108" s="3"/>
      <c r="AB3108" s="3"/>
    </row>
    <row r="3109" spans="6:28" x14ac:dyDescent="0.3">
      <c r="F3109" s="5"/>
      <c r="L3109" s="3"/>
      <c r="AB3109" s="3"/>
    </row>
    <row r="3110" spans="6:28" x14ac:dyDescent="0.3">
      <c r="F3110" s="5"/>
      <c r="L3110" s="3"/>
      <c r="AB3110" s="3"/>
    </row>
    <row r="3111" spans="6:28" x14ac:dyDescent="0.3">
      <c r="F3111" s="5"/>
      <c r="L3111" s="3"/>
      <c r="AB3111" s="3"/>
    </row>
    <row r="3112" spans="6:28" x14ac:dyDescent="0.3">
      <c r="F3112" s="5"/>
      <c r="L3112" s="3"/>
      <c r="AB3112" s="3"/>
    </row>
    <row r="3113" spans="6:28" x14ac:dyDescent="0.3">
      <c r="F3113" s="5"/>
      <c r="AB3113" s="3"/>
    </row>
    <row r="3114" spans="6:28" x14ac:dyDescent="0.3">
      <c r="F3114" s="5"/>
      <c r="L3114" s="3"/>
      <c r="AB3114" s="3"/>
    </row>
    <row r="3115" spans="6:28" x14ac:dyDescent="0.3">
      <c r="F3115" s="5"/>
      <c r="AB3115" s="3"/>
    </row>
    <row r="3116" spans="6:28" x14ac:dyDescent="0.3">
      <c r="F3116" s="5"/>
      <c r="H3116" s="3"/>
      <c r="L3116" s="3"/>
      <c r="AB3116" s="3"/>
    </row>
    <row r="3117" spans="6:28" x14ac:dyDescent="0.3">
      <c r="F3117" s="5"/>
      <c r="K3117" s="3"/>
      <c r="P3117" s="3"/>
      <c r="R3117" s="3"/>
      <c r="S3117" s="3"/>
      <c r="V3117" s="3"/>
      <c r="AB3117" s="3"/>
    </row>
    <row r="3118" spans="6:28" x14ac:dyDescent="0.3">
      <c r="F3118" s="5"/>
      <c r="K3118" s="3"/>
      <c r="L3118" s="3"/>
      <c r="P3118" s="3"/>
      <c r="R3118" s="3"/>
      <c r="S3118" s="3"/>
      <c r="AB3118" s="3"/>
    </row>
    <row r="3119" spans="6:28" x14ac:dyDescent="0.3">
      <c r="F3119" s="5"/>
      <c r="K3119" s="3"/>
      <c r="L3119" s="3"/>
      <c r="P3119" s="3"/>
      <c r="R3119" s="3"/>
      <c r="S3119" s="3"/>
      <c r="AB3119" s="3"/>
    </row>
    <row r="3120" spans="6:28" x14ac:dyDescent="0.3">
      <c r="F3120" s="5"/>
      <c r="K3120" s="3"/>
      <c r="L3120" s="3"/>
      <c r="N3120" s="3"/>
      <c r="P3120" s="3"/>
      <c r="R3120" s="3"/>
      <c r="S3120" s="3"/>
      <c r="AB3120" s="3"/>
    </row>
    <row r="3121" spans="6:28" x14ac:dyDescent="0.3">
      <c r="F3121" s="5"/>
      <c r="K3121" s="3"/>
      <c r="L3121" s="3"/>
      <c r="P3121" s="3"/>
      <c r="R3121" s="3"/>
      <c r="S3121" s="3"/>
      <c r="AB3121" s="3"/>
    </row>
    <row r="3122" spans="6:28" x14ac:dyDescent="0.3">
      <c r="F3122" s="5"/>
      <c r="K3122" s="3"/>
      <c r="L3122" s="3"/>
      <c r="P3122" s="3"/>
      <c r="R3122" s="3"/>
      <c r="S3122" s="3"/>
      <c r="AB3122" s="3"/>
    </row>
    <row r="3123" spans="6:28" x14ac:dyDescent="0.3">
      <c r="F3123" s="5"/>
      <c r="K3123" s="3"/>
      <c r="L3123" s="3"/>
      <c r="P3123" s="3"/>
      <c r="R3123" s="3"/>
      <c r="S3123" s="3"/>
      <c r="AB3123" s="3"/>
    </row>
    <row r="3124" spans="6:28" x14ac:dyDescent="0.3">
      <c r="F3124" s="5"/>
      <c r="K3124" s="3"/>
      <c r="L3124" s="3"/>
      <c r="P3124" s="3"/>
      <c r="R3124" s="3"/>
      <c r="S3124" s="3"/>
      <c r="AB3124" s="3"/>
    </row>
    <row r="3125" spans="6:28" x14ac:dyDescent="0.3">
      <c r="F3125" s="5"/>
      <c r="K3125" s="3"/>
      <c r="L3125" s="3"/>
      <c r="P3125" s="3"/>
      <c r="R3125" s="3"/>
      <c r="S3125" s="3"/>
      <c r="AB3125" s="3"/>
    </row>
    <row r="3126" spans="6:28" x14ac:dyDescent="0.3">
      <c r="F3126" s="5"/>
      <c r="K3126" s="3"/>
      <c r="L3126" s="3"/>
      <c r="P3126" s="3"/>
      <c r="R3126" s="3"/>
      <c r="S3126" s="3"/>
      <c r="AB3126" s="3"/>
    </row>
    <row r="3127" spans="6:28" x14ac:dyDescent="0.3">
      <c r="F3127" s="5"/>
      <c r="K3127" s="3"/>
      <c r="L3127" s="3"/>
      <c r="P3127" s="3"/>
      <c r="R3127" s="3"/>
      <c r="S3127" s="3"/>
      <c r="AB3127" s="3"/>
    </row>
    <row r="3128" spans="6:28" x14ac:dyDescent="0.3">
      <c r="F3128" s="5"/>
      <c r="K3128" s="3"/>
      <c r="L3128" s="3"/>
      <c r="P3128" s="3"/>
      <c r="R3128" s="3"/>
      <c r="S3128" s="3"/>
      <c r="AB3128" s="3"/>
    </row>
    <row r="3129" spans="6:28" x14ac:dyDescent="0.3">
      <c r="F3129" s="5"/>
      <c r="K3129" s="3"/>
      <c r="L3129" s="3"/>
      <c r="P3129" s="3"/>
      <c r="R3129" s="3"/>
      <c r="S3129" s="3"/>
      <c r="AB3129" s="3"/>
    </row>
    <row r="3130" spans="6:28" x14ac:dyDescent="0.3">
      <c r="F3130" s="5"/>
      <c r="K3130" s="3"/>
      <c r="L3130" s="3"/>
      <c r="P3130" s="3"/>
      <c r="R3130" s="3"/>
      <c r="S3130" s="3"/>
      <c r="AB3130" s="3"/>
    </row>
    <row r="3131" spans="6:28" x14ac:dyDescent="0.3">
      <c r="F3131" s="5"/>
      <c r="K3131" s="3"/>
      <c r="L3131" s="3"/>
      <c r="P3131" s="3"/>
      <c r="R3131" s="3"/>
      <c r="S3131" s="3"/>
      <c r="AB3131" s="3"/>
    </row>
    <row r="3132" spans="6:28" x14ac:dyDescent="0.3">
      <c r="F3132" s="5"/>
      <c r="K3132" s="3"/>
      <c r="L3132" s="3"/>
      <c r="P3132" s="3"/>
      <c r="R3132" s="3"/>
      <c r="S3132" s="3"/>
      <c r="AB3132" s="3"/>
    </row>
    <row r="3133" spans="6:28" x14ac:dyDescent="0.3">
      <c r="F3133" s="5"/>
      <c r="K3133" s="3"/>
      <c r="L3133" s="3"/>
      <c r="P3133" s="3"/>
      <c r="R3133" s="3"/>
      <c r="S3133" s="3"/>
      <c r="AB3133" s="3"/>
    </row>
    <row r="3134" spans="6:28" x14ac:dyDescent="0.3">
      <c r="F3134" s="5"/>
      <c r="K3134" s="3"/>
      <c r="L3134" s="3"/>
      <c r="P3134" s="3"/>
      <c r="R3134" s="3"/>
      <c r="S3134" s="3"/>
      <c r="AB3134" s="3"/>
    </row>
    <row r="3135" spans="6:28" x14ac:dyDescent="0.3">
      <c r="F3135" s="5"/>
      <c r="K3135" s="3"/>
      <c r="P3135" s="3"/>
      <c r="R3135" s="3"/>
      <c r="S3135" s="3"/>
      <c r="AB3135" s="3"/>
    </row>
    <row r="3136" spans="6:28" x14ac:dyDescent="0.3">
      <c r="F3136" s="5"/>
      <c r="K3136" s="3"/>
      <c r="P3136" s="3"/>
      <c r="R3136" s="3"/>
      <c r="S3136" s="3"/>
      <c r="AB3136" s="3"/>
    </row>
    <row r="3137" spans="6:29" x14ac:dyDescent="0.3">
      <c r="F3137" s="5"/>
      <c r="K3137" s="3"/>
      <c r="P3137" s="3"/>
      <c r="R3137" s="3"/>
      <c r="S3137" s="3"/>
      <c r="AB3137" s="3"/>
    </row>
    <row r="3138" spans="6:29" x14ac:dyDescent="0.3">
      <c r="F3138" s="5"/>
      <c r="K3138" s="3"/>
      <c r="L3138" s="3"/>
      <c r="P3138" s="3"/>
      <c r="R3138" s="3"/>
      <c r="S3138" s="3"/>
      <c r="AB3138" s="3"/>
    </row>
    <row r="3139" spans="6:29" x14ac:dyDescent="0.3">
      <c r="F3139" s="5"/>
      <c r="K3139" s="3"/>
      <c r="L3139" s="3"/>
      <c r="P3139" s="3"/>
      <c r="R3139" s="3"/>
      <c r="S3139" s="3"/>
      <c r="AB3139" s="3"/>
    </row>
    <row r="3140" spans="6:29" x14ac:dyDescent="0.3">
      <c r="F3140" s="5"/>
      <c r="K3140" s="3"/>
      <c r="L3140" s="3"/>
      <c r="P3140" s="3"/>
      <c r="R3140" s="3"/>
      <c r="S3140" s="3"/>
      <c r="AB3140" s="3"/>
    </row>
    <row r="3141" spans="6:29" x14ac:dyDescent="0.3">
      <c r="F3141" s="5"/>
      <c r="K3141" s="3"/>
      <c r="L3141" s="3"/>
      <c r="P3141" s="3"/>
      <c r="R3141" s="3"/>
      <c r="S3141" s="3"/>
      <c r="AB3141" s="3"/>
    </row>
    <row r="3142" spans="6:29" x14ac:dyDescent="0.3">
      <c r="F3142" s="5"/>
      <c r="K3142" s="3"/>
      <c r="L3142" s="3"/>
      <c r="P3142" s="3"/>
      <c r="R3142" s="3"/>
      <c r="S3142" s="3"/>
      <c r="AB3142" s="3"/>
    </row>
    <row r="3143" spans="6:29" x14ac:dyDescent="0.3">
      <c r="F3143" s="5"/>
      <c r="K3143" s="3"/>
      <c r="L3143" s="3"/>
      <c r="P3143" s="3"/>
      <c r="R3143" s="3"/>
      <c r="S3143" s="3"/>
      <c r="AB3143" s="3"/>
    </row>
    <row r="3144" spans="6:29" x14ac:dyDescent="0.3">
      <c r="F3144" s="5"/>
      <c r="K3144" s="3"/>
      <c r="L3144" s="3"/>
      <c r="P3144" s="3"/>
      <c r="R3144" s="3"/>
      <c r="S3144" s="3"/>
      <c r="AB3144" s="3"/>
    </row>
    <row r="3145" spans="6:29" x14ac:dyDescent="0.3">
      <c r="F3145" s="5"/>
      <c r="K3145" s="3"/>
      <c r="L3145" s="3"/>
      <c r="P3145" s="3"/>
      <c r="R3145" s="3"/>
      <c r="S3145" s="3"/>
      <c r="AB3145" s="3"/>
    </row>
    <row r="3146" spans="6:29" x14ac:dyDescent="0.3">
      <c r="F3146" s="5"/>
      <c r="K3146" s="3"/>
      <c r="L3146" s="3"/>
      <c r="P3146" s="3"/>
      <c r="R3146" s="3"/>
      <c r="S3146" s="3"/>
      <c r="AB3146" s="3"/>
    </row>
    <row r="3147" spans="6:29" x14ac:dyDescent="0.3">
      <c r="F3147" s="5"/>
      <c r="K3147" s="3"/>
      <c r="L3147" s="3"/>
      <c r="P3147" s="3"/>
      <c r="R3147" s="3"/>
      <c r="S3147" s="3"/>
      <c r="AB3147" s="3"/>
    </row>
    <row r="3148" spans="6:29" x14ac:dyDescent="0.3">
      <c r="F3148" s="5"/>
      <c r="K3148" s="3"/>
      <c r="L3148" s="3"/>
      <c r="P3148" s="3"/>
      <c r="R3148" s="3"/>
      <c r="S3148" s="3"/>
      <c r="AB3148" s="3"/>
    </row>
    <row r="3149" spans="6:29" x14ac:dyDescent="0.3">
      <c r="F3149" s="5"/>
      <c r="K3149" s="3"/>
      <c r="L3149" s="3"/>
      <c r="P3149" s="3"/>
      <c r="R3149" s="3"/>
      <c r="S3149" s="3"/>
      <c r="AB3149" s="3"/>
    </row>
    <row r="3150" spans="6:29" x14ac:dyDescent="0.3">
      <c r="F3150" s="5"/>
      <c r="K3150" s="3"/>
      <c r="L3150" s="3"/>
      <c r="P3150" s="3"/>
      <c r="R3150" s="3"/>
      <c r="S3150" s="3"/>
      <c r="AB3150" s="3"/>
      <c r="AC3150" s="3"/>
    </row>
    <row r="3151" spans="6:29" x14ac:dyDescent="0.3">
      <c r="F3151" s="5"/>
      <c r="K3151" s="3"/>
      <c r="L3151" s="3"/>
      <c r="P3151" s="3"/>
      <c r="R3151" s="3"/>
      <c r="S3151" s="3"/>
      <c r="AB3151" s="3"/>
    </row>
    <row r="3152" spans="6:29" x14ac:dyDescent="0.3">
      <c r="F3152" s="5"/>
      <c r="K3152" s="3"/>
      <c r="L3152" s="3"/>
      <c r="P3152" s="3"/>
      <c r="R3152" s="3"/>
      <c r="S3152" s="3"/>
      <c r="AB3152" s="3"/>
    </row>
    <row r="3153" spans="6:28" x14ac:dyDescent="0.3">
      <c r="F3153" s="5"/>
      <c r="K3153" s="3"/>
      <c r="L3153" s="3"/>
      <c r="P3153" s="3"/>
      <c r="R3153" s="3"/>
      <c r="S3153" s="3"/>
      <c r="AB3153" s="3"/>
    </row>
    <row r="3154" spans="6:28" x14ac:dyDescent="0.3">
      <c r="F3154" s="5"/>
      <c r="K3154" s="3"/>
      <c r="L3154" s="3"/>
      <c r="P3154" s="3"/>
      <c r="R3154" s="3"/>
      <c r="S3154" s="3"/>
      <c r="AB3154" s="3"/>
    </row>
    <row r="3155" spans="6:28" x14ac:dyDescent="0.3">
      <c r="F3155" s="5"/>
      <c r="K3155" s="3"/>
      <c r="L3155" s="3"/>
      <c r="N3155" s="3"/>
      <c r="P3155" s="3"/>
      <c r="R3155" s="3"/>
      <c r="S3155" s="3"/>
      <c r="AB3155" s="3"/>
    </row>
    <row r="3156" spans="6:28" x14ac:dyDescent="0.3">
      <c r="F3156" s="5"/>
      <c r="K3156" s="3"/>
      <c r="P3156" s="3"/>
      <c r="R3156" s="3"/>
      <c r="S3156" s="3"/>
      <c r="AB3156" s="3"/>
    </row>
    <row r="3157" spans="6:28" x14ac:dyDescent="0.3">
      <c r="F3157" s="5"/>
      <c r="K3157" s="3"/>
      <c r="L3157" s="3"/>
      <c r="R3157" s="3"/>
      <c r="S3157" s="3"/>
      <c r="AB3157" s="3"/>
    </row>
    <row r="3158" spans="6:28" x14ac:dyDescent="0.3">
      <c r="F3158" s="5"/>
      <c r="K3158" s="3"/>
      <c r="L3158" s="3"/>
      <c r="P3158" s="3"/>
      <c r="R3158" s="3"/>
      <c r="S3158" s="3"/>
      <c r="AB3158" s="3"/>
    </row>
    <row r="3159" spans="6:28" x14ac:dyDescent="0.3">
      <c r="F3159" s="5"/>
      <c r="K3159" s="3"/>
      <c r="L3159" s="3"/>
      <c r="P3159" s="3"/>
      <c r="R3159" s="3"/>
      <c r="S3159" s="3"/>
      <c r="AB3159" s="3"/>
    </row>
    <row r="3160" spans="6:28" x14ac:dyDescent="0.3">
      <c r="F3160" s="5"/>
      <c r="K3160" s="3"/>
      <c r="L3160" s="3"/>
      <c r="P3160" s="3"/>
      <c r="R3160" s="3"/>
      <c r="S3160" s="3"/>
      <c r="AB3160" s="3"/>
    </row>
    <row r="3161" spans="6:28" x14ac:dyDescent="0.3">
      <c r="F3161" s="5"/>
      <c r="K3161" s="3"/>
      <c r="L3161" s="3"/>
      <c r="P3161" s="3"/>
      <c r="R3161" s="3"/>
      <c r="S3161" s="3"/>
      <c r="AB3161" s="3"/>
    </row>
    <row r="3162" spans="6:28" x14ac:dyDescent="0.3">
      <c r="F3162" s="5"/>
      <c r="K3162" s="3"/>
      <c r="L3162" s="3"/>
      <c r="P3162" s="3"/>
      <c r="R3162" s="3"/>
      <c r="S3162" s="3"/>
      <c r="AB3162" s="3"/>
    </row>
    <row r="3163" spans="6:28" x14ac:dyDescent="0.3">
      <c r="F3163" s="5"/>
      <c r="K3163" s="3"/>
      <c r="L3163" s="3"/>
      <c r="P3163" s="3"/>
      <c r="R3163" s="3"/>
      <c r="S3163" s="3"/>
      <c r="AB3163" s="3"/>
    </row>
    <row r="3164" spans="6:28" x14ac:dyDescent="0.3">
      <c r="F3164" s="5"/>
      <c r="K3164" s="3"/>
      <c r="L3164" s="3"/>
      <c r="P3164" s="3"/>
      <c r="R3164" s="3"/>
      <c r="S3164" s="3"/>
      <c r="AB3164" s="3"/>
    </row>
    <row r="3165" spans="6:28" x14ac:dyDescent="0.3">
      <c r="F3165" s="5"/>
      <c r="K3165" s="3"/>
      <c r="L3165" s="3"/>
      <c r="P3165" s="3"/>
      <c r="R3165" s="3"/>
      <c r="S3165" s="3"/>
      <c r="AB3165" s="3"/>
    </row>
    <row r="3166" spans="6:28" x14ac:dyDescent="0.3">
      <c r="F3166" s="5"/>
      <c r="K3166" s="3"/>
      <c r="L3166" s="3"/>
      <c r="P3166" s="3"/>
      <c r="R3166" s="3"/>
      <c r="S3166" s="3"/>
      <c r="AB3166" s="3"/>
    </row>
    <row r="3167" spans="6:28" x14ac:dyDescent="0.3">
      <c r="F3167" s="5"/>
      <c r="K3167" s="3"/>
      <c r="L3167" s="3"/>
      <c r="P3167" s="3"/>
      <c r="R3167" s="3"/>
      <c r="S3167" s="3"/>
      <c r="AB3167" s="3"/>
    </row>
    <row r="3168" spans="6:28" x14ac:dyDescent="0.3">
      <c r="F3168" s="5"/>
      <c r="K3168" s="3"/>
      <c r="L3168" s="3"/>
      <c r="P3168" s="3"/>
      <c r="R3168" s="3"/>
      <c r="S3168" s="3"/>
      <c r="AB3168" s="3"/>
    </row>
    <row r="3169" spans="6:29" x14ac:dyDescent="0.3">
      <c r="F3169" s="5"/>
      <c r="K3169" s="3"/>
      <c r="L3169" s="3"/>
      <c r="P3169" s="3"/>
      <c r="R3169" s="3"/>
      <c r="S3169" s="3"/>
      <c r="AB3169" s="3"/>
    </row>
    <row r="3170" spans="6:29" x14ac:dyDescent="0.3">
      <c r="F3170" s="5"/>
      <c r="H3170" s="3"/>
      <c r="K3170" s="3"/>
      <c r="L3170" s="3"/>
      <c r="P3170" s="3"/>
      <c r="R3170" s="3"/>
      <c r="S3170" s="3"/>
      <c r="AB3170" s="3"/>
    </row>
    <row r="3171" spans="6:29" x14ac:dyDescent="0.3">
      <c r="F3171" s="5"/>
      <c r="K3171" s="3"/>
      <c r="L3171" s="3"/>
      <c r="P3171" s="3"/>
      <c r="R3171" s="3"/>
      <c r="S3171" s="3"/>
      <c r="AB3171" s="3"/>
    </row>
    <row r="3172" spans="6:29" x14ac:dyDescent="0.3">
      <c r="F3172" s="5"/>
      <c r="K3172" s="3"/>
      <c r="L3172" s="3"/>
      <c r="P3172" s="3"/>
      <c r="R3172" s="3"/>
      <c r="S3172" s="3"/>
      <c r="AB3172" s="3"/>
    </row>
    <row r="3173" spans="6:29" x14ac:dyDescent="0.3">
      <c r="F3173" s="5"/>
      <c r="K3173" s="3"/>
      <c r="L3173" s="3"/>
      <c r="P3173" s="3"/>
      <c r="R3173" s="3"/>
      <c r="S3173" s="3"/>
      <c r="AB3173" s="3"/>
    </row>
    <row r="3174" spans="6:29" x14ac:dyDescent="0.3">
      <c r="F3174" s="5"/>
      <c r="K3174" s="3"/>
      <c r="L3174" s="3"/>
      <c r="P3174" s="3"/>
      <c r="R3174" s="3"/>
      <c r="S3174" s="3"/>
      <c r="AB3174" s="3"/>
    </row>
    <row r="3175" spans="6:29" x14ac:dyDescent="0.3">
      <c r="F3175" s="5"/>
      <c r="K3175" s="3"/>
      <c r="L3175" s="3"/>
      <c r="P3175" s="3"/>
      <c r="R3175" s="3"/>
      <c r="S3175" s="3"/>
      <c r="AB3175" s="3"/>
    </row>
    <row r="3176" spans="6:29" x14ac:dyDescent="0.3">
      <c r="F3176" s="5"/>
      <c r="K3176" s="3"/>
      <c r="L3176" s="3"/>
      <c r="P3176" s="3"/>
      <c r="R3176" s="3"/>
      <c r="S3176" s="3"/>
      <c r="AB3176" s="3"/>
    </row>
    <row r="3177" spans="6:29" x14ac:dyDescent="0.3">
      <c r="F3177" s="5"/>
      <c r="K3177" s="3"/>
      <c r="L3177" s="3"/>
      <c r="P3177" s="3"/>
      <c r="R3177" s="3"/>
      <c r="S3177" s="3"/>
      <c r="AB3177" s="3"/>
    </row>
    <row r="3178" spans="6:29" x14ac:dyDescent="0.3">
      <c r="F3178" s="5"/>
      <c r="K3178" s="3"/>
      <c r="L3178" s="3"/>
      <c r="P3178" s="3"/>
      <c r="R3178" s="3"/>
      <c r="S3178" s="3"/>
      <c r="AB3178" s="3"/>
    </row>
    <row r="3179" spans="6:29" x14ac:dyDescent="0.3">
      <c r="F3179" s="5"/>
      <c r="H3179" s="3"/>
      <c r="J3179" s="3"/>
      <c r="K3179" s="3"/>
      <c r="L3179" s="3"/>
      <c r="M3179" s="3"/>
      <c r="N3179" s="3"/>
      <c r="P3179" s="3"/>
      <c r="R3179" s="3"/>
      <c r="S3179" s="3"/>
      <c r="T3179" s="3"/>
      <c r="U3179" s="3"/>
      <c r="V3179" s="3"/>
      <c r="AB3179" s="3"/>
      <c r="AC3179" s="3"/>
    </row>
    <row r="3180" spans="6:29" x14ac:dyDescent="0.3">
      <c r="F3180" s="5"/>
      <c r="H3180" s="3"/>
      <c r="J3180" s="3"/>
      <c r="K3180" s="3"/>
      <c r="L3180" s="3"/>
      <c r="M3180" s="3"/>
      <c r="N3180" s="3"/>
      <c r="P3180" s="3"/>
      <c r="R3180" s="3"/>
      <c r="S3180" s="3"/>
      <c r="T3180" s="3"/>
      <c r="U3180" s="3"/>
      <c r="AB3180" s="3"/>
    </row>
    <row r="3181" spans="6:29" x14ac:dyDescent="0.3">
      <c r="F3181" s="5"/>
      <c r="J3181" s="3"/>
      <c r="K3181" s="3"/>
      <c r="L3181" s="3"/>
      <c r="M3181" s="3"/>
      <c r="N3181" s="3"/>
      <c r="P3181" s="3"/>
      <c r="R3181" s="3"/>
      <c r="S3181" s="3"/>
      <c r="T3181" s="3"/>
      <c r="AB3181" s="3"/>
    </row>
    <row r="3182" spans="6:29" x14ac:dyDescent="0.3">
      <c r="F3182" s="5"/>
      <c r="H3182" s="3"/>
      <c r="J3182" s="3"/>
      <c r="K3182" s="3"/>
      <c r="L3182" s="3"/>
      <c r="M3182" s="3"/>
      <c r="N3182" s="3"/>
      <c r="P3182" s="3"/>
      <c r="R3182" s="3"/>
      <c r="S3182" s="3"/>
      <c r="T3182" s="3"/>
      <c r="U3182" s="3"/>
      <c r="AB3182" s="3"/>
    </row>
    <row r="3183" spans="6:29" x14ac:dyDescent="0.3">
      <c r="F3183" s="5"/>
      <c r="J3183" s="3"/>
      <c r="K3183" s="3"/>
      <c r="L3183" s="3"/>
      <c r="M3183" s="3"/>
      <c r="N3183" s="3"/>
      <c r="P3183" s="3"/>
      <c r="R3183" s="3"/>
      <c r="S3183" s="3"/>
      <c r="T3183" s="3"/>
      <c r="U3183" s="3"/>
      <c r="AB3183" s="3"/>
    </row>
    <row r="3184" spans="6:29" x14ac:dyDescent="0.3">
      <c r="F3184" s="5"/>
      <c r="H3184" s="3"/>
      <c r="J3184" s="3"/>
      <c r="K3184" s="3"/>
      <c r="L3184" s="3"/>
      <c r="M3184" s="3"/>
      <c r="N3184" s="3"/>
      <c r="P3184" s="3"/>
      <c r="R3184" s="3"/>
      <c r="S3184" s="3"/>
      <c r="T3184" s="3"/>
      <c r="U3184" s="3"/>
      <c r="V3184" s="3"/>
      <c r="AB3184" s="3"/>
    </row>
    <row r="3185" spans="6:29" x14ac:dyDescent="0.3">
      <c r="F3185" s="5"/>
      <c r="H3185" s="3"/>
      <c r="J3185" s="3"/>
      <c r="K3185" s="3"/>
      <c r="L3185" s="3"/>
      <c r="M3185" s="3"/>
      <c r="N3185" s="3"/>
      <c r="P3185" s="3"/>
      <c r="R3185" s="3"/>
      <c r="S3185" s="3"/>
      <c r="T3185" s="3"/>
      <c r="U3185" s="3"/>
      <c r="AB3185" s="3"/>
      <c r="AC3185" s="3"/>
    </row>
    <row r="3186" spans="6:29" x14ac:dyDescent="0.3">
      <c r="F3186" s="5"/>
      <c r="J3186" s="3"/>
      <c r="K3186" s="3"/>
      <c r="L3186" s="3"/>
      <c r="M3186" s="3"/>
      <c r="N3186" s="3"/>
      <c r="P3186" s="3"/>
      <c r="R3186" s="3"/>
      <c r="S3186" s="3"/>
      <c r="T3186" s="3"/>
      <c r="U3186" s="3"/>
      <c r="AB3186" s="3"/>
      <c r="AC3186" s="3"/>
    </row>
    <row r="3187" spans="6:29" x14ac:dyDescent="0.3">
      <c r="F3187" s="5"/>
      <c r="J3187" s="3"/>
      <c r="K3187" s="3"/>
      <c r="L3187" s="3"/>
      <c r="M3187" s="3"/>
      <c r="N3187" s="3"/>
      <c r="P3187" s="3"/>
      <c r="R3187" s="3"/>
      <c r="S3187" s="3"/>
      <c r="T3187" s="3"/>
      <c r="U3187" s="3"/>
      <c r="V3187" s="3"/>
      <c r="AB3187" s="3"/>
    </row>
    <row r="3188" spans="6:29" x14ac:dyDescent="0.3">
      <c r="F3188" s="5"/>
      <c r="H3188" s="3"/>
      <c r="J3188" s="3"/>
      <c r="K3188" s="3"/>
      <c r="L3188" s="3"/>
      <c r="M3188" s="3"/>
      <c r="N3188" s="3"/>
      <c r="P3188" s="3"/>
      <c r="R3188" s="3"/>
      <c r="S3188" s="3"/>
      <c r="T3188" s="3"/>
      <c r="AB3188" s="3"/>
    </row>
    <row r="3189" spans="6:29" x14ac:dyDescent="0.3">
      <c r="F3189" s="5"/>
      <c r="H3189" s="3"/>
      <c r="J3189" s="3"/>
      <c r="K3189" s="3"/>
      <c r="L3189" s="3"/>
      <c r="M3189" s="3"/>
      <c r="N3189" s="3"/>
      <c r="P3189" s="3"/>
      <c r="R3189" s="3"/>
      <c r="S3189" s="3"/>
      <c r="T3189" s="3"/>
      <c r="U3189" s="3"/>
      <c r="V3189" s="3"/>
      <c r="AB3189" s="3"/>
      <c r="AC3189" s="3"/>
    </row>
    <row r="3190" spans="6:29" x14ac:dyDescent="0.3">
      <c r="F3190" s="5"/>
      <c r="H3190" s="3"/>
      <c r="J3190" s="3"/>
      <c r="K3190" s="3"/>
      <c r="L3190" s="3"/>
      <c r="M3190" s="3"/>
      <c r="N3190" s="3"/>
      <c r="P3190" s="3"/>
      <c r="R3190" s="3"/>
      <c r="S3190" s="3"/>
      <c r="T3190" s="3"/>
      <c r="U3190" s="3"/>
      <c r="V3190" s="3"/>
      <c r="AB3190" s="3"/>
    </row>
    <row r="3191" spans="6:29" x14ac:dyDescent="0.3">
      <c r="F3191" s="5"/>
      <c r="H3191" s="3"/>
      <c r="J3191" s="3"/>
      <c r="K3191" s="3"/>
      <c r="L3191" s="3"/>
      <c r="M3191" s="3"/>
      <c r="N3191" s="3"/>
      <c r="P3191" s="3"/>
      <c r="R3191" s="3"/>
      <c r="S3191" s="3"/>
      <c r="T3191" s="3"/>
      <c r="V3191" s="3"/>
      <c r="AB3191" s="3"/>
    </row>
    <row r="3192" spans="6:29" x14ac:dyDescent="0.3">
      <c r="F3192" s="5"/>
      <c r="H3192" s="3"/>
      <c r="J3192" s="3"/>
      <c r="K3192" s="3"/>
      <c r="L3192" s="3"/>
      <c r="M3192" s="3"/>
      <c r="N3192" s="3"/>
      <c r="P3192" s="3"/>
      <c r="R3192" s="3"/>
      <c r="S3192" s="3"/>
      <c r="T3192" s="3"/>
      <c r="U3192" s="3"/>
      <c r="V3192" s="3"/>
      <c r="AB3192" s="3"/>
    </row>
    <row r="3193" spans="6:29" x14ac:dyDescent="0.3">
      <c r="F3193" s="5"/>
      <c r="J3193" s="3"/>
      <c r="K3193" s="3"/>
      <c r="L3193" s="3"/>
      <c r="M3193" s="3"/>
      <c r="N3193" s="3"/>
      <c r="P3193" s="3"/>
      <c r="R3193" s="3"/>
      <c r="S3193" s="3"/>
      <c r="T3193" s="3"/>
      <c r="U3193" s="3"/>
      <c r="V3193" s="3"/>
      <c r="AB3193" s="3"/>
    </row>
    <row r="3194" spans="6:29" x14ac:dyDescent="0.3">
      <c r="F3194" s="5"/>
      <c r="H3194" s="3"/>
      <c r="J3194" s="3"/>
      <c r="K3194" s="3"/>
      <c r="L3194" s="3"/>
      <c r="M3194" s="3"/>
      <c r="N3194" s="3"/>
      <c r="P3194" s="3"/>
      <c r="R3194" s="3"/>
      <c r="S3194" s="3"/>
      <c r="T3194" s="3"/>
      <c r="U3194" s="3"/>
      <c r="V3194" s="3"/>
      <c r="AB3194" s="3"/>
      <c r="AC3194" s="3"/>
    </row>
    <row r="3195" spans="6:29" x14ac:dyDescent="0.3">
      <c r="F3195" s="5"/>
      <c r="H3195" s="3"/>
      <c r="J3195" s="3"/>
      <c r="K3195" s="3"/>
      <c r="L3195" s="3"/>
      <c r="M3195" s="3"/>
      <c r="N3195" s="3"/>
      <c r="P3195" s="3"/>
      <c r="R3195" s="3"/>
      <c r="S3195" s="3"/>
      <c r="T3195" s="3"/>
      <c r="U3195" s="3"/>
      <c r="V3195" s="3"/>
      <c r="AB3195" s="3"/>
    </row>
    <row r="3196" spans="6:29" x14ac:dyDescent="0.3">
      <c r="F3196" s="5"/>
      <c r="H3196" s="3"/>
      <c r="J3196" s="3"/>
      <c r="K3196" s="3"/>
      <c r="L3196" s="3"/>
      <c r="M3196" s="3"/>
      <c r="N3196" s="3"/>
      <c r="P3196" s="3"/>
      <c r="R3196" s="3"/>
      <c r="S3196" s="3"/>
      <c r="T3196" s="3"/>
      <c r="U3196" s="3"/>
      <c r="V3196" s="3"/>
      <c r="AB3196" s="3"/>
    </row>
    <row r="3197" spans="6:29" x14ac:dyDescent="0.3">
      <c r="F3197" s="5"/>
      <c r="H3197" s="3"/>
      <c r="J3197" s="3"/>
      <c r="K3197" s="3"/>
      <c r="L3197" s="3"/>
      <c r="M3197" s="3"/>
      <c r="N3197" s="3"/>
      <c r="P3197" s="3"/>
      <c r="R3197" s="3"/>
      <c r="S3197" s="3"/>
      <c r="T3197" s="3"/>
      <c r="U3197" s="3"/>
      <c r="AB3197" s="3"/>
    </row>
    <row r="3198" spans="6:29" x14ac:dyDescent="0.3">
      <c r="F3198" s="5"/>
      <c r="J3198" s="3"/>
      <c r="K3198" s="3"/>
      <c r="L3198" s="3"/>
      <c r="M3198" s="3"/>
      <c r="N3198" s="3"/>
      <c r="P3198" s="3"/>
      <c r="R3198" s="3"/>
      <c r="S3198" s="3"/>
      <c r="T3198" s="3"/>
      <c r="U3198" s="3"/>
      <c r="V3198" s="3"/>
      <c r="AB3198" s="3"/>
      <c r="AC3198" s="3"/>
    </row>
    <row r="3199" spans="6:29" x14ac:dyDescent="0.3">
      <c r="F3199" s="5"/>
      <c r="J3199" s="3"/>
      <c r="K3199" s="3"/>
      <c r="L3199" s="3"/>
      <c r="M3199" s="3"/>
      <c r="N3199" s="3"/>
      <c r="P3199" s="3"/>
      <c r="R3199" s="3"/>
      <c r="S3199" s="3"/>
      <c r="T3199" s="3"/>
      <c r="U3199" s="3"/>
      <c r="V3199" s="3"/>
      <c r="AB3199" s="3"/>
    </row>
    <row r="3200" spans="6:29" x14ac:dyDescent="0.3">
      <c r="F3200" s="5"/>
      <c r="J3200" s="3"/>
      <c r="K3200" s="3"/>
      <c r="L3200" s="3"/>
      <c r="M3200" s="3"/>
      <c r="N3200" s="3"/>
      <c r="P3200" s="3"/>
      <c r="R3200" s="3"/>
      <c r="S3200" s="3"/>
      <c r="T3200" s="3"/>
      <c r="U3200" s="3"/>
      <c r="AB3200" s="3"/>
    </row>
    <row r="3201" spans="6:29" x14ac:dyDescent="0.3">
      <c r="F3201" s="5"/>
      <c r="H3201" s="3"/>
      <c r="J3201" s="3"/>
      <c r="K3201" s="3"/>
      <c r="L3201" s="3"/>
      <c r="M3201" s="3"/>
      <c r="N3201" s="3"/>
      <c r="P3201" s="3"/>
      <c r="R3201" s="3"/>
      <c r="S3201" s="3"/>
      <c r="T3201" s="3"/>
      <c r="U3201" s="3"/>
      <c r="V3201" s="3"/>
      <c r="AB3201" s="3"/>
    </row>
    <row r="3202" spans="6:29" x14ac:dyDescent="0.3">
      <c r="F3202" s="5"/>
      <c r="H3202" s="3"/>
      <c r="J3202" s="3"/>
      <c r="K3202" s="3"/>
      <c r="L3202" s="3"/>
      <c r="M3202" s="3"/>
      <c r="N3202" s="3"/>
      <c r="P3202" s="3"/>
      <c r="R3202" s="3"/>
      <c r="S3202" s="3"/>
      <c r="T3202" s="3"/>
      <c r="U3202" s="3"/>
      <c r="V3202" s="3"/>
      <c r="AB3202" s="3"/>
    </row>
    <row r="3203" spans="6:29" x14ac:dyDescent="0.3">
      <c r="F3203" s="5"/>
      <c r="J3203" s="3"/>
      <c r="K3203" s="3"/>
      <c r="L3203" s="3"/>
      <c r="M3203" s="3"/>
      <c r="N3203" s="3"/>
      <c r="P3203" s="3"/>
      <c r="R3203" s="3"/>
      <c r="S3203" s="3"/>
      <c r="T3203" s="3"/>
      <c r="U3203" s="3"/>
      <c r="AB3203" s="3"/>
    </row>
    <row r="3204" spans="6:29" x14ac:dyDescent="0.3">
      <c r="F3204" s="5"/>
      <c r="J3204" s="3"/>
      <c r="K3204" s="3"/>
      <c r="L3204" s="3"/>
      <c r="M3204" s="3"/>
      <c r="N3204" s="3"/>
      <c r="P3204" s="3"/>
      <c r="R3204" s="3"/>
      <c r="S3204" s="3"/>
      <c r="T3204" s="3"/>
      <c r="U3204" s="3"/>
      <c r="V3204" s="3"/>
      <c r="AB3204" s="3"/>
    </row>
    <row r="3205" spans="6:29" x14ac:dyDescent="0.3">
      <c r="F3205" s="5"/>
      <c r="J3205" s="3"/>
      <c r="K3205" s="3"/>
      <c r="L3205" s="3"/>
      <c r="M3205" s="3"/>
      <c r="N3205" s="3"/>
      <c r="P3205" s="3"/>
      <c r="R3205" s="3"/>
      <c r="S3205" s="3"/>
      <c r="T3205" s="3"/>
      <c r="U3205" s="3"/>
      <c r="V3205" s="3"/>
      <c r="AB3205" s="3"/>
    </row>
    <row r="3206" spans="6:29" x14ac:dyDescent="0.3">
      <c r="F3206" s="5"/>
      <c r="J3206" s="3"/>
      <c r="K3206" s="3"/>
      <c r="L3206" s="3"/>
      <c r="M3206" s="3"/>
      <c r="N3206" s="3"/>
      <c r="P3206" s="3"/>
      <c r="R3206" s="3"/>
      <c r="S3206" s="3"/>
      <c r="T3206" s="3"/>
      <c r="U3206" s="3"/>
      <c r="AB3206" s="3"/>
    </row>
    <row r="3207" spans="6:29" x14ac:dyDescent="0.3">
      <c r="F3207" s="5"/>
      <c r="J3207" s="3"/>
      <c r="K3207" s="3"/>
      <c r="L3207" s="3"/>
      <c r="M3207" s="3"/>
      <c r="N3207" s="3"/>
      <c r="P3207" s="3"/>
      <c r="R3207" s="3"/>
      <c r="S3207" s="3"/>
      <c r="T3207" s="3"/>
      <c r="U3207" s="3"/>
      <c r="V3207" s="3"/>
      <c r="AB3207" s="3"/>
    </row>
    <row r="3208" spans="6:29" x14ac:dyDescent="0.3">
      <c r="F3208" s="5"/>
      <c r="H3208" s="3"/>
      <c r="J3208" s="3"/>
      <c r="K3208" s="3"/>
      <c r="L3208" s="3"/>
      <c r="M3208" s="3"/>
      <c r="N3208" s="3"/>
      <c r="P3208" s="3"/>
      <c r="R3208" s="3"/>
      <c r="S3208" s="3"/>
      <c r="T3208" s="3"/>
      <c r="U3208" s="3"/>
      <c r="V3208" s="3"/>
      <c r="AB3208" s="3"/>
    </row>
    <row r="3209" spans="6:29" x14ac:dyDescent="0.3">
      <c r="F3209" s="5"/>
      <c r="J3209" s="3"/>
      <c r="K3209" s="3"/>
      <c r="L3209" s="3"/>
      <c r="M3209" s="3"/>
      <c r="N3209" s="3"/>
      <c r="P3209" s="3"/>
      <c r="R3209" s="3"/>
      <c r="S3209" s="3"/>
      <c r="T3209" s="3"/>
      <c r="U3209" s="3"/>
      <c r="V3209" s="3"/>
      <c r="AB3209" s="3"/>
      <c r="AC3209" s="3"/>
    </row>
    <row r="3210" spans="6:29" x14ac:dyDescent="0.3">
      <c r="F3210" s="5"/>
      <c r="H3210" s="3"/>
      <c r="J3210" s="3"/>
      <c r="K3210" s="3"/>
      <c r="L3210" s="3"/>
      <c r="M3210" s="3"/>
      <c r="N3210" s="3"/>
      <c r="P3210" s="3"/>
      <c r="R3210" s="3"/>
      <c r="S3210" s="3"/>
      <c r="T3210" s="3"/>
      <c r="U3210" s="3"/>
      <c r="V3210" s="3"/>
      <c r="AB3210" s="3"/>
    </row>
    <row r="3211" spans="6:29" x14ac:dyDescent="0.3">
      <c r="F3211" s="5"/>
      <c r="H3211" s="3"/>
      <c r="J3211" s="3"/>
      <c r="K3211" s="3"/>
      <c r="L3211" s="3"/>
      <c r="M3211" s="3"/>
      <c r="N3211" s="3"/>
      <c r="P3211" s="3"/>
      <c r="R3211" s="3"/>
      <c r="S3211" s="3"/>
      <c r="T3211" s="3"/>
      <c r="U3211" s="3"/>
      <c r="V3211" s="3"/>
      <c r="AB3211" s="3"/>
    </row>
    <row r="3212" spans="6:29" x14ac:dyDescent="0.3">
      <c r="F3212" s="5"/>
      <c r="J3212" s="3"/>
      <c r="K3212" s="3"/>
      <c r="L3212" s="3"/>
      <c r="M3212" s="3"/>
      <c r="N3212" s="3"/>
      <c r="P3212" s="3"/>
      <c r="R3212" s="3"/>
      <c r="S3212" s="3"/>
      <c r="T3212" s="3"/>
      <c r="U3212" s="3"/>
      <c r="V3212" s="3"/>
      <c r="AB3212" s="3"/>
      <c r="AC3212" s="3"/>
    </row>
    <row r="3213" spans="6:29" x14ac:dyDescent="0.3">
      <c r="F3213" s="5"/>
      <c r="J3213" s="3"/>
      <c r="K3213" s="3"/>
      <c r="L3213" s="3"/>
      <c r="M3213" s="3"/>
      <c r="N3213" s="3"/>
      <c r="P3213" s="3"/>
      <c r="R3213" s="3"/>
      <c r="S3213" s="3"/>
      <c r="T3213" s="3"/>
      <c r="U3213" s="3"/>
      <c r="V3213" s="3"/>
      <c r="AB3213" s="3"/>
    </row>
    <row r="3214" spans="6:29" x14ac:dyDescent="0.3">
      <c r="F3214" s="5"/>
      <c r="J3214" s="3"/>
      <c r="K3214" s="3"/>
      <c r="L3214" s="3"/>
      <c r="M3214" s="3"/>
      <c r="N3214" s="3"/>
      <c r="P3214" s="3"/>
      <c r="R3214" s="3"/>
      <c r="S3214" s="3"/>
      <c r="T3214" s="3"/>
      <c r="U3214" s="3"/>
      <c r="V3214" s="3"/>
      <c r="AB3214" s="3"/>
      <c r="AC3214" s="3"/>
    </row>
    <row r="3215" spans="6:29" x14ac:dyDescent="0.3">
      <c r="F3215" s="5"/>
      <c r="H3215" s="3"/>
      <c r="J3215" s="3"/>
      <c r="K3215" s="3"/>
      <c r="L3215" s="3"/>
      <c r="M3215" s="3"/>
      <c r="N3215" s="3"/>
      <c r="P3215" s="3"/>
      <c r="R3215" s="3"/>
      <c r="S3215" s="3"/>
      <c r="T3215" s="3"/>
      <c r="U3215" s="3"/>
      <c r="V3215" s="3"/>
      <c r="AB3215" s="3"/>
    </row>
    <row r="3216" spans="6:29" x14ac:dyDescent="0.3">
      <c r="F3216" s="5"/>
      <c r="J3216" s="3"/>
      <c r="K3216" s="3"/>
      <c r="L3216" s="3"/>
      <c r="M3216" s="3"/>
      <c r="N3216" s="3"/>
      <c r="P3216" s="3"/>
      <c r="R3216" s="3"/>
      <c r="S3216" s="3"/>
      <c r="T3216" s="3"/>
      <c r="U3216" s="3"/>
      <c r="AB3216" s="3"/>
    </row>
    <row r="3217" spans="6:29" x14ac:dyDescent="0.3">
      <c r="F3217" s="5"/>
      <c r="J3217" s="3"/>
      <c r="K3217" s="3"/>
      <c r="L3217" s="3"/>
      <c r="M3217" s="3"/>
      <c r="N3217" s="3"/>
      <c r="P3217" s="3"/>
      <c r="R3217" s="3"/>
      <c r="S3217" s="3"/>
      <c r="T3217" s="3"/>
      <c r="U3217" s="3"/>
      <c r="V3217" s="3"/>
      <c r="AB3217" s="3"/>
    </row>
    <row r="3218" spans="6:29" x14ac:dyDescent="0.3">
      <c r="F3218" s="5"/>
      <c r="J3218" s="3"/>
      <c r="K3218" s="3"/>
      <c r="L3218" s="3"/>
      <c r="M3218" s="3"/>
      <c r="N3218" s="3"/>
      <c r="P3218" s="3"/>
      <c r="R3218" s="3"/>
      <c r="S3218" s="3"/>
      <c r="T3218" s="3"/>
      <c r="U3218" s="3"/>
      <c r="AB3218" s="3"/>
    </row>
    <row r="3219" spans="6:29" x14ac:dyDescent="0.3">
      <c r="F3219" s="5"/>
      <c r="H3219" s="3"/>
      <c r="J3219" s="3"/>
      <c r="K3219" s="3"/>
      <c r="L3219" s="3"/>
      <c r="M3219" s="3"/>
      <c r="N3219" s="3"/>
      <c r="P3219" s="3"/>
      <c r="R3219" s="3"/>
      <c r="S3219" s="3"/>
      <c r="T3219" s="3"/>
      <c r="U3219" s="3"/>
      <c r="V3219" s="3"/>
      <c r="AB3219" s="3"/>
      <c r="AC3219" s="3"/>
    </row>
    <row r="3220" spans="6:29" x14ac:dyDescent="0.3">
      <c r="F3220" s="5"/>
      <c r="J3220" s="3"/>
      <c r="K3220" s="3"/>
      <c r="L3220" s="3"/>
      <c r="M3220" s="3"/>
      <c r="N3220" s="3"/>
      <c r="P3220" s="3"/>
      <c r="R3220" s="3"/>
      <c r="S3220" s="3"/>
      <c r="T3220" s="3"/>
      <c r="U3220" s="3"/>
      <c r="V3220" s="3"/>
      <c r="AB3220" s="3"/>
      <c r="AC3220" s="3"/>
    </row>
    <row r="3221" spans="6:29" x14ac:dyDescent="0.3">
      <c r="F3221" s="5"/>
      <c r="J3221" s="3"/>
      <c r="K3221" s="3"/>
      <c r="L3221" s="3"/>
      <c r="M3221" s="3"/>
      <c r="N3221" s="3"/>
      <c r="P3221" s="3"/>
      <c r="R3221" s="3"/>
      <c r="S3221" s="3"/>
      <c r="T3221" s="3"/>
      <c r="U3221" s="3"/>
      <c r="V3221" s="3"/>
      <c r="AB3221" s="3"/>
      <c r="AC3221" s="3"/>
    </row>
    <row r="3222" spans="6:29" x14ac:dyDescent="0.3">
      <c r="F3222" s="5"/>
      <c r="J3222" s="3"/>
      <c r="K3222" s="3"/>
      <c r="L3222" s="3"/>
      <c r="M3222" s="3"/>
      <c r="N3222" s="3"/>
      <c r="P3222" s="3"/>
      <c r="R3222" s="3"/>
      <c r="S3222" s="3"/>
      <c r="T3222" s="3"/>
      <c r="U3222" s="3"/>
      <c r="AB3222" s="3"/>
      <c r="AC3222" s="3"/>
    </row>
    <row r="3223" spans="6:29" x14ac:dyDescent="0.3">
      <c r="F3223" s="5"/>
      <c r="H3223" s="3"/>
      <c r="J3223" s="3"/>
      <c r="K3223" s="3"/>
      <c r="L3223" s="3"/>
      <c r="M3223" s="3"/>
      <c r="N3223" s="3"/>
      <c r="P3223" s="3"/>
      <c r="R3223" s="3"/>
      <c r="S3223" s="3"/>
      <c r="T3223" s="3"/>
      <c r="U3223" s="3"/>
      <c r="V3223" s="3"/>
      <c r="AB3223" s="3"/>
      <c r="AC3223" s="3"/>
    </row>
    <row r="3224" spans="6:29" x14ac:dyDescent="0.3">
      <c r="F3224" s="5"/>
      <c r="J3224" s="3"/>
      <c r="K3224" s="3"/>
      <c r="L3224" s="3"/>
      <c r="M3224" s="3"/>
      <c r="N3224" s="3"/>
      <c r="P3224" s="3"/>
      <c r="R3224" s="3"/>
      <c r="S3224" s="3"/>
      <c r="T3224" s="3"/>
      <c r="U3224" s="3"/>
      <c r="AB3224" s="3"/>
    </row>
    <row r="3225" spans="6:29" x14ac:dyDescent="0.3">
      <c r="F3225" s="5"/>
      <c r="J3225" s="3"/>
      <c r="K3225" s="3"/>
      <c r="L3225" s="3"/>
      <c r="M3225" s="3"/>
      <c r="N3225" s="3"/>
      <c r="P3225" s="3"/>
      <c r="R3225" s="3"/>
      <c r="S3225" s="3"/>
      <c r="T3225" s="3"/>
      <c r="U3225" s="3"/>
      <c r="V3225" s="3"/>
      <c r="AB3225" s="3"/>
    </row>
    <row r="3226" spans="6:29" x14ac:dyDescent="0.3">
      <c r="F3226" s="5"/>
      <c r="J3226" s="3"/>
      <c r="K3226" s="3"/>
      <c r="L3226" s="3"/>
      <c r="M3226" s="3"/>
      <c r="N3226" s="3"/>
      <c r="P3226" s="3"/>
      <c r="R3226" s="3"/>
      <c r="S3226" s="3"/>
      <c r="T3226" s="3"/>
      <c r="U3226" s="3"/>
      <c r="AB3226" s="3"/>
    </row>
    <row r="3227" spans="6:29" x14ac:dyDescent="0.3">
      <c r="F3227" s="5"/>
      <c r="J3227" s="3"/>
      <c r="K3227" s="3"/>
      <c r="L3227" s="3"/>
      <c r="M3227" s="3"/>
      <c r="N3227" s="3"/>
      <c r="P3227" s="3"/>
      <c r="R3227" s="3"/>
      <c r="S3227" s="3"/>
      <c r="T3227" s="3"/>
      <c r="U3227" s="3"/>
      <c r="AB3227" s="3"/>
      <c r="AC3227" s="3"/>
    </row>
    <row r="3228" spans="6:29" x14ac:dyDescent="0.3">
      <c r="F3228" s="5"/>
      <c r="H3228" s="3"/>
      <c r="J3228" s="3"/>
      <c r="K3228" s="3"/>
      <c r="L3228" s="3"/>
      <c r="M3228" s="3"/>
      <c r="N3228" s="3"/>
      <c r="P3228" s="3"/>
      <c r="R3228" s="3"/>
      <c r="S3228" s="3"/>
      <c r="T3228" s="3"/>
      <c r="U3228" s="3"/>
      <c r="V3228" s="3"/>
      <c r="AB3228" s="3"/>
    </row>
    <row r="3229" spans="6:29" x14ac:dyDescent="0.3">
      <c r="F3229" s="5"/>
      <c r="J3229" s="3"/>
      <c r="K3229" s="3"/>
      <c r="L3229" s="3"/>
      <c r="M3229" s="3"/>
      <c r="N3229" s="3"/>
      <c r="P3229" s="3"/>
      <c r="R3229" s="3"/>
      <c r="S3229" s="3"/>
      <c r="T3229" s="3"/>
      <c r="U3229" s="3"/>
      <c r="V3229" s="3"/>
      <c r="AB3229" s="3"/>
      <c r="AC3229" s="3"/>
    </row>
    <row r="3230" spans="6:29" x14ac:dyDescent="0.3">
      <c r="F3230" s="5"/>
      <c r="H3230" s="3"/>
      <c r="J3230" s="3"/>
      <c r="K3230" s="3"/>
      <c r="L3230" s="3"/>
      <c r="M3230" s="3"/>
      <c r="N3230" s="3"/>
      <c r="P3230" s="3"/>
      <c r="R3230" s="3"/>
      <c r="S3230" s="3"/>
      <c r="T3230" s="3"/>
      <c r="U3230" s="3"/>
      <c r="AB3230" s="3"/>
      <c r="AC3230" s="3"/>
    </row>
    <row r="3231" spans="6:29" x14ac:dyDescent="0.3">
      <c r="F3231" s="5"/>
      <c r="H3231" s="3"/>
      <c r="J3231" s="3"/>
      <c r="K3231" s="3"/>
      <c r="L3231" s="3"/>
      <c r="M3231" s="3"/>
      <c r="N3231" s="3"/>
      <c r="P3231" s="3"/>
      <c r="R3231" s="3"/>
      <c r="S3231" s="3"/>
      <c r="T3231" s="3"/>
      <c r="U3231" s="3"/>
      <c r="AB3231" s="3"/>
      <c r="AC3231" s="3"/>
    </row>
    <row r="3232" spans="6:29" x14ac:dyDescent="0.3">
      <c r="F3232" s="5"/>
      <c r="J3232" s="3"/>
      <c r="K3232" s="3"/>
      <c r="L3232" s="3"/>
      <c r="M3232" s="3"/>
      <c r="N3232" s="3"/>
      <c r="P3232" s="3"/>
      <c r="R3232" s="3"/>
      <c r="S3232" s="3"/>
      <c r="T3232" s="3"/>
      <c r="U3232" s="3"/>
      <c r="AB3232" s="3"/>
      <c r="AC3232" s="3"/>
    </row>
    <row r="3233" spans="6:29" x14ac:dyDescent="0.3">
      <c r="F3233" s="5"/>
      <c r="J3233" s="3"/>
      <c r="K3233" s="3"/>
      <c r="L3233" s="3"/>
      <c r="M3233" s="3"/>
      <c r="N3233" s="3"/>
      <c r="P3233" s="3"/>
      <c r="R3233" s="3"/>
      <c r="S3233" s="3"/>
      <c r="T3233" s="3"/>
      <c r="U3233" s="3"/>
      <c r="AB3233" s="3"/>
      <c r="AC3233" s="3"/>
    </row>
    <row r="3234" spans="6:29" x14ac:dyDescent="0.3">
      <c r="F3234" s="5"/>
      <c r="J3234" s="3"/>
      <c r="K3234" s="3"/>
      <c r="L3234" s="3"/>
      <c r="M3234" s="3"/>
      <c r="N3234" s="3"/>
      <c r="P3234" s="3"/>
      <c r="R3234" s="3"/>
      <c r="S3234" s="3"/>
      <c r="T3234" s="3"/>
      <c r="U3234" s="3"/>
      <c r="AB3234" s="3"/>
    </row>
    <row r="3235" spans="6:29" x14ac:dyDescent="0.3">
      <c r="F3235" s="5"/>
      <c r="J3235" s="3"/>
      <c r="K3235" s="3"/>
      <c r="L3235" s="3"/>
      <c r="M3235" s="3"/>
      <c r="N3235" s="3"/>
      <c r="P3235" s="3"/>
      <c r="R3235" s="3"/>
      <c r="S3235" s="3"/>
      <c r="T3235" s="3"/>
      <c r="U3235" s="3"/>
      <c r="AB3235" s="3"/>
    </row>
    <row r="3236" spans="6:29" x14ac:dyDescent="0.3">
      <c r="F3236" s="5"/>
      <c r="J3236" s="3"/>
      <c r="K3236" s="3"/>
      <c r="L3236" s="3"/>
      <c r="M3236" s="3"/>
      <c r="N3236" s="3"/>
      <c r="P3236" s="3"/>
      <c r="R3236" s="3"/>
      <c r="S3236" s="3"/>
      <c r="T3236" s="3"/>
      <c r="U3236" s="3"/>
      <c r="V3236" s="3"/>
      <c r="AB3236" s="3"/>
    </row>
    <row r="3237" spans="6:29" x14ac:dyDescent="0.3">
      <c r="F3237" s="5"/>
      <c r="J3237" s="3"/>
      <c r="K3237" s="3"/>
      <c r="M3237" s="3"/>
      <c r="N3237" s="3"/>
      <c r="P3237" s="3"/>
      <c r="R3237" s="3"/>
      <c r="S3237" s="3"/>
      <c r="T3237" s="3"/>
      <c r="U3237" s="3"/>
      <c r="V3237" s="3"/>
      <c r="AB3237" s="3"/>
    </row>
    <row r="3238" spans="6:29" x14ac:dyDescent="0.3">
      <c r="F3238" s="5"/>
      <c r="H3238" s="3"/>
      <c r="J3238" s="3"/>
      <c r="K3238" s="3"/>
      <c r="M3238" s="3"/>
      <c r="N3238" s="3"/>
      <c r="P3238" s="3"/>
      <c r="R3238" s="3"/>
      <c r="S3238" s="3"/>
      <c r="T3238" s="3"/>
      <c r="U3238" s="3"/>
      <c r="AB3238" s="3"/>
    </row>
    <row r="3239" spans="6:29" x14ac:dyDescent="0.3">
      <c r="F3239" s="5"/>
      <c r="J3239" s="3"/>
      <c r="K3239" s="3"/>
      <c r="L3239" s="3"/>
      <c r="M3239" s="3"/>
      <c r="N3239" s="3"/>
      <c r="P3239" s="3"/>
      <c r="R3239" s="3"/>
      <c r="S3239" s="3"/>
      <c r="T3239" s="3"/>
      <c r="U3239" s="3"/>
      <c r="AB3239" s="3"/>
      <c r="AC3239" s="3"/>
    </row>
    <row r="3240" spans="6:29" x14ac:dyDescent="0.3">
      <c r="F3240" s="5"/>
      <c r="H3240" s="3"/>
      <c r="K3240" s="3"/>
      <c r="L3240" s="3"/>
      <c r="M3240" s="3"/>
      <c r="N3240" s="3"/>
      <c r="P3240" s="3"/>
      <c r="R3240" s="3"/>
      <c r="S3240" s="3"/>
      <c r="T3240" s="3"/>
      <c r="U3240" s="3"/>
      <c r="AB3240" s="3"/>
    </row>
    <row r="3241" spans="6:29" x14ac:dyDescent="0.3">
      <c r="F3241" s="5"/>
      <c r="J3241" s="3"/>
      <c r="K3241" s="3"/>
      <c r="L3241" s="3"/>
      <c r="M3241" s="3"/>
      <c r="N3241" s="3"/>
      <c r="P3241" s="3"/>
      <c r="R3241" s="3"/>
      <c r="S3241" s="3"/>
      <c r="T3241" s="3"/>
      <c r="U3241" s="3"/>
      <c r="AB3241" s="3"/>
      <c r="AC3241" s="3"/>
    </row>
    <row r="3242" spans="6:29" x14ac:dyDescent="0.3">
      <c r="F3242" s="5"/>
      <c r="J3242" s="3"/>
      <c r="K3242" s="3"/>
      <c r="L3242" s="3"/>
      <c r="M3242" s="3"/>
      <c r="N3242" s="3"/>
      <c r="P3242" s="3"/>
      <c r="R3242" s="3"/>
      <c r="S3242" s="3"/>
      <c r="T3242" s="3"/>
      <c r="U3242" s="3"/>
      <c r="AB3242" s="3"/>
    </row>
    <row r="3243" spans="6:29" x14ac:dyDescent="0.3">
      <c r="F3243" s="5"/>
      <c r="J3243" s="3"/>
      <c r="K3243" s="3"/>
      <c r="L3243" s="3"/>
      <c r="M3243" s="3"/>
      <c r="N3243" s="3"/>
      <c r="P3243" s="3"/>
      <c r="R3243" s="3"/>
      <c r="S3243" s="3"/>
      <c r="T3243" s="3"/>
      <c r="U3243" s="3"/>
      <c r="V3243" s="3"/>
      <c r="AB3243" s="3"/>
    </row>
    <row r="3244" spans="6:29" x14ac:dyDescent="0.3">
      <c r="F3244" s="5"/>
      <c r="J3244" s="3"/>
      <c r="K3244" s="3"/>
      <c r="L3244" s="3"/>
      <c r="M3244" s="3"/>
      <c r="N3244" s="3"/>
      <c r="P3244" s="3"/>
      <c r="R3244" s="3"/>
      <c r="S3244" s="3"/>
      <c r="T3244" s="3"/>
      <c r="AB3244" s="3"/>
      <c r="AC3244" s="3"/>
    </row>
    <row r="3245" spans="6:29" x14ac:dyDescent="0.3">
      <c r="F3245" s="5"/>
      <c r="AB3245" s="3"/>
    </row>
    <row r="3246" spans="6:29" x14ac:dyDescent="0.3">
      <c r="F3246" s="5"/>
      <c r="AB3246" s="3"/>
    </row>
    <row r="3247" spans="6:29" x14ac:dyDescent="0.3">
      <c r="F3247" s="5"/>
      <c r="AB3247" s="3"/>
    </row>
    <row r="3248" spans="6:29" x14ac:dyDescent="0.3">
      <c r="F3248" s="5"/>
      <c r="AB3248" s="3"/>
    </row>
    <row r="3249" spans="6:28" x14ac:dyDescent="0.3">
      <c r="F3249" s="5"/>
      <c r="AB3249" s="3"/>
    </row>
    <row r="3250" spans="6:28" x14ac:dyDescent="0.3">
      <c r="F3250" s="5"/>
      <c r="AB3250" s="3"/>
    </row>
    <row r="3251" spans="6:28" x14ac:dyDescent="0.3">
      <c r="F3251" s="5"/>
      <c r="AB3251" s="3"/>
    </row>
    <row r="3252" spans="6:28" x14ac:dyDescent="0.3">
      <c r="F3252" s="5"/>
      <c r="AB3252" s="3"/>
    </row>
    <row r="3253" spans="6:28" x14ac:dyDescent="0.3">
      <c r="F3253" s="5"/>
      <c r="AB3253" s="3"/>
    </row>
    <row r="3254" spans="6:28" x14ac:dyDescent="0.3">
      <c r="F3254" s="5"/>
      <c r="AB3254" s="3"/>
    </row>
    <row r="3255" spans="6:28" x14ac:dyDescent="0.3">
      <c r="F3255" s="5"/>
      <c r="AB3255" s="3"/>
    </row>
    <row r="3256" spans="6:28" x14ac:dyDescent="0.3">
      <c r="F3256" s="5"/>
      <c r="AB3256" s="3"/>
    </row>
    <row r="3257" spans="6:28" x14ac:dyDescent="0.3">
      <c r="F3257" s="5"/>
      <c r="AB3257" s="3"/>
    </row>
    <row r="3258" spans="6:28" x14ac:dyDescent="0.3">
      <c r="F3258" s="5"/>
      <c r="AB3258" s="3"/>
    </row>
    <row r="3259" spans="6:28" x14ac:dyDescent="0.3">
      <c r="F3259" s="5"/>
      <c r="AB3259" s="3"/>
    </row>
    <row r="3260" spans="6:28" x14ac:dyDescent="0.3">
      <c r="F3260" s="5"/>
      <c r="AB3260" s="3"/>
    </row>
    <row r="3261" spans="6:28" x14ac:dyDescent="0.3">
      <c r="F3261" s="5"/>
      <c r="AB3261" s="3"/>
    </row>
    <row r="3262" spans="6:28" x14ac:dyDescent="0.3">
      <c r="F3262" s="5"/>
      <c r="AB3262" s="3"/>
    </row>
    <row r="3263" spans="6:28" x14ac:dyDescent="0.3">
      <c r="F3263" s="5"/>
      <c r="AB3263" s="3"/>
    </row>
    <row r="3264" spans="6:28" x14ac:dyDescent="0.3">
      <c r="F3264" s="5"/>
      <c r="AB3264" s="3"/>
    </row>
    <row r="3265" spans="6:28" x14ac:dyDescent="0.3">
      <c r="F3265" s="5"/>
      <c r="AB3265" s="3"/>
    </row>
    <row r="3266" spans="6:28" x14ac:dyDescent="0.3">
      <c r="F3266" s="5"/>
      <c r="AB3266" s="3"/>
    </row>
    <row r="3267" spans="6:28" x14ac:dyDescent="0.3">
      <c r="F3267" s="5"/>
      <c r="AB3267" s="3"/>
    </row>
    <row r="3268" spans="6:28" x14ac:dyDescent="0.3">
      <c r="F3268" s="5"/>
      <c r="AB3268" s="3"/>
    </row>
    <row r="3269" spans="6:28" x14ac:dyDescent="0.3">
      <c r="F3269" s="5"/>
      <c r="AB3269" s="3"/>
    </row>
    <row r="3270" spans="6:28" x14ac:dyDescent="0.3">
      <c r="F3270" s="5"/>
      <c r="AB3270" s="3"/>
    </row>
    <row r="3271" spans="6:28" x14ac:dyDescent="0.3">
      <c r="F3271" s="5"/>
      <c r="AB3271" s="3"/>
    </row>
    <row r="3272" spans="6:28" x14ac:dyDescent="0.3">
      <c r="F3272" s="5"/>
      <c r="AB3272" s="3"/>
    </row>
    <row r="3273" spans="6:28" x14ac:dyDescent="0.3">
      <c r="F3273" s="5"/>
      <c r="AB3273" s="3"/>
    </row>
    <row r="3274" spans="6:28" x14ac:dyDescent="0.3">
      <c r="F3274" s="5"/>
      <c r="AB3274" s="3"/>
    </row>
    <row r="3275" spans="6:28" x14ac:dyDescent="0.3">
      <c r="F3275" s="5"/>
      <c r="AB3275" s="3"/>
    </row>
    <row r="3276" spans="6:28" x14ac:dyDescent="0.3">
      <c r="F3276" s="5"/>
      <c r="AB3276" s="3"/>
    </row>
    <row r="3277" spans="6:28" x14ac:dyDescent="0.3">
      <c r="F3277" s="5"/>
      <c r="AB3277" s="3"/>
    </row>
    <row r="3278" spans="6:28" x14ac:dyDescent="0.3">
      <c r="F3278" s="5"/>
      <c r="AB3278" s="3"/>
    </row>
    <row r="3279" spans="6:28" x14ac:dyDescent="0.3">
      <c r="F3279" s="5"/>
      <c r="AB3279" s="3"/>
    </row>
    <row r="3280" spans="6:28" x14ac:dyDescent="0.3">
      <c r="F3280" s="5"/>
      <c r="AB3280" s="3"/>
    </row>
    <row r="3281" spans="6:28" x14ac:dyDescent="0.3">
      <c r="F3281" s="5"/>
      <c r="AB3281" s="3"/>
    </row>
    <row r="3282" spans="6:28" x14ac:dyDescent="0.3">
      <c r="F3282" s="5"/>
      <c r="AB3282" s="3"/>
    </row>
    <row r="3283" spans="6:28" x14ac:dyDescent="0.3">
      <c r="F3283" s="5"/>
      <c r="AB3283" s="3"/>
    </row>
    <row r="3284" spans="6:28" x14ac:dyDescent="0.3">
      <c r="F3284" s="5"/>
      <c r="AB3284" s="3"/>
    </row>
    <row r="3285" spans="6:28" x14ac:dyDescent="0.3">
      <c r="F3285" s="5"/>
      <c r="H3285" s="3"/>
      <c r="AB3285" s="3"/>
    </row>
    <row r="3286" spans="6:28" x14ac:dyDescent="0.3">
      <c r="F3286" s="5"/>
      <c r="H3286" s="3"/>
      <c r="AB3286" s="3"/>
    </row>
    <row r="3287" spans="6:28" x14ac:dyDescent="0.3">
      <c r="F3287" s="5"/>
      <c r="H3287" s="3"/>
      <c r="AB3287" s="3"/>
    </row>
    <row r="3288" spans="6:28" x14ac:dyDescent="0.3">
      <c r="F3288" s="5"/>
      <c r="H3288" s="3"/>
      <c r="AB3288" s="3"/>
    </row>
    <row r="3289" spans="6:28" x14ac:dyDescent="0.3">
      <c r="F3289" s="5"/>
      <c r="H3289" s="3"/>
      <c r="AB3289" s="3"/>
    </row>
    <row r="3290" spans="6:28" x14ac:dyDescent="0.3">
      <c r="F3290" s="5"/>
      <c r="H3290" s="3"/>
      <c r="AB3290" s="3"/>
    </row>
    <row r="3291" spans="6:28" x14ac:dyDescent="0.3">
      <c r="F3291" s="5"/>
      <c r="H3291" s="3"/>
      <c r="AB3291" s="3"/>
    </row>
    <row r="3292" spans="6:28" x14ac:dyDescent="0.3">
      <c r="F3292" s="5"/>
      <c r="H3292" s="3"/>
      <c r="AB3292" s="3"/>
    </row>
    <row r="3293" spans="6:28" x14ac:dyDescent="0.3">
      <c r="F3293" s="5"/>
      <c r="H3293" s="3"/>
      <c r="AB3293" s="3"/>
    </row>
    <row r="3294" spans="6:28" x14ac:dyDescent="0.3">
      <c r="F3294" s="5"/>
      <c r="H3294" s="3"/>
      <c r="AB3294" s="3"/>
    </row>
    <row r="3295" spans="6:28" x14ac:dyDescent="0.3">
      <c r="F3295" s="5"/>
      <c r="H3295" s="3"/>
      <c r="AB3295" s="3"/>
    </row>
    <row r="3296" spans="6:28" x14ac:dyDescent="0.3">
      <c r="F3296" s="5"/>
      <c r="H3296" s="3"/>
      <c r="L3296" s="3"/>
      <c r="AB3296" s="3"/>
    </row>
    <row r="3297" spans="6:28" x14ac:dyDescent="0.3">
      <c r="F3297" s="5"/>
      <c r="L3297" s="3"/>
      <c r="AB3297" s="3"/>
    </row>
    <row r="3298" spans="6:28" x14ac:dyDescent="0.3">
      <c r="F3298" s="5"/>
      <c r="L3298" s="3"/>
      <c r="AB3298" s="3"/>
    </row>
    <row r="3299" spans="6:28" x14ac:dyDescent="0.3">
      <c r="F3299" s="5"/>
      <c r="H3299" s="3"/>
      <c r="L3299" s="3"/>
      <c r="AB3299" s="3"/>
    </row>
    <row r="3300" spans="6:28" x14ac:dyDescent="0.3">
      <c r="F3300" s="5"/>
      <c r="L3300" s="3"/>
      <c r="AB3300" s="3"/>
    </row>
    <row r="3301" spans="6:28" x14ac:dyDescent="0.3">
      <c r="F3301" s="5"/>
      <c r="L3301" s="3"/>
      <c r="AB3301" s="3"/>
    </row>
    <row r="3302" spans="6:28" x14ac:dyDescent="0.3">
      <c r="F3302" s="5"/>
      <c r="L3302" s="3"/>
      <c r="AB3302" s="3"/>
    </row>
    <row r="3303" spans="6:28" x14ac:dyDescent="0.3">
      <c r="F3303" s="5"/>
      <c r="L3303" s="3"/>
      <c r="AB3303" s="3"/>
    </row>
    <row r="3304" spans="6:28" x14ac:dyDescent="0.3">
      <c r="F3304" s="5"/>
      <c r="L3304" s="3"/>
      <c r="AB3304" s="3"/>
    </row>
    <row r="3305" spans="6:28" x14ac:dyDescent="0.3">
      <c r="F3305" s="5"/>
      <c r="H3305" s="3"/>
      <c r="L3305" s="3"/>
      <c r="AB3305" s="3"/>
    </row>
    <row r="3306" spans="6:28" x14ac:dyDescent="0.3">
      <c r="F3306" s="5"/>
      <c r="L3306" s="3"/>
      <c r="AB3306" s="3"/>
    </row>
    <row r="3307" spans="6:28" x14ac:dyDescent="0.3">
      <c r="F3307" s="5"/>
      <c r="L3307" s="3"/>
      <c r="AB3307" s="3"/>
    </row>
    <row r="3308" spans="6:28" x14ac:dyDescent="0.3">
      <c r="F3308" s="5"/>
      <c r="L3308" s="3"/>
      <c r="AB3308" s="3"/>
    </row>
    <row r="3309" spans="6:28" x14ac:dyDescent="0.3">
      <c r="F3309" s="5"/>
      <c r="L3309" s="3"/>
      <c r="AB3309" s="3"/>
    </row>
    <row r="3310" spans="6:28" x14ac:dyDescent="0.3">
      <c r="F3310" s="5"/>
      <c r="L3310" s="3"/>
      <c r="AB3310" s="3"/>
    </row>
    <row r="3311" spans="6:28" x14ac:dyDescent="0.3">
      <c r="F3311" s="5"/>
      <c r="L3311" s="3"/>
      <c r="AB3311" s="3"/>
    </row>
    <row r="3312" spans="6:28" x14ac:dyDescent="0.3">
      <c r="F3312" s="5"/>
      <c r="L3312" s="3"/>
      <c r="AB3312" s="3"/>
    </row>
    <row r="3313" spans="6:28" x14ac:dyDescent="0.3">
      <c r="F3313" s="5"/>
      <c r="L3313" s="3"/>
      <c r="AB3313" s="3"/>
    </row>
    <row r="3314" spans="6:28" x14ac:dyDescent="0.3">
      <c r="F3314" s="5"/>
      <c r="L3314" s="3"/>
      <c r="AB3314" s="3"/>
    </row>
    <row r="3315" spans="6:28" x14ac:dyDescent="0.3">
      <c r="F3315" s="5"/>
      <c r="L3315" s="3"/>
      <c r="AB3315" s="3"/>
    </row>
    <row r="3316" spans="6:28" x14ac:dyDescent="0.3">
      <c r="F3316" s="5"/>
      <c r="L3316" s="3"/>
      <c r="AB3316" s="3"/>
    </row>
    <row r="3317" spans="6:28" x14ac:dyDescent="0.3">
      <c r="F3317" s="5"/>
      <c r="L3317" s="3"/>
      <c r="AB3317" s="3"/>
    </row>
    <row r="3318" spans="6:28" x14ac:dyDescent="0.3">
      <c r="F3318" s="5"/>
      <c r="L3318" s="3"/>
      <c r="AB3318" s="3"/>
    </row>
    <row r="3319" spans="6:28" x14ac:dyDescent="0.3">
      <c r="F3319" s="5"/>
      <c r="J3319" s="3"/>
      <c r="L3319" s="3"/>
      <c r="AB3319" s="3"/>
    </row>
    <row r="3320" spans="6:28" x14ac:dyDescent="0.3">
      <c r="F3320" s="5"/>
      <c r="J3320" s="3"/>
      <c r="L3320" s="3"/>
      <c r="AB3320" s="3"/>
    </row>
    <row r="3321" spans="6:28" x14ac:dyDescent="0.3">
      <c r="F3321" s="5"/>
      <c r="J3321" s="3"/>
      <c r="L3321" s="3"/>
      <c r="AB3321" s="3"/>
    </row>
    <row r="3322" spans="6:28" x14ac:dyDescent="0.3">
      <c r="F3322" s="5"/>
      <c r="J3322" s="3"/>
      <c r="L3322" s="3"/>
      <c r="AB3322" s="3"/>
    </row>
    <row r="3323" spans="6:28" x14ac:dyDescent="0.3">
      <c r="F3323" s="5"/>
      <c r="J3323" s="3"/>
      <c r="L3323" s="3"/>
      <c r="AB3323" s="3"/>
    </row>
    <row r="3324" spans="6:28" x14ac:dyDescent="0.3">
      <c r="F3324" s="5"/>
      <c r="J3324" s="3"/>
      <c r="L3324" s="3"/>
      <c r="AB3324" s="3"/>
    </row>
    <row r="3325" spans="6:28" x14ac:dyDescent="0.3">
      <c r="F3325" s="5"/>
      <c r="J3325" s="3"/>
      <c r="L3325" s="3"/>
      <c r="AB3325" s="3"/>
    </row>
    <row r="3326" spans="6:28" x14ac:dyDescent="0.3">
      <c r="F3326" s="5"/>
      <c r="J3326" s="3"/>
      <c r="L3326" s="3"/>
      <c r="AB3326" s="3"/>
    </row>
    <row r="3327" spans="6:28" x14ac:dyDescent="0.3">
      <c r="F3327" s="5"/>
      <c r="J3327" s="3"/>
      <c r="L3327" s="3"/>
      <c r="AB3327" s="3"/>
    </row>
    <row r="3328" spans="6:28" x14ac:dyDescent="0.3">
      <c r="F3328" s="5"/>
      <c r="J3328" s="3"/>
      <c r="L3328" s="3"/>
      <c r="AB3328" s="3"/>
    </row>
    <row r="3329" spans="6:28" x14ac:dyDescent="0.3">
      <c r="F3329" s="5"/>
      <c r="H3329" s="3"/>
      <c r="J3329" s="3"/>
      <c r="L3329" s="3"/>
      <c r="AB3329" s="3"/>
    </row>
    <row r="3330" spans="6:28" x14ac:dyDescent="0.3">
      <c r="F3330" s="5"/>
      <c r="J3330" s="3"/>
      <c r="L3330" s="3"/>
      <c r="AB3330" s="3"/>
    </row>
    <row r="3331" spans="6:28" x14ac:dyDescent="0.3">
      <c r="F3331" s="5"/>
      <c r="J3331" s="3"/>
      <c r="L3331" s="3"/>
      <c r="AB3331" s="3"/>
    </row>
    <row r="3332" spans="6:28" x14ac:dyDescent="0.3">
      <c r="F3332" s="5"/>
      <c r="H3332" s="3"/>
      <c r="J3332" s="3"/>
      <c r="L3332" s="3"/>
      <c r="AB3332" s="3"/>
    </row>
    <row r="3333" spans="6:28" x14ac:dyDescent="0.3">
      <c r="F3333" s="5"/>
      <c r="J3333" s="3"/>
      <c r="L3333" s="3"/>
      <c r="AB3333" s="3"/>
    </row>
    <row r="3334" spans="6:28" x14ac:dyDescent="0.3">
      <c r="F3334" s="5"/>
      <c r="J3334" s="3"/>
      <c r="L3334" s="3"/>
      <c r="AB3334" s="3"/>
    </row>
    <row r="3335" spans="6:28" x14ac:dyDescent="0.3">
      <c r="F3335" s="5"/>
      <c r="J3335" s="3"/>
      <c r="L3335" s="3"/>
      <c r="AB3335" s="3"/>
    </row>
    <row r="3336" spans="6:28" x14ac:dyDescent="0.3">
      <c r="F3336" s="5"/>
      <c r="J3336" s="3"/>
      <c r="AB3336" s="3"/>
    </row>
    <row r="3337" spans="6:28" x14ac:dyDescent="0.3">
      <c r="F3337" s="5"/>
      <c r="J3337" s="3"/>
      <c r="L3337" s="3"/>
      <c r="AB3337" s="3"/>
    </row>
    <row r="3338" spans="6:28" x14ac:dyDescent="0.3">
      <c r="F3338" s="5"/>
      <c r="J3338" s="3"/>
      <c r="L3338" s="3"/>
      <c r="AB3338" s="3"/>
    </row>
    <row r="3339" spans="6:28" x14ac:dyDescent="0.3">
      <c r="F3339" s="5"/>
      <c r="J3339" s="3"/>
      <c r="L3339" s="3"/>
      <c r="AB3339" s="3"/>
    </row>
    <row r="3340" spans="6:28" x14ac:dyDescent="0.3">
      <c r="F3340" s="5"/>
      <c r="J3340" s="3"/>
      <c r="L3340" s="3"/>
      <c r="AB3340" s="3"/>
    </row>
    <row r="3341" spans="6:28" x14ac:dyDescent="0.3">
      <c r="F3341" s="5"/>
      <c r="J3341" s="3"/>
      <c r="L3341" s="3"/>
      <c r="AB3341" s="3"/>
    </row>
    <row r="3342" spans="6:28" x14ac:dyDescent="0.3">
      <c r="F3342" s="5"/>
      <c r="J3342" s="3"/>
      <c r="L3342" s="3"/>
      <c r="AB3342" s="3"/>
    </row>
    <row r="3343" spans="6:28" x14ac:dyDescent="0.3">
      <c r="F3343" s="5"/>
      <c r="J3343" s="3"/>
      <c r="L3343" s="3"/>
      <c r="AB3343" s="3"/>
    </row>
    <row r="3344" spans="6:28" x14ac:dyDescent="0.3">
      <c r="F3344" s="5"/>
      <c r="J3344" s="3"/>
      <c r="L3344" s="3"/>
      <c r="AB3344" s="3"/>
    </row>
    <row r="3345" spans="6:28" x14ac:dyDescent="0.3">
      <c r="F3345" s="5"/>
      <c r="L3345" s="3"/>
      <c r="AB3345" s="3"/>
    </row>
    <row r="3346" spans="6:28" x14ac:dyDescent="0.3">
      <c r="F3346" s="5"/>
      <c r="J3346" s="3"/>
      <c r="L3346" s="3"/>
      <c r="AB3346" s="3"/>
    </row>
    <row r="3347" spans="6:28" x14ac:dyDescent="0.3">
      <c r="F3347" s="5"/>
      <c r="J3347" s="3"/>
      <c r="L3347" s="3"/>
      <c r="AB3347" s="3"/>
    </row>
    <row r="3348" spans="6:28" x14ac:dyDescent="0.3">
      <c r="F3348" s="5"/>
      <c r="J3348" s="3"/>
      <c r="AB3348" s="3"/>
    </row>
    <row r="3349" spans="6:28" x14ac:dyDescent="0.3">
      <c r="F3349" s="5"/>
      <c r="J3349" s="3"/>
      <c r="L3349" s="3"/>
      <c r="AB3349" s="3"/>
    </row>
    <row r="3350" spans="6:28" x14ac:dyDescent="0.3">
      <c r="F3350" s="5"/>
      <c r="J3350" s="3"/>
      <c r="L3350" s="3"/>
      <c r="AB3350" s="3"/>
    </row>
    <row r="3351" spans="6:28" x14ac:dyDescent="0.3">
      <c r="F3351" s="5"/>
      <c r="J3351" s="3"/>
      <c r="L3351" s="3"/>
      <c r="AB3351" s="3"/>
    </row>
    <row r="3352" spans="6:28" x14ac:dyDescent="0.3">
      <c r="F3352" s="5"/>
      <c r="J3352" s="3"/>
      <c r="L3352" s="3"/>
      <c r="AB3352" s="3"/>
    </row>
    <row r="3353" spans="6:28" x14ac:dyDescent="0.3">
      <c r="F3353" s="5"/>
      <c r="AB3353" s="3"/>
    </row>
    <row r="3354" spans="6:28" x14ac:dyDescent="0.3">
      <c r="F3354" s="5"/>
      <c r="I3354" s="3"/>
      <c r="J3354" s="3"/>
      <c r="AB3354" s="3"/>
    </row>
    <row r="3355" spans="6:28" x14ac:dyDescent="0.3">
      <c r="F3355" s="5"/>
      <c r="J3355" s="3"/>
      <c r="AB3355" s="3"/>
    </row>
    <row r="3356" spans="6:28" x14ac:dyDescent="0.3">
      <c r="F3356" s="5"/>
      <c r="H3356" s="3"/>
      <c r="J3356" s="3"/>
      <c r="L3356" s="3"/>
      <c r="AB3356" s="3"/>
    </row>
    <row r="3357" spans="6:28" x14ac:dyDescent="0.3">
      <c r="F3357" s="5"/>
      <c r="J3357" s="3"/>
      <c r="L3357" s="3"/>
      <c r="AB3357" s="3"/>
    </row>
    <row r="3358" spans="6:28" x14ac:dyDescent="0.3">
      <c r="F3358" s="5"/>
      <c r="J3358" s="3"/>
      <c r="K3358" s="3"/>
      <c r="L3358" s="3"/>
      <c r="M3358" s="3"/>
      <c r="N3358" s="3"/>
      <c r="P3358" s="3"/>
      <c r="R3358" s="3"/>
      <c r="S3358" s="3"/>
      <c r="T3358" s="3"/>
      <c r="U3358" s="3"/>
      <c r="V3358" s="3"/>
      <c r="AB3358" s="3"/>
    </row>
    <row r="3359" spans="6:28" x14ac:dyDescent="0.3">
      <c r="F3359" s="5"/>
      <c r="H3359" s="3"/>
      <c r="I3359" s="3"/>
      <c r="J3359" s="3"/>
      <c r="K3359" s="3"/>
      <c r="L3359" s="3"/>
      <c r="M3359" s="3"/>
      <c r="N3359" s="3"/>
      <c r="P3359" s="3"/>
      <c r="R3359" s="3"/>
      <c r="S3359" s="3"/>
      <c r="T3359" s="3"/>
      <c r="U3359" s="3"/>
      <c r="AB3359" s="3"/>
    </row>
    <row r="3360" spans="6:28" x14ac:dyDescent="0.3">
      <c r="F3360" s="5"/>
      <c r="H3360" s="3"/>
      <c r="I3360" s="3"/>
      <c r="J3360" s="3"/>
      <c r="K3360" s="3"/>
      <c r="L3360" s="3"/>
      <c r="M3360" s="3"/>
      <c r="N3360" s="3"/>
      <c r="P3360" s="3"/>
      <c r="R3360" s="3"/>
      <c r="S3360" s="3"/>
      <c r="T3360" s="3"/>
      <c r="U3360" s="3"/>
      <c r="AB3360" s="3"/>
    </row>
    <row r="3361" spans="6:29" x14ac:dyDescent="0.3">
      <c r="F3361" s="5"/>
      <c r="J3361" s="3"/>
      <c r="K3361" s="3"/>
      <c r="L3361" s="3"/>
      <c r="M3361" s="3"/>
      <c r="P3361" s="3"/>
      <c r="R3361" s="3"/>
      <c r="S3361" s="3"/>
      <c r="T3361" s="3"/>
      <c r="U3361" s="3"/>
      <c r="AB3361" s="3"/>
    </row>
    <row r="3362" spans="6:29" x14ac:dyDescent="0.3">
      <c r="F3362" s="5"/>
      <c r="J3362" s="3"/>
      <c r="K3362" s="3"/>
      <c r="M3362" s="3"/>
      <c r="P3362" s="3"/>
      <c r="R3362" s="3"/>
      <c r="S3362" s="3"/>
      <c r="T3362" s="3"/>
      <c r="U3362" s="3"/>
      <c r="AB3362" s="3"/>
    </row>
    <row r="3363" spans="6:29" x14ac:dyDescent="0.3">
      <c r="F3363" s="5"/>
      <c r="I3363" s="3"/>
      <c r="J3363" s="3"/>
      <c r="K3363" s="3"/>
      <c r="L3363" s="3"/>
      <c r="M3363" s="3"/>
      <c r="N3363" s="3"/>
      <c r="P3363" s="3"/>
      <c r="R3363" s="3"/>
      <c r="S3363" s="3"/>
      <c r="T3363" s="3"/>
      <c r="U3363" s="3"/>
      <c r="AB3363" s="3"/>
    </row>
    <row r="3364" spans="6:29" x14ac:dyDescent="0.3">
      <c r="F3364" s="5"/>
      <c r="J3364" s="3"/>
      <c r="K3364" s="3"/>
      <c r="L3364" s="3"/>
      <c r="M3364" s="3"/>
      <c r="N3364" s="3"/>
      <c r="P3364" s="3"/>
      <c r="R3364" s="3"/>
      <c r="S3364" s="3"/>
      <c r="T3364" s="3"/>
      <c r="U3364" s="3"/>
      <c r="V3364" s="3"/>
      <c r="AB3364" s="3"/>
    </row>
    <row r="3365" spans="6:29" x14ac:dyDescent="0.3">
      <c r="F3365" s="5"/>
      <c r="J3365" s="3"/>
      <c r="K3365" s="3"/>
      <c r="L3365" s="3"/>
      <c r="M3365" s="3"/>
      <c r="N3365" s="3"/>
      <c r="P3365" s="3"/>
      <c r="R3365" s="3"/>
      <c r="S3365" s="3"/>
      <c r="T3365" s="3"/>
      <c r="U3365" s="3"/>
      <c r="AB3365" s="3"/>
    </row>
    <row r="3366" spans="6:29" x14ac:dyDescent="0.3">
      <c r="F3366" s="5"/>
      <c r="H3366" s="3"/>
      <c r="J3366" s="3"/>
      <c r="K3366" s="3"/>
      <c r="L3366" s="3"/>
      <c r="M3366" s="3"/>
      <c r="N3366" s="3"/>
      <c r="P3366" s="3"/>
      <c r="R3366" s="3"/>
      <c r="S3366" s="3"/>
      <c r="T3366" s="3"/>
      <c r="U3366" s="3"/>
      <c r="V3366" s="3"/>
      <c r="AB3366" s="3"/>
    </row>
    <row r="3367" spans="6:29" x14ac:dyDescent="0.3">
      <c r="F3367" s="5"/>
      <c r="H3367" s="3"/>
      <c r="I3367" s="3"/>
      <c r="J3367" s="3"/>
      <c r="K3367" s="3"/>
      <c r="L3367" s="3"/>
      <c r="M3367" s="3"/>
      <c r="N3367" s="3"/>
      <c r="P3367" s="3"/>
      <c r="R3367" s="3"/>
      <c r="S3367" s="3"/>
      <c r="T3367" s="3"/>
      <c r="U3367" s="3"/>
      <c r="V3367" s="3"/>
      <c r="AB3367" s="3"/>
      <c r="AC3367" s="3"/>
    </row>
    <row r="3368" spans="6:29" x14ac:dyDescent="0.3">
      <c r="F3368" s="5"/>
      <c r="H3368" s="3"/>
      <c r="I3368" s="3"/>
      <c r="J3368" s="3"/>
      <c r="K3368" s="3"/>
      <c r="L3368" s="3"/>
      <c r="M3368" s="3"/>
      <c r="N3368" s="3"/>
      <c r="P3368" s="3"/>
      <c r="R3368" s="3"/>
      <c r="S3368" s="3"/>
      <c r="T3368" s="3"/>
      <c r="U3368" s="3"/>
      <c r="AB3368" s="3"/>
    </row>
    <row r="3369" spans="6:29" x14ac:dyDescent="0.3">
      <c r="F3369" s="5"/>
      <c r="I3369" s="3"/>
      <c r="J3369" s="3"/>
      <c r="K3369" s="3"/>
      <c r="L3369" s="3"/>
      <c r="M3369" s="3"/>
      <c r="N3369" s="3"/>
      <c r="P3369" s="3"/>
      <c r="R3369" s="3"/>
      <c r="S3369" s="3"/>
      <c r="T3369" s="3"/>
      <c r="U3369" s="3"/>
      <c r="AB3369" s="3"/>
    </row>
    <row r="3370" spans="6:29" x14ac:dyDescent="0.3">
      <c r="F3370" s="5"/>
      <c r="I3370" s="3"/>
      <c r="J3370" s="3"/>
      <c r="K3370" s="3"/>
      <c r="L3370" s="3"/>
      <c r="M3370" s="3"/>
      <c r="N3370" s="3"/>
      <c r="P3370" s="3"/>
      <c r="R3370" s="3"/>
      <c r="S3370" s="3"/>
      <c r="T3370" s="3"/>
      <c r="U3370" s="3"/>
      <c r="AB3370" s="3"/>
    </row>
    <row r="3371" spans="6:29" x14ac:dyDescent="0.3">
      <c r="F3371" s="5"/>
      <c r="I3371" s="3"/>
      <c r="J3371" s="3"/>
      <c r="K3371" s="3"/>
      <c r="L3371" s="3"/>
      <c r="M3371" s="3"/>
      <c r="N3371" s="3"/>
      <c r="P3371" s="3"/>
      <c r="R3371" s="3"/>
      <c r="S3371" s="3"/>
      <c r="T3371" s="3"/>
      <c r="U3371" s="3"/>
      <c r="AB3371" s="3"/>
      <c r="AC3371" s="3"/>
    </row>
    <row r="3372" spans="6:29" x14ac:dyDescent="0.3">
      <c r="F3372" s="5"/>
      <c r="H3372" s="3"/>
      <c r="I3372" s="3"/>
      <c r="J3372" s="3"/>
      <c r="K3372" s="3"/>
      <c r="L3372" s="3"/>
      <c r="M3372" s="3"/>
      <c r="N3372" s="3"/>
      <c r="P3372" s="3"/>
      <c r="R3372" s="3"/>
      <c r="S3372" s="3"/>
      <c r="T3372" s="3"/>
      <c r="U3372" s="3"/>
      <c r="AB3372" s="3"/>
    </row>
    <row r="3373" spans="6:29" x14ac:dyDescent="0.3">
      <c r="F3373" s="5"/>
      <c r="J3373" s="3"/>
      <c r="K3373" s="3"/>
      <c r="L3373" s="3"/>
      <c r="M3373" s="3"/>
      <c r="N3373" s="3"/>
      <c r="P3373" s="3"/>
      <c r="R3373" s="3"/>
      <c r="S3373" s="3"/>
      <c r="T3373" s="3"/>
      <c r="U3373" s="3"/>
      <c r="AB3373" s="3"/>
    </row>
    <row r="3374" spans="6:29" x14ac:dyDescent="0.3">
      <c r="F3374" s="5"/>
      <c r="I3374" s="3"/>
      <c r="J3374" s="3"/>
      <c r="K3374" s="3"/>
      <c r="L3374" s="3"/>
      <c r="M3374" s="3"/>
      <c r="N3374" s="3"/>
      <c r="P3374" s="3"/>
      <c r="R3374" s="3"/>
      <c r="S3374" s="3"/>
      <c r="T3374" s="3"/>
      <c r="U3374" s="3"/>
      <c r="V3374" s="3"/>
      <c r="AB3374" s="3"/>
      <c r="AC3374" s="3"/>
    </row>
    <row r="3375" spans="6:29" x14ac:dyDescent="0.3">
      <c r="F3375" s="5"/>
      <c r="H3375" s="3"/>
      <c r="I3375" s="3"/>
      <c r="J3375" s="3"/>
      <c r="K3375" s="3"/>
      <c r="L3375" s="3"/>
      <c r="M3375" s="3"/>
      <c r="N3375" s="3"/>
      <c r="P3375" s="3"/>
      <c r="R3375" s="3"/>
      <c r="S3375" s="3"/>
      <c r="T3375" s="3"/>
      <c r="U3375" s="3"/>
      <c r="AB3375" s="3"/>
      <c r="AC3375" s="3"/>
    </row>
    <row r="3376" spans="6:29" x14ac:dyDescent="0.3">
      <c r="F3376" s="5"/>
      <c r="H3376" s="3"/>
      <c r="I3376" s="3"/>
      <c r="J3376" s="3"/>
      <c r="K3376" s="3"/>
      <c r="L3376" s="3"/>
      <c r="M3376" s="3"/>
      <c r="N3376" s="3"/>
      <c r="P3376" s="3"/>
      <c r="Q3376" s="3"/>
      <c r="R3376" s="3"/>
      <c r="S3376" s="3"/>
      <c r="T3376" s="3"/>
      <c r="U3376" s="3"/>
      <c r="AB3376" s="3"/>
      <c r="AC3376" s="3"/>
    </row>
    <row r="3377" spans="6:29" x14ac:dyDescent="0.3">
      <c r="F3377" s="5"/>
      <c r="H3377" s="3"/>
      <c r="I3377" s="3"/>
      <c r="J3377" s="3"/>
      <c r="K3377" s="3"/>
      <c r="L3377" s="3"/>
      <c r="M3377" s="3"/>
      <c r="N3377" s="3"/>
      <c r="P3377" s="3"/>
      <c r="Q3377" s="3"/>
      <c r="R3377" s="3"/>
      <c r="S3377" s="3"/>
      <c r="T3377" s="3"/>
      <c r="U3377" s="3"/>
      <c r="V3377" s="3"/>
      <c r="AB3377" s="3"/>
      <c r="AC3377" s="3"/>
    </row>
    <row r="3378" spans="6:29" x14ac:dyDescent="0.3">
      <c r="F3378" s="5"/>
      <c r="I3378" s="3"/>
      <c r="J3378" s="3"/>
      <c r="K3378" s="3"/>
      <c r="L3378" s="3"/>
      <c r="M3378" s="3"/>
      <c r="N3378" s="3"/>
      <c r="P3378" s="3"/>
      <c r="R3378" s="3"/>
      <c r="S3378" s="3"/>
      <c r="T3378" s="3"/>
      <c r="U3378" s="3"/>
      <c r="AB3378" s="3"/>
    </row>
    <row r="3379" spans="6:29" x14ac:dyDescent="0.3">
      <c r="F3379" s="5"/>
      <c r="I3379" s="3"/>
      <c r="J3379" s="3"/>
      <c r="K3379" s="3"/>
      <c r="L3379" s="3"/>
      <c r="M3379" s="3"/>
      <c r="N3379" s="3"/>
      <c r="P3379" s="3"/>
      <c r="R3379" s="3"/>
      <c r="S3379" s="3"/>
      <c r="T3379" s="3"/>
      <c r="U3379" s="3"/>
      <c r="AB3379" s="3"/>
    </row>
    <row r="3380" spans="6:29" x14ac:dyDescent="0.3">
      <c r="F3380" s="5"/>
      <c r="H3380" s="3"/>
      <c r="I3380" s="3"/>
      <c r="J3380" s="3"/>
      <c r="K3380" s="3"/>
      <c r="L3380" s="3"/>
      <c r="M3380" s="3"/>
      <c r="N3380" s="3"/>
      <c r="P3380" s="3"/>
      <c r="R3380" s="3"/>
      <c r="S3380" s="3"/>
      <c r="T3380" s="3"/>
      <c r="U3380" s="3"/>
      <c r="AB3380" s="3"/>
    </row>
    <row r="3381" spans="6:29" x14ac:dyDescent="0.3">
      <c r="F3381" s="5"/>
      <c r="H3381" s="3"/>
      <c r="I3381" s="3"/>
      <c r="J3381" s="3"/>
      <c r="K3381" s="3"/>
      <c r="L3381" s="3"/>
      <c r="M3381" s="3"/>
      <c r="N3381" s="3"/>
      <c r="P3381" s="3"/>
      <c r="R3381" s="3"/>
      <c r="S3381" s="3"/>
      <c r="T3381" s="3"/>
      <c r="U3381" s="3"/>
      <c r="AB3381" s="3"/>
      <c r="AC3381" s="3"/>
    </row>
    <row r="3382" spans="6:29" x14ac:dyDescent="0.3">
      <c r="F3382" s="5"/>
      <c r="K3382" s="3"/>
      <c r="L3382" s="3"/>
      <c r="M3382" s="3"/>
      <c r="N3382" s="3"/>
      <c r="P3382" s="3"/>
      <c r="R3382" s="3"/>
      <c r="S3382" s="3"/>
      <c r="T3382" s="3"/>
      <c r="U3382" s="3"/>
      <c r="AB3382" s="3"/>
    </row>
    <row r="3383" spans="6:29" x14ac:dyDescent="0.3">
      <c r="F3383" s="5"/>
      <c r="I3383" s="3"/>
      <c r="K3383" s="3"/>
      <c r="L3383" s="3"/>
      <c r="M3383" s="3"/>
      <c r="N3383" s="3"/>
      <c r="P3383" s="3"/>
      <c r="R3383" s="3"/>
      <c r="S3383" s="3"/>
      <c r="T3383" s="3"/>
      <c r="U3383" s="3"/>
      <c r="AB3383" s="3"/>
      <c r="AC3383" s="3"/>
    </row>
    <row r="3384" spans="6:29" x14ac:dyDescent="0.3">
      <c r="F3384" s="5"/>
      <c r="I3384" s="3"/>
      <c r="J3384" s="3"/>
      <c r="K3384" s="3"/>
      <c r="L3384" s="3"/>
      <c r="M3384" s="3"/>
      <c r="N3384" s="3"/>
      <c r="P3384" s="3"/>
      <c r="R3384" s="3"/>
      <c r="S3384" s="3"/>
      <c r="T3384" s="3"/>
      <c r="U3384" s="3"/>
      <c r="V3384" s="3"/>
      <c r="AB3384" s="3"/>
      <c r="AC3384" s="3"/>
    </row>
    <row r="3385" spans="6:29" x14ac:dyDescent="0.3">
      <c r="F3385" s="5"/>
      <c r="H3385" s="3"/>
      <c r="I3385" s="3"/>
      <c r="K3385" s="3"/>
      <c r="L3385" s="3"/>
      <c r="M3385" s="3"/>
      <c r="N3385" s="3"/>
      <c r="P3385" s="3"/>
      <c r="R3385" s="3"/>
      <c r="S3385" s="3"/>
      <c r="T3385" s="3"/>
      <c r="U3385" s="3"/>
      <c r="AB3385" s="3"/>
    </row>
    <row r="3386" spans="6:29" x14ac:dyDescent="0.3">
      <c r="F3386" s="5"/>
      <c r="H3386" s="3"/>
      <c r="I3386" s="3"/>
      <c r="J3386" s="3"/>
      <c r="K3386" s="3"/>
      <c r="L3386" s="3"/>
      <c r="M3386" s="3"/>
      <c r="N3386" s="3"/>
      <c r="P3386" s="3"/>
      <c r="Q3386" s="3"/>
      <c r="R3386" s="3"/>
      <c r="S3386" s="3"/>
      <c r="T3386" s="3"/>
      <c r="U3386" s="3"/>
      <c r="AB3386" s="3"/>
    </row>
    <row r="3387" spans="6:29" x14ac:dyDescent="0.3">
      <c r="F3387" s="5"/>
      <c r="J3387" s="3"/>
      <c r="K3387" s="3"/>
      <c r="L3387" s="3"/>
      <c r="M3387" s="3"/>
      <c r="N3387" s="3"/>
      <c r="P3387" s="3"/>
      <c r="R3387" s="3"/>
      <c r="S3387" s="3"/>
      <c r="T3387" s="3"/>
      <c r="U3387" s="3"/>
      <c r="V3387" s="3"/>
      <c r="AB3387" s="3"/>
    </row>
    <row r="3388" spans="6:29" x14ac:dyDescent="0.3">
      <c r="F3388" s="5"/>
      <c r="I3388" s="3"/>
      <c r="J3388" s="3"/>
      <c r="K3388" s="3"/>
      <c r="L3388" s="3"/>
      <c r="M3388" s="3"/>
      <c r="N3388" s="3"/>
      <c r="P3388" s="3"/>
      <c r="R3388" s="3"/>
      <c r="S3388" s="3"/>
      <c r="T3388" s="3"/>
      <c r="U3388" s="3"/>
      <c r="AB3388" s="3"/>
    </row>
    <row r="3389" spans="6:29" x14ac:dyDescent="0.3">
      <c r="F3389" s="5"/>
      <c r="H3389" s="3"/>
      <c r="J3389" s="3"/>
      <c r="K3389" s="3"/>
      <c r="L3389" s="3"/>
      <c r="M3389" s="3"/>
      <c r="N3389" s="3"/>
      <c r="P3389" s="3"/>
      <c r="R3389" s="3"/>
      <c r="S3389" s="3"/>
      <c r="T3389" s="3"/>
      <c r="U3389" s="3"/>
      <c r="AB3389" s="3"/>
    </row>
    <row r="3390" spans="6:29" x14ac:dyDescent="0.3">
      <c r="F3390" s="5"/>
      <c r="I3390" s="3"/>
      <c r="J3390" s="3"/>
      <c r="K3390" s="3"/>
      <c r="L3390" s="3"/>
      <c r="M3390" s="3"/>
      <c r="N3390" s="3"/>
      <c r="P3390" s="3"/>
      <c r="R3390" s="3"/>
      <c r="S3390" s="3"/>
      <c r="T3390" s="3"/>
      <c r="U3390" s="3"/>
      <c r="V3390" s="3"/>
      <c r="AB3390" s="3"/>
    </row>
    <row r="3391" spans="6:29" x14ac:dyDescent="0.3">
      <c r="F3391" s="5"/>
      <c r="I3391" s="3"/>
      <c r="J3391" s="3"/>
      <c r="K3391" s="3"/>
      <c r="M3391" s="3"/>
      <c r="N3391" s="3"/>
      <c r="P3391" s="3"/>
      <c r="R3391" s="3"/>
      <c r="S3391" s="3"/>
      <c r="T3391" s="3"/>
      <c r="U3391" s="3"/>
      <c r="AB3391" s="3"/>
      <c r="AC3391" s="3"/>
    </row>
    <row r="3392" spans="6:29" x14ac:dyDescent="0.3">
      <c r="F3392" s="5"/>
      <c r="I3392" s="3"/>
      <c r="J3392" s="3"/>
      <c r="K3392" s="3"/>
      <c r="L3392" s="3"/>
      <c r="M3392" s="3"/>
      <c r="N3392" s="3"/>
      <c r="P3392" s="3"/>
      <c r="R3392" s="3"/>
      <c r="S3392" s="3"/>
      <c r="T3392" s="3"/>
      <c r="U3392" s="3"/>
      <c r="AB3392" s="3"/>
    </row>
    <row r="3393" spans="6:29" x14ac:dyDescent="0.3">
      <c r="F3393" s="5"/>
      <c r="I3393" s="3"/>
      <c r="J3393" s="3"/>
      <c r="K3393" s="3"/>
      <c r="L3393" s="3"/>
      <c r="M3393" s="3"/>
      <c r="N3393" s="3"/>
      <c r="P3393" s="3"/>
      <c r="R3393" s="3"/>
      <c r="S3393" s="3"/>
      <c r="T3393" s="3"/>
      <c r="U3393" s="3"/>
      <c r="AB3393" s="3"/>
      <c r="AC3393" s="3"/>
    </row>
    <row r="3394" spans="6:29" x14ac:dyDescent="0.3">
      <c r="F3394" s="5"/>
      <c r="I3394" s="3"/>
      <c r="J3394" s="3"/>
      <c r="K3394" s="3"/>
      <c r="L3394" s="3"/>
      <c r="M3394" s="3"/>
      <c r="N3394" s="3"/>
      <c r="P3394" s="3"/>
      <c r="R3394" s="3"/>
      <c r="S3394" s="3"/>
      <c r="T3394" s="3"/>
      <c r="U3394" s="3"/>
      <c r="AB3394" s="3"/>
    </row>
    <row r="3395" spans="6:29" x14ac:dyDescent="0.3">
      <c r="F3395" s="5"/>
      <c r="H3395" s="3"/>
      <c r="I3395" s="3"/>
      <c r="J3395" s="3"/>
      <c r="K3395" s="3"/>
      <c r="L3395" s="3"/>
      <c r="M3395" s="3"/>
      <c r="N3395" s="3"/>
      <c r="P3395" s="3"/>
      <c r="R3395" s="3"/>
      <c r="S3395" s="3"/>
      <c r="T3395" s="3"/>
      <c r="U3395" s="3"/>
      <c r="AB3395" s="3"/>
      <c r="AC3395" s="3"/>
    </row>
    <row r="3396" spans="6:29" x14ac:dyDescent="0.3">
      <c r="F3396" s="5"/>
      <c r="I3396" s="3"/>
      <c r="K3396" s="3"/>
      <c r="L3396" s="3"/>
      <c r="M3396" s="3"/>
      <c r="N3396" s="3"/>
      <c r="P3396" s="3"/>
      <c r="R3396" s="3"/>
      <c r="S3396" s="3"/>
      <c r="T3396" s="3"/>
      <c r="U3396" s="3"/>
      <c r="AB3396" s="3"/>
    </row>
    <row r="3397" spans="6:29" x14ac:dyDescent="0.3">
      <c r="F3397" s="5"/>
      <c r="H3397" s="3"/>
      <c r="I3397" s="3"/>
      <c r="J3397" s="3"/>
      <c r="K3397" s="3"/>
      <c r="L3397" s="3"/>
      <c r="M3397" s="3"/>
      <c r="N3397" s="3"/>
      <c r="P3397" s="3"/>
      <c r="R3397" s="3"/>
      <c r="S3397" s="3"/>
      <c r="T3397" s="3"/>
      <c r="U3397" s="3"/>
      <c r="AB3397" s="3"/>
      <c r="AC3397" s="3"/>
    </row>
    <row r="3398" spans="6:29" x14ac:dyDescent="0.3">
      <c r="F3398" s="5"/>
      <c r="I3398" s="3"/>
      <c r="J3398" s="3"/>
      <c r="K3398" s="3"/>
      <c r="L3398" s="3"/>
      <c r="M3398" s="3"/>
      <c r="N3398" s="3"/>
      <c r="P3398" s="3"/>
      <c r="R3398" s="3"/>
      <c r="S3398" s="3"/>
      <c r="T3398" s="3"/>
      <c r="U3398" s="3"/>
      <c r="V3398" s="3"/>
      <c r="AB3398" s="3"/>
      <c r="AC3398" s="3"/>
    </row>
    <row r="3399" spans="6:29" x14ac:dyDescent="0.3">
      <c r="F3399" s="5"/>
      <c r="I3399" s="3"/>
      <c r="J3399" s="3"/>
      <c r="K3399" s="3"/>
      <c r="L3399" s="3"/>
      <c r="M3399" s="3"/>
      <c r="N3399" s="3"/>
      <c r="P3399" s="3"/>
      <c r="R3399" s="3"/>
      <c r="S3399" s="3"/>
      <c r="T3399" s="3"/>
      <c r="U3399" s="3"/>
      <c r="AB3399" s="3"/>
    </row>
    <row r="3400" spans="6:29" x14ac:dyDescent="0.3">
      <c r="F3400" s="5"/>
      <c r="I3400" s="3"/>
      <c r="J3400" s="3"/>
      <c r="K3400" s="3"/>
      <c r="L3400" s="3"/>
      <c r="M3400" s="3"/>
      <c r="N3400" s="3"/>
      <c r="P3400" s="3"/>
      <c r="R3400" s="3"/>
      <c r="S3400" s="3"/>
      <c r="T3400" s="3"/>
      <c r="U3400" s="3"/>
      <c r="AB3400" s="3"/>
      <c r="AC3400" s="3"/>
    </row>
    <row r="3401" spans="6:29" x14ac:dyDescent="0.3">
      <c r="F3401" s="5"/>
      <c r="I3401" s="3"/>
      <c r="J3401" s="3"/>
      <c r="K3401" s="3"/>
      <c r="L3401" s="3"/>
      <c r="M3401" s="3"/>
      <c r="N3401" s="3"/>
      <c r="P3401" s="3"/>
      <c r="R3401" s="3"/>
      <c r="S3401" s="3"/>
      <c r="T3401" s="3"/>
      <c r="U3401" s="3"/>
      <c r="V3401" s="3"/>
      <c r="AB3401" s="3"/>
      <c r="AC3401" s="3"/>
    </row>
    <row r="3402" spans="6:29" x14ac:dyDescent="0.3">
      <c r="F3402" s="5"/>
      <c r="J3402" s="3"/>
      <c r="K3402" s="3"/>
      <c r="L3402" s="3"/>
      <c r="M3402" s="3"/>
      <c r="N3402" s="3"/>
      <c r="P3402" s="3"/>
      <c r="Q3402" s="3"/>
      <c r="R3402" s="3"/>
      <c r="S3402" s="3"/>
      <c r="T3402" s="3"/>
      <c r="U3402" s="3"/>
      <c r="AB3402" s="3"/>
    </row>
    <row r="3403" spans="6:29" x14ac:dyDescent="0.3">
      <c r="F3403" s="5"/>
      <c r="I3403" s="3"/>
      <c r="K3403" s="3"/>
      <c r="L3403" s="3"/>
      <c r="M3403" s="3"/>
      <c r="N3403" s="3"/>
      <c r="P3403" s="3"/>
      <c r="R3403" s="3"/>
      <c r="S3403" s="3"/>
      <c r="T3403" s="3"/>
      <c r="U3403" s="3"/>
      <c r="V3403" s="3"/>
      <c r="AB3403" s="3"/>
    </row>
    <row r="3404" spans="6:29" x14ac:dyDescent="0.3">
      <c r="F3404" s="5"/>
      <c r="I3404" s="3"/>
      <c r="J3404" s="3"/>
      <c r="K3404" s="3"/>
      <c r="L3404" s="3"/>
      <c r="M3404" s="3"/>
      <c r="N3404" s="3"/>
      <c r="P3404" s="3"/>
      <c r="Q3404" s="3"/>
      <c r="R3404" s="3"/>
      <c r="S3404" s="3"/>
      <c r="T3404" s="3"/>
      <c r="U3404" s="3"/>
      <c r="AB3404" s="3"/>
    </row>
    <row r="3405" spans="6:29" x14ac:dyDescent="0.3">
      <c r="F3405" s="5"/>
      <c r="J3405" s="3"/>
      <c r="K3405" s="3"/>
      <c r="L3405" s="3"/>
      <c r="M3405" s="3"/>
      <c r="N3405" s="3"/>
      <c r="P3405" s="3"/>
      <c r="R3405" s="3"/>
      <c r="S3405" s="3"/>
      <c r="T3405" s="3"/>
      <c r="U3405" s="3"/>
      <c r="AB3405" s="3"/>
    </row>
    <row r="3406" spans="6:29" x14ac:dyDescent="0.3">
      <c r="F3406" s="5"/>
      <c r="J3406" s="3"/>
      <c r="K3406" s="3"/>
      <c r="M3406" s="3"/>
      <c r="N3406" s="3"/>
      <c r="P3406" s="3"/>
      <c r="R3406" s="3"/>
      <c r="S3406" s="3"/>
      <c r="T3406" s="3"/>
      <c r="U3406" s="3"/>
      <c r="AB3406" s="3"/>
    </row>
    <row r="3407" spans="6:29" x14ac:dyDescent="0.3">
      <c r="F3407" s="5"/>
      <c r="I3407" s="3"/>
      <c r="J3407" s="3"/>
      <c r="K3407" s="3"/>
      <c r="L3407" s="3"/>
      <c r="M3407" s="3"/>
      <c r="N3407" s="3"/>
      <c r="P3407" s="3"/>
      <c r="R3407" s="3"/>
      <c r="S3407" s="3"/>
      <c r="T3407" s="3"/>
      <c r="U3407" s="3"/>
      <c r="AB3407" s="3"/>
    </row>
    <row r="3408" spans="6:29" x14ac:dyDescent="0.3">
      <c r="F3408" s="5"/>
      <c r="I3408" s="3"/>
      <c r="J3408" s="3"/>
      <c r="K3408" s="3"/>
      <c r="L3408" s="3"/>
      <c r="M3408" s="3"/>
      <c r="N3408" s="3"/>
      <c r="P3408" s="3"/>
      <c r="R3408" s="3"/>
      <c r="S3408" s="3"/>
      <c r="T3408" s="3"/>
      <c r="U3408" s="3"/>
      <c r="AB3408" s="3"/>
    </row>
    <row r="3409" spans="6:29" x14ac:dyDescent="0.3">
      <c r="F3409" s="5"/>
      <c r="I3409" s="3"/>
      <c r="K3409" s="3"/>
      <c r="L3409" s="3"/>
      <c r="M3409" s="3"/>
      <c r="N3409" s="3"/>
      <c r="P3409" s="3"/>
      <c r="R3409" s="3"/>
      <c r="S3409" s="3"/>
      <c r="T3409" s="3"/>
      <c r="U3409" s="3"/>
      <c r="AB3409" s="3"/>
    </row>
    <row r="3410" spans="6:29" x14ac:dyDescent="0.3">
      <c r="F3410" s="5"/>
      <c r="H3410" s="3"/>
      <c r="J3410" s="3"/>
      <c r="K3410" s="3"/>
      <c r="M3410" s="3"/>
      <c r="P3410" s="3"/>
      <c r="Q3410" s="3"/>
      <c r="R3410" s="3"/>
      <c r="S3410" s="3"/>
      <c r="T3410" s="3"/>
      <c r="U3410" s="3"/>
      <c r="AB3410" s="3"/>
    </row>
    <row r="3411" spans="6:29" x14ac:dyDescent="0.3">
      <c r="F3411" s="5"/>
      <c r="K3411" s="3"/>
      <c r="L3411" s="3"/>
      <c r="M3411" s="3"/>
      <c r="P3411" s="3"/>
      <c r="Q3411" s="3"/>
      <c r="R3411" s="3"/>
      <c r="S3411" s="3"/>
      <c r="T3411" s="3"/>
      <c r="U3411" s="3"/>
      <c r="V3411" s="3"/>
      <c r="AB3411" s="3"/>
    </row>
    <row r="3412" spans="6:29" x14ac:dyDescent="0.3">
      <c r="F3412" s="5"/>
      <c r="I3412" s="3"/>
      <c r="J3412" s="3"/>
      <c r="K3412" s="3"/>
      <c r="L3412" s="3"/>
      <c r="M3412" s="3"/>
      <c r="N3412" s="3"/>
      <c r="P3412" s="3"/>
      <c r="Q3412" s="3"/>
      <c r="R3412" s="3"/>
      <c r="S3412" s="3"/>
      <c r="T3412" s="3"/>
      <c r="U3412" s="3"/>
      <c r="V3412" s="3"/>
      <c r="AB3412" s="3"/>
    </row>
    <row r="3413" spans="6:29" x14ac:dyDescent="0.3">
      <c r="F3413" s="5"/>
      <c r="I3413" s="3"/>
      <c r="K3413" s="3"/>
      <c r="L3413" s="3"/>
      <c r="M3413" s="3"/>
      <c r="N3413" s="3"/>
      <c r="P3413" s="3"/>
      <c r="Q3413" s="3"/>
      <c r="R3413" s="3"/>
      <c r="S3413" s="3"/>
      <c r="T3413" s="3"/>
      <c r="U3413" s="3"/>
      <c r="V3413" s="3"/>
      <c r="AB3413" s="3"/>
      <c r="AC3413" s="3"/>
    </row>
    <row r="3414" spans="6:29" x14ac:dyDescent="0.3">
      <c r="F3414" s="5"/>
      <c r="I3414" s="3"/>
      <c r="K3414" s="3"/>
      <c r="L3414" s="3"/>
      <c r="M3414" s="3"/>
      <c r="N3414" s="3"/>
      <c r="P3414" s="3"/>
      <c r="R3414" s="3"/>
      <c r="S3414" s="3"/>
      <c r="T3414" s="3"/>
      <c r="U3414" s="3"/>
      <c r="V3414" s="3"/>
      <c r="AB3414" s="3"/>
      <c r="AC3414" s="3"/>
    </row>
    <row r="3415" spans="6:29" x14ac:dyDescent="0.3">
      <c r="F3415" s="5"/>
      <c r="I3415" s="3"/>
      <c r="J3415" s="3"/>
      <c r="K3415" s="3"/>
      <c r="L3415" s="3"/>
      <c r="M3415" s="3"/>
      <c r="N3415" s="3"/>
      <c r="P3415" s="3"/>
      <c r="Q3415" s="3"/>
      <c r="R3415" s="3"/>
      <c r="S3415" s="3"/>
      <c r="T3415" s="3"/>
      <c r="U3415" s="3"/>
      <c r="AB3415" s="3"/>
    </row>
    <row r="3416" spans="6:29" x14ac:dyDescent="0.3">
      <c r="F3416" s="5"/>
      <c r="J3416" s="3"/>
      <c r="K3416" s="3"/>
      <c r="L3416" s="3"/>
      <c r="M3416" s="3"/>
      <c r="N3416" s="3"/>
      <c r="P3416" s="3"/>
      <c r="R3416" s="3"/>
      <c r="S3416" s="3"/>
      <c r="T3416" s="3"/>
      <c r="U3416" s="3"/>
      <c r="AB3416" s="3"/>
    </row>
    <row r="3417" spans="6:29" x14ac:dyDescent="0.3">
      <c r="F3417" s="5"/>
      <c r="H3417" s="3"/>
      <c r="I3417" s="3"/>
      <c r="J3417" s="3"/>
      <c r="K3417" s="3"/>
      <c r="L3417" s="3"/>
      <c r="M3417" s="3"/>
      <c r="N3417" s="3"/>
      <c r="P3417" s="3"/>
      <c r="R3417" s="3"/>
      <c r="S3417" s="3"/>
      <c r="T3417" s="3"/>
      <c r="U3417" s="3"/>
      <c r="AB3417" s="3"/>
      <c r="AC3417" s="3"/>
    </row>
    <row r="3418" spans="6:29" x14ac:dyDescent="0.3">
      <c r="F3418" s="5"/>
      <c r="I3418" s="3"/>
      <c r="J3418" s="3"/>
      <c r="K3418" s="3"/>
      <c r="L3418" s="3"/>
      <c r="M3418" s="3"/>
      <c r="N3418" s="3"/>
      <c r="P3418" s="3"/>
      <c r="R3418" s="3"/>
      <c r="S3418" s="3"/>
      <c r="T3418" s="3"/>
      <c r="U3418" s="3"/>
      <c r="AB3418" s="3"/>
    </row>
    <row r="3419" spans="6:29" x14ac:dyDescent="0.3">
      <c r="F3419" s="5"/>
      <c r="I3419" s="3"/>
      <c r="J3419" s="3"/>
      <c r="K3419" s="3"/>
      <c r="L3419" s="3"/>
      <c r="M3419" s="3"/>
      <c r="N3419" s="3"/>
      <c r="P3419" s="3"/>
      <c r="R3419" s="3"/>
      <c r="S3419" s="3"/>
      <c r="T3419" s="3"/>
      <c r="U3419" s="3"/>
      <c r="AB3419" s="3"/>
    </row>
    <row r="3420" spans="6:29" x14ac:dyDescent="0.3">
      <c r="F3420" s="5"/>
      <c r="I3420" s="3"/>
      <c r="J3420" s="3"/>
      <c r="K3420" s="3"/>
      <c r="L3420" s="3"/>
      <c r="M3420" s="3"/>
      <c r="N3420" s="3"/>
      <c r="P3420" s="3"/>
      <c r="R3420" s="3"/>
      <c r="S3420" s="3"/>
      <c r="T3420" s="3"/>
      <c r="U3420" s="3"/>
      <c r="AB3420" s="3"/>
    </row>
    <row r="3421" spans="6:29" x14ac:dyDescent="0.3">
      <c r="F3421" s="5"/>
      <c r="I3421" s="3"/>
      <c r="J3421" s="3"/>
      <c r="K3421" s="3"/>
      <c r="L3421" s="3"/>
      <c r="M3421" s="3"/>
      <c r="N3421" s="3"/>
      <c r="P3421" s="3"/>
      <c r="R3421" s="3"/>
      <c r="S3421" s="3"/>
      <c r="T3421" s="3"/>
      <c r="U3421" s="3"/>
      <c r="AB3421" s="3"/>
    </row>
    <row r="3422" spans="6:29" x14ac:dyDescent="0.3">
      <c r="F3422" s="5"/>
      <c r="I3422" s="3"/>
      <c r="J3422" s="3"/>
      <c r="K3422" s="3"/>
      <c r="L3422" s="3"/>
      <c r="M3422" s="3"/>
      <c r="N3422" s="3"/>
      <c r="P3422" s="3"/>
      <c r="R3422" s="3"/>
      <c r="S3422" s="3"/>
      <c r="T3422" s="3"/>
      <c r="U3422" s="3"/>
      <c r="V3422" s="3"/>
      <c r="AB3422" s="3"/>
    </row>
    <row r="3423" spans="6:29" x14ac:dyDescent="0.3">
      <c r="F3423" s="5"/>
      <c r="H3423" s="3"/>
      <c r="I3423" s="3"/>
      <c r="J3423" s="3"/>
      <c r="K3423" s="3"/>
      <c r="L3423" s="3"/>
      <c r="M3423" s="3"/>
      <c r="N3423" s="3"/>
      <c r="P3423" s="3"/>
      <c r="R3423" s="3"/>
      <c r="S3423" s="3"/>
      <c r="T3423" s="3"/>
      <c r="U3423" s="3"/>
      <c r="AB3423" s="3"/>
      <c r="AC3423" s="3"/>
    </row>
    <row r="3424" spans="6:29" x14ac:dyDescent="0.3">
      <c r="F3424" s="5"/>
      <c r="J3424" s="3"/>
      <c r="K3424" s="3"/>
      <c r="M3424" s="3"/>
      <c r="N3424" s="3"/>
      <c r="P3424" s="3"/>
      <c r="Q3424" s="3"/>
      <c r="R3424" s="3"/>
      <c r="S3424" s="3"/>
      <c r="T3424" s="3"/>
      <c r="U3424" s="3"/>
      <c r="AB3424" s="3"/>
      <c r="AC3424" s="3"/>
    </row>
    <row r="3425" spans="6:28" x14ac:dyDescent="0.3">
      <c r="F3425" s="5"/>
      <c r="K3425" s="3"/>
      <c r="L3425" s="3"/>
      <c r="M3425" s="3"/>
      <c r="N3425" s="3"/>
      <c r="P3425" s="3"/>
      <c r="R3425" s="3"/>
      <c r="S3425" s="3"/>
      <c r="T3425" s="3"/>
      <c r="U3425" s="3"/>
      <c r="V3425" s="3"/>
      <c r="AB3425" s="3"/>
    </row>
    <row r="3426" spans="6:28" x14ac:dyDescent="0.3">
      <c r="F3426" s="5"/>
      <c r="K3426" s="3"/>
      <c r="M3426" s="3"/>
      <c r="N3426" s="3"/>
      <c r="P3426" s="3"/>
      <c r="R3426" s="3"/>
      <c r="S3426" s="3"/>
      <c r="T3426" s="3"/>
      <c r="U3426" s="3"/>
      <c r="V3426" s="3"/>
      <c r="AB3426" s="3"/>
    </row>
    <row r="3427" spans="6:28" x14ac:dyDescent="0.3">
      <c r="F3427" s="5"/>
      <c r="H3427" s="3"/>
      <c r="J3427" s="3"/>
      <c r="K3427" s="3"/>
      <c r="L3427" s="3"/>
      <c r="M3427" s="3"/>
      <c r="N3427" s="3"/>
      <c r="P3427" s="3"/>
      <c r="R3427" s="3"/>
      <c r="S3427" s="3"/>
      <c r="T3427" s="3"/>
      <c r="U3427" s="3"/>
      <c r="V3427" s="3"/>
      <c r="AB3427" s="3"/>
    </row>
    <row r="3428" spans="6:28" x14ac:dyDescent="0.3">
      <c r="F3428" s="5"/>
      <c r="H3428" s="3"/>
      <c r="K3428" s="3"/>
      <c r="L3428" s="3"/>
      <c r="M3428" s="3"/>
      <c r="N3428" s="3"/>
      <c r="P3428" s="3"/>
      <c r="R3428" s="3"/>
      <c r="S3428" s="3"/>
      <c r="T3428" s="3"/>
      <c r="U3428" s="3"/>
      <c r="V3428" s="3"/>
      <c r="AB3428" s="3"/>
    </row>
    <row r="3429" spans="6:28" x14ac:dyDescent="0.3">
      <c r="F3429" s="5"/>
      <c r="H3429" s="3"/>
      <c r="K3429" s="3"/>
      <c r="L3429" s="3"/>
      <c r="M3429" s="3"/>
      <c r="N3429" s="3"/>
      <c r="P3429" s="3"/>
      <c r="R3429" s="3"/>
      <c r="S3429" s="3"/>
      <c r="T3429" s="3"/>
      <c r="U3429" s="3"/>
      <c r="V3429" s="3"/>
      <c r="AB3429" s="3"/>
    </row>
    <row r="3430" spans="6:28" x14ac:dyDescent="0.3">
      <c r="F3430" s="5"/>
      <c r="H3430" s="3"/>
      <c r="J3430" s="3"/>
      <c r="K3430" s="3"/>
      <c r="L3430" s="3"/>
      <c r="M3430" s="3"/>
      <c r="N3430" s="3"/>
      <c r="P3430" s="3"/>
      <c r="R3430" s="3"/>
      <c r="S3430" s="3"/>
      <c r="T3430" s="3"/>
      <c r="U3430" s="3"/>
      <c r="V3430" s="3"/>
      <c r="AB3430" s="3"/>
    </row>
    <row r="3431" spans="6:28" x14ac:dyDescent="0.3">
      <c r="F3431" s="5"/>
      <c r="H3431" s="3"/>
      <c r="J3431" s="3"/>
      <c r="K3431" s="3"/>
      <c r="L3431" s="3"/>
      <c r="M3431" s="3"/>
      <c r="N3431" s="3"/>
      <c r="P3431" s="3"/>
      <c r="R3431" s="3"/>
      <c r="S3431" s="3"/>
      <c r="T3431" s="3"/>
      <c r="U3431" s="3"/>
      <c r="V3431" s="3"/>
      <c r="AB3431" s="3"/>
    </row>
    <row r="3432" spans="6:28" x14ac:dyDescent="0.3">
      <c r="F3432" s="5"/>
      <c r="H3432" s="3"/>
      <c r="J3432" s="3"/>
      <c r="K3432" s="3"/>
      <c r="L3432" s="3"/>
      <c r="M3432" s="3"/>
      <c r="N3432" s="3"/>
      <c r="P3432" s="3"/>
      <c r="R3432" s="3"/>
      <c r="S3432" s="3"/>
      <c r="T3432" s="3"/>
      <c r="U3432" s="3"/>
      <c r="V3432" s="3"/>
      <c r="AB3432" s="3"/>
    </row>
    <row r="3433" spans="6:28" x14ac:dyDescent="0.3">
      <c r="F3433" s="5"/>
      <c r="H3433" s="3"/>
      <c r="J3433" s="3"/>
      <c r="K3433" s="3"/>
      <c r="L3433" s="3"/>
      <c r="M3433" s="3"/>
      <c r="N3433" s="3"/>
      <c r="P3433" s="3"/>
      <c r="R3433" s="3"/>
      <c r="S3433" s="3"/>
      <c r="T3433" s="3"/>
      <c r="U3433" s="3"/>
      <c r="V3433" s="3"/>
      <c r="AB3433" s="3"/>
    </row>
    <row r="3434" spans="6:28" x14ac:dyDescent="0.3">
      <c r="F3434" s="5"/>
      <c r="H3434" s="3"/>
      <c r="J3434" s="3"/>
      <c r="K3434" s="3"/>
      <c r="L3434" s="3"/>
      <c r="M3434" s="3"/>
      <c r="N3434" s="3"/>
      <c r="P3434" s="3"/>
      <c r="R3434" s="3"/>
      <c r="S3434" s="3"/>
      <c r="T3434" s="3"/>
      <c r="U3434" s="3"/>
      <c r="V3434" s="3"/>
      <c r="AB3434" s="3"/>
    </row>
    <row r="3435" spans="6:28" x14ac:dyDescent="0.3">
      <c r="F3435" s="5"/>
      <c r="H3435" s="3"/>
      <c r="J3435" s="3"/>
      <c r="K3435" s="3"/>
      <c r="L3435" s="3"/>
      <c r="M3435" s="3"/>
      <c r="N3435" s="3"/>
      <c r="P3435" s="3"/>
      <c r="R3435" s="3"/>
      <c r="S3435" s="3"/>
      <c r="T3435" s="3"/>
      <c r="U3435" s="3"/>
      <c r="V3435" s="3"/>
      <c r="AB3435" s="3"/>
    </row>
    <row r="3436" spans="6:28" x14ac:dyDescent="0.3">
      <c r="F3436" s="5"/>
      <c r="H3436" s="3"/>
      <c r="J3436" s="3"/>
      <c r="K3436" s="3"/>
      <c r="L3436" s="3"/>
      <c r="M3436" s="3"/>
      <c r="N3436" s="3"/>
      <c r="P3436" s="3"/>
      <c r="R3436" s="3"/>
      <c r="S3436" s="3"/>
      <c r="T3436" s="3"/>
      <c r="U3436" s="3"/>
      <c r="V3436" s="3"/>
      <c r="AB3436" s="3"/>
    </row>
    <row r="3437" spans="6:28" x14ac:dyDescent="0.3">
      <c r="F3437" s="5"/>
      <c r="H3437" s="3"/>
      <c r="J3437" s="3"/>
      <c r="K3437" s="3"/>
      <c r="L3437" s="3"/>
      <c r="M3437" s="3"/>
      <c r="N3437" s="3"/>
      <c r="P3437" s="3"/>
      <c r="R3437" s="3"/>
      <c r="S3437" s="3"/>
      <c r="T3437" s="3"/>
      <c r="U3437" s="3"/>
      <c r="V3437" s="3"/>
      <c r="AB3437" s="3"/>
    </row>
    <row r="3438" spans="6:28" x14ac:dyDescent="0.3">
      <c r="F3438" s="5"/>
      <c r="H3438" s="3"/>
      <c r="J3438" s="3"/>
      <c r="K3438" s="3"/>
      <c r="L3438" s="3"/>
      <c r="M3438" s="3"/>
      <c r="N3438" s="3"/>
      <c r="P3438" s="3"/>
      <c r="R3438" s="3"/>
      <c r="S3438" s="3"/>
      <c r="T3438" s="3"/>
      <c r="U3438" s="3"/>
      <c r="V3438" s="3"/>
      <c r="AB3438" s="3"/>
    </row>
    <row r="3439" spans="6:28" x14ac:dyDescent="0.3">
      <c r="F3439" s="5"/>
      <c r="H3439" s="3"/>
      <c r="J3439" s="3"/>
      <c r="K3439" s="3"/>
      <c r="L3439" s="3"/>
      <c r="M3439" s="3"/>
      <c r="N3439" s="3"/>
      <c r="P3439" s="3"/>
      <c r="R3439" s="3"/>
      <c r="S3439" s="3"/>
      <c r="T3439" s="3"/>
      <c r="U3439" s="3"/>
      <c r="V3439" s="3"/>
      <c r="AB3439" s="3"/>
    </row>
    <row r="3440" spans="6:28" x14ac:dyDescent="0.3">
      <c r="F3440" s="5"/>
      <c r="H3440" s="3"/>
      <c r="J3440" s="3"/>
      <c r="K3440" s="3"/>
      <c r="L3440" s="3"/>
      <c r="M3440" s="3"/>
      <c r="N3440" s="3"/>
      <c r="P3440" s="3"/>
      <c r="R3440" s="3"/>
      <c r="S3440" s="3"/>
      <c r="T3440" s="3"/>
      <c r="U3440" s="3"/>
      <c r="V3440" s="3"/>
      <c r="AB3440" s="3"/>
    </row>
    <row r="3441" spans="6:29" x14ac:dyDescent="0.3">
      <c r="F3441" s="5"/>
      <c r="H3441" s="3"/>
      <c r="J3441" s="3"/>
      <c r="K3441" s="3"/>
      <c r="L3441" s="3"/>
      <c r="M3441" s="3"/>
      <c r="N3441" s="3"/>
      <c r="P3441" s="3"/>
      <c r="R3441" s="3"/>
      <c r="S3441" s="3"/>
      <c r="T3441" s="3"/>
      <c r="U3441" s="3"/>
      <c r="V3441" s="3"/>
      <c r="AB3441" s="3"/>
    </row>
    <row r="3442" spans="6:29" x14ac:dyDescent="0.3">
      <c r="F3442" s="5"/>
      <c r="H3442" s="3"/>
      <c r="J3442" s="3"/>
      <c r="K3442" s="3"/>
      <c r="L3442" s="3"/>
      <c r="M3442" s="3"/>
      <c r="N3442" s="3"/>
      <c r="P3442" s="3"/>
      <c r="R3442" s="3"/>
      <c r="S3442" s="3"/>
      <c r="T3442" s="3"/>
      <c r="U3442" s="3"/>
      <c r="V3442" s="3"/>
      <c r="AB3442" s="3"/>
    </row>
    <row r="3443" spans="6:29" x14ac:dyDescent="0.3">
      <c r="F3443" s="5"/>
      <c r="H3443" s="3"/>
      <c r="J3443" s="3"/>
      <c r="K3443" s="3"/>
      <c r="L3443" s="3"/>
      <c r="M3443" s="3"/>
      <c r="N3443" s="3"/>
      <c r="P3443" s="3"/>
      <c r="R3443" s="3"/>
      <c r="S3443" s="3"/>
      <c r="T3443" s="3"/>
      <c r="U3443" s="3"/>
      <c r="V3443" s="3"/>
      <c r="AB3443" s="3"/>
    </row>
    <row r="3444" spans="6:29" x14ac:dyDescent="0.3">
      <c r="F3444" s="5"/>
      <c r="H3444" s="3"/>
      <c r="J3444" s="3"/>
      <c r="K3444" s="3"/>
      <c r="L3444" s="3"/>
      <c r="M3444" s="3"/>
      <c r="N3444" s="3"/>
      <c r="P3444" s="3"/>
      <c r="R3444" s="3"/>
      <c r="S3444" s="3"/>
      <c r="T3444" s="3"/>
      <c r="U3444" s="3"/>
      <c r="V3444" s="3"/>
      <c r="AB3444" s="3"/>
    </row>
    <row r="3445" spans="6:29" x14ac:dyDescent="0.3">
      <c r="F3445" s="5"/>
      <c r="H3445" s="3"/>
      <c r="J3445" s="3"/>
      <c r="K3445" s="3"/>
      <c r="L3445" s="3"/>
      <c r="M3445" s="3"/>
      <c r="N3445" s="3"/>
      <c r="P3445" s="3"/>
      <c r="R3445" s="3"/>
      <c r="S3445" s="3"/>
      <c r="T3445" s="3"/>
      <c r="U3445" s="3"/>
      <c r="V3445" s="3"/>
      <c r="AB3445" s="3"/>
    </row>
    <row r="3446" spans="6:29" x14ac:dyDescent="0.3">
      <c r="F3446" s="5"/>
      <c r="H3446" s="3"/>
      <c r="J3446" s="3"/>
      <c r="K3446" s="3"/>
      <c r="L3446" s="3"/>
      <c r="M3446" s="3"/>
      <c r="N3446" s="3"/>
      <c r="P3446" s="3"/>
      <c r="R3446" s="3"/>
      <c r="S3446" s="3"/>
      <c r="T3446" s="3"/>
      <c r="U3446" s="3"/>
      <c r="V3446" s="3"/>
      <c r="AB3446" s="3"/>
    </row>
    <row r="3447" spans="6:29" x14ac:dyDescent="0.3">
      <c r="F3447" s="5"/>
      <c r="H3447" s="3"/>
      <c r="J3447" s="3"/>
      <c r="K3447" s="3"/>
      <c r="L3447" s="3"/>
      <c r="M3447" s="3"/>
      <c r="N3447" s="3"/>
      <c r="P3447" s="3"/>
      <c r="R3447" s="3"/>
      <c r="S3447" s="3"/>
      <c r="T3447" s="3"/>
      <c r="U3447" s="3"/>
      <c r="V3447" s="3"/>
      <c r="AB3447" s="3"/>
    </row>
    <row r="3448" spans="6:29" x14ac:dyDescent="0.3">
      <c r="F3448" s="5"/>
      <c r="H3448" s="3"/>
      <c r="J3448" s="3"/>
      <c r="K3448" s="3"/>
      <c r="L3448" s="3"/>
      <c r="M3448" s="3"/>
      <c r="N3448" s="3"/>
      <c r="P3448" s="3"/>
      <c r="R3448" s="3"/>
      <c r="S3448" s="3"/>
      <c r="T3448" s="3"/>
      <c r="U3448" s="3"/>
      <c r="V3448" s="3"/>
      <c r="AB3448" s="3"/>
    </row>
    <row r="3449" spans="6:29" x14ac:dyDescent="0.3">
      <c r="F3449" s="5"/>
      <c r="H3449" s="3"/>
      <c r="J3449" s="3"/>
      <c r="K3449" s="3"/>
      <c r="L3449" s="3"/>
      <c r="M3449" s="3"/>
      <c r="N3449" s="3"/>
      <c r="P3449" s="3"/>
      <c r="R3449" s="3"/>
      <c r="S3449" s="3"/>
      <c r="T3449" s="3"/>
      <c r="U3449" s="3"/>
      <c r="V3449" s="3"/>
      <c r="AB3449" s="3"/>
    </row>
    <row r="3450" spans="6:29" x14ac:dyDescent="0.3">
      <c r="F3450" s="5"/>
      <c r="H3450" s="3"/>
      <c r="J3450" s="3"/>
      <c r="K3450" s="3"/>
      <c r="L3450" s="3"/>
      <c r="M3450" s="3"/>
      <c r="N3450" s="3"/>
      <c r="P3450" s="3"/>
      <c r="R3450" s="3"/>
      <c r="S3450" s="3"/>
      <c r="T3450" s="3"/>
      <c r="U3450" s="3"/>
      <c r="V3450" s="3"/>
      <c r="AB3450" s="3"/>
    </row>
    <row r="3451" spans="6:29" x14ac:dyDescent="0.3">
      <c r="F3451" s="5"/>
      <c r="H3451" s="3"/>
      <c r="J3451" s="3"/>
      <c r="K3451" s="3"/>
      <c r="L3451" s="3"/>
      <c r="M3451" s="3"/>
      <c r="N3451" s="3"/>
      <c r="P3451" s="3"/>
      <c r="Q3451" s="3"/>
      <c r="R3451" s="3"/>
      <c r="S3451" s="3"/>
      <c r="T3451" s="3"/>
      <c r="U3451" s="3"/>
      <c r="V3451" s="3"/>
      <c r="AB3451" s="3"/>
    </row>
    <row r="3452" spans="6:29" x14ac:dyDescent="0.3">
      <c r="F3452" s="5"/>
      <c r="H3452" s="3"/>
      <c r="J3452" s="3"/>
      <c r="K3452" s="3"/>
      <c r="L3452" s="3"/>
      <c r="M3452" s="3"/>
      <c r="N3452" s="3"/>
      <c r="P3452" s="3"/>
      <c r="Q3452" s="3"/>
      <c r="R3452" s="3"/>
      <c r="S3452" s="3"/>
      <c r="T3452" s="3"/>
      <c r="U3452" s="3"/>
      <c r="V3452" s="3"/>
      <c r="AB3452" s="3"/>
    </row>
    <row r="3453" spans="6:29" x14ac:dyDescent="0.3">
      <c r="F3453" s="5"/>
      <c r="H3453" s="3"/>
      <c r="J3453" s="3"/>
      <c r="K3453" s="3"/>
      <c r="L3453" s="3"/>
      <c r="M3453" s="3"/>
      <c r="N3453" s="3"/>
      <c r="P3453" s="3"/>
      <c r="Q3453" s="3"/>
      <c r="R3453" s="3"/>
      <c r="S3453" s="3"/>
      <c r="T3453" s="3"/>
      <c r="U3453" s="3"/>
      <c r="V3453" s="3"/>
      <c r="AB3453" s="3"/>
    </row>
    <row r="3454" spans="6:29" x14ac:dyDescent="0.3">
      <c r="F3454" s="5"/>
      <c r="H3454" s="3"/>
      <c r="I3454" s="3"/>
      <c r="J3454" s="3"/>
      <c r="K3454" s="3"/>
      <c r="L3454" s="3"/>
      <c r="M3454" s="3"/>
      <c r="N3454" s="3"/>
      <c r="P3454" s="3"/>
      <c r="Q3454" s="3"/>
      <c r="R3454" s="3"/>
      <c r="S3454" s="3"/>
      <c r="T3454" s="3"/>
      <c r="U3454" s="3"/>
      <c r="V3454" s="3"/>
      <c r="AB3454" s="3"/>
    </row>
    <row r="3455" spans="6:29" x14ac:dyDescent="0.3">
      <c r="F3455" s="5"/>
      <c r="H3455" s="3"/>
      <c r="I3455" s="3"/>
      <c r="J3455" s="3"/>
      <c r="K3455" s="3"/>
      <c r="L3455" s="3"/>
      <c r="M3455" s="3"/>
      <c r="N3455" s="3"/>
      <c r="P3455" s="3"/>
      <c r="Q3455" s="3"/>
      <c r="R3455" s="3"/>
      <c r="S3455" s="3"/>
      <c r="T3455" s="3"/>
      <c r="U3455" s="3"/>
      <c r="V3455" s="3"/>
      <c r="AB3455" s="3"/>
    </row>
    <row r="3456" spans="6:29" x14ac:dyDescent="0.3">
      <c r="F3456" s="5"/>
      <c r="H3456" s="3"/>
      <c r="J3456" s="3"/>
      <c r="K3456" s="3"/>
      <c r="L3456" s="3"/>
      <c r="M3456" s="3"/>
      <c r="N3456" s="3"/>
      <c r="P3456" s="3"/>
      <c r="Q3456" s="3"/>
      <c r="R3456" s="3"/>
      <c r="S3456" s="3"/>
      <c r="T3456" s="3"/>
      <c r="U3456" s="3"/>
      <c r="V3456" s="3"/>
      <c r="AB3456" s="3"/>
      <c r="AC3456" s="3"/>
    </row>
    <row r="3457" spans="6:29" x14ac:dyDescent="0.3">
      <c r="F3457" s="5"/>
      <c r="H3457" s="3"/>
      <c r="J3457" s="3"/>
      <c r="K3457" s="3"/>
      <c r="L3457" s="3"/>
      <c r="M3457" s="3"/>
      <c r="P3457" s="3"/>
      <c r="R3457" s="3"/>
      <c r="S3457" s="3"/>
      <c r="T3457" s="3"/>
      <c r="U3457" s="3"/>
      <c r="V3457" s="3"/>
      <c r="AB3457" s="3"/>
    </row>
    <row r="3458" spans="6:29" x14ac:dyDescent="0.3">
      <c r="F3458" s="5"/>
      <c r="H3458" s="3"/>
      <c r="I3458" s="3"/>
      <c r="J3458" s="3"/>
      <c r="K3458" s="3"/>
      <c r="L3458" s="3"/>
      <c r="M3458" s="3"/>
      <c r="N3458" s="3"/>
      <c r="P3458" s="3"/>
      <c r="R3458" s="3"/>
      <c r="S3458" s="3"/>
      <c r="T3458" s="3"/>
      <c r="U3458" s="3"/>
      <c r="V3458" s="3"/>
      <c r="AB3458" s="3"/>
    </row>
    <row r="3459" spans="6:29" x14ac:dyDescent="0.3">
      <c r="F3459" s="5"/>
      <c r="H3459" s="3"/>
      <c r="I3459" s="3"/>
      <c r="J3459" s="3"/>
      <c r="K3459" s="3"/>
      <c r="L3459" s="3"/>
      <c r="M3459" s="3"/>
      <c r="N3459" s="3"/>
      <c r="P3459" s="3"/>
      <c r="Q3459" s="3"/>
      <c r="R3459" s="3"/>
      <c r="S3459" s="3"/>
      <c r="T3459" s="3"/>
      <c r="U3459" s="3"/>
      <c r="V3459" s="3"/>
      <c r="AB3459" s="3"/>
    </row>
    <row r="3460" spans="6:29" x14ac:dyDescent="0.3">
      <c r="F3460" s="5"/>
      <c r="H3460" s="3"/>
      <c r="J3460" s="3"/>
      <c r="K3460" s="3"/>
      <c r="L3460" s="3"/>
      <c r="M3460" s="3"/>
      <c r="N3460" s="3"/>
      <c r="P3460" s="3"/>
      <c r="Q3460" s="3"/>
      <c r="R3460" s="3"/>
      <c r="S3460" s="3"/>
      <c r="T3460" s="3"/>
      <c r="U3460" s="3"/>
      <c r="V3460" s="3"/>
      <c r="AB3460" s="3"/>
    </row>
    <row r="3461" spans="6:29" x14ac:dyDescent="0.3">
      <c r="F3461" s="5"/>
      <c r="H3461" s="3"/>
      <c r="I3461" s="3"/>
      <c r="J3461" s="3"/>
      <c r="K3461" s="3"/>
      <c r="L3461" s="3"/>
      <c r="M3461" s="3"/>
      <c r="N3461" s="3"/>
      <c r="P3461" s="3"/>
      <c r="Q3461" s="3"/>
      <c r="R3461" s="3"/>
      <c r="S3461" s="3"/>
      <c r="T3461" s="3"/>
      <c r="U3461" s="3"/>
      <c r="V3461" s="3"/>
      <c r="AB3461" s="3"/>
    </row>
    <row r="3462" spans="6:29" x14ac:dyDescent="0.3">
      <c r="F3462" s="5"/>
      <c r="H3462" s="3"/>
      <c r="I3462" s="3"/>
      <c r="J3462" s="3"/>
      <c r="K3462" s="3"/>
      <c r="L3462" s="3"/>
      <c r="M3462" s="3"/>
      <c r="N3462" s="3"/>
      <c r="P3462" s="3"/>
      <c r="Q3462" s="3"/>
      <c r="R3462" s="3"/>
      <c r="S3462" s="3"/>
      <c r="T3462" s="3"/>
      <c r="U3462" s="3"/>
      <c r="V3462" s="3"/>
      <c r="AB3462" s="3"/>
    </row>
    <row r="3463" spans="6:29" x14ac:dyDescent="0.3">
      <c r="F3463" s="5"/>
      <c r="H3463" s="3"/>
      <c r="I3463" s="3"/>
      <c r="J3463" s="3"/>
      <c r="K3463" s="3"/>
      <c r="L3463" s="3"/>
      <c r="M3463" s="3"/>
      <c r="N3463" s="3"/>
      <c r="P3463" s="3"/>
      <c r="Q3463" s="3"/>
      <c r="R3463" s="3"/>
      <c r="S3463" s="3"/>
      <c r="T3463" s="3"/>
      <c r="U3463" s="3"/>
      <c r="V3463" s="3"/>
      <c r="AB3463" s="3"/>
    </row>
    <row r="3464" spans="6:29" x14ac:dyDescent="0.3">
      <c r="F3464" s="5"/>
      <c r="H3464" s="3"/>
      <c r="J3464" s="3"/>
      <c r="K3464" s="3"/>
      <c r="L3464" s="3"/>
      <c r="M3464" s="3"/>
      <c r="N3464" s="3"/>
      <c r="P3464" s="3"/>
      <c r="Q3464" s="3"/>
      <c r="R3464" s="3"/>
      <c r="S3464" s="3"/>
      <c r="T3464" s="3"/>
      <c r="U3464" s="3"/>
      <c r="V3464" s="3"/>
      <c r="AB3464" s="3"/>
    </row>
    <row r="3465" spans="6:29" x14ac:dyDescent="0.3">
      <c r="F3465" s="5"/>
      <c r="H3465" s="3"/>
      <c r="J3465" s="3"/>
      <c r="K3465" s="3"/>
      <c r="L3465" s="3"/>
      <c r="M3465" s="3"/>
      <c r="N3465" s="3"/>
      <c r="P3465" s="3"/>
      <c r="Q3465" s="3"/>
      <c r="R3465" s="3"/>
      <c r="S3465" s="3"/>
      <c r="T3465" s="3"/>
      <c r="U3465" s="3"/>
      <c r="V3465" s="3"/>
      <c r="AB3465" s="3"/>
    </row>
    <row r="3466" spans="6:29" x14ac:dyDescent="0.3">
      <c r="F3466" s="5"/>
      <c r="H3466" s="3"/>
      <c r="J3466" s="3"/>
      <c r="K3466" s="3"/>
      <c r="L3466" s="3"/>
      <c r="M3466" s="3"/>
      <c r="N3466" s="3"/>
      <c r="P3466" s="3"/>
      <c r="Q3466" s="3"/>
      <c r="R3466" s="3"/>
      <c r="S3466" s="3"/>
      <c r="T3466" s="3"/>
      <c r="U3466" s="3"/>
      <c r="V3466" s="3"/>
      <c r="AB3466" s="3"/>
    </row>
    <row r="3467" spans="6:29" x14ac:dyDescent="0.3">
      <c r="F3467" s="5"/>
      <c r="H3467" s="3"/>
      <c r="J3467" s="3"/>
      <c r="K3467" s="3"/>
      <c r="L3467" s="3"/>
      <c r="M3467" s="3"/>
      <c r="N3467" s="3"/>
      <c r="P3467" s="3"/>
      <c r="R3467" s="3"/>
      <c r="S3467" s="3"/>
      <c r="T3467" s="3"/>
      <c r="U3467" s="3"/>
      <c r="V3467" s="3"/>
      <c r="AB3467" s="3"/>
    </row>
    <row r="3468" spans="6:29" x14ac:dyDescent="0.3">
      <c r="F3468" s="5"/>
      <c r="H3468" s="3"/>
      <c r="J3468" s="3"/>
      <c r="K3468" s="3"/>
      <c r="L3468" s="3"/>
      <c r="M3468" s="3"/>
      <c r="N3468" s="3"/>
      <c r="P3468" s="3"/>
      <c r="R3468" s="3"/>
      <c r="S3468" s="3"/>
      <c r="T3468" s="3"/>
      <c r="U3468" s="3"/>
      <c r="V3468" s="3"/>
      <c r="AB3468" s="3"/>
    </row>
    <row r="3469" spans="6:29" x14ac:dyDescent="0.3">
      <c r="F3469" s="5"/>
      <c r="H3469" s="3"/>
      <c r="J3469" s="3"/>
      <c r="K3469" s="3"/>
      <c r="L3469" s="3"/>
      <c r="M3469" s="3"/>
      <c r="N3469" s="3"/>
      <c r="P3469" s="3"/>
      <c r="Q3469" s="3"/>
      <c r="R3469" s="3"/>
      <c r="S3469" s="3"/>
      <c r="T3469" s="3"/>
      <c r="U3469" s="3"/>
      <c r="V3469" s="3"/>
      <c r="AB3469" s="3"/>
    </row>
    <row r="3470" spans="6:29" x14ac:dyDescent="0.3">
      <c r="F3470" s="5"/>
      <c r="H3470" s="3"/>
      <c r="J3470" s="3"/>
      <c r="K3470" s="3"/>
      <c r="L3470" s="3"/>
      <c r="M3470" s="3"/>
      <c r="N3470" s="3"/>
      <c r="P3470" s="3"/>
      <c r="R3470" s="3"/>
      <c r="S3470" s="3"/>
      <c r="T3470" s="3"/>
      <c r="U3470" s="3"/>
      <c r="V3470" s="3"/>
      <c r="AB3470" s="3"/>
      <c r="AC3470" s="3"/>
    </row>
    <row r="3471" spans="6:29" x14ac:dyDescent="0.3">
      <c r="F3471" s="5"/>
      <c r="H3471" s="3"/>
      <c r="J3471" s="3"/>
      <c r="K3471" s="3"/>
      <c r="L3471" s="3"/>
      <c r="M3471" s="3"/>
      <c r="N3471" s="3"/>
      <c r="P3471" s="3"/>
      <c r="R3471" s="3"/>
      <c r="S3471" s="3"/>
      <c r="T3471" s="3"/>
      <c r="U3471" s="3"/>
      <c r="V3471" s="3"/>
      <c r="AB3471" s="3"/>
    </row>
    <row r="3472" spans="6:29" x14ac:dyDescent="0.3">
      <c r="F3472" s="5"/>
      <c r="H3472" s="3"/>
      <c r="J3472" s="3"/>
      <c r="K3472" s="3"/>
      <c r="L3472" s="3"/>
      <c r="M3472" s="3"/>
      <c r="N3472" s="3"/>
      <c r="P3472" s="3"/>
      <c r="R3472" s="3"/>
      <c r="S3472" s="3"/>
      <c r="T3472" s="3"/>
      <c r="U3472" s="3"/>
      <c r="V3472" s="3"/>
      <c r="AB3472" s="3"/>
    </row>
    <row r="3473" spans="6:29" x14ac:dyDescent="0.3">
      <c r="F3473" s="5"/>
      <c r="H3473" s="3"/>
      <c r="J3473" s="3"/>
      <c r="K3473" s="3"/>
      <c r="L3473" s="3"/>
      <c r="M3473" s="3"/>
      <c r="N3473" s="3"/>
      <c r="P3473" s="3"/>
      <c r="R3473" s="3"/>
      <c r="S3473" s="3"/>
      <c r="T3473" s="3"/>
      <c r="U3473" s="3"/>
      <c r="V3473" s="3"/>
      <c r="AB3473" s="3"/>
    </row>
    <row r="3474" spans="6:29" x14ac:dyDescent="0.3">
      <c r="F3474" s="5"/>
      <c r="H3474" s="3"/>
      <c r="J3474" s="3"/>
      <c r="K3474" s="3"/>
      <c r="L3474" s="3"/>
      <c r="M3474" s="3"/>
      <c r="N3474" s="3"/>
      <c r="P3474" s="3"/>
      <c r="R3474" s="3"/>
      <c r="S3474" s="3"/>
      <c r="T3474" s="3"/>
      <c r="U3474" s="3"/>
      <c r="V3474" s="3"/>
      <c r="AB3474" s="3"/>
    </row>
    <row r="3475" spans="6:29" x14ac:dyDescent="0.3">
      <c r="F3475" s="5"/>
      <c r="H3475" s="3"/>
      <c r="J3475" s="3"/>
      <c r="K3475" s="3"/>
      <c r="L3475" s="3"/>
      <c r="M3475" s="3"/>
      <c r="N3475" s="3"/>
      <c r="P3475" s="3"/>
      <c r="R3475" s="3"/>
      <c r="S3475" s="3"/>
      <c r="T3475" s="3"/>
      <c r="U3475" s="3"/>
      <c r="V3475" s="3"/>
      <c r="AB3475" s="3"/>
    </row>
    <row r="3476" spans="6:29" x14ac:dyDescent="0.3">
      <c r="F3476" s="5"/>
      <c r="H3476" s="3"/>
      <c r="J3476" s="3"/>
      <c r="K3476" s="3"/>
      <c r="L3476" s="3"/>
      <c r="M3476" s="3"/>
      <c r="N3476" s="3"/>
      <c r="P3476" s="3"/>
      <c r="R3476" s="3"/>
      <c r="S3476" s="3"/>
      <c r="T3476" s="3"/>
      <c r="U3476" s="3"/>
      <c r="V3476" s="3"/>
      <c r="AB3476" s="3"/>
    </row>
    <row r="3477" spans="6:29" x14ac:dyDescent="0.3">
      <c r="F3477" s="5"/>
      <c r="H3477" s="3"/>
      <c r="J3477" s="3"/>
      <c r="K3477" s="3"/>
      <c r="L3477" s="3"/>
      <c r="M3477" s="3"/>
      <c r="N3477" s="3"/>
      <c r="P3477" s="3"/>
      <c r="R3477" s="3"/>
      <c r="S3477" s="3"/>
      <c r="T3477" s="3"/>
      <c r="U3477" s="3"/>
      <c r="V3477" s="3"/>
      <c r="AB3477" s="3"/>
      <c r="AC3477" s="3"/>
    </row>
    <row r="3478" spans="6:29" x14ac:dyDescent="0.3">
      <c r="F3478" s="5"/>
      <c r="H3478" s="3"/>
      <c r="J3478" s="3"/>
      <c r="K3478" s="3"/>
      <c r="L3478" s="3"/>
      <c r="M3478" s="3"/>
      <c r="N3478" s="3"/>
      <c r="P3478" s="3"/>
      <c r="R3478" s="3"/>
      <c r="S3478" s="3"/>
      <c r="T3478" s="3"/>
      <c r="U3478" s="3"/>
      <c r="V3478" s="3"/>
      <c r="AB3478" s="3"/>
    </row>
    <row r="3479" spans="6:29" x14ac:dyDescent="0.3">
      <c r="F3479" s="5"/>
      <c r="H3479" s="3"/>
      <c r="J3479" s="3"/>
      <c r="K3479" s="3"/>
      <c r="L3479" s="3"/>
      <c r="M3479" s="3"/>
      <c r="N3479" s="3"/>
      <c r="P3479" s="3"/>
      <c r="R3479" s="3"/>
      <c r="S3479" s="3"/>
      <c r="T3479" s="3"/>
      <c r="U3479" s="3"/>
      <c r="V3479" s="3"/>
      <c r="AB3479" s="3"/>
    </row>
    <row r="3480" spans="6:29" x14ac:dyDescent="0.3">
      <c r="F3480" s="5"/>
      <c r="H3480" s="3"/>
      <c r="J3480" s="3"/>
      <c r="K3480" s="3"/>
      <c r="L3480" s="3"/>
      <c r="M3480" s="3"/>
      <c r="N3480" s="3"/>
      <c r="P3480" s="3"/>
      <c r="R3480" s="3"/>
      <c r="S3480" s="3"/>
      <c r="T3480" s="3"/>
      <c r="U3480" s="3"/>
      <c r="V3480" s="3"/>
      <c r="AB3480" s="3"/>
    </row>
    <row r="3481" spans="6:29" x14ac:dyDescent="0.3">
      <c r="F3481" s="5"/>
      <c r="H3481" s="3"/>
      <c r="J3481" s="3"/>
      <c r="K3481" s="3"/>
      <c r="L3481" s="3"/>
      <c r="M3481" s="3"/>
      <c r="N3481" s="3"/>
      <c r="P3481" s="3"/>
      <c r="R3481" s="3"/>
      <c r="S3481" s="3"/>
      <c r="T3481" s="3"/>
      <c r="U3481" s="3"/>
      <c r="V3481" s="3"/>
      <c r="AB3481" s="3"/>
    </row>
    <row r="3482" spans="6:29" x14ac:dyDescent="0.3">
      <c r="F3482" s="5"/>
      <c r="H3482" s="3"/>
      <c r="J3482" s="3"/>
      <c r="K3482" s="3"/>
      <c r="L3482" s="3"/>
      <c r="M3482" s="3"/>
      <c r="N3482" s="3"/>
      <c r="P3482" s="3"/>
      <c r="R3482" s="3"/>
      <c r="S3482" s="3"/>
      <c r="T3482" s="3"/>
      <c r="U3482" s="3"/>
      <c r="V3482" s="3"/>
      <c r="AB3482" s="3"/>
    </row>
    <row r="3483" spans="6:29" x14ac:dyDescent="0.3">
      <c r="F3483" s="5"/>
      <c r="H3483" s="3"/>
      <c r="J3483" s="3"/>
      <c r="K3483" s="3"/>
      <c r="L3483" s="3"/>
      <c r="M3483" s="3"/>
      <c r="N3483" s="3"/>
      <c r="P3483" s="3"/>
      <c r="R3483" s="3"/>
      <c r="S3483" s="3"/>
      <c r="T3483" s="3"/>
      <c r="U3483" s="3"/>
      <c r="V3483" s="3"/>
      <c r="AB3483" s="3"/>
    </row>
    <row r="3484" spans="6:29" x14ac:dyDescent="0.3">
      <c r="F3484" s="5"/>
      <c r="H3484" s="3"/>
      <c r="J3484" s="3"/>
      <c r="K3484" s="3"/>
      <c r="L3484" s="3"/>
      <c r="M3484" s="3"/>
      <c r="N3484" s="3"/>
      <c r="P3484" s="3"/>
      <c r="R3484" s="3"/>
      <c r="S3484" s="3"/>
      <c r="T3484" s="3"/>
      <c r="U3484" s="3"/>
      <c r="V3484" s="3"/>
      <c r="AB3484" s="3"/>
    </row>
    <row r="3485" spans="6:29" x14ac:dyDescent="0.3">
      <c r="F3485" s="5"/>
      <c r="H3485" s="3"/>
      <c r="J3485" s="3"/>
      <c r="K3485" s="3"/>
      <c r="L3485" s="3"/>
      <c r="M3485" s="3"/>
      <c r="N3485" s="3"/>
      <c r="P3485" s="3"/>
      <c r="R3485" s="3"/>
      <c r="S3485" s="3"/>
      <c r="T3485" s="3"/>
      <c r="U3485" s="3"/>
      <c r="V3485" s="3"/>
      <c r="AB3485" s="3"/>
    </row>
    <row r="3486" spans="6:29" x14ac:dyDescent="0.3">
      <c r="F3486" s="5"/>
      <c r="H3486" s="3"/>
      <c r="J3486" s="3"/>
      <c r="K3486" s="3"/>
      <c r="L3486" s="3"/>
      <c r="M3486" s="3"/>
      <c r="N3486" s="3"/>
      <c r="P3486" s="3"/>
      <c r="R3486" s="3"/>
      <c r="S3486" s="3"/>
      <c r="T3486" s="3"/>
      <c r="U3486" s="3"/>
      <c r="V3486" s="3"/>
      <c r="AB3486" s="3"/>
    </row>
    <row r="3487" spans="6:29" x14ac:dyDescent="0.3">
      <c r="F3487" s="5"/>
      <c r="H3487" s="3"/>
      <c r="J3487" s="3"/>
      <c r="K3487" s="3"/>
      <c r="L3487" s="3"/>
      <c r="M3487" s="3"/>
      <c r="N3487" s="3"/>
      <c r="P3487" s="3"/>
      <c r="R3487" s="3"/>
      <c r="S3487" s="3"/>
      <c r="T3487" s="3"/>
      <c r="U3487" s="3"/>
      <c r="V3487" s="3"/>
      <c r="AB3487" s="3"/>
    </row>
    <row r="3488" spans="6:29" x14ac:dyDescent="0.3">
      <c r="F3488" s="5"/>
      <c r="H3488" s="3"/>
      <c r="J3488" s="3"/>
      <c r="K3488" s="3"/>
      <c r="L3488" s="3"/>
      <c r="M3488" s="3"/>
      <c r="N3488" s="3"/>
      <c r="P3488" s="3"/>
      <c r="R3488" s="3"/>
      <c r="S3488" s="3"/>
      <c r="T3488" s="3"/>
      <c r="U3488" s="3"/>
      <c r="V3488" s="3"/>
      <c r="AB3488" s="3"/>
    </row>
    <row r="3489" spans="6:29" x14ac:dyDescent="0.3">
      <c r="F3489" s="5"/>
      <c r="H3489" s="3"/>
      <c r="J3489" s="3"/>
      <c r="K3489" s="3"/>
      <c r="L3489" s="3"/>
      <c r="M3489" s="3"/>
      <c r="N3489" s="3"/>
      <c r="P3489" s="3"/>
      <c r="R3489" s="3"/>
      <c r="S3489" s="3"/>
      <c r="T3489" s="3"/>
      <c r="U3489" s="3"/>
      <c r="V3489" s="3"/>
      <c r="AB3489" s="3"/>
    </row>
    <row r="3490" spans="6:29" x14ac:dyDescent="0.3">
      <c r="F3490" s="5"/>
      <c r="H3490" s="3"/>
      <c r="J3490" s="3"/>
      <c r="K3490" s="3"/>
      <c r="L3490" s="3"/>
      <c r="M3490" s="3"/>
      <c r="N3490" s="3"/>
      <c r="P3490" s="3"/>
      <c r="R3490" s="3"/>
      <c r="S3490" s="3"/>
      <c r="T3490" s="3"/>
      <c r="U3490" s="3"/>
      <c r="V3490" s="3"/>
      <c r="AB3490" s="3"/>
    </row>
    <row r="3491" spans="6:29" x14ac:dyDescent="0.3">
      <c r="F3491" s="5"/>
      <c r="H3491" s="3"/>
      <c r="J3491" s="3"/>
      <c r="K3491" s="3"/>
      <c r="L3491" s="3"/>
      <c r="M3491" s="3"/>
      <c r="N3491" s="3"/>
      <c r="P3491" s="3"/>
      <c r="R3491" s="3"/>
      <c r="S3491" s="3"/>
      <c r="T3491" s="3"/>
      <c r="U3491" s="3"/>
      <c r="V3491" s="3"/>
      <c r="AB3491" s="3"/>
    </row>
    <row r="3492" spans="6:29" x14ac:dyDescent="0.3">
      <c r="F3492" s="5"/>
      <c r="H3492" s="3"/>
      <c r="J3492" s="3"/>
      <c r="K3492" s="3"/>
      <c r="L3492" s="3"/>
      <c r="M3492" s="3"/>
      <c r="N3492" s="3"/>
      <c r="P3492" s="3"/>
      <c r="R3492" s="3"/>
      <c r="S3492" s="3"/>
      <c r="T3492" s="3"/>
      <c r="U3492" s="3"/>
      <c r="V3492" s="3"/>
      <c r="AB3492" s="3"/>
    </row>
    <row r="3493" spans="6:29" x14ac:dyDescent="0.3">
      <c r="F3493" s="5"/>
      <c r="H3493" s="3"/>
      <c r="J3493" s="3"/>
      <c r="K3493" s="3"/>
      <c r="L3493" s="3"/>
      <c r="M3493" s="3"/>
      <c r="N3493" s="3"/>
      <c r="P3493" s="3"/>
      <c r="R3493" s="3"/>
      <c r="S3493" s="3"/>
      <c r="T3493" s="3"/>
      <c r="U3493" s="3"/>
      <c r="V3493" s="3"/>
      <c r="AB3493" s="3"/>
    </row>
    <row r="3494" spans="6:29" x14ac:dyDescent="0.3">
      <c r="F3494" s="5"/>
      <c r="H3494" s="3"/>
      <c r="J3494" s="3"/>
      <c r="K3494" s="3"/>
      <c r="L3494" s="3"/>
      <c r="M3494" s="3"/>
      <c r="N3494" s="3"/>
      <c r="P3494" s="3"/>
      <c r="R3494" s="3"/>
      <c r="S3494" s="3"/>
      <c r="T3494" s="3"/>
      <c r="U3494" s="3"/>
      <c r="V3494" s="3"/>
      <c r="AB3494" s="3"/>
    </row>
    <row r="3495" spans="6:29" x14ac:dyDescent="0.3">
      <c r="F3495" s="5"/>
      <c r="H3495" s="3"/>
      <c r="J3495" s="3"/>
      <c r="K3495" s="3"/>
      <c r="L3495" s="3"/>
      <c r="M3495" s="3"/>
      <c r="N3495" s="3"/>
      <c r="P3495" s="3"/>
      <c r="R3495" s="3"/>
      <c r="S3495" s="3"/>
      <c r="T3495" s="3"/>
      <c r="U3495" s="3"/>
      <c r="V3495" s="3"/>
      <c r="AB3495" s="3"/>
      <c r="AC3495" s="3"/>
    </row>
    <row r="3496" spans="6:29" x14ac:dyDescent="0.3">
      <c r="F3496" s="5"/>
      <c r="H3496" s="3"/>
      <c r="K3496" s="3"/>
      <c r="L3496" s="3"/>
      <c r="M3496" s="3"/>
      <c r="N3496" s="3"/>
      <c r="P3496" s="3"/>
      <c r="R3496" s="3"/>
      <c r="S3496" s="3"/>
      <c r="T3496" s="3"/>
      <c r="U3496" s="3"/>
      <c r="V3496" s="3"/>
      <c r="AB3496" s="3"/>
    </row>
    <row r="3497" spans="6:29" x14ac:dyDescent="0.3">
      <c r="F3497" s="5"/>
      <c r="H3497" s="3"/>
      <c r="J3497" s="3"/>
      <c r="K3497" s="3"/>
      <c r="L3497" s="3"/>
      <c r="M3497" s="3"/>
      <c r="N3497" s="3"/>
      <c r="P3497" s="3"/>
      <c r="R3497" s="3"/>
      <c r="S3497" s="3"/>
      <c r="T3497" s="3"/>
      <c r="U3497" s="3"/>
      <c r="V3497" s="3"/>
      <c r="AB3497" s="3"/>
    </row>
    <row r="3498" spans="6:29" x14ac:dyDescent="0.3">
      <c r="F3498" s="5"/>
      <c r="H3498" s="3"/>
      <c r="J3498" s="3"/>
      <c r="K3498" s="3"/>
      <c r="L3498" s="3"/>
      <c r="M3498" s="3"/>
      <c r="N3498" s="3"/>
      <c r="P3498" s="3"/>
      <c r="R3498" s="3"/>
      <c r="S3498" s="3"/>
      <c r="T3498" s="3"/>
      <c r="U3498" s="3"/>
      <c r="V3498" s="3"/>
      <c r="AB3498" s="3"/>
    </row>
    <row r="3499" spans="6:29" x14ac:dyDescent="0.3">
      <c r="F3499" s="5"/>
      <c r="H3499" s="3"/>
      <c r="J3499" s="3"/>
      <c r="K3499" s="3"/>
      <c r="L3499" s="3"/>
      <c r="M3499" s="3"/>
      <c r="N3499" s="3"/>
      <c r="P3499" s="3"/>
      <c r="R3499" s="3"/>
      <c r="S3499" s="3"/>
      <c r="T3499" s="3"/>
      <c r="U3499" s="3"/>
      <c r="V3499" s="3"/>
      <c r="AB3499" s="3"/>
    </row>
    <row r="3500" spans="6:29" x14ac:dyDescent="0.3">
      <c r="F3500" s="5"/>
      <c r="AB3500" s="3"/>
    </row>
    <row r="3501" spans="6:29" x14ac:dyDescent="0.3">
      <c r="F3501" s="5"/>
      <c r="AB3501" s="3"/>
    </row>
    <row r="3502" spans="6:29" x14ac:dyDescent="0.3">
      <c r="F3502" s="5"/>
      <c r="AB3502" s="3"/>
    </row>
    <row r="3503" spans="6:29" x14ac:dyDescent="0.3">
      <c r="F3503" s="5"/>
      <c r="AB3503" s="3"/>
    </row>
    <row r="3504" spans="6:29" x14ac:dyDescent="0.3">
      <c r="F3504" s="5"/>
      <c r="AB3504" s="3"/>
    </row>
    <row r="3505" spans="6:28" x14ac:dyDescent="0.3">
      <c r="F3505" s="5"/>
      <c r="AB3505" s="3"/>
    </row>
    <row r="3506" spans="6:28" x14ac:dyDescent="0.3">
      <c r="F3506" s="5"/>
      <c r="AB3506" s="3"/>
    </row>
    <row r="3507" spans="6:28" x14ac:dyDescent="0.3">
      <c r="F3507" s="5"/>
      <c r="AB3507" s="3"/>
    </row>
    <row r="3508" spans="6:28" x14ac:dyDescent="0.3">
      <c r="F3508" s="5"/>
      <c r="AB3508" s="3"/>
    </row>
    <row r="3509" spans="6:28" x14ac:dyDescent="0.3">
      <c r="F3509" s="5"/>
      <c r="AB3509" s="3"/>
    </row>
    <row r="3510" spans="6:28" x14ac:dyDescent="0.3">
      <c r="F3510" s="5"/>
      <c r="AB3510" s="3"/>
    </row>
    <row r="3511" spans="6:28" x14ac:dyDescent="0.3">
      <c r="F3511" s="5"/>
      <c r="AB3511" s="3"/>
    </row>
    <row r="3512" spans="6:28" x14ac:dyDescent="0.3">
      <c r="F3512" s="5"/>
      <c r="AB3512" s="3"/>
    </row>
    <row r="3513" spans="6:28" x14ac:dyDescent="0.3">
      <c r="F3513" s="5"/>
      <c r="AB3513" s="3"/>
    </row>
    <row r="3514" spans="6:28" x14ac:dyDescent="0.3">
      <c r="F3514" s="5"/>
      <c r="AB3514" s="3"/>
    </row>
    <row r="3515" spans="6:28" x14ac:dyDescent="0.3">
      <c r="F3515" s="5"/>
      <c r="AB3515" s="3"/>
    </row>
    <row r="3516" spans="6:28" x14ac:dyDescent="0.3">
      <c r="F3516" s="5"/>
      <c r="AB3516" s="3"/>
    </row>
    <row r="3517" spans="6:28" x14ac:dyDescent="0.3">
      <c r="F3517" s="5"/>
      <c r="AB3517" s="3"/>
    </row>
    <row r="3518" spans="6:28" x14ac:dyDescent="0.3">
      <c r="F3518" s="5"/>
      <c r="AB3518" s="3"/>
    </row>
    <row r="3519" spans="6:28" x14ac:dyDescent="0.3">
      <c r="F3519" s="5"/>
      <c r="AB3519" s="3"/>
    </row>
    <row r="3520" spans="6:28" x14ac:dyDescent="0.3">
      <c r="F3520" s="5"/>
      <c r="AB3520" s="3"/>
    </row>
    <row r="3521" spans="6:28" x14ac:dyDescent="0.3">
      <c r="F3521" s="5"/>
      <c r="AB3521" s="3"/>
    </row>
    <row r="3522" spans="6:28" x14ac:dyDescent="0.3">
      <c r="F3522" s="5"/>
      <c r="AB3522" s="3"/>
    </row>
    <row r="3523" spans="6:28" x14ac:dyDescent="0.3">
      <c r="F3523" s="5"/>
      <c r="AB3523" s="3"/>
    </row>
    <row r="3524" spans="6:28" x14ac:dyDescent="0.3">
      <c r="F3524" s="5"/>
      <c r="AB3524" s="3"/>
    </row>
    <row r="3525" spans="6:28" x14ac:dyDescent="0.3">
      <c r="F3525" s="5"/>
      <c r="AB3525" s="3"/>
    </row>
    <row r="3526" spans="6:28" x14ac:dyDescent="0.3">
      <c r="F3526" s="5"/>
      <c r="AB3526" s="3"/>
    </row>
    <row r="3527" spans="6:28" x14ac:dyDescent="0.3">
      <c r="F3527" s="5"/>
      <c r="AB3527" s="3"/>
    </row>
    <row r="3528" spans="6:28" x14ac:dyDescent="0.3">
      <c r="F3528" s="5"/>
      <c r="AB3528" s="3"/>
    </row>
    <row r="3529" spans="6:28" x14ac:dyDescent="0.3">
      <c r="F3529" s="5"/>
      <c r="AB3529" s="3"/>
    </row>
    <row r="3530" spans="6:28" x14ac:dyDescent="0.3">
      <c r="F3530" s="5"/>
      <c r="AB3530" s="3"/>
    </row>
    <row r="3531" spans="6:28" x14ac:dyDescent="0.3">
      <c r="F3531" s="5"/>
      <c r="AB3531" s="3"/>
    </row>
    <row r="3532" spans="6:28" x14ac:dyDescent="0.3">
      <c r="F3532" s="5"/>
      <c r="AB3532" s="3"/>
    </row>
    <row r="3533" spans="6:28" x14ac:dyDescent="0.3">
      <c r="F3533" s="5"/>
      <c r="AB3533" s="3"/>
    </row>
    <row r="3534" spans="6:28" x14ac:dyDescent="0.3">
      <c r="F3534" s="5"/>
      <c r="AB3534" s="3"/>
    </row>
    <row r="3535" spans="6:28" x14ac:dyDescent="0.3">
      <c r="F3535" s="5"/>
      <c r="AB3535" s="3"/>
    </row>
    <row r="3536" spans="6:28" x14ac:dyDescent="0.3">
      <c r="F3536" s="5"/>
      <c r="AB3536" s="3"/>
    </row>
    <row r="3537" spans="6:28" x14ac:dyDescent="0.3">
      <c r="F3537" s="5"/>
      <c r="AB3537" s="3"/>
    </row>
    <row r="3538" spans="6:28" x14ac:dyDescent="0.3">
      <c r="F3538" s="5"/>
      <c r="AB3538" s="3"/>
    </row>
    <row r="3539" spans="6:28" x14ac:dyDescent="0.3">
      <c r="F3539" s="5"/>
      <c r="AB3539" s="3"/>
    </row>
    <row r="3540" spans="6:28" x14ac:dyDescent="0.3">
      <c r="F3540" s="5"/>
      <c r="AB3540" s="3"/>
    </row>
    <row r="3541" spans="6:28" x14ac:dyDescent="0.3">
      <c r="F3541" s="5"/>
      <c r="AB3541" s="3"/>
    </row>
    <row r="3542" spans="6:28" x14ac:dyDescent="0.3">
      <c r="F3542" s="5"/>
      <c r="AB3542" s="3"/>
    </row>
    <row r="3543" spans="6:28" x14ac:dyDescent="0.3">
      <c r="F3543" s="5"/>
      <c r="AB3543" s="3"/>
    </row>
    <row r="3544" spans="6:28" x14ac:dyDescent="0.3">
      <c r="F3544" s="5"/>
      <c r="AB3544" s="3"/>
    </row>
    <row r="3545" spans="6:28" x14ac:dyDescent="0.3">
      <c r="F3545" s="5"/>
      <c r="AB3545" s="3"/>
    </row>
    <row r="3546" spans="6:28" x14ac:dyDescent="0.3">
      <c r="F3546" s="5"/>
      <c r="AB3546" s="3"/>
    </row>
    <row r="3547" spans="6:28" x14ac:dyDescent="0.3">
      <c r="F3547" s="5"/>
      <c r="AB3547" s="3"/>
    </row>
    <row r="3548" spans="6:28" x14ac:dyDescent="0.3">
      <c r="F3548" s="5"/>
      <c r="AB3548" s="3"/>
    </row>
    <row r="3549" spans="6:28" x14ac:dyDescent="0.3">
      <c r="F3549" s="5"/>
      <c r="AB3549" s="3"/>
    </row>
    <row r="3550" spans="6:28" x14ac:dyDescent="0.3">
      <c r="F3550" s="5"/>
      <c r="AB3550" s="3"/>
    </row>
    <row r="3551" spans="6:28" x14ac:dyDescent="0.3">
      <c r="F3551" s="5"/>
      <c r="AB3551" s="3"/>
    </row>
    <row r="3552" spans="6:28" x14ac:dyDescent="0.3">
      <c r="F3552" s="5"/>
      <c r="AB3552" s="3"/>
    </row>
    <row r="3553" spans="6:28" x14ac:dyDescent="0.3">
      <c r="F3553" s="5"/>
      <c r="AB3553" s="3"/>
    </row>
    <row r="3554" spans="6:28" x14ac:dyDescent="0.3">
      <c r="F3554" s="5"/>
      <c r="AB3554" s="3"/>
    </row>
    <row r="3555" spans="6:28" x14ac:dyDescent="0.3">
      <c r="F3555" s="5"/>
      <c r="AB3555" s="3"/>
    </row>
    <row r="3556" spans="6:28" x14ac:dyDescent="0.3">
      <c r="F3556" s="5"/>
      <c r="AB3556" s="3"/>
    </row>
    <row r="3557" spans="6:28" x14ac:dyDescent="0.3">
      <c r="F3557" s="5"/>
      <c r="AB3557" s="3"/>
    </row>
    <row r="3558" spans="6:28" x14ac:dyDescent="0.3">
      <c r="F3558" s="5"/>
      <c r="AB3558" s="3"/>
    </row>
    <row r="3559" spans="6:28" x14ac:dyDescent="0.3">
      <c r="F3559" s="5"/>
      <c r="AB3559" s="3"/>
    </row>
    <row r="3560" spans="6:28" x14ac:dyDescent="0.3">
      <c r="F3560" s="5"/>
      <c r="AB3560" s="3"/>
    </row>
    <row r="3561" spans="6:28" x14ac:dyDescent="0.3">
      <c r="F3561" s="5"/>
      <c r="AB3561" s="3"/>
    </row>
    <row r="3562" spans="6:28" x14ac:dyDescent="0.3">
      <c r="F3562" s="5"/>
      <c r="AB3562" s="3"/>
    </row>
    <row r="3563" spans="6:28" x14ac:dyDescent="0.3">
      <c r="F3563" s="5"/>
      <c r="AB3563" s="3"/>
    </row>
    <row r="3564" spans="6:28" x14ac:dyDescent="0.3">
      <c r="F3564" s="5"/>
      <c r="H3564" s="3"/>
      <c r="AB3564" s="3"/>
    </row>
    <row r="3565" spans="6:28" x14ac:dyDescent="0.3">
      <c r="F3565" s="5"/>
      <c r="H3565" s="3"/>
      <c r="AB3565" s="3"/>
    </row>
    <row r="3566" spans="6:28" x14ac:dyDescent="0.3">
      <c r="F3566" s="5"/>
      <c r="H3566" s="3"/>
      <c r="AB3566" s="3"/>
    </row>
    <row r="3567" spans="6:28" x14ac:dyDescent="0.3">
      <c r="F3567" s="5"/>
      <c r="H3567" s="3"/>
      <c r="AB3567" s="3"/>
    </row>
    <row r="3568" spans="6:28" x14ac:dyDescent="0.3">
      <c r="F3568" s="5"/>
      <c r="H3568" s="3"/>
      <c r="AB3568" s="3"/>
    </row>
    <row r="3569" spans="6:28" x14ac:dyDescent="0.3">
      <c r="F3569" s="5"/>
      <c r="H3569" s="3"/>
      <c r="AB3569" s="3"/>
    </row>
    <row r="3570" spans="6:28" x14ac:dyDescent="0.3">
      <c r="F3570" s="5"/>
      <c r="H3570" s="3"/>
      <c r="AB3570" s="3"/>
    </row>
    <row r="3571" spans="6:28" x14ac:dyDescent="0.3">
      <c r="F3571" s="5"/>
      <c r="H3571" s="3"/>
      <c r="AB3571" s="3"/>
    </row>
    <row r="3572" spans="6:28" x14ac:dyDescent="0.3">
      <c r="F3572" s="5"/>
      <c r="H3572" s="3"/>
      <c r="AB3572" s="3"/>
    </row>
    <row r="3573" spans="6:28" x14ac:dyDescent="0.3">
      <c r="F3573" s="5"/>
      <c r="H3573" s="3"/>
      <c r="AB3573" s="3"/>
    </row>
    <row r="3574" spans="6:28" x14ac:dyDescent="0.3">
      <c r="F3574" s="5"/>
      <c r="H3574" s="3"/>
      <c r="L3574" s="3"/>
      <c r="AB3574" s="3"/>
    </row>
    <row r="3575" spans="6:28" x14ac:dyDescent="0.3">
      <c r="F3575" s="5"/>
      <c r="H3575" s="3"/>
      <c r="L3575" s="3"/>
      <c r="AB3575" s="3"/>
    </row>
    <row r="3576" spans="6:28" x14ac:dyDescent="0.3">
      <c r="F3576" s="5"/>
      <c r="H3576" s="3"/>
      <c r="L3576" s="3"/>
      <c r="AB3576" s="3"/>
    </row>
    <row r="3577" spans="6:28" x14ac:dyDescent="0.3">
      <c r="F3577" s="5"/>
      <c r="H3577" s="3"/>
      <c r="L3577" s="3"/>
      <c r="AB3577" s="3"/>
    </row>
    <row r="3578" spans="6:28" x14ac:dyDescent="0.3">
      <c r="F3578" s="5"/>
      <c r="H3578" s="3"/>
      <c r="L3578" s="3"/>
      <c r="AB3578" s="3"/>
    </row>
    <row r="3579" spans="6:28" x14ac:dyDescent="0.3">
      <c r="F3579" s="5"/>
      <c r="L3579" s="3"/>
      <c r="AB3579" s="3"/>
    </row>
    <row r="3580" spans="6:28" x14ac:dyDescent="0.3">
      <c r="F3580" s="5"/>
      <c r="H3580" s="3"/>
      <c r="L3580" s="3"/>
      <c r="AB3580" s="3"/>
    </row>
    <row r="3581" spans="6:28" x14ac:dyDescent="0.3">
      <c r="F3581" s="5"/>
      <c r="H3581" s="3"/>
      <c r="L3581" s="3"/>
      <c r="AB3581" s="3"/>
    </row>
    <row r="3582" spans="6:28" x14ac:dyDescent="0.3">
      <c r="F3582" s="5"/>
      <c r="L3582" s="3"/>
      <c r="AB3582" s="3"/>
    </row>
    <row r="3583" spans="6:28" x14ac:dyDescent="0.3">
      <c r="F3583" s="5"/>
      <c r="H3583" s="3"/>
      <c r="L3583" s="3"/>
      <c r="AB3583" s="3"/>
    </row>
    <row r="3584" spans="6:28" x14ac:dyDescent="0.3">
      <c r="F3584" s="5"/>
      <c r="H3584" s="3"/>
      <c r="L3584" s="3"/>
      <c r="AB3584" s="3"/>
    </row>
    <row r="3585" spans="6:28" x14ac:dyDescent="0.3">
      <c r="F3585" s="5"/>
      <c r="H3585" s="3"/>
      <c r="L3585" s="3"/>
      <c r="AB3585" s="3"/>
    </row>
    <row r="3586" spans="6:28" x14ac:dyDescent="0.3">
      <c r="F3586" s="5"/>
      <c r="H3586" s="3"/>
      <c r="L3586" s="3"/>
      <c r="AB3586" s="3"/>
    </row>
    <row r="3587" spans="6:28" x14ac:dyDescent="0.3">
      <c r="F3587" s="5"/>
      <c r="H3587" s="3"/>
      <c r="L3587" s="3"/>
      <c r="AB3587" s="3"/>
    </row>
    <row r="3588" spans="6:28" x14ac:dyDescent="0.3">
      <c r="F3588" s="5"/>
      <c r="H3588" s="3"/>
      <c r="L3588" s="3"/>
      <c r="AB3588" s="3"/>
    </row>
    <row r="3589" spans="6:28" x14ac:dyDescent="0.3">
      <c r="F3589" s="5"/>
      <c r="H3589" s="3"/>
      <c r="L3589" s="3"/>
      <c r="AB3589" s="3"/>
    </row>
    <row r="3590" spans="6:28" x14ac:dyDescent="0.3">
      <c r="F3590" s="5"/>
      <c r="H3590" s="3"/>
      <c r="L3590" s="3"/>
      <c r="AB3590" s="3"/>
    </row>
    <row r="3591" spans="6:28" x14ac:dyDescent="0.3">
      <c r="F3591" s="5"/>
      <c r="H3591" s="3"/>
      <c r="L3591" s="3"/>
      <c r="AB3591" s="3"/>
    </row>
    <row r="3592" spans="6:28" x14ac:dyDescent="0.3">
      <c r="F3592" s="5"/>
      <c r="H3592" s="3"/>
      <c r="L3592" s="3"/>
      <c r="AB3592" s="3"/>
    </row>
    <row r="3593" spans="6:28" x14ac:dyDescent="0.3">
      <c r="F3593" s="5"/>
      <c r="H3593" s="3"/>
      <c r="L3593" s="3"/>
      <c r="AB3593" s="3"/>
    </row>
    <row r="3594" spans="6:28" x14ac:dyDescent="0.3">
      <c r="F3594" s="5"/>
      <c r="L3594" s="3"/>
      <c r="AB3594" s="3"/>
    </row>
    <row r="3595" spans="6:28" x14ac:dyDescent="0.3">
      <c r="F3595" s="5"/>
      <c r="H3595" s="3"/>
      <c r="L3595" s="3"/>
      <c r="AB3595" s="3"/>
    </row>
    <row r="3596" spans="6:28" x14ac:dyDescent="0.3">
      <c r="F3596" s="5"/>
      <c r="H3596" s="3"/>
      <c r="AB3596" s="3"/>
    </row>
    <row r="3597" spans="6:28" x14ac:dyDescent="0.3">
      <c r="F3597" s="5"/>
      <c r="H3597" s="3"/>
      <c r="J3597" s="3"/>
      <c r="L3597" s="3"/>
      <c r="AB3597" s="3"/>
    </row>
    <row r="3598" spans="6:28" x14ac:dyDescent="0.3">
      <c r="F3598" s="5"/>
      <c r="H3598" s="3"/>
      <c r="J3598" s="3"/>
      <c r="L3598" s="3"/>
      <c r="AB3598" s="3"/>
    </row>
    <row r="3599" spans="6:28" x14ac:dyDescent="0.3">
      <c r="F3599" s="5"/>
      <c r="H3599" s="3"/>
      <c r="J3599" s="3"/>
      <c r="L3599" s="3"/>
      <c r="AB3599" s="3"/>
    </row>
    <row r="3600" spans="6:28" x14ac:dyDescent="0.3">
      <c r="F3600" s="5"/>
      <c r="J3600" s="3"/>
      <c r="AB3600" s="3"/>
    </row>
    <row r="3601" spans="6:28" x14ac:dyDescent="0.3">
      <c r="F3601" s="5"/>
      <c r="H3601" s="3"/>
      <c r="J3601" s="3"/>
      <c r="L3601" s="3"/>
      <c r="AB3601" s="3"/>
    </row>
    <row r="3602" spans="6:28" x14ac:dyDescent="0.3">
      <c r="F3602" s="5"/>
      <c r="J3602" s="3"/>
      <c r="L3602" s="3"/>
      <c r="AB3602" s="3"/>
    </row>
    <row r="3603" spans="6:28" x14ac:dyDescent="0.3">
      <c r="F3603" s="5"/>
      <c r="H3603" s="3"/>
      <c r="J3603" s="3"/>
      <c r="L3603" s="3"/>
      <c r="AB3603" s="3"/>
    </row>
    <row r="3604" spans="6:28" x14ac:dyDescent="0.3">
      <c r="F3604" s="5"/>
      <c r="J3604" s="3"/>
      <c r="AB3604" s="3"/>
    </row>
    <row r="3605" spans="6:28" x14ac:dyDescent="0.3">
      <c r="F3605" s="5"/>
      <c r="H3605" s="3"/>
      <c r="J3605" s="3"/>
      <c r="AB3605" s="3"/>
    </row>
    <row r="3606" spans="6:28" x14ac:dyDescent="0.3">
      <c r="F3606" s="5"/>
      <c r="H3606" s="3"/>
      <c r="J3606" s="3"/>
      <c r="L3606" s="3"/>
      <c r="AB3606" s="3"/>
    </row>
    <row r="3607" spans="6:28" x14ac:dyDescent="0.3">
      <c r="F3607" s="5"/>
      <c r="H3607" s="3"/>
      <c r="J3607" s="3"/>
      <c r="L3607" s="3"/>
      <c r="AB3607" s="3"/>
    </row>
    <row r="3608" spans="6:28" x14ac:dyDescent="0.3">
      <c r="F3608" s="5"/>
      <c r="H3608" s="3"/>
      <c r="J3608" s="3"/>
      <c r="L3608" s="3"/>
      <c r="AB3608" s="3"/>
    </row>
    <row r="3609" spans="6:28" x14ac:dyDescent="0.3">
      <c r="F3609" s="5"/>
      <c r="J3609" s="3"/>
      <c r="L3609" s="3"/>
      <c r="AB3609" s="3"/>
    </row>
    <row r="3610" spans="6:28" x14ac:dyDescent="0.3">
      <c r="F3610" s="5"/>
      <c r="H3610" s="3"/>
      <c r="L3610" s="3"/>
      <c r="AB3610" s="3"/>
    </row>
    <row r="3611" spans="6:28" x14ac:dyDescent="0.3">
      <c r="F3611" s="5"/>
      <c r="J3611" s="3"/>
      <c r="L3611" s="3"/>
      <c r="AB3611" s="3"/>
    </row>
    <row r="3612" spans="6:28" x14ac:dyDescent="0.3">
      <c r="F3612" s="5"/>
      <c r="J3612" s="3"/>
      <c r="L3612" s="3"/>
      <c r="AB3612" s="3"/>
    </row>
    <row r="3613" spans="6:28" x14ac:dyDescent="0.3">
      <c r="F3613" s="5"/>
      <c r="H3613" s="3"/>
      <c r="J3613" s="3"/>
      <c r="L3613" s="3"/>
      <c r="AB3613" s="3"/>
    </row>
    <row r="3614" spans="6:28" x14ac:dyDescent="0.3">
      <c r="F3614" s="5"/>
      <c r="H3614" s="3"/>
      <c r="AB3614" s="3"/>
    </row>
    <row r="3615" spans="6:28" x14ac:dyDescent="0.3">
      <c r="F3615" s="5"/>
      <c r="H3615" s="3"/>
      <c r="J3615" s="3"/>
      <c r="L3615" s="3"/>
      <c r="AB3615" s="3"/>
    </row>
    <row r="3616" spans="6:28" x14ac:dyDescent="0.3">
      <c r="F3616" s="5"/>
      <c r="H3616" s="3"/>
      <c r="L3616" s="3"/>
      <c r="AB3616" s="3"/>
    </row>
    <row r="3617" spans="6:28" x14ac:dyDescent="0.3">
      <c r="F3617" s="5"/>
      <c r="H3617" s="3"/>
      <c r="L3617" s="3"/>
      <c r="AB3617" s="3"/>
    </row>
    <row r="3618" spans="6:28" x14ac:dyDescent="0.3">
      <c r="F3618" s="5"/>
      <c r="L3618" s="3"/>
      <c r="AB3618" s="3"/>
    </row>
    <row r="3619" spans="6:28" x14ac:dyDescent="0.3">
      <c r="F3619" s="5"/>
      <c r="L3619" s="3"/>
      <c r="AB3619" s="3"/>
    </row>
    <row r="3620" spans="6:28" x14ac:dyDescent="0.3">
      <c r="F3620" s="5"/>
      <c r="H3620" s="3"/>
      <c r="AB3620" s="3"/>
    </row>
    <row r="3621" spans="6:28" x14ac:dyDescent="0.3">
      <c r="F3621" s="5"/>
      <c r="H3621" s="3"/>
      <c r="J3621" s="3"/>
      <c r="L3621" s="3"/>
      <c r="AB3621" s="3"/>
    </row>
    <row r="3622" spans="6:28" x14ac:dyDescent="0.3">
      <c r="F3622" s="5"/>
      <c r="H3622" s="3"/>
      <c r="L3622" s="3"/>
      <c r="AB3622" s="3"/>
    </row>
    <row r="3623" spans="6:28" x14ac:dyDescent="0.3">
      <c r="F3623" s="5"/>
      <c r="H3623" s="3"/>
      <c r="L3623" s="3"/>
      <c r="AB3623" s="3"/>
    </row>
    <row r="3624" spans="6:28" x14ac:dyDescent="0.3">
      <c r="F3624" s="5"/>
      <c r="H3624" s="3"/>
      <c r="AB3624" s="3"/>
    </row>
    <row r="3625" spans="6:28" x14ac:dyDescent="0.3">
      <c r="F3625" s="5"/>
      <c r="J3625" s="3"/>
      <c r="L3625" s="3"/>
      <c r="AB3625" s="3"/>
    </row>
    <row r="3626" spans="6:28" x14ac:dyDescent="0.3">
      <c r="F3626" s="5"/>
      <c r="H3626" s="3"/>
      <c r="L3626" s="3"/>
      <c r="AB3626" s="3"/>
    </row>
    <row r="3627" spans="6:28" x14ac:dyDescent="0.3">
      <c r="F3627" s="5"/>
      <c r="L3627" s="3"/>
      <c r="AB3627" s="3"/>
    </row>
    <row r="3628" spans="6:28" x14ac:dyDescent="0.3">
      <c r="F3628" s="5"/>
      <c r="L3628" s="3"/>
      <c r="AB3628" s="3"/>
    </row>
    <row r="3629" spans="6:28" x14ac:dyDescent="0.3">
      <c r="F3629" s="5"/>
      <c r="H3629" s="3"/>
      <c r="L3629" s="3"/>
      <c r="AB3629" s="3"/>
    </row>
    <row r="3630" spans="6:28" x14ac:dyDescent="0.3">
      <c r="F3630" s="5"/>
      <c r="H3630" s="3"/>
      <c r="L3630" s="3"/>
      <c r="AB3630" s="3"/>
    </row>
    <row r="3631" spans="6:28" x14ac:dyDescent="0.3">
      <c r="F3631" s="5"/>
      <c r="K3631" s="3"/>
      <c r="N3631" s="3"/>
      <c r="P3631" s="3"/>
      <c r="R3631" s="3"/>
      <c r="S3631" s="3"/>
      <c r="T3631" s="3"/>
      <c r="U3631" s="3"/>
      <c r="V3631" s="3"/>
      <c r="AB3631" s="3"/>
    </row>
    <row r="3632" spans="6:28" x14ac:dyDescent="0.3">
      <c r="F3632" s="5"/>
      <c r="J3632" s="3"/>
      <c r="K3632" s="3"/>
      <c r="M3632" s="3"/>
      <c r="N3632" s="3"/>
      <c r="P3632" s="3"/>
      <c r="R3632" s="3"/>
      <c r="S3632" s="3"/>
      <c r="T3632" s="3"/>
      <c r="U3632" s="3"/>
      <c r="V3632" s="3"/>
      <c r="AB3632" s="3"/>
    </row>
    <row r="3633" spans="6:29" x14ac:dyDescent="0.3">
      <c r="F3633" s="5"/>
      <c r="J3633" s="3"/>
      <c r="K3633" s="3"/>
      <c r="L3633" s="3"/>
      <c r="N3633" s="3"/>
      <c r="P3633" s="3"/>
      <c r="R3633" s="3"/>
      <c r="S3633" s="3"/>
      <c r="T3633" s="3"/>
      <c r="U3633" s="3"/>
      <c r="V3633" s="3"/>
      <c r="AB3633" s="3"/>
    </row>
    <row r="3634" spans="6:29" x14ac:dyDescent="0.3">
      <c r="F3634" s="5"/>
      <c r="H3634" s="3"/>
      <c r="J3634" s="3"/>
      <c r="K3634" s="3"/>
      <c r="L3634" s="3"/>
      <c r="P3634" s="3"/>
      <c r="R3634" s="3"/>
      <c r="S3634" s="3"/>
      <c r="T3634" s="3"/>
      <c r="U3634" s="3"/>
      <c r="V3634" s="3"/>
      <c r="AB3634" s="3"/>
    </row>
    <row r="3635" spans="6:29" x14ac:dyDescent="0.3">
      <c r="F3635" s="5"/>
      <c r="H3635" s="3"/>
      <c r="J3635" s="3"/>
      <c r="K3635" s="3"/>
      <c r="L3635" s="3"/>
      <c r="M3635" s="3"/>
      <c r="N3635" s="3"/>
      <c r="P3635" s="3"/>
      <c r="R3635" s="3"/>
      <c r="S3635" s="3"/>
      <c r="T3635" s="3"/>
      <c r="U3635" s="3"/>
      <c r="V3635" s="3"/>
      <c r="AB3635" s="3"/>
    </row>
    <row r="3636" spans="6:29" x14ac:dyDescent="0.3">
      <c r="F3636" s="5"/>
      <c r="H3636" s="3"/>
      <c r="J3636" s="3"/>
      <c r="K3636" s="3"/>
      <c r="L3636" s="3"/>
      <c r="N3636" s="3"/>
      <c r="P3636" s="3"/>
      <c r="R3636" s="3"/>
      <c r="S3636" s="3"/>
      <c r="T3636" s="3"/>
      <c r="U3636" s="3"/>
      <c r="V3636" s="3"/>
      <c r="AB3636" s="3"/>
    </row>
    <row r="3637" spans="6:29" x14ac:dyDescent="0.3">
      <c r="F3637" s="5"/>
      <c r="H3637" s="3"/>
      <c r="J3637" s="3"/>
      <c r="K3637" s="3"/>
      <c r="L3637" s="3"/>
      <c r="M3637" s="3"/>
      <c r="N3637" s="3"/>
      <c r="P3637" s="3"/>
      <c r="R3637" s="3"/>
      <c r="S3637" s="3"/>
      <c r="T3637" s="3"/>
      <c r="U3637" s="3"/>
      <c r="V3637" s="3"/>
      <c r="AB3637" s="3"/>
    </row>
    <row r="3638" spans="6:29" x14ac:dyDescent="0.3">
      <c r="F3638" s="5"/>
      <c r="H3638" s="3"/>
      <c r="J3638" s="3"/>
      <c r="K3638" s="3"/>
      <c r="L3638" s="3"/>
      <c r="M3638" s="3"/>
      <c r="N3638" s="3"/>
      <c r="P3638" s="3"/>
      <c r="R3638" s="3"/>
      <c r="S3638" s="3"/>
      <c r="T3638" s="3"/>
      <c r="U3638" s="3"/>
      <c r="AB3638" s="3"/>
    </row>
    <row r="3639" spans="6:29" x14ac:dyDescent="0.3">
      <c r="F3639" s="5"/>
      <c r="H3639" s="3"/>
      <c r="K3639" s="3"/>
      <c r="L3639" s="3"/>
      <c r="M3639" s="3"/>
      <c r="N3639" s="3"/>
      <c r="P3639" s="3"/>
      <c r="R3639" s="3"/>
      <c r="S3639" s="3"/>
      <c r="T3639" s="3"/>
      <c r="U3639" s="3"/>
      <c r="V3639" s="3"/>
      <c r="AB3639" s="3"/>
    </row>
    <row r="3640" spans="6:29" x14ac:dyDescent="0.3">
      <c r="F3640" s="5"/>
      <c r="H3640" s="3"/>
      <c r="J3640" s="3"/>
      <c r="K3640" s="3"/>
      <c r="L3640" s="3"/>
      <c r="N3640" s="3"/>
      <c r="P3640" s="3"/>
      <c r="R3640" s="3"/>
      <c r="S3640" s="3"/>
      <c r="T3640" s="3"/>
      <c r="U3640" s="3"/>
      <c r="V3640" s="3"/>
      <c r="AB3640" s="3"/>
    </row>
    <row r="3641" spans="6:29" x14ac:dyDescent="0.3">
      <c r="F3641" s="5"/>
      <c r="H3641" s="3"/>
      <c r="J3641" s="3"/>
      <c r="K3641" s="3"/>
      <c r="L3641" s="3"/>
      <c r="M3641" s="3"/>
      <c r="P3641" s="3"/>
      <c r="R3641" s="3"/>
      <c r="S3641" s="3"/>
      <c r="T3641" s="3"/>
      <c r="U3641" s="3"/>
      <c r="V3641" s="3"/>
      <c r="AB3641" s="3"/>
    </row>
    <row r="3642" spans="6:29" x14ac:dyDescent="0.3">
      <c r="F3642" s="5"/>
      <c r="H3642" s="3"/>
      <c r="K3642" s="3"/>
      <c r="L3642" s="3"/>
      <c r="N3642" s="3"/>
      <c r="P3642" s="3"/>
      <c r="R3642" s="3"/>
      <c r="S3642" s="3"/>
      <c r="T3642" s="3"/>
      <c r="U3642" s="3"/>
      <c r="V3642" s="3"/>
      <c r="AB3642" s="3"/>
    </row>
    <row r="3643" spans="6:29" x14ac:dyDescent="0.3">
      <c r="F3643" s="5"/>
      <c r="H3643" s="3"/>
      <c r="J3643" s="3"/>
      <c r="K3643" s="3"/>
      <c r="L3643" s="3"/>
      <c r="M3643" s="3"/>
      <c r="N3643" s="3"/>
      <c r="P3643" s="3"/>
      <c r="R3643" s="3"/>
      <c r="S3643" s="3"/>
      <c r="T3643" s="3"/>
      <c r="U3643" s="3"/>
      <c r="V3643" s="3"/>
      <c r="AB3643" s="3"/>
    </row>
    <row r="3644" spans="6:29" x14ac:dyDescent="0.3">
      <c r="F3644" s="5"/>
      <c r="H3644" s="3"/>
      <c r="J3644" s="3"/>
      <c r="K3644" s="3"/>
      <c r="L3644" s="3"/>
      <c r="M3644" s="3"/>
      <c r="N3644" s="3"/>
      <c r="P3644" s="3"/>
      <c r="R3644" s="3"/>
      <c r="S3644" s="3"/>
      <c r="T3644" s="3"/>
      <c r="U3644" s="3"/>
      <c r="V3644" s="3"/>
      <c r="AB3644" s="3"/>
    </row>
    <row r="3645" spans="6:29" x14ac:dyDescent="0.3">
      <c r="F3645" s="5"/>
      <c r="H3645" s="3"/>
      <c r="J3645" s="3"/>
      <c r="K3645" s="3"/>
      <c r="L3645" s="3"/>
      <c r="M3645" s="3"/>
      <c r="N3645" s="3"/>
      <c r="P3645" s="3"/>
      <c r="R3645" s="3"/>
      <c r="S3645" s="3"/>
      <c r="T3645" s="3"/>
      <c r="U3645" s="3"/>
      <c r="V3645" s="3"/>
      <c r="AB3645" s="3"/>
    </row>
    <row r="3646" spans="6:29" x14ac:dyDescent="0.3">
      <c r="F3646" s="5"/>
      <c r="H3646" s="3"/>
      <c r="K3646" s="3"/>
      <c r="L3646" s="3"/>
      <c r="M3646" s="3"/>
      <c r="N3646" s="3"/>
      <c r="P3646" s="3"/>
      <c r="R3646" s="3"/>
      <c r="S3646" s="3"/>
      <c r="T3646" s="3"/>
      <c r="U3646" s="3"/>
      <c r="V3646" s="3"/>
      <c r="AB3646" s="3"/>
      <c r="AC3646" s="3"/>
    </row>
    <row r="3647" spans="6:29" x14ac:dyDescent="0.3">
      <c r="F3647" s="5"/>
      <c r="H3647" s="3"/>
      <c r="J3647" s="3"/>
      <c r="K3647" s="3"/>
      <c r="L3647" s="3"/>
      <c r="M3647" s="3"/>
      <c r="N3647" s="3"/>
      <c r="P3647" s="3"/>
      <c r="R3647" s="3"/>
      <c r="S3647" s="3"/>
      <c r="T3647" s="3"/>
      <c r="U3647" s="3"/>
      <c r="V3647" s="3"/>
      <c r="AB3647" s="3"/>
    </row>
    <row r="3648" spans="6:29" x14ac:dyDescent="0.3">
      <c r="F3648" s="5"/>
      <c r="H3648" s="3"/>
      <c r="J3648" s="3"/>
      <c r="K3648" s="3"/>
      <c r="L3648" s="3"/>
      <c r="M3648" s="3"/>
      <c r="N3648" s="3"/>
      <c r="P3648" s="3"/>
      <c r="R3648" s="3"/>
      <c r="S3648" s="3"/>
      <c r="T3648" s="3"/>
      <c r="U3648" s="3"/>
      <c r="V3648" s="3"/>
      <c r="AB3648" s="3"/>
      <c r="AC3648" s="3"/>
    </row>
    <row r="3649" spans="6:29" x14ac:dyDescent="0.3">
      <c r="F3649" s="5"/>
      <c r="H3649" s="3"/>
      <c r="J3649" s="3"/>
      <c r="K3649" s="3"/>
      <c r="L3649" s="3"/>
      <c r="M3649" s="3"/>
      <c r="N3649" s="3"/>
      <c r="P3649" s="3"/>
      <c r="R3649" s="3"/>
      <c r="S3649" s="3"/>
      <c r="T3649" s="3"/>
      <c r="U3649" s="3"/>
      <c r="V3649" s="3"/>
      <c r="AB3649" s="3"/>
    </row>
    <row r="3650" spans="6:29" x14ac:dyDescent="0.3">
      <c r="F3650" s="5"/>
      <c r="H3650" s="3"/>
      <c r="K3650" s="3"/>
      <c r="L3650" s="3"/>
      <c r="N3650" s="3"/>
      <c r="P3650" s="3"/>
      <c r="R3650" s="3"/>
      <c r="S3650" s="3"/>
      <c r="T3650" s="3"/>
      <c r="U3650" s="3"/>
      <c r="V3650" s="3"/>
      <c r="AB3650" s="3"/>
    </row>
    <row r="3651" spans="6:29" x14ac:dyDescent="0.3">
      <c r="F3651" s="5"/>
      <c r="H3651" s="3"/>
      <c r="J3651" s="3"/>
      <c r="K3651" s="3"/>
      <c r="L3651" s="3"/>
      <c r="M3651" s="3"/>
      <c r="N3651" s="3"/>
      <c r="P3651" s="3"/>
      <c r="R3651" s="3"/>
      <c r="S3651" s="3"/>
      <c r="T3651" s="3"/>
      <c r="U3651" s="3"/>
      <c r="V3651" s="3"/>
      <c r="AB3651" s="3"/>
    </row>
    <row r="3652" spans="6:29" x14ac:dyDescent="0.3">
      <c r="F3652" s="5"/>
      <c r="H3652" s="3"/>
      <c r="J3652" s="3"/>
      <c r="K3652" s="3"/>
      <c r="L3652" s="3"/>
      <c r="M3652" s="3"/>
      <c r="N3652" s="3"/>
      <c r="P3652" s="3"/>
      <c r="R3652" s="3"/>
      <c r="S3652" s="3"/>
      <c r="T3652" s="3"/>
      <c r="U3652" s="3"/>
      <c r="V3652" s="3"/>
      <c r="AB3652" s="3"/>
      <c r="AC3652" s="3"/>
    </row>
    <row r="3653" spans="6:29" x14ac:dyDescent="0.3">
      <c r="F3653" s="5"/>
      <c r="H3653" s="3"/>
      <c r="J3653" s="3"/>
      <c r="K3653" s="3"/>
      <c r="L3653" s="3"/>
      <c r="M3653" s="3"/>
      <c r="N3653" s="3"/>
      <c r="P3653" s="3"/>
      <c r="R3653" s="3"/>
      <c r="S3653" s="3"/>
      <c r="T3653" s="3"/>
      <c r="U3653" s="3"/>
      <c r="V3653" s="3"/>
      <c r="AB3653" s="3"/>
    </row>
    <row r="3654" spans="6:29" x14ac:dyDescent="0.3">
      <c r="F3654" s="5"/>
      <c r="H3654" s="3"/>
      <c r="J3654" s="3"/>
      <c r="K3654" s="3"/>
      <c r="L3654" s="3"/>
      <c r="M3654" s="3"/>
      <c r="N3654" s="3"/>
      <c r="P3654" s="3"/>
      <c r="R3654" s="3"/>
      <c r="S3654" s="3"/>
      <c r="T3654" s="3"/>
      <c r="U3654" s="3"/>
      <c r="V3654" s="3"/>
      <c r="AB3654" s="3"/>
      <c r="AC3654" s="3"/>
    </row>
    <row r="3655" spans="6:29" x14ac:dyDescent="0.3">
      <c r="F3655" s="5"/>
      <c r="H3655" s="3"/>
      <c r="K3655" s="3"/>
      <c r="L3655" s="3"/>
      <c r="N3655" s="3"/>
      <c r="P3655" s="3"/>
      <c r="R3655" s="3"/>
      <c r="S3655" s="3"/>
      <c r="T3655" s="3"/>
      <c r="U3655" s="3"/>
      <c r="V3655" s="3"/>
      <c r="AB3655" s="3"/>
    </row>
    <row r="3656" spans="6:29" x14ac:dyDescent="0.3">
      <c r="F3656" s="5"/>
      <c r="H3656" s="3"/>
      <c r="K3656" s="3"/>
      <c r="L3656" s="3"/>
      <c r="M3656" s="3"/>
      <c r="N3656" s="3"/>
      <c r="P3656" s="3"/>
      <c r="R3656" s="3"/>
      <c r="S3656" s="3"/>
      <c r="T3656" s="3"/>
      <c r="U3656" s="3"/>
      <c r="V3656" s="3"/>
      <c r="AB3656" s="3"/>
    </row>
    <row r="3657" spans="6:29" x14ac:dyDescent="0.3">
      <c r="F3657" s="5"/>
      <c r="H3657" s="3"/>
      <c r="K3657" s="3"/>
      <c r="L3657" s="3"/>
      <c r="M3657" s="3"/>
      <c r="N3657" s="3"/>
      <c r="P3657" s="3"/>
      <c r="R3657" s="3"/>
      <c r="S3657" s="3"/>
      <c r="T3657" s="3"/>
      <c r="U3657" s="3"/>
      <c r="V3657" s="3"/>
      <c r="AB3657" s="3"/>
    </row>
    <row r="3658" spans="6:29" x14ac:dyDescent="0.3">
      <c r="F3658" s="5"/>
      <c r="H3658" s="3"/>
      <c r="K3658" s="3"/>
      <c r="L3658" s="3"/>
      <c r="M3658" s="3"/>
      <c r="N3658" s="3"/>
      <c r="P3658" s="3"/>
      <c r="R3658" s="3"/>
      <c r="S3658" s="3"/>
      <c r="T3658" s="3"/>
      <c r="U3658" s="3"/>
      <c r="V3658" s="3"/>
      <c r="AB3658" s="3"/>
      <c r="AC3658" s="3"/>
    </row>
    <row r="3659" spans="6:29" x14ac:dyDescent="0.3">
      <c r="F3659" s="5"/>
      <c r="H3659" s="3"/>
      <c r="J3659" s="3"/>
      <c r="K3659" s="3"/>
      <c r="L3659" s="3"/>
      <c r="P3659" s="3"/>
      <c r="R3659" s="3"/>
      <c r="S3659" s="3"/>
      <c r="T3659" s="3"/>
      <c r="U3659" s="3"/>
      <c r="V3659" s="3"/>
      <c r="AB3659" s="3"/>
      <c r="AC3659" s="3"/>
    </row>
    <row r="3660" spans="6:29" x14ac:dyDescent="0.3">
      <c r="F3660" s="5"/>
      <c r="H3660" s="3"/>
      <c r="K3660" s="3"/>
      <c r="L3660" s="3"/>
      <c r="N3660" s="3"/>
      <c r="P3660" s="3"/>
      <c r="R3660" s="3"/>
      <c r="S3660" s="3"/>
      <c r="T3660" s="3"/>
      <c r="U3660" s="3"/>
      <c r="V3660" s="3"/>
      <c r="AB3660" s="3"/>
    </row>
    <row r="3661" spans="6:29" x14ac:dyDescent="0.3">
      <c r="F3661" s="5"/>
      <c r="H3661" s="3"/>
      <c r="J3661" s="3"/>
      <c r="K3661" s="3"/>
      <c r="L3661" s="3"/>
      <c r="N3661" s="3"/>
      <c r="P3661" s="3"/>
      <c r="R3661" s="3"/>
      <c r="S3661" s="3"/>
      <c r="T3661" s="3"/>
      <c r="U3661" s="3"/>
      <c r="V3661" s="3"/>
      <c r="AB3661" s="3"/>
    </row>
    <row r="3662" spans="6:29" x14ac:dyDescent="0.3">
      <c r="F3662" s="5"/>
      <c r="H3662" s="3"/>
      <c r="K3662" s="3"/>
      <c r="L3662" s="3"/>
      <c r="M3662" s="3"/>
      <c r="P3662" s="3"/>
      <c r="R3662" s="3"/>
      <c r="S3662" s="3"/>
      <c r="T3662" s="3"/>
      <c r="U3662" s="3"/>
      <c r="V3662" s="3"/>
      <c r="AB3662" s="3"/>
      <c r="AC3662" s="3"/>
    </row>
    <row r="3663" spans="6:29" x14ac:dyDescent="0.3">
      <c r="F3663" s="5"/>
      <c r="H3663" s="3"/>
      <c r="K3663" s="3"/>
      <c r="L3663" s="3"/>
      <c r="N3663" s="3"/>
      <c r="P3663" s="3"/>
      <c r="R3663" s="3"/>
      <c r="S3663" s="3"/>
      <c r="T3663" s="3"/>
      <c r="V3663" s="3"/>
      <c r="AB3663" s="3"/>
    </row>
    <row r="3664" spans="6:29" x14ac:dyDescent="0.3">
      <c r="F3664" s="5"/>
      <c r="H3664" s="3"/>
      <c r="J3664" s="3"/>
      <c r="K3664" s="3"/>
      <c r="L3664" s="3"/>
      <c r="M3664" s="3"/>
      <c r="N3664" s="3"/>
      <c r="P3664" s="3"/>
      <c r="R3664" s="3"/>
      <c r="S3664" s="3"/>
      <c r="T3664" s="3"/>
      <c r="U3664" s="3"/>
      <c r="V3664" s="3"/>
      <c r="AB3664" s="3"/>
    </row>
    <row r="3665" spans="6:29" x14ac:dyDescent="0.3">
      <c r="F3665" s="5"/>
      <c r="H3665" s="3"/>
      <c r="K3665" s="3"/>
      <c r="L3665" s="3"/>
      <c r="N3665" s="3"/>
      <c r="P3665" s="3"/>
      <c r="R3665" s="3"/>
      <c r="S3665" s="3"/>
      <c r="T3665" s="3"/>
      <c r="V3665" s="3"/>
      <c r="AB3665" s="3"/>
    </row>
    <row r="3666" spans="6:29" x14ac:dyDescent="0.3">
      <c r="F3666" s="5"/>
      <c r="H3666" s="3"/>
      <c r="K3666" s="3"/>
      <c r="L3666" s="3"/>
      <c r="N3666" s="3"/>
      <c r="P3666" s="3"/>
      <c r="R3666" s="3"/>
      <c r="S3666" s="3"/>
      <c r="T3666" s="3"/>
      <c r="U3666" s="3"/>
      <c r="V3666" s="3"/>
      <c r="AB3666" s="3"/>
    </row>
    <row r="3667" spans="6:29" x14ac:dyDescent="0.3">
      <c r="F3667" s="5"/>
      <c r="H3667" s="3"/>
      <c r="J3667" s="3"/>
      <c r="K3667" s="3"/>
      <c r="L3667" s="3"/>
      <c r="M3667" s="3"/>
      <c r="N3667" s="3"/>
      <c r="P3667" s="3"/>
      <c r="R3667" s="3"/>
      <c r="S3667" s="3"/>
      <c r="T3667" s="3"/>
      <c r="U3667" s="3"/>
      <c r="V3667" s="3"/>
      <c r="AB3667" s="3"/>
    </row>
    <row r="3668" spans="6:29" x14ac:dyDescent="0.3">
      <c r="F3668" s="5"/>
      <c r="H3668" s="3"/>
      <c r="K3668" s="3"/>
      <c r="P3668" s="3"/>
      <c r="R3668" s="3"/>
      <c r="S3668" s="3"/>
      <c r="T3668" s="3"/>
      <c r="U3668" s="3"/>
      <c r="V3668" s="3"/>
      <c r="AB3668" s="3"/>
    </row>
    <row r="3669" spans="6:29" x14ac:dyDescent="0.3">
      <c r="F3669" s="5"/>
      <c r="H3669" s="3"/>
      <c r="K3669" s="3"/>
      <c r="L3669" s="3"/>
      <c r="M3669" s="3"/>
      <c r="N3669" s="3"/>
      <c r="P3669" s="3"/>
      <c r="R3669" s="3"/>
      <c r="S3669" s="3"/>
      <c r="T3669" s="3"/>
      <c r="U3669" s="3"/>
      <c r="AB3669" s="3"/>
    </row>
    <row r="3670" spans="6:29" x14ac:dyDescent="0.3">
      <c r="F3670" s="5"/>
      <c r="H3670" s="3"/>
      <c r="K3670" s="3"/>
      <c r="L3670" s="3"/>
      <c r="M3670" s="3"/>
      <c r="N3670" s="3"/>
      <c r="P3670" s="3"/>
      <c r="R3670" s="3"/>
      <c r="S3670" s="3"/>
      <c r="T3670" s="3"/>
      <c r="U3670" s="3"/>
      <c r="V3670" s="3"/>
      <c r="AB3670" s="3"/>
    </row>
    <row r="3671" spans="6:29" x14ac:dyDescent="0.3">
      <c r="F3671" s="5"/>
      <c r="H3671" s="3"/>
      <c r="J3671" s="3"/>
      <c r="K3671" s="3"/>
      <c r="L3671" s="3"/>
      <c r="M3671" s="3"/>
      <c r="N3671" s="3"/>
      <c r="P3671" s="3"/>
      <c r="R3671" s="3"/>
      <c r="S3671" s="3"/>
      <c r="T3671" s="3"/>
      <c r="U3671" s="3"/>
      <c r="V3671" s="3"/>
      <c r="AB3671" s="3"/>
    </row>
    <row r="3672" spans="6:29" x14ac:dyDescent="0.3">
      <c r="F3672" s="5"/>
      <c r="H3672" s="3"/>
      <c r="K3672" s="3"/>
      <c r="L3672" s="3"/>
      <c r="N3672" s="3"/>
      <c r="P3672" s="3"/>
      <c r="R3672" s="3"/>
      <c r="S3672" s="3"/>
      <c r="T3672" s="3"/>
      <c r="U3672" s="3"/>
      <c r="V3672" s="3"/>
      <c r="AB3672" s="3"/>
    </row>
    <row r="3673" spans="6:29" x14ac:dyDescent="0.3">
      <c r="F3673" s="5"/>
      <c r="H3673" s="3"/>
      <c r="K3673" s="3"/>
      <c r="L3673" s="3"/>
      <c r="M3673" s="3"/>
      <c r="N3673" s="3"/>
      <c r="P3673" s="3"/>
      <c r="R3673" s="3"/>
      <c r="S3673" s="3"/>
      <c r="T3673" s="3"/>
      <c r="V3673" s="3"/>
      <c r="AB3673" s="3"/>
    </row>
    <row r="3674" spans="6:29" x14ac:dyDescent="0.3">
      <c r="F3674" s="5"/>
      <c r="H3674" s="3"/>
      <c r="K3674" s="3"/>
      <c r="L3674" s="3"/>
      <c r="N3674" s="3"/>
      <c r="P3674" s="3"/>
      <c r="R3674" s="3"/>
      <c r="S3674" s="3"/>
      <c r="T3674" s="3"/>
      <c r="U3674" s="3"/>
      <c r="V3674" s="3"/>
      <c r="AB3674" s="3"/>
    </row>
    <row r="3675" spans="6:29" x14ac:dyDescent="0.3">
      <c r="F3675" s="5"/>
      <c r="H3675" s="3"/>
      <c r="J3675" s="3"/>
      <c r="K3675" s="3"/>
      <c r="L3675" s="3"/>
      <c r="M3675" s="3"/>
      <c r="N3675" s="3"/>
      <c r="P3675" s="3"/>
      <c r="R3675" s="3"/>
      <c r="S3675" s="3"/>
      <c r="T3675" s="3"/>
      <c r="U3675" s="3"/>
      <c r="V3675" s="3"/>
      <c r="AB3675" s="3"/>
    </row>
    <row r="3676" spans="6:29" x14ac:dyDescent="0.3">
      <c r="F3676" s="5"/>
      <c r="H3676" s="3"/>
      <c r="J3676" s="3"/>
      <c r="K3676" s="3"/>
      <c r="L3676" s="3"/>
      <c r="N3676" s="3"/>
      <c r="P3676" s="3"/>
      <c r="R3676" s="3"/>
      <c r="S3676" s="3"/>
      <c r="T3676" s="3"/>
      <c r="U3676" s="3"/>
      <c r="V3676" s="3"/>
      <c r="AB3676" s="3"/>
    </row>
    <row r="3677" spans="6:29" x14ac:dyDescent="0.3">
      <c r="F3677" s="5"/>
      <c r="H3677" s="3"/>
      <c r="K3677" s="3"/>
      <c r="L3677" s="3"/>
      <c r="N3677" s="3"/>
      <c r="P3677" s="3"/>
      <c r="R3677" s="3"/>
      <c r="S3677" s="3"/>
      <c r="T3677" s="3"/>
      <c r="U3677" s="3"/>
      <c r="V3677" s="3"/>
      <c r="AB3677" s="3"/>
      <c r="AC3677" s="3"/>
    </row>
    <row r="3678" spans="6:29" x14ac:dyDescent="0.3">
      <c r="F3678" s="5"/>
      <c r="H3678" s="3"/>
      <c r="J3678" s="3"/>
      <c r="K3678" s="3"/>
      <c r="L3678" s="3"/>
      <c r="N3678" s="3"/>
      <c r="P3678" s="3"/>
      <c r="R3678" s="3"/>
      <c r="S3678" s="3"/>
      <c r="T3678" s="3"/>
      <c r="U3678" s="3"/>
      <c r="V3678" s="3"/>
      <c r="AB3678" s="3"/>
    </row>
    <row r="3679" spans="6:29" x14ac:dyDescent="0.3">
      <c r="F3679" s="5"/>
      <c r="H3679" s="3"/>
      <c r="K3679" s="3"/>
      <c r="L3679" s="3"/>
      <c r="M3679" s="3"/>
      <c r="N3679" s="3"/>
      <c r="P3679" s="3"/>
      <c r="R3679" s="3"/>
      <c r="S3679" s="3"/>
      <c r="T3679" s="3"/>
      <c r="U3679" s="3"/>
      <c r="V3679" s="3"/>
      <c r="AB3679" s="3"/>
    </row>
    <row r="3680" spans="6:29" x14ac:dyDescent="0.3">
      <c r="F3680" s="5"/>
      <c r="H3680" s="3"/>
      <c r="K3680" s="3"/>
      <c r="L3680" s="3"/>
      <c r="M3680" s="3"/>
      <c r="N3680" s="3"/>
      <c r="P3680" s="3"/>
      <c r="R3680" s="3"/>
      <c r="S3680" s="3"/>
      <c r="T3680" s="3"/>
      <c r="U3680" s="3"/>
      <c r="V3680" s="3"/>
      <c r="AB3680" s="3"/>
      <c r="AC3680" s="3"/>
    </row>
    <row r="3681" spans="6:29" x14ac:dyDescent="0.3">
      <c r="F3681" s="5"/>
      <c r="H3681" s="3"/>
      <c r="J3681" s="3"/>
      <c r="K3681" s="3"/>
      <c r="L3681" s="3"/>
      <c r="N3681" s="3"/>
      <c r="P3681" s="3"/>
      <c r="R3681" s="3"/>
      <c r="S3681" s="3"/>
      <c r="T3681" s="3"/>
      <c r="U3681" s="3"/>
      <c r="V3681" s="3"/>
      <c r="AB3681" s="3"/>
    </row>
    <row r="3682" spans="6:29" x14ac:dyDescent="0.3">
      <c r="F3682" s="5"/>
      <c r="H3682" s="3"/>
      <c r="K3682" s="3"/>
      <c r="L3682" s="3"/>
      <c r="N3682" s="3"/>
      <c r="P3682" s="3"/>
      <c r="R3682" s="3"/>
      <c r="S3682" s="3"/>
      <c r="T3682" s="3"/>
      <c r="V3682" s="3"/>
      <c r="AB3682" s="3"/>
    </row>
    <row r="3683" spans="6:29" x14ac:dyDescent="0.3">
      <c r="F3683" s="5"/>
      <c r="H3683" s="3"/>
      <c r="K3683" s="3"/>
      <c r="L3683" s="3"/>
      <c r="N3683" s="3"/>
      <c r="P3683" s="3"/>
      <c r="R3683" s="3"/>
      <c r="S3683" s="3"/>
      <c r="T3683" s="3"/>
      <c r="U3683" s="3"/>
      <c r="V3683" s="3"/>
      <c r="AB3683" s="3"/>
    </row>
    <row r="3684" spans="6:29" x14ac:dyDescent="0.3">
      <c r="F3684" s="5"/>
      <c r="H3684" s="3"/>
      <c r="K3684" s="3"/>
      <c r="L3684" s="3"/>
      <c r="M3684" s="3"/>
      <c r="N3684" s="3"/>
      <c r="P3684" s="3"/>
      <c r="R3684" s="3"/>
      <c r="S3684" s="3"/>
      <c r="T3684" s="3"/>
      <c r="U3684" s="3"/>
      <c r="V3684" s="3"/>
      <c r="AB3684" s="3"/>
    </row>
    <row r="3685" spans="6:29" x14ac:dyDescent="0.3">
      <c r="F3685" s="5"/>
      <c r="H3685" s="3"/>
      <c r="K3685" s="3"/>
      <c r="L3685" s="3"/>
      <c r="N3685" s="3"/>
      <c r="P3685" s="3"/>
      <c r="R3685" s="3"/>
      <c r="S3685" s="3"/>
      <c r="T3685" s="3"/>
      <c r="U3685" s="3"/>
      <c r="V3685" s="3"/>
      <c r="AB3685" s="3"/>
      <c r="AC3685" s="3"/>
    </row>
    <row r="3686" spans="6:29" x14ac:dyDescent="0.3">
      <c r="F3686" s="5"/>
      <c r="H3686" s="3"/>
      <c r="J3686" s="3"/>
      <c r="K3686" s="3"/>
      <c r="L3686" s="3"/>
      <c r="M3686" s="3"/>
      <c r="N3686" s="3"/>
      <c r="P3686" s="3"/>
      <c r="R3686" s="3"/>
      <c r="S3686" s="3"/>
      <c r="T3686" s="3"/>
      <c r="U3686" s="3"/>
      <c r="V3686" s="3"/>
      <c r="AB3686" s="3"/>
    </row>
    <row r="3687" spans="6:29" x14ac:dyDescent="0.3">
      <c r="F3687" s="5"/>
      <c r="H3687" s="3"/>
      <c r="J3687" s="3"/>
      <c r="K3687" s="3"/>
      <c r="L3687" s="3"/>
      <c r="P3687" s="3"/>
      <c r="R3687" s="3"/>
      <c r="S3687" s="3"/>
      <c r="T3687" s="3"/>
      <c r="V3687" s="3"/>
      <c r="AB3687" s="3"/>
    </row>
    <row r="3688" spans="6:29" x14ac:dyDescent="0.3">
      <c r="F3688" s="5"/>
      <c r="H3688" s="3"/>
      <c r="K3688" s="3"/>
      <c r="L3688" s="3"/>
      <c r="M3688" s="3"/>
      <c r="N3688" s="3"/>
      <c r="P3688" s="3"/>
      <c r="R3688" s="3"/>
      <c r="S3688" s="3"/>
      <c r="T3688" s="3"/>
      <c r="U3688" s="3"/>
      <c r="V3688" s="3"/>
      <c r="AB3688" s="3"/>
    </row>
    <row r="3689" spans="6:29" x14ac:dyDescent="0.3">
      <c r="F3689" s="5"/>
      <c r="H3689" s="3"/>
      <c r="K3689" s="3"/>
      <c r="L3689" s="3"/>
      <c r="M3689" s="3"/>
      <c r="N3689" s="3"/>
      <c r="P3689" s="3"/>
      <c r="R3689" s="3"/>
      <c r="S3689" s="3"/>
      <c r="T3689" s="3"/>
      <c r="U3689" s="3"/>
      <c r="V3689" s="3"/>
      <c r="AB3689" s="3"/>
    </row>
    <row r="3690" spans="6:29" x14ac:dyDescent="0.3">
      <c r="F3690" s="5"/>
      <c r="H3690" s="3"/>
      <c r="K3690" s="3"/>
      <c r="L3690" s="3"/>
      <c r="N3690" s="3"/>
      <c r="P3690" s="3"/>
      <c r="R3690" s="3"/>
      <c r="S3690" s="3"/>
      <c r="T3690" s="3"/>
      <c r="U3690" s="3"/>
      <c r="V3690" s="3"/>
      <c r="AB3690" s="3"/>
    </row>
    <row r="3691" spans="6:29" x14ac:dyDescent="0.3">
      <c r="F3691" s="5"/>
      <c r="H3691" s="3"/>
      <c r="K3691" s="3"/>
      <c r="L3691" s="3"/>
      <c r="M3691" s="3"/>
      <c r="P3691" s="3"/>
      <c r="R3691" s="3"/>
      <c r="S3691" s="3"/>
      <c r="T3691" s="3"/>
      <c r="U3691" s="3"/>
      <c r="AB3691" s="3"/>
    </row>
    <row r="3692" spans="6:29" x14ac:dyDescent="0.3">
      <c r="F3692" s="5"/>
      <c r="H3692" s="3"/>
      <c r="K3692" s="3"/>
      <c r="L3692" s="3"/>
      <c r="M3692" s="3"/>
      <c r="P3692" s="3"/>
      <c r="R3692" s="3"/>
      <c r="S3692" s="3"/>
      <c r="T3692" s="3"/>
      <c r="V3692" s="3"/>
      <c r="AB3692" s="3"/>
    </row>
    <row r="3693" spans="6:29" x14ac:dyDescent="0.3">
      <c r="F3693" s="5"/>
      <c r="H3693" s="3"/>
      <c r="J3693" s="3"/>
      <c r="K3693" s="3"/>
      <c r="L3693" s="3"/>
      <c r="M3693" s="3"/>
      <c r="N3693" s="3"/>
      <c r="P3693" s="3"/>
      <c r="R3693" s="3"/>
      <c r="S3693" s="3"/>
      <c r="T3693" s="3"/>
      <c r="U3693" s="3"/>
      <c r="AB3693" s="3"/>
    </row>
    <row r="3694" spans="6:29" x14ac:dyDescent="0.3">
      <c r="F3694" s="5"/>
      <c r="H3694" s="3"/>
      <c r="J3694" s="3"/>
      <c r="K3694" s="3"/>
      <c r="L3694" s="3"/>
      <c r="M3694" s="3"/>
      <c r="N3694" s="3"/>
      <c r="P3694" s="3"/>
      <c r="R3694" s="3"/>
      <c r="S3694" s="3"/>
      <c r="T3694" s="3"/>
      <c r="U3694" s="3"/>
      <c r="AB3694" s="3"/>
    </row>
    <row r="3695" spans="6:29" x14ac:dyDescent="0.3">
      <c r="F3695" s="5"/>
      <c r="H3695" s="3"/>
      <c r="J3695" s="3"/>
      <c r="K3695" s="3"/>
      <c r="L3695" s="3"/>
      <c r="M3695" s="3"/>
      <c r="N3695" s="3"/>
      <c r="P3695" s="3"/>
      <c r="S3695" s="3"/>
      <c r="T3695" s="3"/>
      <c r="U3695" s="3"/>
      <c r="AB3695" s="3"/>
    </row>
    <row r="3696" spans="6:29" x14ac:dyDescent="0.3">
      <c r="F3696" s="5"/>
      <c r="H3696" s="3"/>
      <c r="J3696" s="3"/>
      <c r="K3696" s="3"/>
      <c r="L3696" s="3"/>
      <c r="M3696" s="3"/>
      <c r="N3696" s="3"/>
      <c r="P3696" s="3"/>
      <c r="S3696" s="3"/>
      <c r="T3696" s="3"/>
      <c r="U3696" s="3"/>
      <c r="AB3696" s="3"/>
    </row>
    <row r="3697" spans="6:28" x14ac:dyDescent="0.3">
      <c r="F3697" s="5"/>
      <c r="H3697" s="3"/>
      <c r="J3697" s="3"/>
      <c r="K3697" s="3"/>
      <c r="L3697" s="3"/>
      <c r="M3697" s="3"/>
      <c r="N3697" s="3"/>
      <c r="P3697" s="3"/>
      <c r="R3697" s="3"/>
      <c r="S3697" s="3"/>
      <c r="T3697" s="3"/>
      <c r="U3697" s="3"/>
      <c r="AB3697" s="3"/>
    </row>
    <row r="3698" spans="6:28" x14ac:dyDescent="0.3">
      <c r="F3698" s="5"/>
      <c r="H3698" s="3"/>
      <c r="J3698" s="3"/>
      <c r="K3698" s="3"/>
      <c r="L3698" s="3"/>
      <c r="M3698" s="3"/>
      <c r="N3698" s="3"/>
      <c r="P3698" s="3"/>
      <c r="R3698" s="3"/>
      <c r="S3698" s="3"/>
      <c r="T3698" s="3"/>
      <c r="U3698" s="3"/>
      <c r="AB3698" s="3"/>
    </row>
    <row r="3699" spans="6:28" x14ac:dyDescent="0.3">
      <c r="F3699" s="5"/>
      <c r="H3699" s="3"/>
      <c r="J3699" s="3"/>
      <c r="K3699" s="3"/>
      <c r="L3699" s="3"/>
      <c r="M3699" s="3"/>
      <c r="N3699" s="3"/>
      <c r="P3699" s="3"/>
      <c r="R3699" s="3"/>
      <c r="S3699" s="3"/>
      <c r="T3699" s="3"/>
      <c r="U3699" s="3"/>
      <c r="AB3699" s="3"/>
    </row>
    <row r="3700" spans="6:28" x14ac:dyDescent="0.3">
      <c r="F3700" s="5"/>
      <c r="H3700" s="3"/>
      <c r="J3700" s="3"/>
      <c r="K3700" s="3"/>
      <c r="L3700" s="3"/>
      <c r="N3700" s="3"/>
      <c r="P3700" s="3"/>
      <c r="Q3700" s="3"/>
      <c r="R3700" s="3"/>
      <c r="S3700" s="3"/>
      <c r="T3700" s="3"/>
      <c r="U3700" s="3"/>
      <c r="AB3700" s="3"/>
    </row>
    <row r="3701" spans="6:28" x14ac:dyDescent="0.3">
      <c r="F3701" s="5"/>
      <c r="H3701" s="3"/>
      <c r="J3701" s="3"/>
      <c r="K3701" s="3"/>
      <c r="L3701" s="3"/>
      <c r="M3701" s="3"/>
      <c r="N3701" s="3"/>
      <c r="P3701" s="3"/>
      <c r="Q3701" s="3"/>
      <c r="R3701" s="3"/>
      <c r="S3701" s="3"/>
      <c r="T3701" s="3"/>
      <c r="U3701" s="3"/>
      <c r="AB3701" s="3"/>
    </row>
    <row r="3702" spans="6:28" x14ac:dyDescent="0.3">
      <c r="F3702" s="5"/>
      <c r="H3702" s="3"/>
      <c r="J3702" s="3"/>
      <c r="K3702" s="3"/>
      <c r="L3702" s="3"/>
      <c r="M3702" s="3"/>
      <c r="N3702" s="3"/>
      <c r="P3702" s="3"/>
      <c r="Q3702" s="3"/>
      <c r="R3702" s="3"/>
      <c r="S3702" s="3"/>
      <c r="T3702" s="3"/>
      <c r="U3702" s="3"/>
      <c r="AB3702" s="3"/>
    </row>
    <row r="3703" spans="6:28" x14ac:dyDescent="0.3">
      <c r="F3703" s="5"/>
      <c r="H3703" s="3"/>
      <c r="J3703" s="3"/>
      <c r="K3703" s="3"/>
      <c r="L3703" s="3"/>
      <c r="M3703" s="3"/>
      <c r="N3703" s="3"/>
      <c r="P3703" s="3"/>
      <c r="Q3703" s="3"/>
      <c r="R3703" s="3"/>
      <c r="S3703" s="3"/>
      <c r="T3703" s="3"/>
      <c r="U3703" s="3"/>
      <c r="AB3703" s="3"/>
    </row>
    <row r="3704" spans="6:28" x14ac:dyDescent="0.3">
      <c r="F3704" s="5"/>
      <c r="H3704" s="3"/>
      <c r="J3704" s="3"/>
      <c r="K3704" s="3"/>
      <c r="L3704" s="3"/>
      <c r="M3704" s="3"/>
      <c r="N3704" s="3"/>
      <c r="P3704" s="3"/>
      <c r="Q3704" s="3"/>
      <c r="R3704" s="3"/>
      <c r="S3704" s="3"/>
      <c r="T3704" s="3"/>
      <c r="U3704" s="3"/>
      <c r="AB3704" s="3"/>
    </row>
    <row r="3705" spans="6:28" x14ac:dyDescent="0.3">
      <c r="F3705" s="5"/>
      <c r="H3705" s="3"/>
      <c r="J3705" s="3"/>
      <c r="K3705" s="3"/>
      <c r="L3705" s="3"/>
      <c r="M3705" s="3"/>
      <c r="N3705" s="3"/>
      <c r="P3705" s="3"/>
      <c r="R3705" s="3"/>
      <c r="S3705" s="3"/>
      <c r="T3705" s="3"/>
      <c r="U3705" s="3"/>
      <c r="AB3705" s="3"/>
    </row>
    <row r="3706" spans="6:28" x14ac:dyDescent="0.3">
      <c r="F3706" s="5"/>
      <c r="H3706" s="3"/>
      <c r="J3706" s="3"/>
      <c r="K3706" s="3"/>
      <c r="L3706" s="3"/>
      <c r="M3706" s="3"/>
      <c r="N3706" s="3"/>
      <c r="Q3706" s="3"/>
      <c r="R3706" s="3"/>
      <c r="S3706" s="3"/>
      <c r="T3706" s="3"/>
      <c r="U3706" s="3"/>
      <c r="AB3706" s="3"/>
    </row>
    <row r="3707" spans="6:28" x14ac:dyDescent="0.3">
      <c r="F3707" s="5"/>
      <c r="H3707" s="3"/>
      <c r="J3707" s="3"/>
      <c r="K3707" s="3"/>
      <c r="L3707" s="3"/>
      <c r="M3707" s="3"/>
      <c r="N3707" s="3"/>
      <c r="P3707" s="3"/>
      <c r="R3707" s="3"/>
      <c r="S3707" s="3"/>
      <c r="T3707" s="3"/>
      <c r="U3707" s="3"/>
      <c r="AB3707" s="3"/>
    </row>
    <row r="3708" spans="6:28" x14ac:dyDescent="0.3">
      <c r="F3708" s="5"/>
      <c r="H3708" s="3"/>
      <c r="J3708" s="3"/>
      <c r="K3708" s="3"/>
      <c r="L3708" s="3"/>
      <c r="M3708" s="3"/>
      <c r="N3708" s="3"/>
      <c r="P3708" s="3"/>
      <c r="R3708" s="3"/>
      <c r="S3708" s="3"/>
      <c r="T3708" s="3"/>
      <c r="U3708" s="3"/>
      <c r="AB3708" s="3"/>
    </row>
    <row r="3709" spans="6:28" x14ac:dyDescent="0.3">
      <c r="F3709" s="5"/>
      <c r="H3709" s="3"/>
      <c r="J3709" s="3"/>
      <c r="K3709" s="3"/>
      <c r="L3709" s="3"/>
      <c r="M3709" s="3"/>
      <c r="N3709" s="3"/>
      <c r="P3709" s="3"/>
      <c r="R3709" s="3"/>
      <c r="S3709" s="3"/>
      <c r="T3709" s="3"/>
      <c r="U3709" s="3"/>
      <c r="AB3709" s="3"/>
    </row>
    <row r="3710" spans="6:28" x14ac:dyDescent="0.3">
      <c r="F3710" s="5"/>
      <c r="H3710" s="3"/>
      <c r="J3710" s="3"/>
      <c r="K3710" s="3"/>
      <c r="L3710" s="3"/>
      <c r="M3710" s="3"/>
      <c r="N3710" s="3"/>
      <c r="P3710" s="3"/>
      <c r="R3710" s="3"/>
      <c r="S3710" s="3"/>
      <c r="T3710" s="3"/>
      <c r="U3710" s="3"/>
      <c r="AB3710" s="3"/>
    </row>
    <row r="3711" spans="6:28" x14ac:dyDescent="0.3">
      <c r="F3711" s="5"/>
      <c r="H3711" s="3"/>
      <c r="J3711" s="3"/>
      <c r="K3711" s="3"/>
      <c r="L3711" s="3"/>
      <c r="M3711" s="3"/>
      <c r="N3711" s="3"/>
      <c r="P3711" s="3"/>
      <c r="R3711" s="3"/>
      <c r="S3711" s="3"/>
      <c r="T3711" s="3"/>
      <c r="U3711" s="3"/>
      <c r="AB3711" s="3"/>
    </row>
    <row r="3712" spans="6:28" x14ac:dyDescent="0.3">
      <c r="F3712" s="5"/>
      <c r="H3712" s="3"/>
      <c r="J3712" s="3"/>
      <c r="K3712" s="3"/>
      <c r="L3712" s="3"/>
      <c r="M3712" s="3"/>
      <c r="N3712" s="3"/>
      <c r="P3712" s="3"/>
      <c r="R3712" s="3"/>
      <c r="S3712" s="3"/>
      <c r="T3712" s="3"/>
      <c r="U3712" s="3"/>
      <c r="AB3712" s="3"/>
    </row>
    <row r="3713" spans="6:28" x14ac:dyDescent="0.3">
      <c r="F3713" s="5"/>
      <c r="H3713" s="3"/>
      <c r="J3713" s="3"/>
      <c r="K3713" s="3"/>
      <c r="L3713" s="3"/>
      <c r="M3713" s="3"/>
      <c r="N3713" s="3"/>
      <c r="P3713" s="3"/>
      <c r="R3713" s="3"/>
      <c r="S3713" s="3"/>
      <c r="T3713" s="3"/>
      <c r="U3713" s="3"/>
      <c r="AB3713" s="3"/>
    </row>
    <row r="3714" spans="6:28" x14ac:dyDescent="0.3">
      <c r="F3714" s="5"/>
      <c r="H3714" s="3"/>
      <c r="J3714" s="3"/>
      <c r="K3714" s="3"/>
      <c r="L3714" s="3"/>
      <c r="M3714" s="3"/>
      <c r="N3714" s="3"/>
      <c r="P3714" s="3"/>
      <c r="R3714" s="3"/>
      <c r="S3714" s="3"/>
      <c r="T3714" s="3"/>
      <c r="U3714" s="3"/>
      <c r="AB3714" s="3"/>
    </row>
    <row r="3715" spans="6:28" x14ac:dyDescent="0.3">
      <c r="F3715" s="5"/>
      <c r="H3715" s="3"/>
      <c r="J3715" s="3"/>
      <c r="K3715" s="3"/>
      <c r="L3715" s="3"/>
      <c r="M3715" s="3"/>
      <c r="N3715" s="3"/>
      <c r="P3715" s="3"/>
      <c r="R3715" s="3"/>
      <c r="S3715" s="3"/>
      <c r="T3715" s="3"/>
      <c r="U3715" s="3"/>
      <c r="AB3715" s="3"/>
    </row>
    <row r="3716" spans="6:28" x14ac:dyDescent="0.3">
      <c r="F3716" s="5"/>
      <c r="H3716" s="3"/>
      <c r="J3716" s="3"/>
      <c r="K3716" s="3"/>
      <c r="L3716" s="3"/>
      <c r="M3716" s="3"/>
      <c r="N3716" s="3"/>
      <c r="P3716" s="3"/>
      <c r="R3716" s="3"/>
      <c r="S3716" s="3"/>
      <c r="T3716" s="3"/>
      <c r="U3716" s="3"/>
      <c r="AB3716" s="3"/>
    </row>
    <row r="3717" spans="6:28" x14ac:dyDescent="0.3">
      <c r="F3717" s="5"/>
      <c r="H3717" s="3"/>
      <c r="J3717" s="3"/>
      <c r="K3717" s="3"/>
      <c r="L3717" s="3"/>
      <c r="M3717" s="3"/>
      <c r="N3717" s="3"/>
      <c r="P3717" s="3"/>
      <c r="R3717" s="3"/>
      <c r="S3717" s="3"/>
      <c r="T3717" s="3"/>
      <c r="U3717" s="3"/>
      <c r="AB3717" s="3"/>
    </row>
    <row r="3718" spans="6:28" x14ac:dyDescent="0.3">
      <c r="F3718" s="5"/>
      <c r="H3718" s="3"/>
      <c r="J3718" s="3"/>
      <c r="K3718" s="3"/>
      <c r="L3718" s="3"/>
      <c r="M3718" s="3"/>
      <c r="N3718" s="3"/>
      <c r="P3718" s="3"/>
      <c r="R3718" s="3"/>
      <c r="S3718" s="3"/>
      <c r="T3718" s="3"/>
      <c r="U3718" s="3"/>
      <c r="AB3718" s="3"/>
    </row>
    <row r="3719" spans="6:28" x14ac:dyDescent="0.3">
      <c r="F3719" s="5"/>
      <c r="H3719" s="3"/>
      <c r="J3719" s="3"/>
      <c r="K3719" s="3"/>
      <c r="L3719" s="3"/>
      <c r="M3719" s="3"/>
      <c r="N3719" s="3"/>
      <c r="P3719" s="3"/>
      <c r="R3719" s="3"/>
      <c r="S3719" s="3"/>
      <c r="T3719" s="3"/>
      <c r="U3719" s="3"/>
      <c r="AB3719" s="3"/>
    </row>
    <row r="3720" spans="6:28" x14ac:dyDescent="0.3">
      <c r="F3720" s="5"/>
      <c r="H3720" s="3"/>
      <c r="J3720" s="3"/>
      <c r="K3720" s="3"/>
      <c r="L3720" s="3"/>
      <c r="M3720" s="3"/>
      <c r="N3720" s="3"/>
      <c r="P3720" s="3"/>
      <c r="R3720" s="3"/>
      <c r="S3720" s="3"/>
      <c r="T3720" s="3"/>
      <c r="U3720" s="3"/>
      <c r="AB3720" s="3"/>
    </row>
    <row r="3721" spans="6:28" x14ac:dyDescent="0.3">
      <c r="F3721" s="5"/>
      <c r="H3721" s="3"/>
      <c r="J3721" s="3"/>
      <c r="K3721" s="3"/>
      <c r="L3721" s="3"/>
      <c r="M3721" s="3"/>
      <c r="N3721" s="3"/>
      <c r="P3721" s="3"/>
      <c r="R3721" s="3"/>
      <c r="S3721" s="3"/>
      <c r="T3721" s="3"/>
      <c r="U3721" s="3"/>
      <c r="AB3721" s="3"/>
    </row>
    <row r="3722" spans="6:28" x14ac:dyDescent="0.3">
      <c r="F3722" s="5"/>
      <c r="H3722" s="3"/>
      <c r="J3722" s="3"/>
      <c r="K3722" s="3"/>
      <c r="L3722" s="3"/>
      <c r="M3722" s="3"/>
      <c r="N3722" s="3"/>
      <c r="P3722" s="3"/>
      <c r="R3722" s="3"/>
      <c r="S3722" s="3"/>
      <c r="T3722" s="3"/>
      <c r="U3722" s="3"/>
      <c r="AB3722" s="3"/>
    </row>
    <row r="3723" spans="6:28" x14ac:dyDescent="0.3">
      <c r="F3723" s="5"/>
      <c r="H3723" s="3"/>
      <c r="J3723" s="3"/>
      <c r="K3723" s="3"/>
      <c r="L3723" s="3"/>
      <c r="M3723" s="3"/>
      <c r="N3723" s="3"/>
      <c r="P3723" s="3"/>
      <c r="R3723" s="3"/>
      <c r="S3723" s="3"/>
      <c r="T3723" s="3"/>
      <c r="U3723" s="3"/>
      <c r="AB3723" s="3"/>
    </row>
    <row r="3724" spans="6:28" x14ac:dyDescent="0.3">
      <c r="F3724" s="5"/>
      <c r="H3724" s="3"/>
      <c r="J3724" s="3"/>
      <c r="K3724" s="3"/>
      <c r="L3724" s="3"/>
      <c r="M3724" s="3"/>
      <c r="N3724" s="3"/>
      <c r="P3724" s="3"/>
      <c r="R3724" s="3"/>
      <c r="S3724" s="3"/>
      <c r="T3724" s="3"/>
      <c r="U3724" s="3"/>
      <c r="AB3724" s="3"/>
    </row>
    <row r="3725" spans="6:28" x14ac:dyDescent="0.3">
      <c r="F3725" s="5"/>
      <c r="H3725" s="3"/>
      <c r="J3725" s="3"/>
      <c r="K3725" s="3"/>
      <c r="L3725" s="3"/>
      <c r="M3725" s="3"/>
      <c r="N3725" s="3"/>
      <c r="P3725" s="3"/>
      <c r="R3725" s="3"/>
      <c r="S3725" s="3"/>
      <c r="T3725" s="3"/>
      <c r="U3725" s="3"/>
      <c r="AB3725" s="3"/>
    </row>
    <row r="3726" spans="6:28" x14ac:dyDescent="0.3">
      <c r="F3726" s="5"/>
      <c r="H3726" s="3"/>
      <c r="J3726" s="3"/>
      <c r="K3726" s="3"/>
      <c r="L3726" s="3"/>
      <c r="M3726" s="3"/>
      <c r="N3726" s="3"/>
      <c r="P3726" s="3"/>
      <c r="R3726" s="3"/>
      <c r="S3726" s="3"/>
      <c r="T3726" s="3"/>
      <c r="U3726" s="3"/>
      <c r="AB3726" s="3"/>
    </row>
    <row r="3727" spans="6:28" x14ac:dyDescent="0.3">
      <c r="F3727" s="5"/>
      <c r="H3727" s="3"/>
      <c r="J3727" s="3"/>
      <c r="K3727" s="3"/>
      <c r="L3727" s="3"/>
      <c r="M3727" s="3"/>
      <c r="N3727" s="3"/>
      <c r="P3727" s="3"/>
      <c r="R3727" s="3"/>
      <c r="S3727" s="3"/>
      <c r="T3727" s="3"/>
      <c r="U3727" s="3"/>
      <c r="AB3727" s="3"/>
    </row>
    <row r="3728" spans="6:28" x14ac:dyDescent="0.3">
      <c r="F3728" s="5"/>
      <c r="H3728" s="3"/>
      <c r="J3728" s="3"/>
      <c r="K3728" s="3"/>
      <c r="L3728" s="3"/>
      <c r="M3728" s="3"/>
      <c r="N3728" s="3"/>
      <c r="P3728" s="3"/>
      <c r="R3728" s="3"/>
      <c r="S3728" s="3"/>
      <c r="T3728" s="3"/>
      <c r="U3728" s="3"/>
      <c r="V3728" s="3"/>
      <c r="AB3728" s="3"/>
    </row>
    <row r="3729" spans="6:28" x14ac:dyDescent="0.3">
      <c r="F3729" s="5"/>
      <c r="H3729" s="3"/>
      <c r="J3729" s="3"/>
      <c r="K3729" s="3"/>
      <c r="L3729" s="3"/>
      <c r="M3729" s="3"/>
      <c r="N3729" s="3"/>
      <c r="P3729" s="3"/>
      <c r="R3729" s="3"/>
      <c r="S3729" s="3"/>
      <c r="T3729" s="3"/>
      <c r="U3729" s="3"/>
      <c r="AB3729" s="3"/>
    </row>
    <row r="3730" spans="6:28" x14ac:dyDescent="0.3">
      <c r="F3730" s="5"/>
      <c r="H3730" s="3"/>
      <c r="J3730" s="3"/>
      <c r="K3730" s="3"/>
      <c r="L3730" s="3"/>
      <c r="M3730" s="3"/>
      <c r="N3730" s="3"/>
      <c r="P3730" s="3"/>
      <c r="R3730" s="3"/>
      <c r="S3730" s="3"/>
      <c r="T3730" s="3"/>
      <c r="U3730" s="3"/>
      <c r="V3730" s="3"/>
      <c r="AB3730" s="3"/>
    </row>
    <row r="3731" spans="6:28" x14ac:dyDescent="0.3">
      <c r="F3731" s="5"/>
      <c r="H3731" s="3"/>
      <c r="J3731" s="3"/>
      <c r="K3731" s="3"/>
      <c r="L3731" s="3"/>
      <c r="M3731" s="3"/>
      <c r="N3731" s="3"/>
      <c r="P3731" s="3"/>
      <c r="R3731" s="3"/>
      <c r="S3731" s="3"/>
      <c r="T3731" s="3"/>
      <c r="U3731" s="3"/>
      <c r="V3731" s="3"/>
      <c r="AB3731" s="3"/>
    </row>
    <row r="3732" spans="6:28" x14ac:dyDescent="0.3">
      <c r="F3732" s="5"/>
      <c r="H3732" s="3"/>
      <c r="J3732" s="3"/>
      <c r="K3732" s="3"/>
      <c r="L3732" s="3"/>
      <c r="M3732" s="3"/>
      <c r="N3732" s="3"/>
      <c r="P3732" s="3"/>
      <c r="R3732" s="3"/>
      <c r="S3732" s="3"/>
      <c r="T3732" s="3"/>
      <c r="U3732" s="3"/>
      <c r="AB3732" s="3"/>
    </row>
    <row r="3733" spans="6:28" x14ac:dyDescent="0.3">
      <c r="F3733" s="5"/>
      <c r="H3733" s="3"/>
      <c r="J3733" s="3"/>
      <c r="K3733" s="3"/>
      <c r="L3733" s="3"/>
      <c r="M3733" s="3"/>
      <c r="N3733" s="3"/>
      <c r="P3733" s="3"/>
      <c r="R3733" s="3"/>
      <c r="S3733" s="3"/>
      <c r="T3733" s="3"/>
      <c r="U3733" s="3"/>
      <c r="AB3733" s="3"/>
    </row>
    <row r="3734" spans="6:28" x14ac:dyDescent="0.3">
      <c r="F3734" s="5"/>
      <c r="H3734" s="3"/>
      <c r="J3734" s="3"/>
      <c r="K3734" s="3"/>
      <c r="L3734" s="3"/>
      <c r="M3734" s="3"/>
      <c r="N3734" s="3"/>
      <c r="P3734" s="3"/>
      <c r="R3734" s="3"/>
      <c r="S3734" s="3"/>
      <c r="T3734" s="3"/>
      <c r="U3734" s="3"/>
      <c r="V3734" s="3"/>
      <c r="AB3734" s="3"/>
    </row>
    <row r="3735" spans="6:28" x14ac:dyDescent="0.3">
      <c r="F3735" s="5"/>
      <c r="H3735" s="3"/>
      <c r="J3735" s="3"/>
      <c r="K3735" s="3"/>
      <c r="L3735" s="3"/>
      <c r="M3735" s="3"/>
      <c r="N3735" s="3"/>
      <c r="P3735" s="3"/>
      <c r="R3735" s="3"/>
      <c r="S3735" s="3"/>
      <c r="T3735" s="3"/>
      <c r="U3735" s="3"/>
      <c r="AB3735" s="3"/>
    </row>
    <row r="3736" spans="6:28" x14ac:dyDescent="0.3">
      <c r="F3736" s="5"/>
      <c r="H3736" s="3"/>
      <c r="J3736" s="3"/>
      <c r="K3736" s="3"/>
      <c r="L3736" s="3"/>
      <c r="M3736" s="3"/>
      <c r="N3736" s="3"/>
      <c r="P3736" s="3"/>
      <c r="R3736" s="3"/>
      <c r="S3736" s="3"/>
      <c r="T3736" s="3"/>
      <c r="U3736" s="3"/>
      <c r="V3736" s="3"/>
      <c r="AB3736" s="3"/>
    </row>
    <row r="3737" spans="6:28" x14ac:dyDescent="0.3">
      <c r="F3737" s="5"/>
      <c r="H3737" s="3"/>
      <c r="J3737" s="3"/>
      <c r="K3737" s="3"/>
      <c r="L3737" s="3"/>
      <c r="M3737" s="3"/>
      <c r="N3737" s="3"/>
      <c r="P3737" s="3"/>
      <c r="R3737" s="3"/>
      <c r="S3737" s="3"/>
      <c r="T3737" s="3"/>
      <c r="U3737" s="3"/>
      <c r="AB3737" s="3"/>
    </row>
    <row r="3738" spans="6:28" x14ac:dyDescent="0.3">
      <c r="F3738" s="5"/>
      <c r="H3738" s="3"/>
      <c r="J3738" s="3"/>
      <c r="K3738" s="3"/>
      <c r="L3738" s="3"/>
      <c r="M3738" s="3"/>
      <c r="N3738" s="3"/>
      <c r="P3738" s="3"/>
      <c r="R3738" s="3"/>
      <c r="S3738" s="3"/>
      <c r="T3738" s="3"/>
      <c r="U3738" s="3"/>
      <c r="AB3738" s="3"/>
    </row>
    <row r="3739" spans="6:28" x14ac:dyDescent="0.3">
      <c r="F3739" s="5"/>
      <c r="H3739" s="3"/>
      <c r="J3739" s="3"/>
      <c r="K3739" s="3"/>
      <c r="L3739" s="3"/>
      <c r="M3739" s="3"/>
      <c r="N3739" s="3"/>
      <c r="P3739" s="3"/>
      <c r="R3739" s="3"/>
      <c r="S3739" s="3"/>
      <c r="T3739" s="3"/>
      <c r="U3739" s="3"/>
      <c r="AB3739" s="3"/>
    </row>
    <row r="3740" spans="6:28" x14ac:dyDescent="0.3">
      <c r="F3740" s="5"/>
      <c r="H3740" s="3"/>
      <c r="J3740" s="3"/>
      <c r="K3740" s="3"/>
      <c r="L3740" s="3"/>
      <c r="M3740" s="3"/>
      <c r="N3740" s="3"/>
      <c r="P3740" s="3"/>
      <c r="R3740" s="3"/>
      <c r="S3740" s="3"/>
      <c r="T3740" s="3"/>
      <c r="U3740" s="3"/>
      <c r="V3740" s="3"/>
      <c r="AB3740" s="3"/>
    </row>
    <row r="3741" spans="6:28" x14ac:dyDescent="0.3">
      <c r="F3741" s="5"/>
      <c r="H3741" s="3"/>
      <c r="J3741" s="3"/>
      <c r="K3741" s="3"/>
      <c r="L3741" s="3"/>
      <c r="M3741" s="3"/>
      <c r="N3741" s="3"/>
      <c r="P3741" s="3"/>
      <c r="R3741" s="3"/>
      <c r="S3741" s="3"/>
      <c r="T3741" s="3"/>
      <c r="U3741" s="3"/>
      <c r="AB3741" s="3"/>
    </row>
    <row r="3742" spans="6:28" x14ac:dyDescent="0.3">
      <c r="F3742" s="5"/>
      <c r="H3742" s="3"/>
      <c r="J3742" s="3"/>
      <c r="K3742" s="3"/>
      <c r="L3742" s="3"/>
      <c r="M3742" s="3"/>
      <c r="N3742" s="3"/>
      <c r="P3742" s="3"/>
      <c r="R3742" s="3"/>
      <c r="S3742" s="3"/>
      <c r="T3742" s="3"/>
      <c r="U3742" s="3"/>
      <c r="V3742" s="3"/>
      <c r="AB3742" s="3"/>
    </row>
    <row r="3743" spans="6:28" x14ac:dyDescent="0.3">
      <c r="F3743" s="5"/>
      <c r="J3743" s="3"/>
      <c r="K3743" s="3"/>
      <c r="L3743" s="3"/>
      <c r="M3743" s="3"/>
      <c r="N3743" s="3"/>
      <c r="P3743" s="3"/>
      <c r="R3743" s="3"/>
      <c r="S3743" s="3"/>
      <c r="T3743" s="3"/>
      <c r="U3743" s="3"/>
      <c r="V3743" s="3"/>
      <c r="AB3743" s="3"/>
    </row>
    <row r="3744" spans="6:28" x14ac:dyDescent="0.3">
      <c r="F3744" s="5"/>
      <c r="H3744" s="3"/>
      <c r="J3744" s="3"/>
      <c r="K3744" s="3"/>
      <c r="M3744" s="3"/>
      <c r="N3744" s="3"/>
      <c r="P3744" s="3"/>
      <c r="R3744" s="3"/>
      <c r="S3744" s="3"/>
      <c r="T3744" s="3"/>
      <c r="U3744" s="3"/>
      <c r="AB3744" s="3"/>
    </row>
    <row r="3745" spans="6:29" x14ac:dyDescent="0.3">
      <c r="F3745" s="5"/>
      <c r="H3745" s="3"/>
      <c r="J3745" s="3"/>
      <c r="K3745" s="3"/>
      <c r="L3745" s="3"/>
      <c r="M3745" s="3"/>
      <c r="N3745" s="3"/>
      <c r="P3745" s="3"/>
      <c r="R3745" s="3"/>
      <c r="S3745" s="3"/>
      <c r="T3745" s="3"/>
      <c r="U3745" s="3"/>
      <c r="V3745" s="3"/>
      <c r="AB3745" s="3"/>
    </row>
    <row r="3746" spans="6:29" x14ac:dyDescent="0.3">
      <c r="F3746" s="5"/>
      <c r="H3746" s="3"/>
      <c r="J3746" s="3"/>
      <c r="K3746" s="3"/>
      <c r="L3746" s="3"/>
      <c r="M3746" s="3"/>
      <c r="N3746" s="3"/>
      <c r="P3746" s="3"/>
      <c r="R3746" s="3"/>
      <c r="S3746" s="3"/>
      <c r="T3746" s="3"/>
      <c r="U3746" s="3"/>
      <c r="V3746" s="3"/>
      <c r="AB3746" s="3"/>
      <c r="AC3746" s="3"/>
    </row>
    <row r="3747" spans="6:29" x14ac:dyDescent="0.3">
      <c r="F3747" s="5"/>
      <c r="H3747" s="3"/>
      <c r="J3747" s="3"/>
      <c r="K3747" s="3"/>
      <c r="L3747" s="3"/>
      <c r="M3747" s="3"/>
      <c r="N3747" s="3"/>
      <c r="P3747" s="3"/>
      <c r="R3747" s="3"/>
      <c r="S3747" s="3"/>
      <c r="T3747" s="3"/>
      <c r="U3747" s="3"/>
      <c r="AB3747" s="3"/>
      <c r="AC3747" s="3"/>
    </row>
    <row r="3748" spans="6:29" x14ac:dyDescent="0.3">
      <c r="F3748" s="5"/>
      <c r="H3748" s="3"/>
      <c r="K3748" s="3"/>
      <c r="L3748" s="3"/>
      <c r="M3748" s="3"/>
      <c r="N3748" s="3"/>
      <c r="P3748" s="3"/>
      <c r="R3748" s="3"/>
      <c r="S3748" s="3"/>
      <c r="T3748" s="3"/>
      <c r="U3748" s="3"/>
      <c r="AB3748" s="3"/>
    </row>
    <row r="3749" spans="6:29" x14ac:dyDescent="0.3">
      <c r="F3749" s="5"/>
      <c r="H3749" s="3"/>
      <c r="J3749" s="3"/>
      <c r="K3749" s="3"/>
      <c r="L3749" s="3"/>
      <c r="M3749" s="3"/>
      <c r="N3749" s="3"/>
      <c r="P3749" s="3"/>
      <c r="R3749" s="3"/>
      <c r="S3749" s="3"/>
      <c r="T3749" s="3"/>
      <c r="U3749" s="3"/>
      <c r="AB3749" s="3"/>
    </row>
    <row r="3750" spans="6:29" x14ac:dyDescent="0.3">
      <c r="F3750" s="5"/>
      <c r="H3750" s="3"/>
      <c r="J3750" s="3"/>
      <c r="K3750" s="3"/>
      <c r="L3750" s="3"/>
      <c r="M3750" s="3"/>
      <c r="N3750" s="3"/>
      <c r="P3750" s="3"/>
      <c r="R3750" s="3"/>
      <c r="S3750" s="3"/>
      <c r="T3750" s="3"/>
      <c r="U3750" s="3"/>
      <c r="V3750" s="3"/>
      <c r="AB3750" s="3"/>
    </row>
    <row r="3751" spans="6:29" x14ac:dyDescent="0.3">
      <c r="F3751" s="5"/>
      <c r="H3751" s="3"/>
      <c r="J3751" s="3"/>
      <c r="K3751" s="3"/>
      <c r="L3751" s="3"/>
      <c r="M3751" s="3"/>
      <c r="N3751" s="3"/>
      <c r="P3751" s="3"/>
      <c r="R3751" s="3"/>
      <c r="S3751" s="3"/>
      <c r="T3751" s="3"/>
      <c r="U3751" s="3"/>
      <c r="V3751" s="3"/>
      <c r="AB3751" s="3"/>
    </row>
    <row r="3752" spans="6:29" x14ac:dyDescent="0.3">
      <c r="F3752" s="5"/>
      <c r="H3752" s="3"/>
      <c r="J3752" s="3"/>
      <c r="K3752" s="3"/>
      <c r="L3752" s="3"/>
      <c r="M3752" s="3"/>
      <c r="N3752" s="3"/>
      <c r="P3752" s="3"/>
      <c r="R3752" s="3"/>
      <c r="S3752" s="3"/>
      <c r="T3752" s="3"/>
      <c r="U3752" s="3"/>
      <c r="V3752" s="3"/>
      <c r="AB3752" s="3"/>
    </row>
    <row r="3753" spans="6:29" x14ac:dyDescent="0.3">
      <c r="F3753" s="5"/>
      <c r="H3753" s="3"/>
      <c r="J3753" s="3"/>
      <c r="K3753" s="3"/>
      <c r="L3753" s="3"/>
      <c r="M3753" s="3"/>
      <c r="N3753" s="3"/>
      <c r="P3753" s="3"/>
      <c r="R3753" s="3"/>
      <c r="S3753" s="3"/>
      <c r="T3753" s="3"/>
      <c r="U3753" s="3"/>
      <c r="AB3753" s="3"/>
    </row>
    <row r="3754" spans="6:29" x14ac:dyDescent="0.3">
      <c r="F3754" s="5"/>
      <c r="AB3754" s="3"/>
    </row>
    <row r="3755" spans="6:29" x14ac:dyDescent="0.3">
      <c r="F3755" s="5"/>
      <c r="AB3755" s="3"/>
    </row>
    <row r="3756" spans="6:29" x14ac:dyDescent="0.3">
      <c r="F3756" s="5"/>
      <c r="AB3756" s="3"/>
    </row>
    <row r="3757" spans="6:29" x14ac:dyDescent="0.3">
      <c r="F3757" s="5"/>
      <c r="AB3757" s="3"/>
    </row>
    <row r="3758" spans="6:29" x14ac:dyDescent="0.3">
      <c r="F3758" s="5"/>
      <c r="AB3758" s="3"/>
    </row>
    <row r="3759" spans="6:29" x14ac:dyDescent="0.3">
      <c r="F3759" s="5"/>
      <c r="AB3759" s="3"/>
    </row>
    <row r="3760" spans="6:29" x14ac:dyDescent="0.3">
      <c r="F3760" s="5"/>
      <c r="AB3760" s="3"/>
    </row>
    <row r="3761" spans="6:28" x14ac:dyDescent="0.3">
      <c r="F3761" s="5"/>
      <c r="AB3761" s="3"/>
    </row>
    <row r="3762" spans="6:28" x14ac:dyDescent="0.3">
      <c r="F3762" s="5"/>
      <c r="AB3762" s="3"/>
    </row>
    <row r="3763" spans="6:28" x14ac:dyDescent="0.3">
      <c r="F3763" s="5"/>
      <c r="I3763" s="3"/>
      <c r="AB3763" s="3"/>
    </row>
    <row r="3764" spans="6:28" x14ac:dyDescent="0.3">
      <c r="F3764" s="5"/>
      <c r="I3764" s="3"/>
      <c r="AB3764" s="3"/>
    </row>
    <row r="3765" spans="6:28" x14ac:dyDescent="0.3">
      <c r="F3765" s="5"/>
      <c r="AB3765" s="3"/>
    </row>
    <row r="3766" spans="6:28" x14ac:dyDescent="0.3">
      <c r="F3766" s="5"/>
      <c r="AB3766" s="3"/>
    </row>
    <row r="3767" spans="6:28" x14ac:dyDescent="0.3">
      <c r="F3767" s="5"/>
      <c r="AB3767" s="3"/>
    </row>
    <row r="3768" spans="6:28" x14ac:dyDescent="0.3">
      <c r="F3768" s="5"/>
      <c r="AB3768" s="3"/>
    </row>
    <row r="3769" spans="6:28" x14ac:dyDescent="0.3">
      <c r="F3769" s="5"/>
      <c r="AB3769" s="3"/>
    </row>
    <row r="3770" spans="6:28" x14ac:dyDescent="0.3">
      <c r="F3770" s="5"/>
      <c r="AB3770" s="3"/>
    </row>
    <row r="3771" spans="6:28" x14ac:dyDescent="0.3">
      <c r="F3771" s="5"/>
      <c r="AB3771" s="3"/>
    </row>
    <row r="3772" spans="6:28" x14ac:dyDescent="0.3">
      <c r="F3772" s="5"/>
      <c r="AB3772" s="3"/>
    </row>
    <row r="3773" spans="6:28" x14ac:dyDescent="0.3">
      <c r="F3773" s="5"/>
      <c r="H3773" s="3"/>
      <c r="AB3773" s="3"/>
    </row>
    <row r="3774" spans="6:28" x14ac:dyDescent="0.3">
      <c r="F3774" s="5"/>
      <c r="H3774" s="3"/>
      <c r="AB3774" s="3"/>
    </row>
    <row r="3775" spans="6:28" x14ac:dyDescent="0.3">
      <c r="F3775" s="5"/>
      <c r="H3775" s="3"/>
      <c r="AB3775" s="3"/>
    </row>
    <row r="3776" spans="6:28" x14ac:dyDescent="0.3">
      <c r="F3776" s="5"/>
      <c r="H3776" s="3"/>
      <c r="AB3776" s="3"/>
    </row>
    <row r="3777" spans="6:28" x14ac:dyDescent="0.3">
      <c r="F3777" s="5"/>
      <c r="H3777" s="3"/>
      <c r="AB3777" s="3"/>
    </row>
    <row r="3778" spans="6:28" x14ac:dyDescent="0.3">
      <c r="F3778" s="5"/>
      <c r="H3778" s="3"/>
      <c r="AB3778" s="3"/>
    </row>
    <row r="3779" spans="6:28" x14ac:dyDescent="0.3">
      <c r="F3779" s="5"/>
      <c r="H3779" s="3"/>
      <c r="AB3779" s="3"/>
    </row>
    <row r="3780" spans="6:28" x14ac:dyDescent="0.3">
      <c r="F3780" s="5"/>
      <c r="H3780" s="3"/>
      <c r="AB3780" s="3"/>
    </row>
    <row r="3781" spans="6:28" x14ac:dyDescent="0.3">
      <c r="F3781" s="5"/>
      <c r="H3781" s="3"/>
      <c r="AB3781" s="3"/>
    </row>
    <row r="3782" spans="6:28" x14ac:dyDescent="0.3">
      <c r="F3782" s="5"/>
      <c r="H3782" s="3"/>
      <c r="AB3782" s="3"/>
    </row>
    <row r="3783" spans="6:28" x14ac:dyDescent="0.3">
      <c r="F3783" s="5"/>
      <c r="H3783" s="3"/>
      <c r="L3783" s="3"/>
      <c r="AB3783" s="3"/>
    </row>
    <row r="3784" spans="6:28" x14ac:dyDescent="0.3">
      <c r="F3784" s="5"/>
      <c r="H3784" s="3"/>
      <c r="L3784" s="3"/>
      <c r="AB3784" s="3"/>
    </row>
    <row r="3785" spans="6:28" x14ac:dyDescent="0.3">
      <c r="F3785" s="5"/>
      <c r="H3785" s="3"/>
      <c r="L3785" s="3"/>
      <c r="AB3785" s="3"/>
    </row>
    <row r="3786" spans="6:28" x14ac:dyDescent="0.3">
      <c r="F3786" s="5"/>
      <c r="H3786" s="3"/>
      <c r="L3786" s="3"/>
      <c r="AB3786" s="3"/>
    </row>
    <row r="3787" spans="6:28" x14ac:dyDescent="0.3">
      <c r="F3787" s="5"/>
      <c r="H3787" s="3"/>
      <c r="L3787" s="3"/>
      <c r="AB3787" s="3"/>
    </row>
    <row r="3788" spans="6:28" x14ac:dyDescent="0.3">
      <c r="F3788" s="5"/>
      <c r="H3788" s="3"/>
      <c r="L3788" s="3"/>
      <c r="AB3788" s="3"/>
    </row>
    <row r="3789" spans="6:28" x14ac:dyDescent="0.3">
      <c r="F3789" s="5"/>
      <c r="H3789" s="3"/>
      <c r="L3789" s="3"/>
      <c r="AB3789" s="3"/>
    </row>
    <row r="3790" spans="6:28" x14ac:dyDescent="0.3">
      <c r="F3790" s="5"/>
      <c r="H3790" s="3"/>
      <c r="L3790" s="3"/>
      <c r="AB3790" s="3"/>
    </row>
    <row r="3791" spans="6:28" x14ac:dyDescent="0.3">
      <c r="F3791" s="5"/>
      <c r="H3791" s="3"/>
      <c r="L3791" s="3"/>
      <c r="AB3791" s="3"/>
    </row>
    <row r="3792" spans="6:28" x14ac:dyDescent="0.3">
      <c r="F3792" s="5"/>
      <c r="H3792" s="3"/>
      <c r="L3792" s="3"/>
      <c r="AB3792" s="3"/>
    </row>
    <row r="3793" spans="6:29" x14ac:dyDescent="0.3">
      <c r="F3793" s="5"/>
      <c r="H3793" s="3"/>
      <c r="L3793" s="3"/>
      <c r="AB3793" s="3"/>
    </row>
    <row r="3794" spans="6:29" x14ac:dyDescent="0.3">
      <c r="F3794" s="5"/>
      <c r="L3794" s="3"/>
      <c r="AB3794" s="3"/>
    </row>
    <row r="3795" spans="6:29" x14ac:dyDescent="0.3">
      <c r="F3795" s="5"/>
      <c r="L3795" s="3"/>
      <c r="AB3795" s="3"/>
    </row>
    <row r="3796" spans="6:29" x14ac:dyDescent="0.3">
      <c r="F3796" s="5"/>
      <c r="L3796" s="3"/>
      <c r="AB3796" s="3"/>
    </row>
    <row r="3797" spans="6:29" x14ac:dyDescent="0.3">
      <c r="F3797" s="5"/>
      <c r="H3797" s="3"/>
      <c r="L3797" s="3"/>
      <c r="AB3797" s="3"/>
    </row>
    <row r="3798" spans="6:29" x14ac:dyDescent="0.3">
      <c r="F3798" s="5"/>
      <c r="L3798" s="3"/>
      <c r="AB3798" s="3"/>
    </row>
    <row r="3799" spans="6:29" x14ac:dyDescent="0.3">
      <c r="F3799" s="5"/>
      <c r="H3799" s="3"/>
      <c r="J3799" s="3"/>
      <c r="K3799" s="3"/>
      <c r="L3799" s="3"/>
      <c r="M3799" s="3"/>
      <c r="N3799" s="3"/>
      <c r="P3799" s="3"/>
      <c r="R3799" s="3"/>
      <c r="S3799" s="3"/>
      <c r="T3799" s="3"/>
      <c r="V3799" s="3"/>
      <c r="AB3799" s="3"/>
    </row>
    <row r="3800" spans="6:29" x14ac:dyDescent="0.3">
      <c r="F3800" s="5"/>
      <c r="H3800" s="3"/>
      <c r="K3800" s="3"/>
      <c r="L3800" s="3"/>
      <c r="M3800" s="3"/>
      <c r="N3800" s="3"/>
      <c r="P3800" s="3"/>
      <c r="R3800" s="3"/>
      <c r="S3800" s="3"/>
      <c r="T3800" s="3"/>
      <c r="V3800" s="3"/>
      <c r="AB3800" s="3"/>
    </row>
    <row r="3801" spans="6:29" x14ac:dyDescent="0.3">
      <c r="F3801" s="5"/>
      <c r="H3801" s="3"/>
      <c r="K3801" s="3"/>
      <c r="L3801" s="3"/>
      <c r="M3801" s="3"/>
      <c r="P3801" s="3"/>
      <c r="R3801" s="3"/>
      <c r="S3801" s="3"/>
      <c r="T3801" s="3"/>
      <c r="V3801" s="3"/>
      <c r="AB3801" s="3"/>
    </row>
    <row r="3802" spans="6:29" x14ac:dyDescent="0.3">
      <c r="F3802" s="5"/>
      <c r="H3802" s="3"/>
      <c r="J3802" s="3"/>
      <c r="K3802" s="3"/>
      <c r="L3802" s="3"/>
      <c r="M3802" s="3"/>
      <c r="N3802" s="3"/>
      <c r="P3802" s="3"/>
      <c r="R3802" s="3"/>
      <c r="S3802" s="3"/>
      <c r="T3802" s="3"/>
      <c r="V3802" s="3"/>
      <c r="AB3802" s="3"/>
    </row>
    <row r="3803" spans="6:29" x14ac:dyDescent="0.3">
      <c r="F3803" s="5"/>
      <c r="H3803" s="3"/>
      <c r="K3803" s="3"/>
      <c r="L3803" s="3"/>
      <c r="M3803" s="3"/>
      <c r="N3803" s="3"/>
      <c r="P3803" s="3"/>
      <c r="R3803" s="3"/>
      <c r="S3803" s="3"/>
      <c r="T3803" s="3"/>
      <c r="V3803" s="3"/>
      <c r="AB3803" s="3"/>
      <c r="AC3803" s="3"/>
    </row>
    <row r="3804" spans="6:29" x14ac:dyDescent="0.3">
      <c r="F3804" s="5"/>
      <c r="H3804" s="3"/>
      <c r="J3804" s="3"/>
      <c r="K3804" s="3"/>
      <c r="L3804" s="3"/>
      <c r="M3804" s="3"/>
      <c r="P3804" s="3"/>
      <c r="R3804" s="3"/>
      <c r="S3804" s="3"/>
      <c r="T3804" s="3"/>
      <c r="V3804" s="3"/>
      <c r="AB3804" s="3"/>
      <c r="AC3804" s="3"/>
    </row>
    <row r="3805" spans="6:29" x14ac:dyDescent="0.3">
      <c r="F3805" s="5"/>
      <c r="H3805" s="3"/>
      <c r="K3805" s="3"/>
      <c r="L3805" s="3"/>
      <c r="M3805" s="3"/>
      <c r="N3805" s="3"/>
      <c r="P3805" s="3"/>
      <c r="R3805" s="3"/>
      <c r="S3805" s="3"/>
      <c r="T3805" s="3"/>
      <c r="V3805" s="3"/>
      <c r="AB3805" s="3"/>
    </row>
    <row r="3806" spans="6:29" x14ac:dyDescent="0.3">
      <c r="F3806" s="5"/>
      <c r="H3806" s="3"/>
      <c r="K3806" s="3"/>
      <c r="L3806" s="3"/>
      <c r="M3806" s="3"/>
      <c r="N3806" s="3"/>
      <c r="P3806" s="3"/>
      <c r="R3806" s="3"/>
      <c r="S3806" s="3"/>
      <c r="T3806" s="3"/>
      <c r="V3806" s="3"/>
      <c r="AB3806" s="3"/>
      <c r="AC3806" s="3"/>
    </row>
    <row r="3807" spans="6:29" x14ac:dyDescent="0.3">
      <c r="F3807" s="5"/>
      <c r="H3807" s="3"/>
      <c r="K3807" s="3"/>
      <c r="L3807" s="3"/>
      <c r="M3807" s="3"/>
      <c r="N3807" s="3"/>
      <c r="P3807" s="3"/>
      <c r="R3807" s="3"/>
      <c r="S3807" s="3"/>
      <c r="T3807" s="3"/>
      <c r="V3807" s="3"/>
      <c r="AB3807" s="3"/>
    </row>
    <row r="3808" spans="6:29" x14ac:dyDescent="0.3">
      <c r="F3808" s="5"/>
      <c r="H3808" s="3"/>
      <c r="K3808" s="3"/>
      <c r="L3808" s="3"/>
      <c r="M3808" s="3"/>
      <c r="N3808" s="3"/>
      <c r="P3808" s="3"/>
      <c r="R3808" s="3"/>
      <c r="S3808" s="3"/>
      <c r="T3808" s="3"/>
      <c r="V3808" s="3"/>
      <c r="AB3808" s="3"/>
      <c r="AC3808" s="3"/>
    </row>
    <row r="3809" spans="6:29" x14ac:dyDescent="0.3">
      <c r="F3809" s="5"/>
      <c r="H3809" s="3"/>
      <c r="K3809" s="3"/>
      <c r="L3809" s="3"/>
      <c r="M3809" s="3"/>
      <c r="N3809" s="3"/>
      <c r="P3809" s="3"/>
      <c r="R3809" s="3"/>
      <c r="S3809" s="3"/>
      <c r="T3809" s="3"/>
      <c r="V3809" s="3"/>
      <c r="AB3809" s="3"/>
      <c r="AC3809" s="3"/>
    </row>
    <row r="3810" spans="6:29" x14ac:dyDescent="0.3">
      <c r="F3810" s="5"/>
      <c r="K3810" s="3"/>
      <c r="L3810" s="3"/>
      <c r="M3810" s="3"/>
      <c r="N3810" s="3"/>
      <c r="P3810" s="3"/>
      <c r="R3810" s="3"/>
      <c r="S3810" s="3"/>
      <c r="T3810" s="3"/>
      <c r="V3810" s="3"/>
      <c r="AB3810" s="3"/>
    </row>
    <row r="3811" spans="6:29" x14ac:dyDescent="0.3">
      <c r="F3811" s="5"/>
      <c r="K3811" s="3"/>
      <c r="L3811" s="3"/>
      <c r="M3811" s="3"/>
      <c r="P3811" s="3"/>
      <c r="R3811" s="3"/>
      <c r="S3811" s="3"/>
      <c r="T3811" s="3"/>
      <c r="V3811" s="3"/>
      <c r="AB3811" s="3"/>
    </row>
    <row r="3812" spans="6:29" x14ac:dyDescent="0.3">
      <c r="F3812" s="5"/>
      <c r="K3812" s="3"/>
      <c r="L3812" s="3"/>
      <c r="M3812" s="3"/>
      <c r="N3812" s="3"/>
      <c r="P3812" s="3"/>
      <c r="R3812" s="3"/>
      <c r="S3812" s="3"/>
      <c r="T3812" s="3"/>
      <c r="V3812" s="3"/>
      <c r="AB3812" s="3"/>
    </row>
    <row r="3813" spans="6:29" x14ac:dyDescent="0.3">
      <c r="F3813" s="5"/>
      <c r="K3813" s="3"/>
      <c r="L3813" s="3"/>
      <c r="M3813" s="3"/>
      <c r="N3813" s="3"/>
      <c r="P3813" s="3"/>
      <c r="R3813" s="3"/>
      <c r="S3813" s="3"/>
      <c r="T3813" s="3"/>
      <c r="V3813" s="3"/>
      <c r="AB3813" s="3"/>
    </row>
    <row r="3814" spans="6:29" x14ac:dyDescent="0.3">
      <c r="F3814" s="5"/>
      <c r="H3814" s="3"/>
      <c r="K3814" s="3"/>
      <c r="L3814" s="3"/>
      <c r="M3814" s="3"/>
      <c r="N3814" s="3"/>
      <c r="P3814" s="3"/>
      <c r="R3814" s="3"/>
      <c r="S3814" s="3"/>
      <c r="T3814" s="3"/>
      <c r="V3814" s="3"/>
      <c r="AB3814" s="3"/>
    </row>
    <row r="3815" spans="6:29" x14ac:dyDescent="0.3">
      <c r="F3815" s="5"/>
      <c r="H3815" s="3"/>
      <c r="K3815" s="3"/>
      <c r="L3815" s="3"/>
      <c r="M3815" s="3"/>
      <c r="N3815" s="3"/>
      <c r="P3815" s="3"/>
      <c r="R3815" s="3"/>
      <c r="S3815" s="3"/>
      <c r="T3815" s="3"/>
      <c r="V3815" s="3"/>
      <c r="AB3815" s="3"/>
    </row>
    <row r="3816" spans="6:29" x14ac:dyDescent="0.3">
      <c r="F3816" s="5"/>
      <c r="H3816" s="3"/>
      <c r="K3816" s="3"/>
      <c r="L3816" s="3"/>
      <c r="M3816" s="3"/>
      <c r="N3816" s="3"/>
      <c r="P3816" s="3"/>
      <c r="R3816" s="3"/>
      <c r="S3816" s="3"/>
      <c r="T3816" s="3"/>
      <c r="V3816" s="3"/>
      <c r="AB3816" s="3"/>
    </row>
    <row r="3817" spans="6:29" x14ac:dyDescent="0.3">
      <c r="F3817" s="5"/>
      <c r="H3817" s="3"/>
      <c r="K3817" s="3"/>
      <c r="L3817" s="3"/>
      <c r="M3817" s="3"/>
      <c r="N3817" s="3"/>
      <c r="P3817" s="3"/>
      <c r="R3817" s="3"/>
      <c r="S3817" s="3"/>
      <c r="T3817" s="3"/>
      <c r="V3817" s="3"/>
      <c r="AB3817" s="3"/>
    </row>
    <row r="3818" spans="6:29" x14ac:dyDescent="0.3">
      <c r="F3818" s="5"/>
      <c r="H3818" s="3"/>
      <c r="K3818" s="3"/>
      <c r="L3818" s="3"/>
      <c r="N3818" s="3"/>
      <c r="P3818" s="3"/>
      <c r="R3818" s="3"/>
      <c r="S3818" s="3"/>
      <c r="T3818" s="3"/>
      <c r="V3818" s="3"/>
      <c r="AB3818" s="3"/>
    </row>
    <row r="3819" spans="6:29" x14ac:dyDescent="0.3">
      <c r="F3819" s="5"/>
      <c r="K3819" s="3"/>
      <c r="L3819" s="3"/>
      <c r="M3819" s="3"/>
      <c r="N3819" s="3"/>
      <c r="P3819" s="3"/>
      <c r="R3819" s="3"/>
      <c r="S3819" s="3"/>
      <c r="T3819" s="3"/>
      <c r="V3819" s="3"/>
      <c r="AB3819" s="3"/>
    </row>
    <row r="3820" spans="6:29" x14ac:dyDescent="0.3">
      <c r="F3820" s="5"/>
      <c r="H3820" s="3"/>
      <c r="K3820" s="3"/>
      <c r="L3820" s="3"/>
      <c r="M3820" s="3"/>
      <c r="N3820" s="3"/>
      <c r="P3820" s="3"/>
      <c r="R3820" s="3"/>
      <c r="S3820" s="3"/>
      <c r="T3820" s="3"/>
      <c r="V3820" s="3"/>
      <c r="AB3820" s="3"/>
    </row>
    <row r="3821" spans="6:29" x14ac:dyDescent="0.3">
      <c r="F3821" s="5"/>
      <c r="K3821" s="3"/>
      <c r="L3821" s="3"/>
      <c r="M3821" s="3"/>
      <c r="N3821" s="3"/>
      <c r="P3821" s="3"/>
      <c r="R3821" s="3"/>
      <c r="S3821" s="3"/>
      <c r="T3821" s="3"/>
      <c r="V3821" s="3"/>
      <c r="AB3821" s="3"/>
    </row>
    <row r="3822" spans="6:29" x14ac:dyDescent="0.3">
      <c r="F3822" s="5"/>
      <c r="H3822" s="3"/>
      <c r="K3822" s="3"/>
      <c r="L3822" s="3"/>
      <c r="M3822" s="3"/>
      <c r="N3822" s="3"/>
      <c r="P3822" s="3"/>
      <c r="R3822" s="3"/>
      <c r="S3822" s="3"/>
      <c r="T3822" s="3"/>
      <c r="V3822" s="3"/>
      <c r="AB3822" s="3"/>
    </row>
    <row r="3823" spans="6:29" x14ac:dyDescent="0.3">
      <c r="F3823" s="5"/>
      <c r="K3823" s="3"/>
      <c r="L3823" s="3"/>
      <c r="M3823" s="3"/>
      <c r="P3823" s="3"/>
      <c r="R3823" s="3"/>
      <c r="S3823" s="3"/>
      <c r="T3823" s="3"/>
      <c r="V3823" s="3"/>
      <c r="AB3823" s="3"/>
    </row>
    <row r="3824" spans="6:29" x14ac:dyDescent="0.3">
      <c r="F3824" s="5"/>
      <c r="H3824" s="3"/>
      <c r="K3824" s="3"/>
      <c r="L3824" s="3"/>
      <c r="M3824" s="3"/>
      <c r="N3824" s="3"/>
      <c r="P3824" s="3"/>
      <c r="R3824" s="3"/>
      <c r="S3824" s="3"/>
      <c r="T3824" s="3"/>
      <c r="V3824" s="3"/>
      <c r="AB3824" s="3"/>
    </row>
    <row r="3825" spans="6:28" x14ac:dyDescent="0.3">
      <c r="F3825" s="5"/>
      <c r="H3825" s="3"/>
      <c r="K3825" s="3"/>
      <c r="L3825" s="3"/>
      <c r="M3825" s="3"/>
      <c r="P3825" s="3"/>
      <c r="R3825" s="3"/>
      <c r="S3825" s="3"/>
      <c r="T3825" s="3"/>
      <c r="V3825" s="3"/>
      <c r="AB3825" s="3"/>
    </row>
    <row r="3826" spans="6:28" x14ac:dyDescent="0.3">
      <c r="F3826" s="5"/>
      <c r="K3826" s="3"/>
      <c r="L3826" s="3"/>
      <c r="M3826" s="3"/>
      <c r="P3826" s="3"/>
      <c r="R3826" s="3"/>
      <c r="S3826" s="3"/>
      <c r="T3826" s="3"/>
      <c r="V3826" s="3"/>
      <c r="AB3826" s="3"/>
    </row>
    <row r="3827" spans="6:28" x14ac:dyDescent="0.3">
      <c r="F3827" s="5"/>
      <c r="H3827" s="3"/>
      <c r="K3827" s="3"/>
      <c r="L3827" s="3"/>
      <c r="M3827" s="3"/>
      <c r="P3827" s="3"/>
      <c r="R3827" s="3"/>
      <c r="S3827" s="3"/>
      <c r="T3827" s="3"/>
      <c r="V3827" s="3"/>
      <c r="AB3827" s="3"/>
    </row>
    <row r="3828" spans="6:28" x14ac:dyDescent="0.3">
      <c r="F3828" s="5"/>
      <c r="K3828" s="3"/>
      <c r="L3828" s="3"/>
      <c r="M3828" s="3"/>
      <c r="N3828" s="3"/>
      <c r="P3828" s="3"/>
      <c r="R3828" s="3"/>
      <c r="S3828" s="3"/>
      <c r="T3828" s="3"/>
      <c r="V3828" s="3"/>
      <c r="AB3828" s="3"/>
    </row>
    <row r="3829" spans="6:28" x14ac:dyDescent="0.3">
      <c r="F3829" s="5"/>
      <c r="K3829" s="3"/>
      <c r="L3829" s="3"/>
      <c r="M3829" s="3"/>
      <c r="N3829" s="3"/>
      <c r="P3829" s="3"/>
      <c r="R3829" s="3"/>
      <c r="S3829" s="3"/>
      <c r="T3829" s="3"/>
      <c r="V3829" s="3"/>
      <c r="AB3829" s="3"/>
    </row>
    <row r="3830" spans="6:28" x14ac:dyDescent="0.3">
      <c r="F3830" s="5"/>
      <c r="K3830" s="3"/>
      <c r="L3830" s="3"/>
      <c r="M3830" s="3"/>
      <c r="N3830" s="3"/>
      <c r="P3830" s="3"/>
      <c r="R3830" s="3"/>
      <c r="S3830" s="3"/>
      <c r="T3830" s="3"/>
      <c r="V3830" s="3"/>
      <c r="AB3830" s="3"/>
    </row>
    <row r="3831" spans="6:28" x14ac:dyDescent="0.3">
      <c r="F3831" s="5"/>
      <c r="H3831" s="3"/>
      <c r="K3831" s="3"/>
      <c r="L3831" s="3"/>
      <c r="M3831" s="3"/>
      <c r="P3831" s="3"/>
      <c r="R3831" s="3"/>
      <c r="S3831" s="3"/>
      <c r="T3831" s="3"/>
      <c r="V3831" s="3"/>
      <c r="AB3831" s="3"/>
    </row>
    <row r="3832" spans="6:28" x14ac:dyDescent="0.3">
      <c r="F3832" s="5"/>
      <c r="H3832" s="3"/>
      <c r="K3832" s="3"/>
      <c r="L3832" s="3"/>
      <c r="M3832" s="3"/>
      <c r="P3832" s="3"/>
      <c r="R3832" s="3"/>
      <c r="S3832" s="3"/>
      <c r="T3832" s="3"/>
      <c r="V3832" s="3"/>
      <c r="AB3832" s="3"/>
    </row>
    <row r="3833" spans="6:28" x14ac:dyDescent="0.3">
      <c r="F3833" s="5"/>
      <c r="H3833" s="3"/>
      <c r="K3833" s="3"/>
      <c r="L3833" s="3"/>
      <c r="M3833" s="3"/>
      <c r="P3833" s="3"/>
      <c r="R3833" s="3"/>
      <c r="S3833" s="3"/>
      <c r="T3833" s="3"/>
      <c r="V3833" s="3"/>
      <c r="AB3833" s="3"/>
    </row>
    <row r="3834" spans="6:28" x14ac:dyDescent="0.3">
      <c r="F3834" s="5"/>
      <c r="H3834" s="3"/>
      <c r="K3834" s="3"/>
      <c r="M3834" s="3"/>
      <c r="N3834" s="3"/>
      <c r="P3834" s="3"/>
      <c r="R3834" s="3"/>
      <c r="S3834" s="3"/>
      <c r="T3834" s="3"/>
      <c r="V3834" s="3"/>
      <c r="AB3834" s="3"/>
    </row>
    <row r="3835" spans="6:28" x14ac:dyDescent="0.3">
      <c r="F3835" s="5"/>
      <c r="K3835" s="3"/>
      <c r="L3835" s="3"/>
      <c r="M3835" s="3"/>
      <c r="N3835" s="3"/>
      <c r="P3835" s="3"/>
      <c r="R3835" s="3"/>
      <c r="S3835" s="3"/>
      <c r="T3835" s="3"/>
      <c r="V3835" s="3"/>
      <c r="AB3835" s="3"/>
    </row>
    <row r="3836" spans="6:28" x14ac:dyDescent="0.3">
      <c r="F3836" s="5"/>
      <c r="K3836" s="3"/>
      <c r="L3836" s="3"/>
      <c r="M3836" s="3"/>
      <c r="P3836" s="3"/>
      <c r="R3836" s="3"/>
      <c r="S3836" s="3"/>
      <c r="T3836" s="3"/>
      <c r="V3836" s="3"/>
      <c r="AB3836" s="3"/>
    </row>
    <row r="3837" spans="6:28" x14ac:dyDescent="0.3">
      <c r="F3837" s="5"/>
      <c r="K3837" s="3"/>
      <c r="L3837" s="3"/>
      <c r="M3837" s="3"/>
      <c r="P3837" s="3"/>
      <c r="R3837" s="3"/>
      <c r="S3837" s="3"/>
      <c r="T3837" s="3"/>
      <c r="V3837" s="3"/>
      <c r="AB3837" s="3"/>
    </row>
    <row r="3838" spans="6:28" x14ac:dyDescent="0.3">
      <c r="F3838" s="5"/>
      <c r="K3838" s="3"/>
      <c r="L3838" s="3"/>
      <c r="M3838" s="3"/>
      <c r="P3838" s="3"/>
      <c r="R3838" s="3"/>
      <c r="S3838" s="3"/>
      <c r="T3838" s="3"/>
      <c r="V3838" s="3"/>
      <c r="AB3838" s="3"/>
    </row>
    <row r="3839" spans="6:28" x14ac:dyDescent="0.3">
      <c r="F3839" s="5"/>
      <c r="K3839" s="3"/>
      <c r="L3839" s="3"/>
      <c r="M3839" s="3"/>
      <c r="N3839" s="3"/>
      <c r="P3839" s="3"/>
      <c r="R3839" s="3"/>
      <c r="S3839" s="3"/>
      <c r="T3839" s="3"/>
      <c r="V3839" s="3"/>
      <c r="AB3839" s="3"/>
    </row>
    <row r="3840" spans="6:28" x14ac:dyDescent="0.3">
      <c r="F3840" s="5"/>
      <c r="J3840" s="3"/>
      <c r="K3840" s="3"/>
      <c r="L3840" s="3"/>
      <c r="M3840" s="3"/>
      <c r="N3840" s="3"/>
      <c r="P3840" s="3"/>
      <c r="R3840" s="3"/>
      <c r="S3840" s="3"/>
      <c r="T3840" s="3"/>
      <c r="V3840" s="3"/>
      <c r="AB3840" s="3"/>
    </row>
    <row r="3841" spans="6:29" x14ac:dyDescent="0.3">
      <c r="F3841" s="5"/>
      <c r="K3841" s="3"/>
      <c r="L3841" s="3"/>
      <c r="M3841" s="3"/>
      <c r="N3841" s="3"/>
      <c r="P3841" s="3"/>
      <c r="R3841" s="3"/>
      <c r="S3841" s="3"/>
      <c r="T3841" s="3"/>
      <c r="V3841" s="3"/>
      <c r="AB3841" s="3"/>
    </row>
    <row r="3842" spans="6:29" x14ac:dyDescent="0.3">
      <c r="F3842" s="5"/>
      <c r="K3842" s="3"/>
      <c r="M3842" s="3"/>
      <c r="P3842" s="3"/>
      <c r="R3842" s="3"/>
      <c r="S3842" s="3"/>
      <c r="T3842" s="3"/>
      <c r="V3842" s="3"/>
      <c r="AB3842" s="3"/>
    </row>
    <row r="3843" spans="6:29" x14ac:dyDescent="0.3">
      <c r="F3843" s="5"/>
      <c r="K3843" s="3"/>
      <c r="M3843" s="3"/>
      <c r="N3843" s="3"/>
      <c r="P3843" s="3"/>
      <c r="R3843" s="3"/>
      <c r="S3843" s="3"/>
      <c r="T3843" s="3"/>
      <c r="V3843" s="3"/>
      <c r="AB3843" s="3"/>
    </row>
    <row r="3844" spans="6:29" x14ac:dyDescent="0.3">
      <c r="F3844" s="5"/>
      <c r="H3844" s="3"/>
      <c r="K3844" s="3"/>
      <c r="L3844" s="3"/>
      <c r="M3844" s="3"/>
      <c r="N3844" s="3"/>
      <c r="P3844" s="3"/>
      <c r="R3844" s="3"/>
      <c r="S3844" s="3"/>
      <c r="T3844" s="3"/>
      <c r="V3844" s="3"/>
      <c r="AB3844" s="3"/>
    </row>
    <row r="3845" spans="6:29" x14ac:dyDescent="0.3">
      <c r="F3845" s="5"/>
      <c r="K3845" s="3"/>
      <c r="L3845" s="3"/>
      <c r="M3845" s="3"/>
      <c r="P3845" s="3"/>
      <c r="R3845" s="3"/>
      <c r="S3845" s="3"/>
      <c r="T3845" s="3"/>
      <c r="V3845" s="3"/>
      <c r="AB3845" s="3"/>
    </row>
    <row r="3846" spans="6:29" x14ac:dyDescent="0.3">
      <c r="F3846" s="5"/>
      <c r="K3846" s="3"/>
      <c r="L3846" s="3"/>
      <c r="M3846" s="3"/>
      <c r="N3846" s="3"/>
      <c r="P3846" s="3"/>
      <c r="R3846" s="3"/>
      <c r="S3846" s="3"/>
      <c r="T3846" s="3"/>
      <c r="V3846" s="3"/>
      <c r="AB3846" s="3"/>
    </row>
    <row r="3847" spans="6:29" x14ac:dyDescent="0.3">
      <c r="F3847" s="5"/>
      <c r="H3847" s="3"/>
      <c r="K3847" s="3"/>
      <c r="L3847" s="3"/>
      <c r="M3847" s="3"/>
      <c r="N3847" s="3"/>
      <c r="P3847" s="3"/>
      <c r="R3847" s="3"/>
      <c r="S3847" s="3"/>
      <c r="T3847" s="3"/>
      <c r="V3847" s="3"/>
      <c r="AB3847" s="3"/>
      <c r="AC3847" s="3"/>
    </row>
    <row r="3848" spans="6:29" x14ac:dyDescent="0.3">
      <c r="F3848" s="5"/>
      <c r="K3848" s="3"/>
      <c r="L3848" s="3"/>
      <c r="M3848" s="3"/>
      <c r="N3848" s="3"/>
      <c r="P3848" s="3"/>
      <c r="R3848" s="3"/>
      <c r="S3848" s="3"/>
      <c r="T3848" s="3"/>
      <c r="V3848" s="3"/>
      <c r="AB3848" s="3"/>
    </row>
    <row r="3849" spans="6:29" x14ac:dyDescent="0.3">
      <c r="F3849" s="5"/>
      <c r="K3849" s="3"/>
      <c r="M3849" s="3"/>
      <c r="N3849" s="3"/>
      <c r="P3849" s="3"/>
      <c r="R3849" s="3"/>
      <c r="S3849" s="3"/>
      <c r="T3849" s="3"/>
      <c r="V3849" s="3"/>
      <c r="AB3849" s="3"/>
    </row>
    <row r="3850" spans="6:29" x14ac:dyDescent="0.3">
      <c r="F3850" s="5"/>
      <c r="K3850" s="3"/>
      <c r="L3850" s="3"/>
      <c r="M3850" s="3"/>
      <c r="P3850" s="3"/>
      <c r="R3850" s="3"/>
      <c r="S3850" s="3"/>
      <c r="T3850" s="3"/>
      <c r="V3850" s="3"/>
      <c r="AB3850" s="3"/>
    </row>
    <row r="3851" spans="6:29" x14ac:dyDescent="0.3">
      <c r="F3851" s="5"/>
      <c r="K3851" s="3"/>
      <c r="L3851" s="3"/>
      <c r="M3851" s="3"/>
      <c r="N3851" s="3"/>
      <c r="P3851" s="3"/>
      <c r="R3851" s="3"/>
      <c r="S3851" s="3"/>
      <c r="T3851" s="3"/>
      <c r="V3851" s="3"/>
      <c r="AB3851" s="3"/>
    </row>
    <row r="3852" spans="6:29" x14ac:dyDescent="0.3">
      <c r="F3852" s="5"/>
      <c r="K3852" s="3"/>
      <c r="L3852" s="3"/>
      <c r="M3852" s="3"/>
      <c r="P3852" s="3"/>
      <c r="R3852" s="3"/>
      <c r="S3852" s="3"/>
      <c r="T3852" s="3"/>
      <c r="V3852" s="3"/>
      <c r="AB3852" s="3"/>
    </row>
    <row r="3853" spans="6:29" x14ac:dyDescent="0.3">
      <c r="F3853" s="5"/>
      <c r="K3853" s="3"/>
      <c r="M3853" s="3"/>
      <c r="N3853" s="3"/>
      <c r="P3853" s="3"/>
      <c r="R3853" s="3"/>
      <c r="S3853" s="3"/>
      <c r="T3853" s="3"/>
      <c r="V3853" s="3"/>
      <c r="AB3853" s="3"/>
    </row>
    <row r="3854" spans="6:29" x14ac:dyDescent="0.3">
      <c r="F3854" s="5"/>
      <c r="K3854" s="3"/>
      <c r="L3854" s="3"/>
      <c r="M3854" s="3"/>
      <c r="P3854" s="3"/>
      <c r="R3854" s="3"/>
      <c r="S3854" s="3"/>
      <c r="T3854" s="3"/>
      <c r="V3854" s="3"/>
      <c r="AB3854" s="3"/>
    </row>
    <row r="3855" spans="6:29" x14ac:dyDescent="0.3">
      <c r="F3855" s="5"/>
      <c r="H3855" s="3"/>
      <c r="K3855" s="3"/>
      <c r="L3855" s="3"/>
      <c r="M3855" s="3"/>
      <c r="N3855" s="3"/>
      <c r="P3855" s="3"/>
      <c r="R3855" s="3"/>
      <c r="S3855" s="3"/>
      <c r="T3855" s="3"/>
      <c r="V3855" s="3"/>
      <c r="AB3855" s="3"/>
    </row>
    <row r="3856" spans="6:29" x14ac:dyDescent="0.3">
      <c r="F3856" s="5"/>
      <c r="J3856" s="3"/>
      <c r="K3856" s="3"/>
      <c r="L3856" s="3"/>
      <c r="M3856" s="3"/>
      <c r="P3856" s="3"/>
      <c r="R3856" s="3"/>
      <c r="S3856" s="3"/>
      <c r="T3856" s="3"/>
      <c r="V3856" s="3"/>
      <c r="AB3856" s="3"/>
    </row>
    <row r="3857" spans="6:29" x14ac:dyDescent="0.3">
      <c r="F3857" s="5"/>
      <c r="K3857" s="3"/>
      <c r="M3857" s="3"/>
      <c r="P3857" s="3"/>
      <c r="R3857" s="3"/>
      <c r="S3857" s="3"/>
      <c r="T3857" s="3"/>
      <c r="V3857" s="3"/>
      <c r="AB3857" s="3"/>
    </row>
    <row r="3858" spans="6:29" x14ac:dyDescent="0.3">
      <c r="F3858" s="5"/>
      <c r="K3858" s="3"/>
      <c r="L3858" s="3"/>
      <c r="M3858" s="3"/>
      <c r="N3858" s="3"/>
      <c r="P3858" s="3"/>
      <c r="R3858" s="3"/>
      <c r="S3858" s="3"/>
      <c r="T3858" s="3"/>
      <c r="V3858" s="3"/>
      <c r="AB3858" s="3"/>
    </row>
    <row r="3859" spans="6:29" x14ac:dyDescent="0.3">
      <c r="F3859" s="5"/>
      <c r="K3859" s="3"/>
      <c r="L3859" s="3"/>
      <c r="M3859" s="3"/>
      <c r="N3859" s="3"/>
      <c r="P3859" s="3"/>
      <c r="R3859" s="3"/>
      <c r="S3859" s="3"/>
      <c r="T3859" s="3"/>
      <c r="V3859" s="3"/>
      <c r="AB3859" s="3"/>
    </row>
    <row r="3860" spans="6:29" x14ac:dyDescent="0.3">
      <c r="F3860" s="5"/>
      <c r="J3860" s="3"/>
      <c r="K3860" s="3"/>
      <c r="L3860" s="3"/>
      <c r="N3860" s="3"/>
      <c r="P3860" s="3"/>
      <c r="R3860" s="3"/>
      <c r="S3860" s="3"/>
      <c r="T3860" s="3"/>
      <c r="AB3860" s="3"/>
    </row>
    <row r="3861" spans="6:29" x14ac:dyDescent="0.3">
      <c r="F3861" s="5"/>
      <c r="J3861" s="3"/>
      <c r="K3861" s="3"/>
      <c r="L3861" s="3"/>
      <c r="N3861" s="3"/>
      <c r="P3861" s="3"/>
      <c r="R3861" s="3"/>
      <c r="S3861" s="3"/>
      <c r="T3861" s="3"/>
      <c r="AB3861" s="3"/>
      <c r="AC3861" s="3"/>
    </row>
    <row r="3862" spans="6:29" x14ac:dyDescent="0.3">
      <c r="F3862" s="5"/>
      <c r="H3862" s="3"/>
      <c r="J3862" s="3"/>
      <c r="K3862" s="3"/>
      <c r="L3862" s="3"/>
      <c r="N3862" s="3"/>
      <c r="P3862" s="3"/>
      <c r="R3862" s="3"/>
      <c r="S3862" s="3"/>
      <c r="T3862" s="3"/>
      <c r="V3862" s="3"/>
      <c r="AB3862" s="3"/>
    </row>
    <row r="3863" spans="6:29" x14ac:dyDescent="0.3">
      <c r="F3863" s="5"/>
      <c r="H3863" s="3"/>
      <c r="J3863" s="3"/>
      <c r="K3863" s="3"/>
      <c r="L3863" s="3"/>
      <c r="N3863" s="3"/>
      <c r="P3863" s="3"/>
      <c r="R3863" s="3"/>
      <c r="S3863" s="3"/>
      <c r="T3863" s="3"/>
      <c r="AB3863" s="3"/>
    </row>
    <row r="3864" spans="6:29" x14ac:dyDescent="0.3">
      <c r="F3864" s="5"/>
      <c r="J3864" s="3"/>
      <c r="K3864" s="3"/>
      <c r="L3864" s="3"/>
      <c r="N3864" s="3"/>
      <c r="P3864" s="3"/>
      <c r="R3864" s="3"/>
      <c r="S3864" s="3"/>
      <c r="T3864" s="3"/>
      <c r="V3864" s="3"/>
      <c r="AB3864" s="3"/>
    </row>
    <row r="3865" spans="6:29" x14ac:dyDescent="0.3">
      <c r="F3865" s="5"/>
      <c r="H3865" s="3"/>
      <c r="J3865" s="3"/>
      <c r="K3865" s="3"/>
      <c r="L3865" s="3"/>
      <c r="N3865" s="3"/>
      <c r="P3865" s="3"/>
      <c r="R3865" s="3"/>
      <c r="S3865" s="3"/>
      <c r="T3865" s="3"/>
      <c r="AB3865" s="3"/>
    </row>
    <row r="3866" spans="6:29" x14ac:dyDescent="0.3">
      <c r="F3866" s="5"/>
      <c r="J3866" s="3"/>
      <c r="K3866" s="3"/>
      <c r="L3866" s="3"/>
      <c r="N3866" s="3"/>
      <c r="P3866" s="3"/>
      <c r="R3866" s="3"/>
      <c r="S3866" s="3"/>
      <c r="T3866" s="3"/>
      <c r="AB3866" s="3"/>
    </row>
    <row r="3867" spans="6:29" x14ac:dyDescent="0.3">
      <c r="F3867" s="5"/>
      <c r="H3867" s="3"/>
      <c r="J3867" s="3"/>
      <c r="K3867" s="3"/>
      <c r="L3867" s="3"/>
      <c r="N3867" s="3"/>
      <c r="P3867" s="3"/>
      <c r="R3867" s="3"/>
      <c r="S3867" s="3"/>
      <c r="T3867" s="3"/>
      <c r="AB3867" s="3"/>
    </row>
    <row r="3868" spans="6:29" x14ac:dyDescent="0.3">
      <c r="F3868" s="5"/>
      <c r="J3868" s="3"/>
      <c r="K3868" s="3"/>
      <c r="L3868" s="3"/>
      <c r="N3868" s="3"/>
      <c r="P3868" s="3"/>
      <c r="R3868" s="3"/>
      <c r="S3868" s="3"/>
      <c r="T3868" s="3"/>
      <c r="AB3868" s="3"/>
    </row>
    <row r="3869" spans="6:29" x14ac:dyDescent="0.3">
      <c r="F3869" s="5"/>
      <c r="J3869" s="3"/>
      <c r="K3869" s="3"/>
      <c r="L3869" s="3"/>
      <c r="N3869" s="3"/>
      <c r="P3869" s="3"/>
      <c r="R3869" s="3"/>
      <c r="S3869" s="3"/>
      <c r="T3869" s="3"/>
      <c r="AB3869" s="3"/>
    </row>
    <row r="3870" spans="6:29" x14ac:dyDescent="0.3">
      <c r="F3870" s="5"/>
      <c r="J3870" s="3"/>
      <c r="K3870" s="3"/>
      <c r="L3870" s="3"/>
      <c r="N3870" s="3"/>
      <c r="P3870" s="3"/>
      <c r="R3870" s="3"/>
      <c r="S3870" s="3"/>
      <c r="T3870" s="3"/>
      <c r="AB3870" s="3"/>
    </row>
    <row r="3871" spans="6:29" x14ac:dyDescent="0.3">
      <c r="F3871" s="5"/>
      <c r="J3871" s="3"/>
      <c r="K3871" s="3"/>
      <c r="L3871" s="3"/>
      <c r="N3871" s="3"/>
      <c r="P3871" s="3"/>
      <c r="R3871" s="3"/>
      <c r="S3871" s="3"/>
      <c r="T3871" s="3"/>
      <c r="AB3871" s="3"/>
    </row>
    <row r="3872" spans="6:29" x14ac:dyDescent="0.3">
      <c r="F3872" s="5"/>
      <c r="J3872" s="3"/>
      <c r="K3872" s="3"/>
      <c r="L3872" s="3"/>
      <c r="N3872" s="3"/>
      <c r="P3872" s="3"/>
      <c r="R3872" s="3"/>
      <c r="S3872" s="3"/>
      <c r="T3872" s="3"/>
      <c r="AB3872" s="3"/>
    </row>
    <row r="3873" spans="6:29" x14ac:dyDescent="0.3">
      <c r="F3873" s="5"/>
      <c r="J3873" s="3"/>
      <c r="K3873" s="3"/>
      <c r="L3873" s="3"/>
      <c r="N3873" s="3"/>
      <c r="P3873" s="3"/>
      <c r="R3873" s="3"/>
      <c r="S3873" s="3"/>
      <c r="T3873" s="3"/>
      <c r="AB3873" s="3"/>
    </row>
    <row r="3874" spans="6:29" x14ac:dyDescent="0.3">
      <c r="F3874" s="5"/>
      <c r="J3874" s="3"/>
      <c r="K3874" s="3"/>
      <c r="L3874" s="3"/>
      <c r="N3874" s="3"/>
      <c r="P3874" s="3"/>
      <c r="R3874" s="3"/>
      <c r="S3874" s="3"/>
      <c r="T3874" s="3"/>
      <c r="AB3874" s="3"/>
    </row>
    <row r="3875" spans="6:29" x14ac:dyDescent="0.3">
      <c r="F3875" s="5"/>
      <c r="H3875" s="3"/>
      <c r="J3875" s="3"/>
      <c r="K3875" s="3"/>
      <c r="L3875" s="3"/>
      <c r="N3875" s="3"/>
      <c r="P3875" s="3"/>
      <c r="R3875" s="3"/>
      <c r="S3875" s="3"/>
      <c r="T3875" s="3"/>
      <c r="AB3875" s="3"/>
    </row>
    <row r="3876" spans="6:29" x14ac:dyDescent="0.3">
      <c r="F3876" s="5"/>
      <c r="J3876" s="3"/>
      <c r="K3876" s="3"/>
      <c r="L3876" s="3"/>
      <c r="N3876" s="3"/>
      <c r="P3876" s="3"/>
      <c r="R3876" s="3"/>
      <c r="S3876" s="3"/>
      <c r="T3876" s="3"/>
      <c r="AB3876" s="3"/>
    </row>
    <row r="3877" spans="6:29" x14ac:dyDescent="0.3">
      <c r="F3877" s="5"/>
      <c r="J3877" s="3"/>
      <c r="K3877" s="3"/>
      <c r="L3877" s="3"/>
      <c r="N3877" s="3"/>
      <c r="P3877" s="3"/>
      <c r="R3877" s="3"/>
      <c r="S3877" s="3"/>
      <c r="T3877" s="3"/>
      <c r="AB3877" s="3"/>
      <c r="AC3877" s="3"/>
    </row>
    <row r="3878" spans="6:29" x14ac:dyDescent="0.3">
      <c r="F3878" s="5"/>
      <c r="J3878" s="3"/>
      <c r="K3878" s="3"/>
      <c r="L3878" s="3"/>
      <c r="N3878" s="3"/>
      <c r="P3878" s="3"/>
      <c r="R3878" s="3"/>
      <c r="S3878" s="3"/>
      <c r="T3878" s="3"/>
      <c r="AB3878" s="3"/>
      <c r="AC3878" s="3"/>
    </row>
    <row r="3879" spans="6:29" x14ac:dyDescent="0.3">
      <c r="F3879" s="5"/>
      <c r="J3879" s="3"/>
      <c r="K3879" s="3"/>
      <c r="L3879" s="3"/>
      <c r="N3879" s="3"/>
      <c r="P3879" s="3"/>
      <c r="R3879" s="3"/>
      <c r="S3879" s="3"/>
      <c r="T3879" s="3"/>
      <c r="AB3879" s="3"/>
    </row>
    <row r="3880" spans="6:29" x14ac:dyDescent="0.3">
      <c r="F3880" s="5"/>
      <c r="J3880" s="3"/>
      <c r="K3880" s="3"/>
      <c r="L3880" s="3"/>
      <c r="N3880" s="3"/>
      <c r="P3880" s="3"/>
      <c r="R3880" s="3"/>
      <c r="S3880" s="3"/>
      <c r="T3880" s="3"/>
      <c r="AB3880" s="3"/>
      <c r="AC3880" s="3"/>
    </row>
    <row r="3881" spans="6:29" x14ac:dyDescent="0.3">
      <c r="F3881" s="5"/>
      <c r="J3881" s="3"/>
      <c r="K3881" s="3"/>
      <c r="L3881" s="3"/>
      <c r="N3881" s="3"/>
      <c r="P3881" s="3"/>
      <c r="R3881" s="3"/>
      <c r="S3881" s="3"/>
      <c r="T3881" s="3"/>
      <c r="AB3881" s="3"/>
    </row>
    <row r="3882" spans="6:29" x14ac:dyDescent="0.3">
      <c r="F3882" s="5"/>
      <c r="J3882" s="3"/>
      <c r="K3882" s="3"/>
      <c r="L3882" s="3"/>
      <c r="N3882" s="3"/>
      <c r="P3882" s="3"/>
      <c r="R3882" s="3"/>
      <c r="S3882" s="3"/>
      <c r="T3882" s="3"/>
      <c r="AB3882" s="3"/>
      <c r="AC3882" s="3"/>
    </row>
    <row r="3883" spans="6:29" x14ac:dyDescent="0.3">
      <c r="F3883" s="5"/>
      <c r="H3883" s="3"/>
      <c r="J3883" s="3"/>
      <c r="K3883" s="3"/>
      <c r="L3883" s="3"/>
      <c r="N3883" s="3"/>
      <c r="P3883" s="3"/>
      <c r="R3883" s="3"/>
      <c r="S3883" s="3"/>
      <c r="T3883" s="3"/>
      <c r="AB3883" s="3"/>
    </row>
    <row r="3884" spans="6:29" x14ac:dyDescent="0.3">
      <c r="F3884" s="5"/>
      <c r="J3884" s="3"/>
      <c r="K3884" s="3"/>
      <c r="L3884" s="3"/>
      <c r="N3884" s="3"/>
      <c r="P3884" s="3"/>
      <c r="R3884" s="3"/>
      <c r="S3884" s="3"/>
      <c r="T3884" s="3"/>
      <c r="AB3884" s="3"/>
    </row>
    <row r="3885" spans="6:29" x14ac:dyDescent="0.3">
      <c r="F3885" s="5"/>
      <c r="J3885" s="3"/>
      <c r="K3885" s="3"/>
      <c r="L3885" s="3"/>
      <c r="N3885" s="3"/>
      <c r="P3885" s="3"/>
      <c r="R3885" s="3"/>
      <c r="S3885" s="3"/>
      <c r="T3885" s="3"/>
      <c r="AB3885" s="3"/>
    </row>
    <row r="3886" spans="6:29" x14ac:dyDescent="0.3">
      <c r="F3886" s="5"/>
      <c r="J3886" s="3"/>
      <c r="K3886" s="3"/>
      <c r="L3886" s="3"/>
      <c r="N3886" s="3"/>
      <c r="P3886" s="3"/>
      <c r="R3886" s="3"/>
      <c r="S3886" s="3"/>
      <c r="T3886" s="3"/>
      <c r="AB3886" s="3"/>
    </row>
    <row r="3887" spans="6:29" x14ac:dyDescent="0.3">
      <c r="F3887" s="5"/>
      <c r="J3887" s="3"/>
      <c r="K3887" s="3"/>
      <c r="L3887" s="3"/>
      <c r="N3887" s="3"/>
      <c r="P3887" s="3"/>
      <c r="R3887" s="3"/>
      <c r="S3887" s="3"/>
      <c r="T3887" s="3"/>
      <c r="AB3887" s="3"/>
    </row>
    <row r="3888" spans="6:29" x14ac:dyDescent="0.3">
      <c r="F3888" s="5"/>
      <c r="J3888" s="3"/>
      <c r="K3888" s="3"/>
      <c r="L3888" s="3"/>
      <c r="N3888" s="3"/>
      <c r="P3888" s="3"/>
      <c r="R3888" s="3"/>
      <c r="S3888" s="3"/>
      <c r="T3888" s="3"/>
      <c r="AB3888" s="3"/>
    </row>
    <row r="3889" spans="6:29" x14ac:dyDescent="0.3">
      <c r="F3889" s="5"/>
      <c r="J3889" s="3"/>
      <c r="K3889" s="3"/>
      <c r="L3889" s="3"/>
      <c r="N3889" s="3"/>
      <c r="P3889" s="3"/>
      <c r="R3889" s="3"/>
      <c r="S3889" s="3"/>
      <c r="T3889" s="3"/>
      <c r="AB3889" s="3"/>
    </row>
    <row r="3890" spans="6:29" x14ac:dyDescent="0.3">
      <c r="F3890" s="5"/>
      <c r="J3890" s="3"/>
      <c r="K3890" s="3"/>
      <c r="L3890" s="3"/>
      <c r="N3890" s="3"/>
      <c r="P3890" s="3"/>
      <c r="R3890" s="3"/>
      <c r="S3890" s="3"/>
      <c r="T3890" s="3"/>
      <c r="AB3890" s="3"/>
    </row>
    <row r="3891" spans="6:29" x14ac:dyDescent="0.3">
      <c r="F3891" s="5"/>
      <c r="J3891" s="3"/>
      <c r="K3891" s="3"/>
      <c r="L3891" s="3"/>
      <c r="N3891" s="3"/>
      <c r="P3891" s="3"/>
      <c r="R3891" s="3"/>
      <c r="S3891" s="3"/>
      <c r="T3891" s="3"/>
      <c r="AB3891" s="3"/>
    </row>
    <row r="3892" spans="6:29" x14ac:dyDescent="0.3">
      <c r="F3892" s="5"/>
      <c r="J3892" s="3"/>
      <c r="K3892" s="3"/>
      <c r="L3892" s="3"/>
      <c r="N3892" s="3"/>
      <c r="P3892" s="3"/>
      <c r="R3892" s="3"/>
      <c r="S3892" s="3"/>
      <c r="T3892" s="3"/>
      <c r="AB3892" s="3"/>
    </row>
    <row r="3893" spans="6:29" x14ac:dyDescent="0.3">
      <c r="F3893" s="5"/>
      <c r="H3893" s="3"/>
      <c r="J3893" s="3"/>
      <c r="K3893" s="3"/>
      <c r="L3893" s="3"/>
      <c r="N3893" s="3"/>
      <c r="P3893" s="3"/>
      <c r="R3893" s="3"/>
      <c r="S3893" s="3"/>
      <c r="T3893" s="3"/>
      <c r="AB3893" s="3"/>
    </row>
    <row r="3894" spans="6:29" x14ac:dyDescent="0.3">
      <c r="F3894" s="5"/>
      <c r="J3894" s="3"/>
      <c r="K3894" s="3"/>
      <c r="L3894" s="3"/>
      <c r="N3894" s="3"/>
      <c r="P3894" s="3"/>
      <c r="R3894" s="3"/>
      <c r="S3894" s="3"/>
      <c r="T3894" s="3"/>
      <c r="AB3894" s="3"/>
      <c r="AC3894" s="3"/>
    </row>
    <row r="3895" spans="6:29" x14ac:dyDescent="0.3">
      <c r="F3895" s="5"/>
      <c r="J3895" s="3"/>
      <c r="K3895" s="3"/>
      <c r="L3895" s="3"/>
      <c r="N3895" s="3"/>
      <c r="P3895" s="3"/>
      <c r="R3895" s="3"/>
      <c r="S3895" s="3"/>
      <c r="T3895" s="3"/>
      <c r="AB3895" s="3"/>
    </row>
    <row r="3896" spans="6:29" x14ac:dyDescent="0.3">
      <c r="F3896" s="5"/>
      <c r="J3896" s="3"/>
      <c r="K3896" s="3"/>
      <c r="L3896" s="3"/>
      <c r="N3896" s="3"/>
      <c r="P3896" s="3"/>
      <c r="R3896" s="3"/>
      <c r="S3896" s="3"/>
      <c r="T3896" s="3"/>
      <c r="AB3896" s="3"/>
    </row>
    <row r="3897" spans="6:29" x14ac:dyDescent="0.3">
      <c r="F3897" s="5"/>
      <c r="J3897" s="3"/>
      <c r="K3897" s="3"/>
      <c r="L3897" s="3"/>
      <c r="N3897" s="3"/>
      <c r="P3897" s="3"/>
      <c r="R3897" s="3"/>
      <c r="S3897" s="3"/>
      <c r="T3897" s="3"/>
      <c r="AB3897" s="3"/>
    </row>
    <row r="3898" spans="6:29" x14ac:dyDescent="0.3">
      <c r="F3898" s="5"/>
      <c r="J3898" s="3"/>
      <c r="K3898" s="3"/>
      <c r="L3898" s="3"/>
      <c r="N3898" s="3"/>
      <c r="P3898" s="3"/>
      <c r="R3898" s="3"/>
      <c r="S3898" s="3"/>
      <c r="T3898" s="3"/>
      <c r="AB3898" s="3"/>
    </row>
    <row r="3899" spans="6:29" x14ac:dyDescent="0.3">
      <c r="F3899" s="5"/>
      <c r="J3899" s="3"/>
      <c r="K3899" s="3"/>
      <c r="L3899" s="3"/>
      <c r="N3899" s="3"/>
      <c r="P3899" s="3"/>
      <c r="R3899" s="3"/>
      <c r="S3899" s="3"/>
      <c r="T3899" s="3"/>
      <c r="AB3899" s="3"/>
    </row>
    <row r="3900" spans="6:29" x14ac:dyDescent="0.3">
      <c r="F3900" s="5"/>
      <c r="H3900" s="3"/>
      <c r="J3900" s="3"/>
      <c r="K3900" s="3"/>
      <c r="L3900" s="3"/>
      <c r="N3900" s="3"/>
      <c r="P3900" s="3"/>
      <c r="R3900" s="3"/>
      <c r="S3900" s="3"/>
      <c r="T3900" s="3"/>
      <c r="AB3900" s="3"/>
    </row>
    <row r="3901" spans="6:29" x14ac:dyDescent="0.3">
      <c r="F3901" s="5"/>
      <c r="J3901" s="3"/>
      <c r="K3901" s="3"/>
      <c r="L3901" s="3"/>
      <c r="N3901" s="3"/>
      <c r="P3901" s="3"/>
      <c r="R3901" s="3"/>
      <c r="S3901" s="3"/>
      <c r="T3901" s="3"/>
      <c r="AB3901" s="3"/>
    </row>
    <row r="3902" spans="6:29" x14ac:dyDescent="0.3">
      <c r="F3902" s="5"/>
      <c r="J3902" s="3"/>
      <c r="K3902" s="3"/>
      <c r="L3902" s="3"/>
      <c r="N3902" s="3"/>
      <c r="P3902" s="3"/>
      <c r="R3902" s="3"/>
      <c r="S3902" s="3"/>
      <c r="T3902" s="3"/>
      <c r="AB3902" s="3"/>
    </row>
    <row r="3903" spans="6:29" x14ac:dyDescent="0.3">
      <c r="F3903" s="5"/>
      <c r="J3903" s="3"/>
      <c r="K3903" s="3"/>
      <c r="L3903" s="3"/>
      <c r="N3903" s="3"/>
      <c r="P3903" s="3"/>
      <c r="R3903" s="3"/>
      <c r="S3903" s="3"/>
      <c r="T3903" s="3"/>
      <c r="AB3903" s="3"/>
    </row>
    <row r="3904" spans="6:29" x14ac:dyDescent="0.3">
      <c r="F3904" s="5"/>
      <c r="J3904" s="3"/>
      <c r="K3904" s="3"/>
      <c r="L3904" s="3"/>
      <c r="N3904" s="3"/>
      <c r="P3904" s="3"/>
      <c r="R3904" s="3"/>
      <c r="S3904" s="3"/>
      <c r="T3904" s="3"/>
      <c r="AB3904" s="3"/>
    </row>
    <row r="3905" spans="6:29" x14ac:dyDescent="0.3">
      <c r="F3905" s="5"/>
      <c r="J3905" s="3"/>
      <c r="K3905" s="3"/>
      <c r="L3905" s="3"/>
      <c r="N3905" s="3"/>
      <c r="P3905" s="3"/>
      <c r="R3905" s="3"/>
      <c r="S3905" s="3"/>
      <c r="T3905" s="3"/>
      <c r="AB3905" s="3"/>
    </row>
    <row r="3906" spans="6:29" x14ac:dyDescent="0.3">
      <c r="F3906" s="5"/>
      <c r="J3906" s="3"/>
      <c r="K3906" s="3"/>
      <c r="L3906" s="3"/>
      <c r="N3906" s="3"/>
      <c r="P3906" s="3"/>
      <c r="R3906" s="3"/>
      <c r="S3906" s="3"/>
      <c r="T3906" s="3"/>
      <c r="AB3906" s="3"/>
    </row>
    <row r="3907" spans="6:29" x14ac:dyDescent="0.3">
      <c r="F3907" s="5"/>
      <c r="J3907" s="3"/>
      <c r="K3907" s="3"/>
      <c r="L3907" s="3"/>
      <c r="N3907" s="3"/>
      <c r="P3907" s="3"/>
      <c r="R3907" s="3"/>
      <c r="S3907" s="3"/>
      <c r="T3907" s="3"/>
      <c r="AB3907" s="3"/>
    </row>
    <row r="3908" spans="6:29" x14ac:dyDescent="0.3">
      <c r="F3908" s="5"/>
      <c r="J3908" s="3"/>
      <c r="K3908" s="3"/>
      <c r="L3908" s="3"/>
      <c r="N3908" s="3"/>
      <c r="P3908" s="3"/>
      <c r="R3908" s="3"/>
      <c r="S3908" s="3"/>
      <c r="T3908" s="3"/>
      <c r="AB3908" s="3"/>
    </row>
    <row r="3909" spans="6:29" x14ac:dyDescent="0.3">
      <c r="F3909" s="5"/>
      <c r="J3909" s="3"/>
      <c r="K3909" s="3"/>
      <c r="L3909" s="3"/>
      <c r="N3909" s="3"/>
      <c r="P3909" s="3"/>
      <c r="R3909" s="3"/>
      <c r="S3909" s="3"/>
      <c r="T3909" s="3"/>
      <c r="AB3909" s="3"/>
    </row>
    <row r="3910" spans="6:29" x14ac:dyDescent="0.3">
      <c r="F3910" s="5"/>
      <c r="J3910" s="3"/>
      <c r="K3910" s="3"/>
      <c r="L3910" s="3"/>
      <c r="N3910" s="3"/>
      <c r="P3910" s="3"/>
      <c r="R3910" s="3"/>
      <c r="S3910" s="3"/>
      <c r="T3910" s="3"/>
      <c r="AB3910" s="3"/>
      <c r="AC3910" s="3"/>
    </row>
    <row r="3911" spans="6:29" x14ac:dyDescent="0.3">
      <c r="F3911" s="5"/>
      <c r="J3911" s="3"/>
      <c r="K3911" s="3"/>
      <c r="L3911" s="3"/>
      <c r="N3911" s="3"/>
      <c r="P3911" s="3"/>
      <c r="R3911" s="3"/>
      <c r="S3911" s="3"/>
      <c r="T3911" s="3"/>
      <c r="AB3911" s="3"/>
    </row>
    <row r="3912" spans="6:29" x14ac:dyDescent="0.3">
      <c r="F3912" s="5"/>
      <c r="J3912" s="3"/>
      <c r="K3912" s="3"/>
      <c r="L3912" s="3"/>
      <c r="N3912" s="3"/>
      <c r="P3912" s="3"/>
      <c r="R3912" s="3"/>
      <c r="S3912" s="3"/>
      <c r="T3912" s="3"/>
      <c r="AB3912" s="3"/>
      <c r="AC3912" s="3"/>
    </row>
    <row r="3913" spans="6:29" x14ac:dyDescent="0.3">
      <c r="F3913" s="5"/>
      <c r="J3913" s="3"/>
      <c r="K3913" s="3"/>
      <c r="L3913" s="3"/>
      <c r="N3913" s="3"/>
      <c r="P3913" s="3"/>
      <c r="R3913" s="3"/>
      <c r="S3913" s="3"/>
      <c r="T3913" s="3"/>
      <c r="AB3913" s="3"/>
      <c r="AC3913" s="3"/>
    </row>
    <row r="3914" spans="6:29" x14ac:dyDescent="0.3">
      <c r="F3914" s="5"/>
      <c r="J3914" s="3"/>
      <c r="K3914" s="3"/>
      <c r="L3914" s="3"/>
      <c r="N3914" s="3"/>
      <c r="P3914" s="3"/>
      <c r="R3914" s="3"/>
      <c r="S3914" s="3"/>
      <c r="T3914" s="3"/>
      <c r="AB3914" s="3"/>
    </row>
    <row r="3915" spans="6:29" x14ac:dyDescent="0.3">
      <c r="F3915" s="5"/>
      <c r="J3915" s="3"/>
      <c r="K3915" s="3"/>
      <c r="L3915" s="3"/>
      <c r="N3915" s="3"/>
      <c r="P3915" s="3"/>
      <c r="R3915" s="3"/>
      <c r="S3915" s="3"/>
      <c r="T3915" s="3"/>
      <c r="AB3915" s="3"/>
    </row>
    <row r="3916" spans="6:29" x14ac:dyDescent="0.3">
      <c r="F3916" s="5"/>
      <c r="J3916" s="3"/>
      <c r="K3916" s="3"/>
      <c r="L3916" s="3"/>
      <c r="N3916" s="3"/>
      <c r="P3916" s="3"/>
      <c r="R3916" s="3"/>
      <c r="S3916" s="3"/>
      <c r="T3916" s="3"/>
      <c r="AB3916" s="3"/>
      <c r="AC3916" s="3"/>
    </row>
    <row r="3917" spans="6:29" x14ac:dyDescent="0.3">
      <c r="F3917" s="5"/>
      <c r="J3917" s="3"/>
      <c r="K3917" s="3"/>
      <c r="L3917" s="3"/>
      <c r="N3917" s="3"/>
      <c r="P3917" s="3"/>
      <c r="R3917" s="3"/>
      <c r="S3917" s="3"/>
      <c r="T3917" s="3"/>
      <c r="AB3917" s="3"/>
    </row>
    <row r="3918" spans="6:29" x14ac:dyDescent="0.3">
      <c r="F3918" s="5"/>
      <c r="J3918" s="3"/>
      <c r="K3918" s="3"/>
      <c r="L3918" s="3"/>
      <c r="N3918" s="3"/>
      <c r="P3918" s="3"/>
      <c r="R3918" s="3"/>
      <c r="S3918" s="3"/>
      <c r="T3918" s="3"/>
      <c r="V3918" s="3"/>
      <c r="AB3918" s="3"/>
      <c r="AC3918" s="3"/>
    </row>
    <row r="3919" spans="6:29" x14ac:dyDescent="0.3">
      <c r="F3919" s="5"/>
      <c r="J3919" s="3"/>
      <c r="K3919" s="3"/>
      <c r="L3919" s="3"/>
      <c r="N3919" s="3"/>
      <c r="P3919" s="3"/>
      <c r="R3919" s="3"/>
      <c r="S3919" s="3"/>
      <c r="T3919" s="3"/>
      <c r="AB3919" s="3"/>
    </row>
    <row r="3920" spans="6:29" x14ac:dyDescent="0.3">
      <c r="F3920" s="5"/>
      <c r="J3920" s="3"/>
      <c r="K3920" s="3"/>
      <c r="L3920" s="3"/>
      <c r="N3920" s="3"/>
      <c r="P3920" s="3"/>
      <c r="R3920" s="3"/>
      <c r="S3920" s="3"/>
      <c r="T3920" s="3"/>
      <c r="AB3920" s="3"/>
    </row>
    <row r="3921" spans="6:28" x14ac:dyDescent="0.3">
      <c r="F3921" s="5"/>
      <c r="J3921" s="3"/>
      <c r="K3921" s="3"/>
      <c r="L3921" s="3"/>
      <c r="N3921" s="3"/>
      <c r="P3921" s="3"/>
      <c r="R3921" s="3"/>
      <c r="S3921" s="3"/>
      <c r="T3921" s="3"/>
      <c r="AB3921" s="3"/>
    </row>
    <row r="3922" spans="6:28" x14ac:dyDescent="0.3">
      <c r="F3922" s="5"/>
      <c r="J3922" s="3"/>
      <c r="K3922" s="3"/>
      <c r="L3922" s="3"/>
      <c r="N3922" s="3"/>
      <c r="P3922" s="3"/>
      <c r="R3922" s="3"/>
      <c r="S3922" s="3"/>
      <c r="T3922" s="3"/>
      <c r="AB3922" s="3"/>
    </row>
    <row r="3923" spans="6:28" x14ac:dyDescent="0.3">
      <c r="F3923" s="5"/>
      <c r="AB3923" s="3"/>
    </row>
    <row r="3924" spans="6:28" x14ac:dyDescent="0.3">
      <c r="F3924" s="5"/>
      <c r="AB3924" s="3"/>
    </row>
    <row r="3925" spans="6:28" x14ac:dyDescent="0.3">
      <c r="F3925" s="5"/>
      <c r="AB3925" s="3"/>
    </row>
    <row r="3926" spans="6:28" x14ac:dyDescent="0.3">
      <c r="F3926" s="5"/>
      <c r="AB3926" s="3"/>
    </row>
    <row r="3927" spans="6:28" x14ac:dyDescent="0.3">
      <c r="F3927" s="5"/>
      <c r="AB3927" s="3"/>
    </row>
    <row r="3928" spans="6:28" x14ac:dyDescent="0.3">
      <c r="F3928" s="5"/>
      <c r="H3928" s="3"/>
      <c r="AB3928" s="3"/>
    </row>
    <row r="3929" spans="6:28" x14ac:dyDescent="0.3">
      <c r="F3929" s="5"/>
      <c r="AB3929" s="3"/>
    </row>
    <row r="3930" spans="6:28" x14ac:dyDescent="0.3">
      <c r="F3930" s="5"/>
      <c r="H3930" s="3"/>
      <c r="L3930" s="3"/>
      <c r="AB3930" s="3"/>
    </row>
    <row r="3931" spans="6:28" x14ac:dyDescent="0.3">
      <c r="F3931" s="5"/>
      <c r="H3931" s="3"/>
      <c r="L3931" s="3"/>
      <c r="AB3931" s="3"/>
    </row>
    <row r="3932" spans="6:28" x14ac:dyDescent="0.3">
      <c r="F3932" s="5"/>
      <c r="H3932" s="3"/>
      <c r="L3932" s="3"/>
      <c r="AB3932" s="3"/>
    </row>
    <row r="3933" spans="6:28" x14ac:dyDescent="0.3">
      <c r="F3933" s="5"/>
      <c r="H3933" s="3"/>
      <c r="L3933" s="3"/>
      <c r="AB3933" s="3"/>
    </row>
    <row r="3934" spans="6:28" x14ac:dyDescent="0.3">
      <c r="F3934" s="5"/>
      <c r="J3934" s="3"/>
      <c r="L3934" s="3"/>
      <c r="AB3934" s="3"/>
    </row>
    <row r="3935" spans="6:28" x14ac:dyDescent="0.3">
      <c r="F3935" s="5"/>
      <c r="J3935" s="3"/>
      <c r="L3935" s="3"/>
      <c r="AB3935" s="3"/>
    </row>
    <row r="3936" spans="6:28" x14ac:dyDescent="0.3">
      <c r="F3936" s="5"/>
      <c r="H3936" s="3"/>
      <c r="J3936" s="3"/>
      <c r="L3936" s="3"/>
      <c r="AB3936" s="3"/>
    </row>
    <row r="3937" spans="6:28" x14ac:dyDescent="0.3">
      <c r="F3937" s="5"/>
      <c r="H3937" s="3"/>
      <c r="J3937" s="3"/>
      <c r="L3937" s="3"/>
      <c r="AB3937" s="3"/>
    </row>
    <row r="3938" spans="6:28" x14ac:dyDescent="0.3">
      <c r="F3938" s="5"/>
      <c r="H3938" s="3"/>
      <c r="J3938" s="3"/>
      <c r="L3938" s="3"/>
      <c r="N3938" s="3"/>
      <c r="AB3938" s="3"/>
    </row>
    <row r="3939" spans="6:28" x14ac:dyDescent="0.3">
      <c r="F3939" s="5"/>
      <c r="J3939" s="3"/>
      <c r="L3939" s="3"/>
      <c r="N3939" s="3"/>
      <c r="AB3939" s="3"/>
    </row>
    <row r="3940" spans="6:28" x14ac:dyDescent="0.3">
      <c r="F3940" s="5"/>
      <c r="J3940" s="3"/>
      <c r="L3940" s="3"/>
      <c r="AB3940" s="3"/>
    </row>
    <row r="3941" spans="6:28" x14ac:dyDescent="0.3">
      <c r="F3941" s="5"/>
      <c r="J3941" s="3"/>
      <c r="L3941" s="3"/>
      <c r="N3941" s="3"/>
      <c r="AB3941" s="3"/>
    </row>
    <row r="3942" spans="6:28" x14ac:dyDescent="0.3">
      <c r="F3942" s="5"/>
      <c r="J3942" s="3"/>
      <c r="L3942" s="3"/>
      <c r="AB3942" s="3"/>
    </row>
    <row r="3943" spans="6:28" x14ac:dyDescent="0.3">
      <c r="F3943" s="5"/>
      <c r="H3943" s="3"/>
      <c r="J3943" s="3"/>
      <c r="L3943" s="3"/>
      <c r="N3943" s="3"/>
      <c r="AB3943" s="3"/>
    </row>
    <row r="3944" spans="6:28" x14ac:dyDescent="0.3">
      <c r="F3944" s="5"/>
      <c r="J3944" s="3"/>
      <c r="L3944" s="3"/>
      <c r="AB3944" s="3"/>
    </row>
    <row r="3945" spans="6:28" x14ac:dyDescent="0.3">
      <c r="F3945" s="5"/>
      <c r="J3945" s="3"/>
      <c r="L3945" s="3"/>
      <c r="N3945" s="3"/>
      <c r="AB3945" s="3"/>
    </row>
    <row r="3946" spans="6:28" x14ac:dyDescent="0.3">
      <c r="F3946" s="5"/>
      <c r="J3946" s="3"/>
      <c r="L3946" s="3"/>
      <c r="N3946" s="3"/>
      <c r="AB3946" s="3"/>
    </row>
    <row r="3947" spans="6:28" x14ac:dyDescent="0.3">
      <c r="F3947" s="5"/>
      <c r="J3947" s="3"/>
      <c r="L3947" s="3"/>
      <c r="N3947" s="3"/>
      <c r="AB3947" s="3"/>
    </row>
    <row r="3948" spans="6:28" x14ac:dyDescent="0.3">
      <c r="F3948" s="5"/>
      <c r="J3948" s="3"/>
      <c r="L3948" s="3"/>
      <c r="N3948" s="3"/>
      <c r="AB3948" s="3"/>
    </row>
    <row r="3949" spans="6:28" x14ac:dyDescent="0.3">
      <c r="F3949" s="5"/>
      <c r="J3949" s="3"/>
      <c r="L3949" s="3"/>
      <c r="AB3949" s="3"/>
    </row>
    <row r="3950" spans="6:28" x14ac:dyDescent="0.3">
      <c r="F3950" s="5"/>
      <c r="J3950" s="3"/>
      <c r="L3950" s="3"/>
      <c r="N3950" s="3"/>
      <c r="AB3950" s="3"/>
    </row>
    <row r="3951" spans="6:28" x14ac:dyDescent="0.3">
      <c r="F3951" s="5"/>
      <c r="J3951" s="3"/>
      <c r="L3951" s="3"/>
      <c r="N3951" s="3"/>
      <c r="AB3951" s="3"/>
    </row>
    <row r="3952" spans="6:28" x14ac:dyDescent="0.3">
      <c r="F3952" s="5"/>
      <c r="H3952" s="3"/>
      <c r="K3952" s="3"/>
      <c r="P3952" s="3"/>
      <c r="R3952" s="3"/>
      <c r="S3952" s="3"/>
      <c r="T3952" s="3"/>
      <c r="AB3952" s="3"/>
    </row>
    <row r="3953" spans="6:28" x14ac:dyDescent="0.3">
      <c r="F3953" s="5"/>
      <c r="H3953" s="3"/>
      <c r="K3953" s="3"/>
      <c r="P3953" s="3"/>
      <c r="R3953" s="3"/>
      <c r="S3953" s="3"/>
      <c r="T3953" s="3"/>
      <c r="AB3953" s="3"/>
    </row>
    <row r="3954" spans="6:28" x14ac:dyDescent="0.3">
      <c r="F3954" s="5"/>
      <c r="H3954" s="3"/>
      <c r="K3954" s="3"/>
      <c r="L3954" s="3"/>
      <c r="P3954" s="3"/>
      <c r="R3954" s="3"/>
      <c r="S3954" s="3"/>
      <c r="T3954" s="3"/>
      <c r="AB3954" s="3"/>
    </row>
    <row r="3955" spans="6:28" x14ac:dyDescent="0.3">
      <c r="F3955" s="5"/>
      <c r="H3955" s="3"/>
      <c r="K3955" s="3"/>
      <c r="L3955" s="3"/>
      <c r="N3955" s="3"/>
      <c r="P3955" s="3"/>
      <c r="R3955" s="3"/>
      <c r="S3955" s="3"/>
      <c r="T3955" s="3"/>
      <c r="AB3955" s="3"/>
    </row>
    <row r="3956" spans="6:28" x14ac:dyDescent="0.3">
      <c r="F3956" s="5"/>
      <c r="H3956" s="3"/>
      <c r="J3956" s="3"/>
      <c r="K3956" s="3"/>
      <c r="N3956" s="3"/>
      <c r="P3956" s="3"/>
      <c r="R3956" s="3"/>
      <c r="S3956" s="3"/>
      <c r="T3956" s="3"/>
      <c r="AB3956" s="3"/>
    </row>
    <row r="3957" spans="6:28" x14ac:dyDescent="0.3">
      <c r="F3957" s="5"/>
      <c r="H3957" s="3"/>
      <c r="J3957" s="3"/>
      <c r="K3957" s="3"/>
      <c r="L3957" s="3"/>
      <c r="N3957" s="3"/>
      <c r="P3957" s="3"/>
      <c r="R3957" s="3"/>
      <c r="S3957" s="3"/>
      <c r="T3957" s="3"/>
      <c r="AB3957" s="3"/>
    </row>
    <row r="3958" spans="6:28" x14ac:dyDescent="0.3">
      <c r="F3958" s="5"/>
      <c r="H3958" s="3"/>
      <c r="K3958" s="3"/>
      <c r="L3958" s="3"/>
      <c r="N3958" s="3"/>
      <c r="P3958" s="3"/>
      <c r="R3958" s="3"/>
      <c r="S3958" s="3"/>
      <c r="T3958" s="3"/>
      <c r="AB3958" s="3"/>
    </row>
    <row r="3959" spans="6:28" x14ac:dyDescent="0.3">
      <c r="F3959" s="5"/>
      <c r="J3959" s="3"/>
      <c r="K3959" s="3"/>
      <c r="L3959" s="3"/>
      <c r="N3959" s="3"/>
      <c r="P3959" s="3"/>
      <c r="R3959" s="3"/>
      <c r="S3959" s="3"/>
      <c r="T3959" s="3"/>
      <c r="AB3959" s="3"/>
    </row>
    <row r="3960" spans="6:28" x14ac:dyDescent="0.3">
      <c r="F3960" s="5"/>
      <c r="H3960" s="3"/>
      <c r="J3960" s="3"/>
      <c r="K3960" s="3"/>
      <c r="L3960" s="3"/>
      <c r="N3960" s="3"/>
      <c r="P3960" s="3"/>
      <c r="R3960" s="3"/>
      <c r="S3960" s="3"/>
      <c r="T3960" s="3"/>
      <c r="AB3960" s="3"/>
    </row>
    <row r="3961" spans="6:28" x14ac:dyDescent="0.3">
      <c r="F3961" s="5"/>
      <c r="H3961" s="3"/>
      <c r="J3961" s="3"/>
      <c r="K3961" s="3"/>
      <c r="L3961" s="3"/>
      <c r="N3961" s="3"/>
      <c r="P3961" s="3"/>
      <c r="R3961" s="3"/>
      <c r="S3961" s="3"/>
      <c r="T3961" s="3"/>
      <c r="AB3961" s="3"/>
    </row>
    <row r="3962" spans="6:28" x14ac:dyDescent="0.3">
      <c r="F3962" s="5"/>
      <c r="H3962" s="3"/>
      <c r="K3962" s="3"/>
      <c r="L3962" s="3"/>
      <c r="N3962" s="3"/>
      <c r="P3962" s="3"/>
      <c r="R3962" s="3"/>
      <c r="S3962" s="3"/>
      <c r="T3962" s="3"/>
      <c r="AB3962" s="3"/>
    </row>
    <row r="3963" spans="6:28" x14ac:dyDescent="0.3">
      <c r="F3963" s="5"/>
      <c r="H3963" s="3"/>
      <c r="K3963" s="3"/>
      <c r="L3963" s="3"/>
      <c r="N3963" s="3"/>
      <c r="P3963" s="3"/>
      <c r="R3963" s="3"/>
      <c r="S3963" s="3"/>
      <c r="T3963" s="3"/>
      <c r="V3963" s="3"/>
      <c r="AB3963" s="3"/>
    </row>
    <row r="3964" spans="6:28" x14ac:dyDescent="0.3">
      <c r="F3964" s="5"/>
      <c r="H3964" s="3"/>
      <c r="J3964" s="3"/>
      <c r="K3964" s="3"/>
      <c r="L3964" s="3"/>
      <c r="N3964" s="3"/>
      <c r="P3964" s="3"/>
      <c r="R3964" s="3"/>
      <c r="S3964" s="3"/>
      <c r="T3964" s="3"/>
      <c r="AB3964" s="3"/>
    </row>
    <row r="3965" spans="6:28" x14ac:dyDescent="0.3">
      <c r="F3965" s="5"/>
      <c r="H3965" s="3"/>
      <c r="J3965" s="3"/>
      <c r="K3965" s="3"/>
      <c r="L3965" s="3"/>
      <c r="N3965" s="3"/>
      <c r="P3965" s="3"/>
      <c r="R3965" s="3"/>
      <c r="S3965" s="3"/>
      <c r="T3965" s="3"/>
      <c r="AB3965" s="3"/>
    </row>
    <row r="3966" spans="6:28" x14ac:dyDescent="0.3">
      <c r="F3966" s="5"/>
      <c r="H3966" s="3"/>
      <c r="J3966" s="3"/>
      <c r="K3966" s="3"/>
      <c r="L3966" s="3"/>
      <c r="N3966" s="3"/>
      <c r="P3966" s="3"/>
      <c r="R3966" s="3"/>
      <c r="S3966" s="3"/>
      <c r="T3966" s="3"/>
      <c r="AB3966" s="3"/>
    </row>
    <row r="3967" spans="6:28" x14ac:dyDescent="0.3">
      <c r="F3967" s="5"/>
      <c r="J3967" s="3"/>
      <c r="K3967" s="3"/>
      <c r="L3967" s="3"/>
      <c r="N3967" s="3"/>
      <c r="P3967" s="3"/>
      <c r="R3967" s="3"/>
      <c r="S3967" s="3"/>
      <c r="T3967" s="3"/>
      <c r="AB3967" s="3"/>
    </row>
    <row r="3968" spans="6:28" x14ac:dyDescent="0.3">
      <c r="F3968" s="5"/>
      <c r="H3968" s="3"/>
      <c r="J3968" s="3"/>
      <c r="K3968" s="3"/>
      <c r="L3968" s="3"/>
      <c r="P3968" s="3"/>
      <c r="R3968" s="3"/>
      <c r="S3968" s="3"/>
      <c r="T3968" s="3"/>
      <c r="AB3968" s="3"/>
    </row>
    <row r="3969" spans="6:29" x14ac:dyDescent="0.3">
      <c r="F3969" s="5"/>
      <c r="J3969" s="3"/>
      <c r="K3969" s="3"/>
      <c r="L3969" s="3"/>
      <c r="N3969" s="3"/>
      <c r="P3969" s="3"/>
      <c r="R3969" s="3"/>
      <c r="S3969" s="3"/>
      <c r="T3969" s="3"/>
      <c r="AB3969" s="3"/>
    </row>
    <row r="3970" spans="6:29" x14ac:dyDescent="0.3">
      <c r="F3970" s="5"/>
      <c r="H3970" s="3"/>
      <c r="J3970" s="3"/>
      <c r="K3970" s="3"/>
      <c r="L3970" s="3"/>
      <c r="N3970" s="3"/>
      <c r="P3970" s="3"/>
      <c r="R3970" s="3"/>
      <c r="S3970" s="3"/>
      <c r="T3970" s="3"/>
      <c r="AB3970" s="3"/>
    </row>
    <row r="3971" spans="6:29" x14ac:dyDescent="0.3">
      <c r="F3971" s="5"/>
      <c r="H3971" s="3"/>
      <c r="J3971" s="3"/>
      <c r="K3971" s="3"/>
      <c r="L3971" s="3"/>
      <c r="N3971" s="3"/>
      <c r="P3971" s="3"/>
      <c r="R3971" s="3"/>
      <c r="S3971" s="3"/>
      <c r="T3971" s="3"/>
      <c r="AB3971" s="3"/>
    </row>
    <row r="3972" spans="6:29" x14ac:dyDescent="0.3">
      <c r="F3972" s="5"/>
      <c r="J3972" s="3"/>
      <c r="K3972" s="3"/>
      <c r="P3972" s="3"/>
      <c r="S3972" s="3"/>
      <c r="T3972" s="3"/>
      <c r="V3972" s="3"/>
      <c r="AB3972" s="3"/>
    </row>
    <row r="3973" spans="6:29" x14ac:dyDescent="0.3">
      <c r="F3973" s="5"/>
      <c r="H3973" s="3"/>
      <c r="J3973" s="3"/>
      <c r="K3973" s="3"/>
      <c r="L3973" s="3"/>
      <c r="N3973" s="3"/>
      <c r="P3973" s="3"/>
      <c r="R3973" s="3"/>
      <c r="S3973" s="3"/>
      <c r="T3973" s="3"/>
      <c r="AB3973" s="3"/>
    </row>
    <row r="3974" spans="6:29" x14ac:dyDescent="0.3">
      <c r="F3974" s="5"/>
      <c r="J3974" s="3"/>
      <c r="K3974" s="3"/>
      <c r="L3974" s="3"/>
      <c r="N3974" s="3"/>
      <c r="P3974" s="3"/>
      <c r="R3974" s="3"/>
      <c r="S3974" s="3"/>
      <c r="T3974" s="3"/>
      <c r="AB3974" s="3"/>
    </row>
    <row r="3975" spans="6:29" x14ac:dyDescent="0.3">
      <c r="F3975" s="5"/>
      <c r="H3975" s="3"/>
      <c r="J3975" s="3"/>
      <c r="K3975" s="3"/>
      <c r="L3975" s="3"/>
      <c r="N3975" s="3"/>
      <c r="P3975" s="3"/>
      <c r="R3975" s="3"/>
      <c r="S3975" s="3"/>
      <c r="T3975" s="3"/>
      <c r="AB3975" s="3"/>
    </row>
    <row r="3976" spans="6:29" x14ac:dyDescent="0.3">
      <c r="F3976" s="5"/>
      <c r="H3976" s="3"/>
      <c r="J3976" s="3"/>
      <c r="K3976" s="3"/>
      <c r="L3976" s="3"/>
      <c r="N3976" s="3"/>
      <c r="P3976" s="3"/>
      <c r="R3976" s="3"/>
      <c r="S3976" s="3"/>
      <c r="T3976" s="3"/>
      <c r="AB3976" s="3"/>
    </row>
    <row r="3977" spans="6:29" x14ac:dyDescent="0.3">
      <c r="F3977" s="5"/>
      <c r="J3977" s="3"/>
      <c r="K3977" s="3"/>
      <c r="L3977" s="3"/>
      <c r="M3977" s="3"/>
      <c r="N3977" s="3"/>
      <c r="P3977" s="3"/>
      <c r="R3977" s="3"/>
      <c r="S3977" s="3"/>
      <c r="T3977" s="3"/>
      <c r="AB3977" s="3"/>
    </row>
    <row r="3978" spans="6:29" x14ac:dyDescent="0.3">
      <c r="F3978" s="5"/>
      <c r="J3978" s="3"/>
      <c r="K3978" s="3"/>
      <c r="L3978" s="3"/>
      <c r="N3978" s="3"/>
      <c r="P3978" s="3"/>
      <c r="R3978" s="3"/>
      <c r="S3978" s="3"/>
      <c r="T3978" s="3"/>
      <c r="AB3978" s="3"/>
    </row>
    <row r="3979" spans="6:29" x14ac:dyDescent="0.3">
      <c r="F3979" s="5"/>
      <c r="J3979" s="3"/>
      <c r="K3979" s="3"/>
      <c r="L3979" s="3"/>
      <c r="N3979" s="3"/>
      <c r="P3979" s="3"/>
      <c r="R3979" s="3"/>
      <c r="S3979" s="3"/>
      <c r="T3979" s="3"/>
      <c r="V3979" s="3"/>
      <c r="AB3979" s="3"/>
    </row>
    <row r="3980" spans="6:29" x14ac:dyDescent="0.3">
      <c r="F3980" s="5"/>
      <c r="J3980" s="3"/>
      <c r="K3980" s="3"/>
      <c r="L3980" s="3"/>
      <c r="N3980" s="3"/>
      <c r="P3980" s="3"/>
      <c r="R3980" s="3"/>
      <c r="S3980" s="3"/>
      <c r="T3980" s="3"/>
      <c r="AB3980" s="3"/>
    </row>
    <row r="3981" spans="6:29" x14ac:dyDescent="0.3">
      <c r="F3981" s="5"/>
      <c r="J3981" s="3"/>
      <c r="K3981" s="3"/>
      <c r="L3981" s="3"/>
      <c r="P3981" s="3"/>
      <c r="R3981" s="3"/>
      <c r="S3981" s="3"/>
      <c r="T3981" s="3"/>
      <c r="AB3981" s="3"/>
    </row>
    <row r="3982" spans="6:29" x14ac:dyDescent="0.3">
      <c r="F3982" s="5"/>
      <c r="H3982" s="3"/>
      <c r="J3982" s="3"/>
      <c r="K3982" s="3"/>
      <c r="L3982" s="3"/>
      <c r="N3982" s="3"/>
      <c r="P3982" s="3"/>
      <c r="R3982" s="3"/>
      <c r="S3982" s="3"/>
      <c r="T3982" s="3"/>
      <c r="AB3982" s="3"/>
    </row>
    <row r="3983" spans="6:29" x14ac:dyDescent="0.3">
      <c r="F3983" s="5"/>
      <c r="J3983" s="3"/>
      <c r="K3983" s="3"/>
      <c r="L3983" s="3"/>
      <c r="N3983" s="3"/>
      <c r="P3983" s="3"/>
      <c r="R3983" s="3"/>
      <c r="S3983" s="3"/>
      <c r="T3983" s="3"/>
      <c r="AB3983" s="3"/>
    </row>
    <row r="3984" spans="6:29" x14ac:dyDescent="0.3">
      <c r="F3984" s="5"/>
      <c r="J3984" s="3"/>
      <c r="K3984" s="3"/>
      <c r="L3984" s="3"/>
      <c r="N3984" s="3"/>
      <c r="P3984" s="3"/>
      <c r="R3984" s="3"/>
      <c r="S3984" s="3"/>
      <c r="T3984" s="3"/>
      <c r="AB3984" s="3"/>
      <c r="AC3984" s="3"/>
    </row>
    <row r="3985" spans="6:28" x14ac:dyDescent="0.3">
      <c r="F3985" s="5"/>
      <c r="J3985" s="3"/>
      <c r="K3985" s="3"/>
      <c r="L3985" s="3"/>
      <c r="N3985" s="3"/>
      <c r="P3985" s="3"/>
      <c r="R3985" s="3"/>
      <c r="S3985" s="3"/>
      <c r="T3985" s="3"/>
      <c r="AB3985" s="3"/>
    </row>
    <row r="3986" spans="6:28" x14ac:dyDescent="0.3">
      <c r="F3986" s="5"/>
      <c r="J3986" s="3"/>
      <c r="K3986" s="3"/>
      <c r="L3986" s="3"/>
      <c r="N3986" s="3"/>
      <c r="P3986" s="3"/>
      <c r="R3986" s="3"/>
      <c r="S3986" s="3"/>
      <c r="T3986" s="3"/>
      <c r="AB3986" s="3"/>
    </row>
    <row r="3987" spans="6:28" x14ac:dyDescent="0.3">
      <c r="F3987" s="5"/>
      <c r="J3987" s="3"/>
      <c r="K3987" s="3"/>
      <c r="L3987" s="3"/>
      <c r="N3987" s="3"/>
      <c r="P3987" s="3"/>
      <c r="R3987" s="3"/>
      <c r="S3987" s="3"/>
      <c r="T3987" s="3"/>
      <c r="AB3987" s="3"/>
    </row>
    <row r="3988" spans="6:28" x14ac:dyDescent="0.3">
      <c r="F3988" s="5"/>
      <c r="J3988" s="3"/>
      <c r="K3988" s="3"/>
      <c r="L3988" s="3"/>
      <c r="N3988" s="3"/>
      <c r="P3988" s="3"/>
      <c r="R3988" s="3"/>
      <c r="S3988" s="3"/>
      <c r="T3988" s="3"/>
      <c r="AB3988" s="3"/>
    </row>
    <row r="3989" spans="6:28" x14ac:dyDescent="0.3">
      <c r="F3989" s="5"/>
      <c r="J3989" s="3"/>
      <c r="K3989" s="3"/>
      <c r="L3989" s="3"/>
      <c r="N3989" s="3"/>
      <c r="P3989" s="3"/>
      <c r="R3989" s="3"/>
      <c r="S3989" s="3"/>
      <c r="T3989" s="3"/>
      <c r="V3989" s="3"/>
      <c r="AB3989" s="3"/>
    </row>
    <row r="3990" spans="6:28" x14ac:dyDescent="0.3">
      <c r="F3990" s="5"/>
      <c r="H3990" s="3"/>
      <c r="J3990" s="3"/>
      <c r="K3990" s="3"/>
      <c r="L3990" s="3"/>
      <c r="M3990" s="3"/>
      <c r="N3990" s="3"/>
      <c r="P3990" s="3"/>
      <c r="R3990" s="3"/>
      <c r="S3990" s="3"/>
      <c r="T3990" s="3"/>
      <c r="AB3990" s="3"/>
    </row>
    <row r="3991" spans="6:28" x14ac:dyDescent="0.3">
      <c r="F3991" s="5"/>
      <c r="J3991" s="3"/>
      <c r="K3991" s="3"/>
      <c r="L3991" s="3"/>
      <c r="M3991" s="3"/>
      <c r="N3991" s="3"/>
      <c r="P3991" s="3"/>
      <c r="R3991" s="3"/>
      <c r="S3991" s="3"/>
      <c r="T3991" s="3"/>
      <c r="AB3991" s="3"/>
    </row>
    <row r="3992" spans="6:28" x14ac:dyDescent="0.3">
      <c r="F3992" s="5"/>
      <c r="J3992" s="3"/>
      <c r="K3992" s="3"/>
      <c r="L3992" s="3"/>
      <c r="N3992" s="3"/>
      <c r="P3992" s="3"/>
      <c r="R3992" s="3"/>
      <c r="S3992" s="3"/>
      <c r="T3992" s="3"/>
      <c r="AB3992" s="3"/>
    </row>
    <row r="3993" spans="6:28" x14ac:dyDescent="0.3">
      <c r="F3993" s="5"/>
      <c r="J3993" s="3"/>
      <c r="K3993" s="3"/>
      <c r="L3993" s="3"/>
      <c r="N3993" s="3"/>
      <c r="P3993" s="3"/>
      <c r="R3993" s="3"/>
      <c r="S3993" s="3"/>
      <c r="T3993" s="3"/>
      <c r="AB3993" s="3"/>
    </row>
    <row r="3994" spans="6:28" x14ac:dyDescent="0.3">
      <c r="F3994" s="5"/>
      <c r="J3994" s="3"/>
      <c r="K3994" s="3"/>
      <c r="L3994" s="3"/>
      <c r="N3994" s="3"/>
      <c r="P3994" s="3"/>
      <c r="R3994" s="3"/>
      <c r="S3994" s="3"/>
      <c r="T3994" s="3"/>
      <c r="AB3994" s="3"/>
    </row>
    <row r="3995" spans="6:28" x14ac:dyDescent="0.3">
      <c r="F3995" s="5"/>
      <c r="J3995" s="3"/>
      <c r="K3995" s="3"/>
      <c r="L3995" s="3"/>
      <c r="M3995" s="3"/>
      <c r="N3995" s="3"/>
      <c r="P3995" s="3"/>
      <c r="R3995" s="3"/>
      <c r="S3995" s="3"/>
      <c r="T3995" s="3"/>
      <c r="AB3995" s="3"/>
    </row>
    <row r="3996" spans="6:28" x14ac:dyDescent="0.3">
      <c r="F3996" s="5"/>
      <c r="J3996" s="3"/>
      <c r="K3996" s="3"/>
      <c r="L3996" s="3"/>
      <c r="M3996" s="3"/>
      <c r="N3996" s="3"/>
      <c r="P3996" s="3"/>
      <c r="R3996" s="3"/>
      <c r="S3996" s="3"/>
      <c r="T3996" s="3"/>
      <c r="AB3996" s="3"/>
    </row>
    <row r="3997" spans="6:28" x14ac:dyDescent="0.3">
      <c r="F3997" s="5"/>
      <c r="J3997" s="3"/>
      <c r="K3997" s="3"/>
      <c r="L3997" s="3"/>
      <c r="N3997" s="3"/>
      <c r="P3997" s="3"/>
      <c r="R3997" s="3"/>
      <c r="S3997" s="3"/>
      <c r="T3997" s="3"/>
      <c r="AB3997" s="3"/>
    </row>
    <row r="3998" spans="6:28" x14ac:dyDescent="0.3">
      <c r="F3998" s="5"/>
      <c r="H3998" s="3"/>
      <c r="J3998" s="3"/>
      <c r="K3998" s="3"/>
      <c r="L3998" s="3"/>
      <c r="N3998" s="3"/>
      <c r="P3998" s="3"/>
      <c r="R3998" s="3"/>
      <c r="S3998" s="3"/>
      <c r="T3998" s="3"/>
      <c r="AB3998" s="3"/>
    </row>
    <row r="3999" spans="6:28" x14ac:dyDescent="0.3">
      <c r="F3999" s="5"/>
      <c r="J3999" s="3"/>
      <c r="K3999" s="3"/>
      <c r="L3999" s="3"/>
      <c r="N3999" s="3"/>
      <c r="P3999" s="3"/>
      <c r="S3999" s="3"/>
      <c r="T3999" s="3"/>
      <c r="AB3999" s="3"/>
    </row>
    <row r="4000" spans="6:28" x14ac:dyDescent="0.3">
      <c r="F4000" s="5"/>
      <c r="J4000" s="3"/>
      <c r="K4000" s="3"/>
      <c r="L4000" s="3"/>
      <c r="N4000" s="3"/>
      <c r="P4000" s="3"/>
      <c r="R4000" s="3"/>
      <c r="S4000" s="3"/>
      <c r="T4000" s="3"/>
      <c r="AB4000" s="3"/>
    </row>
    <row r="4001" spans="6:29" x14ac:dyDescent="0.3">
      <c r="F4001" s="5"/>
      <c r="J4001" s="3"/>
      <c r="K4001" s="3"/>
      <c r="L4001" s="3"/>
      <c r="M4001" s="3"/>
      <c r="N4001" s="3"/>
      <c r="P4001" s="3"/>
      <c r="R4001" s="3"/>
      <c r="S4001" s="3"/>
      <c r="T4001" s="3"/>
      <c r="AB4001" s="3"/>
    </row>
    <row r="4002" spans="6:29" x14ac:dyDescent="0.3">
      <c r="F4002" s="5"/>
      <c r="J4002" s="3"/>
      <c r="K4002" s="3"/>
      <c r="L4002" s="3"/>
      <c r="N4002" s="3"/>
      <c r="P4002" s="3"/>
      <c r="R4002" s="3"/>
      <c r="S4002" s="3"/>
      <c r="T4002" s="3"/>
      <c r="AB4002" s="3"/>
    </row>
    <row r="4003" spans="6:29" x14ac:dyDescent="0.3">
      <c r="F4003" s="5"/>
      <c r="J4003" s="3"/>
      <c r="K4003" s="3"/>
      <c r="L4003" s="3"/>
      <c r="N4003" s="3"/>
      <c r="P4003" s="3"/>
      <c r="R4003" s="3"/>
      <c r="S4003" s="3"/>
      <c r="T4003" s="3"/>
      <c r="AB4003" s="3"/>
      <c r="AC4003" s="3"/>
    </row>
    <row r="4004" spans="6:29" x14ac:dyDescent="0.3">
      <c r="F4004" s="5"/>
      <c r="J4004" s="3"/>
      <c r="K4004" s="3"/>
      <c r="L4004" s="3"/>
      <c r="M4004" s="3"/>
      <c r="N4004" s="3"/>
      <c r="P4004" s="3"/>
      <c r="R4004" s="3"/>
      <c r="S4004" s="3"/>
      <c r="T4004" s="3"/>
      <c r="AB4004" s="3"/>
    </row>
    <row r="4005" spans="6:29" x14ac:dyDescent="0.3">
      <c r="F4005" s="5"/>
      <c r="H4005" s="3"/>
      <c r="J4005" s="3"/>
      <c r="K4005" s="3"/>
      <c r="L4005" s="3"/>
      <c r="N4005" s="3"/>
      <c r="P4005" s="3"/>
      <c r="R4005" s="3"/>
      <c r="S4005" s="3"/>
      <c r="T4005" s="3"/>
      <c r="AB4005" s="3"/>
    </row>
    <row r="4006" spans="6:29" x14ac:dyDescent="0.3">
      <c r="F4006" s="5"/>
      <c r="J4006" s="3"/>
      <c r="K4006" s="3"/>
      <c r="L4006" s="3"/>
      <c r="N4006" s="3"/>
      <c r="P4006" s="3"/>
      <c r="R4006" s="3"/>
      <c r="S4006" s="3"/>
      <c r="T4006" s="3"/>
      <c r="AB4006" s="3"/>
    </row>
    <row r="4007" spans="6:29" x14ac:dyDescent="0.3">
      <c r="F4007" s="5"/>
      <c r="J4007" s="3"/>
      <c r="K4007" s="3"/>
      <c r="L4007" s="3"/>
      <c r="N4007" s="3"/>
      <c r="P4007" s="3"/>
      <c r="R4007" s="3"/>
      <c r="S4007" s="3"/>
      <c r="T4007" s="3"/>
      <c r="AB4007" s="3"/>
    </row>
    <row r="4008" spans="6:29" x14ac:dyDescent="0.3">
      <c r="F4008" s="5"/>
      <c r="J4008" s="3"/>
      <c r="K4008" s="3"/>
      <c r="L4008" s="3"/>
      <c r="N4008" s="3"/>
      <c r="P4008" s="3"/>
      <c r="R4008" s="3"/>
      <c r="S4008" s="3"/>
      <c r="T4008" s="3"/>
      <c r="AB4008" s="3"/>
    </row>
    <row r="4009" spans="6:29" x14ac:dyDescent="0.3">
      <c r="F4009" s="5"/>
      <c r="J4009" s="3"/>
      <c r="K4009" s="3"/>
      <c r="L4009" s="3"/>
      <c r="M4009" s="3"/>
      <c r="N4009" s="3"/>
      <c r="P4009" s="3"/>
      <c r="R4009" s="3"/>
      <c r="S4009" s="3"/>
      <c r="T4009" s="3"/>
      <c r="AB4009" s="3"/>
    </row>
    <row r="4010" spans="6:29" x14ac:dyDescent="0.3">
      <c r="F4010" s="5"/>
      <c r="J4010" s="3"/>
      <c r="K4010" s="3"/>
      <c r="L4010" s="3"/>
      <c r="N4010" s="3"/>
      <c r="P4010" s="3"/>
      <c r="R4010" s="3"/>
      <c r="S4010" s="3"/>
      <c r="T4010" s="3"/>
      <c r="AB4010" s="3"/>
      <c r="AC4010" s="3"/>
    </row>
    <row r="4011" spans="6:29" x14ac:dyDescent="0.3">
      <c r="F4011" s="5"/>
      <c r="J4011" s="3"/>
      <c r="K4011" s="3"/>
      <c r="L4011" s="3"/>
      <c r="N4011" s="3"/>
      <c r="P4011" s="3"/>
      <c r="R4011" s="3"/>
      <c r="S4011" s="3"/>
      <c r="T4011" s="3"/>
      <c r="AB4011" s="3"/>
    </row>
    <row r="4012" spans="6:29" x14ac:dyDescent="0.3">
      <c r="F4012" s="5"/>
      <c r="J4012" s="3"/>
      <c r="K4012" s="3"/>
      <c r="L4012" s="3"/>
      <c r="N4012" s="3"/>
      <c r="P4012" s="3"/>
      <c r="R4012" s="3"/>
      <c r="S4012" s="3"/>
      <c r="T4012" s="3"/>
      <c r="AB4012" s="3"/>
    </row>
    <row r="4013" spans="6:29" x14ac:dyDescent="0.3">
      <c r="F4013" s="5"/>
      <c r="J4013" s="3"/>
      <c r="K4013" s="3"/>
      <c r="L4013" s="3"/>
      <c r="N4013" s="3"/>
      <c r="P4013" s="3"/>
      <c r="R4013" s="3"/>
      <c r="S4013" s="3"/>
      <c r="T4013" s="3"/>
      <c r="AB4013" s="3"/>
    </row>
    <row r="4014" spans="6:29" x14ac:dyDescent="0.3">
      <c r="F4014" s="5"/>
      <c r="J4014" s="3"/>
      <c r="K4014" s="3"/>
      <c r="L4014" s="3"/>
      <c r="N4014" s="3"/>
      <c r="P4014" s="3"/>
      <c r="R4014" s="3"/>
      <c r="S4014" s="3"/>
      <c r="T4014" s="3"/>
      <c r="AB4014" s="3"/>
    </row>
    <row r="4015" spans="6:29" x14ac:dyDescent="0.3">
      <c r="F4015" s="5"/>
      <c r="K4015" s="3"/>
      <c r="L4015" s="3"/>
      <c r="P4015" s="3"/>
      <c r="R4015" s="3"/>
      <c r="S4015" s="3"/>
      <c r="AB4015" s="3"/>
    </row>
    <row r="4016" spans="6:29" x14ac:dyDescent="0.3">
      <c r="F4016" s="5"/>
      <c r="K4016" s="3"/>
      <c r="L4016" s="3"/>
      <c r="P4016" s="3"/>
      <c r="R4016" s="3"/>
      <c r="S4016" s="3"/>
      <c r="AB4016" s="3"/>
    </row>
    <row r="4017" spans="6:29" x14ac:dyDescent="0.3">
      <c r="F4017" s="5"/>
      <c r="K4017" s="3"/>
      <c r="L4017" s="3"/>
      <c r="P4017" s="3"/>
      <c r="R4017" s="3"/>
      <c r="S4017" s="3"/>
      <c r="AB4017" s="3"/>
    </row>
    <row r="4018" spans="6:29" x14ac:dyDescent="0.3">
      <c r="F4018" s="5"/>
      <c r="H4018" s="3"/>
      <c r="K4018" s="3"/>
      <c r="P4018" s="3"/>
      <c r="R4018" s="3"/>
      <c r="S4018" s="3"/>
      <c r="AB4018" s="3"/>
    </row>
    <row r="4019" spans="6:29" x14ac:dyDescent="0.3">
      <c r="F4019" s="5"/>
      <c r="K4019" s="3"/>
      <c r="L4019" s="3"/>
      <c r="P4019" s="3"/>
      <c r="R4019" s="3"/>
      <c r="S4019" s="3"/>
      <c r="AB4019" s="3"/>
    </row>
    <row r="4020" spans="6:29" x14ac:dyDescent="0.3">
      <c r="F4020" s="5"/>
      <c r="K4020" s="3"/>
      <c r="L4020" s="3"/>
      <c r="P4020" s="3"/>
      <c r="R4020" s="3"/>
      <c r="S4020" s="3"/>
      <c r="AB4020" s="3"/>
      <c r="AC4020" s="3"/>
    </row>
    <row r="4021" spans="6:29" x14ac:dyDescent="0.3">
      <c r="F4021" s="5"/>
      <c r="K4021" s="3"/>
      <c r="L4021" s="3"/>
      <c r="P4021" s="3"/>
      <c r="R4021" s="3"/>
      <c r="S4021" s="3"/>
      <c r="AB4021" s="3"/>
      <c r="AC4021" s="3"/>
    </row>
    <row r="4022" spans="6:29" x14ac:dyDescent="0.3">
      <c r="F4022" s="5"/>
      <c r="K4022" s="3"/>
      <c r="L4022" s="3"/>
      <c r="P4022" s="3"/>
      <c r="R4022" s="3"/>
      <c r="S4022" s="3"/>
      <c r="AB4022" s="3"/>
    </row>
    <row r="4023" spans="6:29" x14ac:dyDescent="0.3">
      <c r="F4023" s="5"/>
      <c r="K4023" s="3"/>
      <c r="L4023" s="3"/>
      <c r="P4023" s="3"/>
      <c r="R4023" s="3"/>
      <c r="S4023" s="3"/>
      <c r="AB4023" s="3"/>
    </row>
    <row r="4024" spans="6:29" x14ac:dyDescent="0.3">
      <c r="F4024" s="5"/>
      <c r="K4024" s="3"/>
      <c r="L4024" s="3"/>
      <c r="P4024" s="3"/>
      <c r="R4024" s="3"/>
      <c r="S4024" s="3"/>
      <c r="AB4024" s="3"/>
    </row>
    <row r="4025" spans="6:29" x14ac:dyDescent="0.3">
      <c r="F4025" s="5"/>
      <c r="K4025" s="3"/>
      <c r="L4025" s="3"/>
      <c r="P4025" s="3"/>
      <c r="R4025" s="3"/>
      <c r="S4025" s="3"/>
      <c r="AB4025" s="3"/>
      <c r="AC4025" s="3"/>
    </row>
    <row r="4026" spans="6:29" x14ac:dyDescent="0.3">
      <c r="F4026" s="5"/>
      <c r="H4026" s="3"/>
      <c r="K4026" s="3"/>
      <c r="L4026" s="3"/>
      <c r="P4026" s="3"/>
      <c r="R4026" s="3"/>
      <c r="S4026" s="3"/>
      <c r="AB4026" s="3"/>
    </row>
    <row r="4027" spans="6:29" x14ac:dyDescent="0.3">
      <c r="F4027" s="5"/>
      <c r="K4027" s="3"/>
      <c r="L4027" s="3"/>
      <c r="P4027" s="3"/>
      <c r="R4027" s="3"/>
      <c r="S4027" s="3"/>
      <c r="AB4027" s="3"/>
      <c r="AC4027" s="3"/>
    </row>
    <row r="4028" spans="6:29" x14ac:dyDescent="0.3">
      <c r="F4028" s="5"/>
      <c r="K4028" s="3"/>
      <c r="L4028" s="3"/>
      <c r="P4028" s="3"/>
      <c r="R4028" s="3"/>
      <c r="S4028" s="3"/>
      <c r="AB4028" s="3"/>
    </row>
    <row r="4029" spans="6:29" x14ac:dyDescent="0.3">
      <c r="F4029" s="5"/>
      <c r="H4029" s="3"/>
      <c r="K4029" s="3"/>
      <c r="L4029" s="3"/>
      <c r="P4029" s="3"/>
      <c r="R4029" s="3"/>
      <c r="S4029" s="3"/>
      <c r="AB4029" s="3"/>
      <c r="AC4029" s="3"/>
    </row>
    <row r="4030" spans="6:29" x14ac:dyDescent="0.3">
      <c r="F4030" s="5"/>
      <c r="K4030" s="3"/>
      <c r="L4030" s="3"/>
      <c r="P4030" s="3"/>
      <c r="R4030" s="3"/>
      <c r="S4030" s="3"/>
      <c r="AB4030" s="3"/>
    </row>
    <row r="4031" spans="6:29" x14ac:dyDescent="0.3">
      <c r="F4031" s="5"/>
      <c r="K4031" s="3"/>
      <c r="L4031" s="3"/>
      <c r="P4031" s="3"/>
      <c r="R4031" s="3"/>
      <c r="S4031" s="3"/>
      <c r="AB4031" s="3"/>
    </row>
    <row r="4032" spans="6:29" x14ac:dyDescent="0.3">
      <c r="F4032" s="5"/>
      <c r="K4032" s="3"/>
      <c r="L4032" s="3"/>
      <c r="P4032" s="3"/>
      <c r="R4032" s="3"/>
      <c r="S4032" s="3"/>
      <c r="AB4032" s="3"/>
    </row>
    <row r="4033" spans="6:29" x14ac:dyDescent="0.3">
      <c r="F4033" s="5"/>
      <c r="K4033" s="3"/>
      <c r="L4033" s="3"/>
      <c r="P4033" s="3"/>
      <c r="R4033" s="3"/>
      <c r="S4033" s="3"/>
      <c r="AB4033" s="3"/>
    </row>
    <row r="4034" spans="6:29" x14ac:dyDescent="0.3">
      <c r="F4034" s="5"/>
      <c r="K4034" s="3"/>
      <c r="L4034" s="3"/>
      <c r="P4034" s="3"/>
      <c r="R4034" s="3"/>
      <c r="S4034" s="3"/>
      <c r="AB4034" s="3"/>
      <c r="AC4034" s="3"/>
    </row>
    <row r="4035" spans="6:29" x14ac:dyDescent="0.3">
      <c r="F4035" s="5"/>
      <c r="K4035" s="3"/>
      <c r="L4035" s="3"/>
      <c r="P4035" s="3"/>
      <c r="R4035" s="3"/>
      <c r="S4035" s="3"/>
      <c r="AB4035" s="3"/>
    </row>
    <row r="4036" spans="6:29" x14ac:dyDescent="0.3">
      <c r="F4036" s="5"/>
      <c r="H4036" s="3"/>
      <c r="K4036" s="3"/>
      <c r="L4036" s="3"/>
      <c r="P4036" s="3"/>
      <c r="R4036" s="3"/>
      <c r="S4036" s="3"/>
      <c r="AB4036" s="3"/>
    </row>
    <row r="4037" spans="6:29" x14ac:dyDescent="0.3">
      <c r="F4037" s="5"/>
      <c r="K4037" s="3"/>
      <c r="L4037" s="3"/>
      <c r="P4037" s="3"/>
      <c r="R4037" s="3"/>
      <c r="S4037" s="3"/>
      <c r="AB4037" s="3"/>
    </row>
    <row r="4038" spans="6:29" x14ac:dyDescent="0.3">
      <c r="F4038" s="5"/>
      <c r="K4038" s="3"/>
      <c r="L4038" s="3"/>
      <c r="P4038" s="3"/>
      <c r="R4038" s="3"/>
      <c r="S4038" s="3"/>
      <c r="AB4038" s="3"/>
    </row>
    <row r="4039" spans="6:29" x14ac:dyDescent="0.3">
      <c r="F4039" s="5"/>
      <c r="K4039" s="3"/>
      <c r="L4039" s="3"/>
      <c r="P4039" s="3"/>
      <c r="R4039" s="3"/>
      <c r="S4039" s="3"/>
      <c r="AB4039" s="3"/>
    </row>
    <row r="4040" spans="6:29" x14ac:dyDescent="0.3">
      <c r="F4040" s="5"/>
      <c r="K4040" s="3"/>
      <c r="L4040" s="3"/>
      <c r="P4040" s="3"/>
      <c r="R4040" s="3"/>
      <c r="S4040" s="3"/>
      <c r="AB4040" s="3"/>
    </row>
    <row r="4041" spans="6:29" x14ac:dyDescent="0.3">
      <c r="F4041" s="5"/>
      <c r="K4041" s="3"/>
      <c r="L4041" s="3"/>
      <c r="P4041" s="3"/>
      <c r="R4041" s="3"/>
      <c r="S4041" s="3"/>
      <c r="AB4041" s="3"/>
    </row>
    <row r="4042" spans="6:29" x14ac:dyDescent="0.3">
      <c r="F4042" s="5"/>
      <c r="K4042" s="3"/>
      <c r="L4042" s="3"/>
      <c r="P4042" s="3"/>
      <c r="R4042" s="3"/>
      <c r="S4042" s="3"/>
      <c r="AB4042" s="3"/>
    </row>
    <row r="4043" spans="6:29" x14ac:dyDescent="0.3">
      <c r="F4043" s="5"/>
      <c r="K4043" s="3"/>
      <c r="L4043" s="3"/>
      <c r="P4043" s="3"/>
      <c r="R4043" s="3"/>
      <c r="S4043" s="3"/>
      <c r="AB4043" s="3"/>
    </row>
    <row r="4044" spans="6:29" x14ac:dyDescent="0.3">
      <c r="F4044" s="5"/>
      <c r="K4044" s="3"/>
      <c r="L4044" s="3"/>
      <c r="P4044" s="3"/>
      <c r="R4044" s="3"/>
      <c r="S4044" s="3"/>
      <c r="AB4044" s="3"/>
    </row>
    <row r="4045" spans="6:29" x14ac:dyDescent="0.3">
      <c r="F4045" s="5"/>
      <c r="K4045" s="3"/>
      <c r="L4045" s="3"/>
      <c r="P4045" s="3"/>
      <c r="R4045" s="3"/>
      <c r="S4045" s="3"/>
      <c r="AB4045" s="3"/>
    </row>
    <row r="4046" spans="6:29" x14ac:dyDescent="0.3">
      <c r="F4046" s="5"/>
      <c r="K4046" s="3"/>
      <c r="L4046" s="3"/>
      <c r="P4046" s="3"/>
      <c r="R4046" s="3"/>
      <c r="S4046" s="3"/>
      <c r="AB4046" s="3"/>
    </row>
    <row r="4047" spans="6:29" x14ac:dyDescent="0.3">
      <c r="F4047" s="5"/>
      <c r="K4047" s="3"/>
      <c r="L4047" s="3"/>
      <c r="P4047" s="3"/>
      <c r="R4047" s="3"/>
      <c r="S4047" s="3"/>
      <c r="AB4047" s="3"/>
    </row>
    <row r="4048" spans="6:29" x14ac:dyDescent="0.3">
      <c r="F4048" s="5"/>
      <c r="H4048" s="3"/>
      <c r="K4048" s="3"/>
      <c r="L4048" s="3"/>
      <c r="P4048" s="3"/>
      <c r="R4048" s="3"/>
      <c r="S4048" s="3"/>
      <c r="AB4048" s="3"/>
    </row>
    <row r="4049" spans="6:29" x14ac:dyDescent="0.3">
      <c r="F4049" s="5"/>
      <c r="K4049" s="3"/>
      <c r="L4049" s="3"/>
      <c r="P4049" s="3"/>
      <c r="R4049" s="3"/>
      <c r="S4049" s="3"/>
      <c r="AB4049" s="3"/>
    </row>
    <row r="4050" spans="6:29" x14ac:dyDescent="0.3">
      <c r="F4050" s="5"/>
      <c r="K4050" s="3"/>
      <c r="L4050" s="3"/>
      <c r="P4050" s="3"/>
      <c r="R4050" s="3"/>
      <c r="S4050" s="3"/>
      <c r="AB4050" s="3"/>
    </row>
    <row r="4051" spans="6:29" x14ac:dyDescent="0.3">
      <c r="F4051" s="5"/>
      <c r="K4051" s="3"/>
      <c r="L4051" s="3"/>
      <c r="P4051" s="3"/>
      <c r="R4051" s="3"/>
      <c r="S4051" s="3"/>
      <c r="AB4051" s="3"/>
    </row>
    <row r="4052" spans="6:29" x14ac:dyDescent="0.3">
      <c r="F4052" s="5"/>
      <c r="K4052" s="3"/>
      <c r="L4052" s="3"/>
      <c r="P4052" s="3"/>
      <c r="R4052" s="3"/>
      <c r="S4052" s="3"/>
      <c r="AB4052" s="3"/>
    </row>
    <row r="4053" spans="6:29" x14ac:dyDescent="0.3">
      <c r="F4053" s="5"/>
      <c r="K4053" s="3"/>
      <c r="L4053" s="3"/>
      <c r="P4053" s="3"/>
      <c r="R4053" s="3"/>
      <c r="S4053" s="3"/>
      <c r="AB4053" s="3"/>
    </row>
    <row r="4054" spans="6:29" x14ac:dyDescent="0.3">
      <c r="F4054" s="5"/>
      <c r="K4054" s="3"/>
      <c r="L4054" s="3"/>
      <c r="P4054" s="3"/>
      <c r="R4054" s="3"/>
      <c r="S4054" s="3"/>
      <c r="AB4054" s="3"/>
    </row>
    <row r="4055" spans="6:29" x14ac:dyDescent="0.3">
      <c r="F4055" s="5"/>
      <c r="K4055" s="3"/>
      <c r="L4055" s="3"/>
      <c r="P4055" s="3"/>
      <c r="R4055" s="3"/>
      <c r="S4055" s="3"/>
      <c r="AB4055" s="3"/>
    </row>
    <row r="4056" spans="6:29" x14ac:dyDescent="0.3">
      <c r="F4056" s="5"/>
      <c r="K4056" s="3"/>
      <c r="L4056" s="3"/>
      <c r="P4056" s="3"/>
      <c r="R4056" s="3"/>
      <c r="S4056" s="3"/>
      <c r="AB4056" s="3"/>
    </row>
    <row r="4057" spans="6:29" x14ac:dyDescent="0.3">
      <c r="F4057" s="5"/>
      <c r="K4057" s="3"/>
      <c r="L4057" s="3"/>
      <c r="P4057" s="3"/>
      <c r="R4057" s="3"/>
      <c r="S4057" s="3"/>
      <c r="AB4057" s="3"/>
    </row>
    <row r="4058" spans="6:29" x14ac:dyDescent="0.3">
      <c r="F4058" s="5"/>
      <c r="K4058" s="3"/>
      <c r="L4058" s="3"/>
      <c r="P4058" s="3"/>
      <c r="R4058" s="3"/>
      <c r="S4058" s="3"/>
      <c r="AB4058" s="3"/>
    </row>
    <row r="4059" spans="6:29" x14ac:dyDescent="0.3">
      <c r="F4059" s="5"/>
      <c r="H4059" s="3"/>
      <c r="K4059" s="3"/>
      <c r="L4059" s="3"/>
      <c r="P4059" s="3"/>
      <c r="R4059" s="3"/>
      <c r="S4059" s="3"/>
      <c r="AB4059" s="3"/>
    </row>
    <row r="4060" spans="6:29" x14ac:dyDescent="0.3">
      <c r="F4060" s="5"/>
      <c r="H4060" s="3"/>
      <c r="K4060" s="3"/>
      <c r="L4060" s="3"/>
      <c r="P4060" s="3"/>
      <c r="R4060" s="3"/>
      <c r="S4060" s="3"/>
      <c r="AB4060" s="3"/>
    </row>
    <row r="4061" spans="6:29" x14ac:dyDescent="0.3">
      <c r="F4061" s="5"/>
      <c r="K4061" s="3"/>
      <c r="L4061" s="3"/>
      <c r="P4061" s="3"/>
      <c r="R4061" s="3"/>
      <c r="S4061" s="3"/>
      <c r="AB4061" s="3"/>
    </row>
    <row r="4062" spans="6:29" x14ac:dyDescent="0.3">
      <c r="F4062" s="5"/>
      <c r="H4062" s="3"/>
      <c r="K4062" s="3"/>
      <c r="L4062" s="3"/>
      <c r="P4062" s="3"/>
      <c r="R4062" s="3"/>
      <c r="S4062" s="3"/>
      <c r="AB4062" s="3"/>
    </row>
    <row r="4063" spans="6:29" x14ac:dyDescent="0.3">
      <c r="F4063" s="5"/>
      <c r="K4063" s="3"/>
      <c r="L4063" s="3"/>
      <c r="P4063" s="3"/>
      <c r="R4063" s="3"/>
      <c r="S4063" s="3"/>
      <c r="V4063" s="3"/>
      <c r="AB4063" s="3"/>
    </row>
    <row r="4064" spans="6:29" x14ac:dyDescent="0.3">
      <c r="F4064" s="5"/>
      <c r="K4064" s="3"/>
      <c r="L4064" s="3"/>
      <c r="P4064" s="3"/>
      <c r="R4064" s="3"/>
      <c r="S4064" s="3"/>
      <c r="AB4064" s="3"/>
      <c r="AC4064" s="3"/>
    </row>
    <row r="4065" spans="6:28" x14ac:dyDescent="0.3">
      <c r="F4065" s="5"/>
      <c r="K4065" s="3"/>
      <c r="L4065" s="3"/>
      <c r="P4065" s="3"/>
      <c r="R4065" s="3"/>
      <c r="S4065" s="3"/>
      <c r="AB4065" s="3"/>
    </row>
    <row r="4066" spans="6:28" x14ac:dyDescent="0.3">
      <c r="F4066" s="5"/>
      <c r="K4066" s="3"/>
      <c r="L4066" s="3"/>
      <c r="P4066" s="3"/>
      <c r="R4066" s="3"/>
      <c r="S4066" s="3"/>
      <c r="AB4066" s="3"/>
    </row>
    <row r="4067" spans="6:28" x14ac:dyDescent="0.3">
      <c r="F4067" s="5"/>
      <c r="K4067" s="3"/>
      <c r="L4067" s="3"/>
      <c r="P4067" s="3"/>
      <c r="R4067" s="3"/>
      <c r="S4067" s="3"/>
      <c r="AB4067" s="3"/>
    </row>
    <row r="4068" spans="6:28" x14ac:dyDescent="0.3">
      <c r="F4068" s="5"/>
      <c r="H4068" s="3"/>
      <c r="K4068" s="3"/>
      <c r="L4068" s="3"/>
      <c r="P4068" s="3"/>
      <c r="R4068" s="3"/>
      <c r="S4068" s="3"/>
      <c r="AB4068" s="3"/>
    </row>
    <row r="4069" spans="6:28" x14ac:dyDescent="0.3">
      <c r="F4069" s="5"/>
      <c r="K4069" s="3"/>
      <c r="L4069" s="3"/>
      <c r="P4069" s="3"/>
      <c r="R4069" s="3"/>
      <c r="S4069" s="3"/>
      <c r="AB4069" s="3"/>
    </row>
    <row r="4070" spans="6:28" x14ac:dyDescent="0.3">
      <c r="F4070" s="5"/>
      <c r="K4070" s="3"/>
      <c r="L4070" s="3"/>
      <c r="P4070" s="3"/>
      <c r="R4070" s="3"/>
      <c r="S4070" s="3"/>
      <c r="AB4070" s="3"/>
    </row>
    <row r="4071" spans="6:28" x14ac:dyDescent="0.3">
      <c r="F4071" s="5"/>
      <c r="AB4071" s="3"/>
    </row>
    <row r="4072" spans="6:28" x14ac:dyDescent="0.3">
      <c r="F4072" s="5"/>
      <c r="AB4072" s="3"/>
    </row>
    <row r="4073" spans="6:28" x14ac:dyDescent="0.3">
      <c r="F4073" s="5"/>
      <c r="AB4073" s="3"/>
    </row>
    <row r="4074" spans="6:28" x14ac:dyDescent="0.3">
      <c r="F4074" s="5"/>
      <c r="AB4074" s="3"/>
    </row>
    <row r="4075" spans="6:28" x14ac:dyDescent="0.3">
      <c r="F4075" s="5"/>
      <c r="AB4075" s="3"/>
    </row>
    <row r="4076" spans="6:28" x14ac:dyDescent="0.3">
      <c r="F4076" s="5"/>
      <c r="AB4076" s="3"/>
    </row>
    <row r="4077" spans="6:28" x14ac:dyDescent="0.3">
      <c r="F4077" s="5"/>
      <c r="AB4077" s="3"/>
    </row>
    <row r="4078" spans="6:28" x14ac:dyDescent="0.3">
      <c r="F4078" s="5"/>
      <c r="AB4078" s="3"/>
    </row>
    <row r="4079" spans="6:28" x14ac:dyDescent="0.3">
      <c r="F4079" s="5"/>
      <c r="AB4079" s="3"/>
    </row>
    <row r="4080" spans="6:28" x14ac:dyDescent="0.3">
      <c r="F4080" s="5"/>
      <c r="AB4080" s="3"/>
    </row>
    <row r="4081" spans="6:28" x14ac:dyDescent="0.3">
      <c r="F4081" s="5"/>
      <c r="AB4081" s="3"/>
    </row>
    <row r="4082" spans="6:28" x14ac:dyDescent="0.3">
      <c r="F4082" s="5"/>
      <c r="AB4082" s="3"/>
    </row>
    <row r="4083" spans="6:28" x14ac:dyDescent="0.3">
      <c r="F4083" s="5"/>
      <c r="AB4083" s="3"/>
    </row>
    <row r="4084" spans="6:28" x14ac:dyDescent="0.3">
      <c r="F4084" s="5"/>
      <c r="AB4084" s="3"/>
    </row>
    <row r="4085" spans="6:28" x14ac:dyDescent="0.3">
      <c r="F4085" s="5"/>
      <c r="AB4085" s="3"/>
    </row>
    <row r="4086" spans="6:28" x14ac:dyDescent="0.3">
      <c r="F4086" s="5"/>
      <c r="AB4086" s="3"/>
    </row>
    <row r="4087" spans="6:28" x14ac:dyDescent="0.3">
      <c r="F4087" s="5"/>
      <c r="AB4087" s="3"/>
    </row>
    <row r="4088" spans="6:28" x14ac:dyDescent="0.3">
      <c r="F4088" s="5"/>
      <c r="AB4088" s="3"/>
    </row>
    <row r="4089" spans="6:28" x14ac:dyDescent="0.3">
      <c r="F4089" s="5"/>
      <c r="AB4089" s="3"/>
    </row>
    <row r="4090" spans="6:28" x14ac:dyDescent="0.3">
      <c r="F4090" s="5"/>
      <c r="AB4090" s="3"/>
    </row>
    <row r="4091" spans="6:28" x14ac:dyDescent="0.3">
      <c r="F4091" s="5"/>
      <c r="AB4091" s="3"/>
    </row>
    <row r="4092" spans="6:28" x14ac:dyDescent="0.3">
      <c r="F4092" s="5"/>
      <c r="AB4092" s="3"/>
    </row>
    <row r="4093" spans="6:28" x14ac:dyDescent="0.3">
      <c r="F4093" s="5"/>
      <c r="AB4093" s="3"/>
    </row>
    <row r="4094" spans="6:28" x14ac:dyDescent="0.3">
      <c r="F4094" s="5"/>
      <c r="AB4094" s="3"/>
    </row>
    <row r="4095" spans="6:28" x14ac:dyDescent="0.3">
      <c r="F4095" s="5"/>
      <c r="AB4095" s="3"/>
    </row>
    <row r="4096" spans="6:28" x14ac:dyDescent="0.3">
      <c r="F4096" s="5"/>
      <c r="AB4096" s="3"/>
    </row>
    <row r="4097" spans="6:28" x14ac:dyDescent="0.3">
      <c r="F4097" s="5"/>
      <c r="AB4097" s="3"/>
    </row>
    <row r="4098" spans="6:28" x14ac:dyDescent="0.3">
      <c r="F4098" s="5"/>
      <c r="AB4098" s="3"/>
    </row>
    <row r="4099" spans="6:28" x14ac:dyDescent="0.3">
      <c r="F4099" s="5"/>
      <c r="AB4099" s="3"/>
    </row>
    <row r="4100" spans="6:28" x14ac:dyDescent="0.3">
      <c r="F4100" s="5"/>
      <c r="AB4100" s="3"/>
    </row>
    <row r="4101" spans="6:28" x14ac:dyDescent="0.3">
      <c r="F4101" s="5"/>
      <c r="AB4101" s="3"/>
    </row>
    <row r="4102" spans="6:28" x14ac:dyDescent="0.3">
      <c r="F4102" s="5"/>
      <c r="H4102" s="3"/>
      <c r="AB4102" s="3"/>
    </row>
    <row r="4103" spans="6:28" x14ac:dyDescent="0.3">
      <c r="F4103" s="5"/>
      <c r="H4103" s="3"/>
      <c r="AB4103" s="3"/>
    </row>
    <row r="4104" spans="6:28" x14ac:dyDescent="0.3">
      <c r="F4104" s="5"/>
      <c r="H4104" s="3"/>
      <c r="AB4104" s="3"/>
    </row>
    <row r="4105" spans="6:28" x14ac:dyDescent="0.3">
      <c r="F4105" s="5"/>
      <c r="H4105" s="3"/>
      <c r="AB4105" s="3"/>
    </row>
    <row r="4106" spans="6:28" x14ac:dyDescent="0.3">
      <c r="F4106" s="5"/>
      <c r="H4106" s="3"/>
      <c r="AB4106" s="3"/>
    </row>
    <row r="4107" spans="6:28" x14ac:dyDescent="0.3">
      <c r="F4107" s="5"/>
      <c r="H4107" s="3"/>
      <c r="AB4107" s="3"/>
    </row>
    <row r="4108" spans="6:28" x14ac:dyDescent="0.3">
      <c r="F4108" s="5"/>
      <c r="AB4108" s="3"/>
    </row>
    <row r="4109" spans="6:28" x14ac:dyDescent="0.3">
      <c r="F4109" s="5"/>
      <c r="AB4109" s="3"/>
    </row>
    <row r="4110" spans="6:28" x14ac:dyDescent="0.3">
      <c r="F4110" s="5"/>
      <c r="AB4110" s="3"/>
    </row>
    <row r="4111" spans="6:28" x14ac:dyDescent="0.3">
      <c r="F4111" s="5"/>
      <c r="H4111" s="3"/>
      <c r="AB4111" s="3"/>
    </row>
    <row r="4112" spans="6:28" x14ac:dyDescent="0.3">
      <c r="F4112" s="5"/>
      <c r="AB4112" s="3"/>
    </row>
    <row r="4113" spans="6:28" x14ac:dyDescent="0.3">
      <c r="F4113" s="5"/>
      <c r="H4113" s="3"/>
      <c r="L4113" s="3"/>
      <c r="AB4113" s="3"/>
    </row>
    <row r="4114" spans="6:28" x14ac:dyDescent="0.3">
      <c r="F4114" s="5"/>
      <c r="AB4114" s="3"/>
    </row>
    <row r="4115" spans="6:28" x14ac:dyDescent="0.3">
      <c r="F4115" s="5"/>
      <c r="L4115" s="3"/>
      <c r="AB4115" s="3"/>
    </row>
    <row r="4116" spans="6:28" x14ac:dyDescent="0.3">
      <c r="F4116" s="5"/>
      <c r="L4116" s="3"/>
      <c r="AB4116" s="3"/>
    </row>
    <row r="4117" spans="6:28" x14ac:dyDescent="0.3">
      <c r="F4117" s="5"/>
      <c r="L4117" s="3"/>
      <c r="AB4117" s="3"/>
    </row>
    <row r="4118" spans="6:28" x14ac:dyDescent="0.3">
      <c r="F4118" s="5"/>
      <c r="AB4118" s="3"/>
    </row>
    <row r="4119" spans="6:28" x14ac:dyDescent="0.3">
      <c r="F4119" s="5"/>
      <c r="L4119" s="3"/>
      <c r="AB4119" s="3"/>
    </row>
    <row r="4120" spans="6:28" x14ac:dyDescent="0.3">
      <c r="F4120" s="5"/>
      <c r="L4120" s="3"/>
      <c r="AB4120" s="3"/>
    </row>
    <row r="4121" spans="6:28" x14ac:dyDescent="0.3">
      <c r="F4121" s="5"/>
      <c r="L4121" s="3"/>
      <c r="AB4121" s="3"/>
    </row>
    <row r="4122" spans="6:28" x14ac:dyDescent="0.3">
      <c r="F4122" s="5"/>
      <c r="L4122" s="3"/>
      <c r="AB4122" s="3"/>
    </row>
    <row r="4123" spans="6:28" x14ac:dyDescent="0.3">
      <c r="F4123" s="5"/>
      <c r="H4123" s="3"/>
      <c r="L4123" s="3"/>
      <c r="AB4123" s="3"/>
    </row>
    <row r="4124" spans="6:28" x14ac:dyDescent="0.3">
      <c r="F4124" s="5"/>
      <c r="H4124" s="3"/>
      <c r="L4124" s="3"/>
      <c r="AB4124" s="3"/>
    </row>
    <row r="4125" spans="6:28" x14ac:dyDescent="0.3">
      <c r="F4125" s="5"/>
      <c r="L4125" s="3"/>
      <c r="AB4125" s="3"/>
    </row>
    <row r="4126" spans="6:28" x14ac:dyDescent="0.3">
      <c r="F4126" s="5"/>
      <c r="L4126" s="3"/>
      <c r="AB4126" s="3"/>
    </row>
    <row r="4127" spans="6:28" x14ac:dyDescent="0.3">
      <c r="F4127" s="5"/>
      <c r="L4127" s="3"/>
      <c r="AB4127" s="3"/>
    </row>
    <row r="4128" spans="6:28" x14ac:dyDescent="0.3">
      <c r="F4128" s="5"/>
      <c r="L4128" s="3"/>
      <c r="AB4128" s="3"/>
    </row>
    <row r="4129" spans="6:28" x14ac:dyDescent="0.3">
      <c r="F4129" s="5"/>
      <c r="L4129" s="3"/>
      <c r="AB4129" s="3"/>
    </row>
    <row r="4130" spans="6:28" x14ac:dyDescent="0.3">
      <c r="F4130" s="5"/>
      <c r="L4130" s="3"/>
      <c r="AB4130" s="3"/>
    </row>
    <row r="4131" spans="6:28" x14ac:dyDescent="0.3">
      <c r="F4131" s="5"/>
      <c r="L4131" s="3"/>
      <c r="AB4131" s="3"/>
    </row>
    <row r="4132" spans="6:28" x14ac:dyDescent="0.3">
      <c r="F4132" s="5"/>
      <c r="L4132" s="3"/>
      <c r="AB4132" s="3"/>
    </row>
    <row r="4133" spans="6:28" x14ac:dyDescent="0.3">
      <c r="F4133" s="5"/>
      <c r="L4133" s="3"/>
      <c r="AB4133" s="3"/>
    </row>
    <row r="4134" spans="6:28" x14ac:dyDescent="0.3">
      <c r="F4134" s="5"/>
      <c r="L4134" s="3"/>
      <c r="AB4134" s="3"/>
    </row>
    <row r="4135" spans="6:28" x14ac:dyDescent="0.3">
      <c r="F4135" s="5"/>
      <c r="L4135" s="3"/>
      <c r="AB4135" s="3"/>
    </row>
    <row r="4136" spans="6:28" x14ac:dyDescent="0.3">
      <c r="F4136" s="5"/>
      <c r="L4136" s="3"/>
      <c r="AB4136" s="3"/>
    </row>
    <row r="4137" spans="6:28" x14ac:dyDescent="0.3">
      <c r="F4137" s="5"/>
      <c r="L4137" s="3"/>
      <c r="AB4137" s="3"/>
    </row>
    <row r="4138" spans="6:28" x14ac:dyDescent="0.3">
      <c r="F4138" s="5"/>
      <c r="L4138" s="3"/>
      <c r="AB4138" s="3"/>
    </row>
    <row r="4139" spans="6:28" x14ac:dyDescent="0.3">
      <c r="F4139" s="5"/>
      <c r="L4139" s="3"/>
      <c r="AB4139" s="3"/>
    </row>
    <row r="4140" spans="6:28" x14ac:dyDescent="0.3">
      <c r="F4140" s="5"/>
      <c r="L4140" s="3"/>
      <c r="AB4140" s="3"/>
    </row>
    <row r="4141" spans="6:28" x14ac:dyDescent="0.3">
      <c r="F4141" s="5"/>
      <c r="H4141" s="3"/>
      <c r="L4141" s="3"/>
      <c r="AB4141" s="3"/>
    </row>
    <row r="4142" spans="6:28" x14ac:dyDescent="0.3">
      <c r="F4142" s="5"/>
      <c r="L4142" s="3"/>
      <c r="AB4142" s="3"/>
    </row>
    <row r="4143" spans="6:28" x14ac:dyDescent="0.3">
      <c r="F4143" s="5"/>
      <c r="L4143" s="3"/>
      <c r="AB4143" s="3"/>
    </row>
    <row r="4144" spans="6:28" x14ac:dyDescent="0.3">
      <c r="F4144" s="5"/>
      <c r="L4144" s="3"/>
      <c r="AB4144" s="3"/>
    </row>
    <row r="4145" spans="6:28" x14ac:dyDescent="0.3">
      <c r="F4145" s="5"/>
      <c r="L4145" s="3"/>
      <c r="AB4145" s="3"/>
    </row>
    <row r="4146" spans="6:28" x14ac:dyDescent="0.3">
      <c r="F4146" s="5"/>
      <c r="L4146" s="3"/>
      <c r="AB4146" s="3"/>
    </row>
    <row r="4147" spans="6:28" x14ac:dyDescent="0.3">
      <c r="F4147" s="5"/>
      <c r="H4147" s="3"/>
      <c r="L4147" s="3"/>
      <c r="AB4147" s="3"/>
    </row>
    <row r="4148" spans="6:28" x14ac:dyDescent="0.3">
      <c r="F4148" s="5"/>
      <c r="L4148" s="3"/>
      <c r="AB4148" s="3"/>
    </row>
    <row r="4149" spans="6:28" x14ac:dyDescent="0.3">
      <c r="F4149" s="5"/>
      <c r="L4149" s="3"/>
      <c r="AB4149" s="3"/>
    </row>
    <row r="4150" spans="6:28" x14ac:dyDescent="0.3">
      <c r="F4150" s="5"/>
      <c r="L4150" s="3"/>
      <c r="AB4150" s="3"/>
    </row>
    <row r="4151" spans="6:28" x14ac:dyDescent="0.3">
      <c r="F4151" s="5"/>
      <c r="AB4151" s="3"/>
    </row>
    <row r="4152" spans="6:28" x14ac:dyDescent="0.3">
      <c r="F4152" s="5"/>
      <c r="L4152" s="3"/>
      <c r="AB4152" s="3"/>
    </row>
    <row r="4153" spans="6:28" x14ac:dyDescent="0.3">
      <c r="F4153" s="5"/>
      <c r="AB4153" s="3"/>
    </row>
    <row r="4154" spans="6:28" x14ac:dyDescent="0.3">
      <c r="F4154" s="5"/>
      <c r="AB4154" s="3"/>
    </row>
    <row r="4155" spans="6:28" x14ac:dyDescent="0.3">
      <c r="F4155" s="5"/>
      <c r="L4155" s="3"/>
      <c r="AB4155" s="3"/>
    </row>
    <row r="4156" spans="6:28" x14ac:dyDescent="0.3">
      <c r="F4156" s="5"/>
      <c r="L4156" s="3"/>
      <c r="AB4156" s="3"/>
    </row>
    <row r="4157" spans="6:28" x14ac:dyDescent="0.3">
      <c r="F4157" s="5"/>
      <c r="L4157" s="3"/>
      <c r="AB4157" s="3"/>
    </row>
    <row r="4158" spans="6:28" x14ac:dyDescent="0.3">
      <c r="F4158" s="5"/>
      <c r="L4158" s="3"/>
      <c r="AB4158" s="3"/>
    </row>
    <row r="4159" spans="6:28" x14ac:dyDescent="0.3">
      <c r="F4159" s="5"/>
      <c r="L4159" s="3"/>
      <c r="AB4159" s="3"/>
    </row>
    <row r="4160" spans="6:28" x14ac:dyDescent="0.3">
      <c r="F4160" s="5"/>
      <c r="L4160" s="3"/>
      <c r="AB4160" s="3"/>
    </row>
    <row r="4161" spans="6:28" x14ac:dyDescent="0.3">
      <c r="F4161" s="5"/>
      <c r="L4161" s="3"/>
      <c r="AB4161" s="3"/>
    </row>
    <row r="4162" spans="6:28" x14ac:dyDescent="0.3">
      <c r="F4162" s="5"/>
      <c r="L4162" s="3"/>
      <c r="AB4162" s="3"/>
    </row>
    <row r="4163" spans="6:28" x14ac:dyDescent="0.3">
      <c r="F4163" s="5"/>
      <c r="L4163" s="3"/>
      <c r="AB4163" s="3"/>
    </row>
    <row r="4164" spans="6:28" x14ac:dyDescent="0.3">
      <c r="F4164" s="5"/>
      <c r="L4164" s="3"/>
      <c r="AB4164" s="3"/>
    </row>
    <row r="4165" spans="6:28" x14ac:dyDescent="0.3">
      <c r="F4165" s="5"/>
      <c r="H4165" s="3"/>
      <c r="L4165" s="3"/>
      <c r="AB4165" s="3"/>
    </row>
    <row r="4166" spans="6:28" x14ac:dyDescent="0.3">
      <c r="F4166" s="5"/>
      <c r="L4166" s="3"/>
      <c r="AB4166" s="3"/>
    </row>
    <row r="4167" spans="6:28" x14ac:dyDescent="0.3">
      <c r="F4167" s="5"/>
      <c r="L4167" s="3"/>
      <c r="AB4167" s="3"/>
    </row>
    <row r="4168" spans="6:28" x14ac:dyDescent="0.3">
      <c r="F4168" s="5"/>
      <c r="L4168" s="3"/>
      <c r="AB4168" s="3"/>
    </row>
    <row r="4169" spans="6:28" x14ac:dyDescent="0.3">
      <c r="F4169" s="5"/>
      <c r="L4169" s="3"/>
      <c r="AB4169" s="3"/>
    </row>
    <row r="4170" spans="6:28" x14ac:dyDescent="0.3">
      <c r="F4170" s="5"/>
      <c r="L4170" s="3"/>
      <c r="AB4170" s="3"/>
    </row>
    <row r="4171" spans="6:28" x14ac:dyDescent="0.3">
      <c r="F4171" s="5"/>
      <c r="H4171" s="3"/>
      <c r="L4171" s="3"/>
      <c r="AB4171" s="3"/>
    </row>
    <row r="4172" spans="6:28" x14ac:dyDescent="0.3">
      <c r="F4172" s="5"/>
      <c r="L4172" s="3"/>
      <c r="AB4172" s="3"/>
    </row>
    <row r="4173" spans="6:28" x14ac:dyDescent="0.3">
      <c r="F4173" s="5"/>
      <c r="L4173" s="3"/>
      <c r="AB4173" s="3"/>
    </row>
    <row r="4174" spans="6:28" x14ac:dyDescent="0.3">
      <c r="F4174" s="5"/>
      <c r="H4174" s="3"/>
      <c r="L4174" s="3"/>
      <c r="AB4174" s="3"/>
    </row>
    <row r="4175" spans="6:28" x14ac:dyDescent="0.3">
      <c r="F4175" s="5"/>
      <c r="L4175" s="3"/>
      <c r="AB4175" s="3"/>
    </row>
    <row r="4176" spans="6:28" x14ac:dyDescent="0.3">
      <c r="F4176" s="5"/>
      <c r="H4176" s="3"/>
      <c r="L4176" s="3"/>
      <c r="AB4176" s="3"/>
    </row>
    <row r="4177" spans="6:28" x14ac:dyDescent="0.3">
      <c r="F4177" s="5"/>
      <c r="L4177" s="3"/>
      <c r="AB4177" s="3"/>
    </row>
    <row r="4178" spans="6:28" x14ac:dyDescent="0.3">
      <c r="F4178" s="5"/>
      <c r="L4178" s="3"/>
      <c r="AB4178" s="3"/>
    </row>
    <row r="4179" spans="6:28" x14ac:dyDescent="0.3">
      <c r="F4179" s="5"/>
      <c r="L4179" s="3"/>
      <c r="AB4179" s="3"/>
    </row>
    <row r="4180" spans="6:28" x14ac:dyDescent="0.3">
      <c r="F4180" s="5"/>
      <c r="AB4180" s="3"/>
    </row>
    <row r="4181" spans="6:28" x14ac:dyDescent="0.3">
      <c r="F4181" s="5"/>
      <c r="L4181" s="3"/>
      <c r="AB4181" s="3"/>
    </row>
    <row r="4182" spans="6:28" x14ac:dyDescent="0.3">
      <c r="F4182" s="5"/>
      <c r="H4182" s="3"/>
      <c r="L4182" s="3"/>
      <c r="AB4182" s="3"/>
    </row>
    <row r="4183" spans="6:28" x14ac:dyDescent="0.3">
      <c r="F4183" s="5"/>
      <c r="L4183" s="3"/>
      <c r="AB4183" s="3"/>
    </row>
    <row r="4184" spans="6:28" x14ac:dyDescent="0.3">
      <c r="F4184" s="5"/>
      <c r="L4184" s="3"/>
      <c r="AB4184" s="3"/>
    </row>
    <row r="4185" spans="6:28" x14ac:dyDescent="0.3">
      <c r="F4185" s="5"/>
      <c r="L4185" s="3"/>
      <c r="AB4185" s="3"/>
    </row>
    <row r="4186" spans="6:28" x14ac:dyDescent="0.3">
      <c r="F4186" s="5"/>
      <c r="L4186" s="3"/>
      <c r="AB4186" s="3"/>
    </row>
    <row r="4187" spans="6:28" x14ac:dyDescent="0.3">
      <c r="F4187" s="5"/>
      <c r="L4187" s="3"/>
      <c r="AB4187" s="3"/>
    </row>
    <row r="4188" spans="6:28" x14ac:dyDescent="0.3">
      <c r="F4188" s="5"/>
      <c r="L4188" s="3"/>
      <c r="AB4188" s="3"/>
    </row>
    <row r="4189" spans="6:28" x14ac:dyDescent="0.3">
      <c r="F4189" s="5"/>
      <c r="L4189" s="3"/>
      <c r="AB4189" s="3"/>
    </row>
    <row r="4190" spans="6:28" x14ac:dyDescent="0.3">
      <c r="F4190" s="5"/>
      <c r="AB4190" s="3"/>
    </row>
    <row r="4191" spans="6:28" x14ac:dyDescent="0.3">
      <c r="F4191" s="5"/>
      <c r="L4191" s="3"/>
      <c r="AB4191" s="3"/>
    </row>
    <row r="4192" spans="6:28" x14ac:dyDescent="0.3">
      <c r="F4192" s="5"/>
      <c r="H4192" s="3"/>
      <c r="L4192" s="3"/>
      <c r="AB4192" s="3"/>
    </row>
    <row r="4193" spans="6:28" x14ac:dyDescent="0.3">
      <c r="F4193" s="5"/>
      <c r="L4193" s="3"/>
      <c r="AB4193" s="3"/>
    </row>
    <row r="4194" spans="6:28" x14ac:dyDescent="0.3">
      <c r="F4194" s="5"/>
      <c r="L4194" s="3"/>
      <c r="AB4194" s="3"/>
    </row>
    <row r="4195" spans="6:28" x14ac:dyDescent="0.3">
      <c r="F4195" s="5"/>
      <c r="L4195" s="3"/>
      <c r="AB4195" s="3"/>
    </row>
    <row r="4196" spans="6:28" x14ac:dyDescent="0.3">
      <c r="F4196" s="5"/>
      <c r="AB4196" s="3"/>
    </row>
    <row r="4197" spans="6:28" x14ac:dyDescent="0.3">
      <c r="F4197" s="5"/>
      <c r="L4197" s="3"/>
      <c r="AB4197" s="3"/>
    </row>
    <row r="4198" spans="6:28" x14ac:dyDescent="0.3">
      <c r="F4198" s="5"/>
      <c r="L4198" s="3"/>
      <c r="AB4198" s="3"/>
    </row>
    <row r="4199" spans="6:28" x14ac:dyDescent="0.3">
      <c r="F4199" s="5"/>
      <c r="L4199" s="3"/>
      <c r="AB4199" s="3"/>
    </row>
    <row r="4200" spans="6:28" x14ac:dyDescent="0.3">
      <c r="F4200" s="5"/>
      <c r="L4200" s="3"/>
      <c r="AB4200" s="3"/>
    </row>
    <row r="4201" spans="6:28" x14ac:dyDescent="0.3">
      <c r="F4201" s="5"/>
      <c r="L4201" s="3"/>
      <c r="AB4201" s="3"/>
    </row>
    <row r="4202" spans="6:28" x14ac:dyDescent="0.3">
      <c r="F4202" s="5"/>
      <c r="L4202" s="3"/>
      <c r="AB4202" s="3"/>
    </row>
    <row r="4203" spans="6:28" x14ac:dyDescent="0.3">
      <c r="F4203" s="5"/>
      <c r="L4203" s="3"/>
      <c r="AB4203" s="3"/>
    </row>
    <row r="4204" spans="6:28" x14ac:dyDescent="0.3">
      <c r="F4204" s="5"/>
      <c r="L4204" s="3"/>
      <c r="AB4204" s="3"/>
    </row>
    <row r="4205" spans="6:28" x14ac:dyDescent="0.3">
      <c r="F4205" s="5"/>
      <c r="L4205" s="3"/>
      <c r="AB4205" s="3"/>
    </row>
    <row r="4206" spans="6:28" x14ac:dyDescent="0.3">
      <c r="F4206" s="5"/>
      <c r="L4206" s="3"/>
      <c r="AB4206" s="3"/>
    </row>
    <row r="4207" spans="6:28" x14ac:dyDescent="0.3">
      <c r="F4207" s="5"/>
      <c r="L4207" s="3"/>
      <c r="AB4207" s="3"/>
    </row>
    <row r="4208" spans="6:28" x14ac:dyDescent="0.3">
      <c r="F4208" s="5"/>
      <c r="L4208" s="3"/>
      <c r="AB4208" s="3"/>
    </row>
    <row r="4209" spans="6:29" x14ac:dyDescent="0.3">
      <c r="F4209" s="5"/>
      <c r="L4209" s="3"/>
      <c r="AB4209" s="3"/>
    </row>
    <row r="4210" spans="6:29" x14ac:dyDescent="0.3">
      <c r="F4210" s="5"/>
      <c r="K4210" s="3"/>
      <c r="L4210" s="3"/>
      <c r="P4210" s="3"/>
      <c r="R4210" s="3"/>
      <c r="S4210" s="3"/>
      <c r="AB4210" s="3"/>
    </row>
    <row r="4211" spans="6:29" x14ac:dyDescent="0.3">
      <c r="F4211" s="5"/>
      <c r="K4211" s="3"/>
      <c r="L4211" s="3"/>
      <c r="P4211" s="3"/>
      <c r="R4211" s="3"/>
      <c r="S4211" s="3"/>
      <c r="AB4211" s="3"/>
    </row>
    <row r="4212" spans="6:29" x14ac:dyDescent="0.3">
      <c r="F4212" s="5"/>
      <c r="K4212" s="3"/>
      <c r="L4212" s="3"/>
      <c r="P4212" s="3"/>
      <c r="R4212" s="3"/>
      <c r="S4212" s="3"/>
      <c r="AB4212" s="3"/>
    </row>
    <row r="4213" spans="6:29" x14ac:dyDescent="0.3">
      <c r="F4213" s="5"/>
      <c r="K4213" s="3"/>
      <c r="L4213" s="3"/>
      <c r="P4213" s="3"/>
      <c r="R4213" s="3"/>
      <c r="S4213" s="3"/>
      <c r="AB4213" s="3"/>
    </row>
    <row r="4214" spans="6:29" x14ac:dyDescent="0.3">
      <c r="F4214" s="5"/>
      <c r="K4214" s="3"/>
      <c r="L4214" s="3"/>
      <c r="P4214" s="3"/>
      <c r="R4214" s="3"/>
      <c r="S4214" s="3"/>
      <c r="AB4214" s="3"/>
    </row>
    <row r="4215" spans="6:29" x14ac:dyDescent="0.3">
      <c r="F4215" s="5"/>
      <c r="K4215" s="3"/>
      <c r="L4215" s="3"/>
      <c r="P4215" s="3"/>
      <c r="R4215" s="3"/>
      <c r="S4215" s="3"/>
      <c r="AB4215" s="3"/>
    </row>
    <row r="4216" spans="6:29" x14ac:dyDescent="0.3">
      <c r="F4216" s="5"/>
      <c r="K4216" s="3"/>
      <c r="L4216" s="3"/>
      <c r="P4216" s="3"/>
      <c r="R4216" s="3"/>
      <c r="S4216" s="3"/>
      <c r="AB4216" s="3"/>
    </row>
    <row r="4217" spans="6:29" x14ac:dyDescent="0.3">
      <c r="F4217" s="5"/>
      <c r="K4217" s="3"/>
      <c r="L4217" s="3"/>
      <c r="P4217" s="3"/>
      <c r="R4217" s="3"/>
      <c r="S4217" s="3"/>
      <c r="AB4217" s="3"/>
    </row>
    <row r="4218" spans="6:29" x14ac:dyDescent="0.3">
      <c r="F4218" s="5"/>
      <c r="K4218" s="3"/>
      <c r="L4218" s="3"/>
      <c r="R4218" s="3"/>
      <c r="S4218" s="3"/>
      <c r="AB4218" s="3"/>
      <c r="AC4218" s="3"/>
    </row>
    <row r="4219" spans="6:29" x14ac:dyDescent="0.3">
      <c r="F4219" s="5"/>
      <c r="K4219" s="3"/>
      <c r="L4219" s="3"/>
      <c r="P4219" s="3"/>
      <c r="R4219" s="3"/>
      <c r="S4219" s="3"/>
      <c r="AB4219" s="3"/>
    </row>
    <row r="4220" spans="6:29" x14ac:dyDescent="0.3">
      <c r="F4220" s="5"/>
      <c r="K4220" s="3"/>
      <c r="L4220" s="3"/>
      <c r="P4220" s="3"/>
      <c r="R4220" s="3"/>
      <c r="S4220" s="3"/>
      <c r="AB4220" s="3"/>
    </row>
    <row r="4221" spans="6:29" x14ac:dyDescent="0.3">
      <c r="F4221" s="5"/>
      <c r="K4221" s="3"/>
      <c r="L4221" s="3"/>
      <c r="P4221" s="3"/>
      <c r="R4221" s="3"/>
      <c r="S4221" s="3"/>
      <c r="AB4221" s="3"/>
    </row>
    <row r="4222" spans="6:29" x14ac:dyDescent="0.3">
      <c r="F4222" s="5"/>
      <c r="K4222" s="3"/>
      <c r="L4222" s="3"/>
      <c r="P4222" s="3"/>
      <c r="R4222" s="3"/>
      <c r="S4222" s="3"/>
      <c r="AB4222" s="3"/>
      <c r="AC4222" s="3"/>
    </row>
    <row r="4223" spans="6:29" x14ac:dyDescent="0.3">
      <c r="F4223" s="5"/>
      <c r="K4223" s="3"/>
      <c r="L4223" s="3"/>
      <c r="P4223" s="3"/>
      <c r="R4223" s="3"/>
      <c r="S4223" s="3"/>
      <c r="AB4223" s="3"/>
    </row>
    <row r="4224" spans="6:29" x14ac:dyDescent="0.3">
      <c r="F4224" s="5"/>
      <c r="K4224" s="3"/>
      <c r="L4224" s="3"/>
      <c r="P4224" s="3"/>
      <c r="R4224" s="3"/>
      <c r="S4224" s="3"/>
      <c r="AB4224" s="3"/>
    </row>
    <row r="4225" spans="6:29" x14ac:dyDescent="0.3">
      <c r="F4225" s="5"/>
      <c r="K4225" s="3"/>
      <c r="L4225" s="3"/>
      <c r="P4225" s="3"/>
      <c r="R4225" s="3"/>
      <c r="S4225" s="3"/>
      <c r="AB4225" s="3"/>
    </row>
    <row r="4226" spans="6:29" x14ac:dyDescent="0.3">
      <c r="F4226" s="5"/>
      <c r="K4226" s="3"/>
      <c r="L4226" s="3"/>
      <c r="P4226" s="3"/>
      <c r="R4226" s="3"/>
      <c r="S4226" s="3"/>
      <c r="T4226" s="3"/>
      <c r="AB4226" s="3"/>
    </row>
    <row r="4227" spans="6:29" x14ac:dyDescent="0.3">
      <c r="F4227" s="5"/>
      <c r="K4227" s="3"/>
      <c r="L4227" s="3"/>
      <c r="P4227" s="3"/>
      <c r="R4227" s="3"/>
      <c r="S4227" s="3"/>
      <c r="AB4227" s="3"/>
    </row>
    <row r="4228" spans="6:29" x14ac:dyDescent="0.3">
      <c r="F4228" s="5"/>
      <c r="K4228" s="3"/>
      <c r="L4228" s="3"/>
      <c r="P4228" s="3"/>
      <c r="R4228" s="3"/>
      <c r="S4228" s="3"/>
      <c r="AB4228" s="3"/>
    </row>
    <row r="4229" spans="6:29" x14ac:dyDescent="0.3">
      <c r="F4229" s="5"/>
      <c r="K4229" s="3"/>
      <c r="L4229" s="3"/>
      <c r="P4229" s="3"/>
      <c r="R4229" s="3"/>
      <c r="S4229" s="3"/>
      <c r="AB4229" s="3"/>
    </row>
    <row r="4230" spans="6:29" x14ac:dyDescent="0.3">
      <c r="F4230" s="5"/>
      <c r="K4230" s="3"/>
      <c r="L4230" s="3"/>
      <c r="P4230" s="3"/>
      <c r="R4230" s="3"/>
      <c r="S4230" s="3"/>
      <c r="AB4230" s="3"/>
    </row>
    <row r="4231" spans="6:29" x14ac:dyDescent="0.3">
      <c r="F4231" s="5"/>
      <c r="K4231" s="3"/>
      <c r="L4231" s="3"/>
      <c r="P4231" s="3"/>
      <c r="R4231" s="3"/>
      <c r="S4231" s="3"/>
      <c r="AB4231" s="3"/>
    </row>
    <row r="4232" spans="6:29" x14ac:dyDescent="0.3">
      <c r="F4232" s="5"/>
      <c r="K4232" s="3"/>
      <c r="L4232" s="3"/>
      <c r="P4232" s="3"/>
      <c r="R4232" s="3"/>
      <c r="S4232" s="3"/>
      <c r="AB4232" s="3"/>
    </row>
    <row r="4233" spans="6:29" x14ac:dyDescent="0.3">
      <c r="F4233" s="5"/>
      <c r="K4233" s="3"/>
      <c r="L4233" s="3"/>
      <c r="P4233" s="3"/>
      <c r="R4233" s="3"/>
      <c r="S4233" s="3"/>
      <c r="AB4233" s="3"/>
    </row>
    <row r="4234" spans="6:29" x14ac:dyDescent="0.3">
      <c r="F4234" s="5"/>
      <c r="K4234" s="3"/>
      <c r="L4234" s="3"/>
      <c r="P4234" s="3"/>
      <c r="R4234" s="3"/>
      <c r="S4234" s="3"/>
      <c r="AB4234" s="3"/>
      <c r="AC4234" s="3"/>
    </row>
    <row r="4235" spans="6:29" x14ac:dyDescent="0.3">
      <c r="F4235" s="5"/>
      <c r="K4235" s="3"/>
      <c r="L4235" s="3"/>
      <c r="P4235" s="3"/>
      <c r="R4235" s="3"/>
      <c r="S4235" s="3"/>
      <c r="AB4235" s="3"/>
    </row>
    <row r="4236" spans="6:29" x14ac:dyDescent="0.3">
      <c r="F4236" s="5"/>
      <c r="K4236" s="3"/>
      <c r="L4236" s="3"/>
      <c r="P4236" s="3"/>
      <c r="R4236" s="3"/>
      <c r="S4236" s="3"/>
      <c r="AB4236" s="3"/>
    </row>
    <row r="4237" spans="6:29" x14ac:dyDescent="0.3">
      <c r="F4237" s="5"/>
      <c r="K4237" s="3"/>
      <c r="L4237" s="3"/>
      <c r="P4237" s="3"/>
      <c r="R4237" s="3"/>
      <c r="S4237" s="3"/>
      <c r="AB4237" s="3"/>
    </row>
    <row r="4238" spans="6:29" x14ac:dyDescent="0.3">
      <c r="F4238" s="5"/>
      <c r="K4238" s="3"/>
      <c r="L4238" s="3"/>
      <c r="P4238" s="3"/>
      <c r="R4238" s="3"/>
      <c r="S4238" s="3"/>
      <c r="AB4238" s="3"/>
    </row>
    <row r="4239" spans="6:29" x14ac:dyDescent="0.3">
      <c r="F4239" s="5"/>
      <c r="K4239" s="3"/>
      <c r="L4239" s="3"/>
      <c r="P4239" s="3"/>
      <c r="R4239" s="3"/>
      <c r="S4239" s="3"/>
      <c r="AB4239" s="3"/>
    </row>
    <row r="4240" spans="6:29" x14ac:dyDescent="0.3">
      <c r="F4240" s="5"/>
      <c r="K4240" s="3"/>
      <c r="L4240" s="3"/>
      <c r="P4240" s="3"/>
      <c r="R4240" s="3"/>
      <c r="S4240" s="3"/>
      <c r="AB4240" s="3"/>
    </row>
    <row r="4241" spans="6:28" x14ac:dyDescent="0.3">
      <c r="F4241" s="5"/>
      <c r="K4241" s="3"/>
      <c r="L4241" s="3"/>
      <c r="P4241" s="3"/>
      <c r="R4241" s="3"/>
      <c r="S4241" s="3"/>
      <c r="AB4241" s="3"/>
    </row>
    <row r="4242" spans="6:28" x14ac:dyDescent="0.3">
      <c r="F4242" s="5"/>
      <c r="K4242" s="3"/>
      <c r="L4242" s="3"/>
      <c r="P4242" s="3"/>
      <c r="R4242" s="3"/>
      <c r="S4242" s="3"/>
      <c r="AB4242" s="3"/>
    </row>
    <row r="4243" spans="6:28" x14ac:dyDescent="0.3">
      <c r="F4243" s="5"/>
      <c r="K4243" s="3"/>
      <c r="L4243" s="3"/>
      <c r="P4243" s="3"/>
      <c r="R4243" s="3"/>
      <c r="S4243" s="3"/>
      <c r="AB4243" s="3"/>
    </row>
    <row r="4244" spans="6:28" x14ac:dyDescent="0.3">
      <c r="F4244" s="5"/>
      <c r="K4244" s="3"/>
      <c r="L4244" s="3"/>
      <c r="P4244" s="3"/>
      <c r="R4244" s="3"/>
      <c r="S4244" s="3"/>
      <c r="AB4244" s="3"/>
    </row>
    <row r="4245" spans="6:28" x14ac:dyDescent="0.3">
      <c r="F4245" s="5"/>
      <c r="K4245" s="3"/>
      <c r="L4245" s="3"/>
      <c r="P4245" s="3"/>
      <c r="R4245" s="3"/>
      <c r="S4245" s="3"/>
      <c r="AB4245" s="3"/>
    </row>
    <row r="4246" spans="6:28" x14ac:dyDescent="0.3">
      <c r="F4246" s="5"/>
      <c r="K4246" s="3"/>
      <c r="L4246" s="3"/>
      <c r="P4246" s="3"/>
      <c r="R4246" s="3"/>
      <c r="S4246" s="3"/>
      <c r="AB4246" s="3"/>
    </row>
    <row r="4247" spans="6:28" x14ac:dyDescent="0.3">
      <c r="F4247" s="5"/>
      <c r="K4247" s="3"/>
      <c r="L4247" s="3"/>
      <c r="P4247" s="3"/>
      <c r="R4247" s="3"/>
      <c r="S4247" s="3"/>
      <c r="AB4247" s="3"/>
    </row>
    <row r="4248" spans="6:28" x14ac:dyDescent="0.3">
      <c r="F4248" s="5"/>
      <c r="K4248" s="3"/>
      <c r="L4248" s="3"/>
      <c r="P4248" s="3"/>
      <c r="R4248" s="3"/>
      <c r="S4248" s="3"/>
      <c r="AB4248" s="3"/>
    </row>
    <row r="4249" spans="6:28" x14ac:dyDescent="0.3">
      <c r="F4249" s="5"/>
      <c r="K4249" s="3"/>
      <c r="L4249" s="3"/>
      <c r="P4249" s="3"/>
      <c r="R4249" s="3"/>
      <c r="S4249" s="3"/>
      <c r="AB4249" s="3"/>
    </row>
    <row r="4250" spans="6:28" x14ac:dyDescent="0.3">
      <c r="F4250" s="5"/>
      <c r="K4250" s="3"/>
      <c r="L4250" s="3"/>
      <c r="P4250" s="3"/>
      <c r="R4250" s="3"/>
      <c r="S4250" s="3"/>
      <c r="AB4250" s="3"/>
    </row>
    <row r="4251" spans="6:28" x14ac:dyDescent="0.3">
      <c r="F4251" s="5"/>
      <c r="K4251" s="3"/>
      <c r="L4251" s="3"/>
      <c r="P4251" s="3"/>
      <c r="R4251" s="3"/>
      <c r="S4251" s="3"/>
      <c r="AB4251" s="3"/>
    </row>
    <row r="4252" spans="6:28" x14ac:dyDescent="0.3">
      <c r="F4252" s="5"/>
      <c r="K4252" s="3"/>
      <c r="L4252" s="3"/>
      <c r="P4252" s="3"/>
      <c r="R4252" s="3"/>
      <c r="S4252" s="3"/>
      <c r="AB4252" s="3"/>
    </row>
    <row r="4253" spans="6:28" x14ac:dyDescent="0.3">
      <c r="F4253" s="5"/>
      <c r="K4253" s="3"/>
      <c r="L4253" s="3"/>
      <c r="R4253" s="3"/>
      <c r="S4253" s="3"/>
      <c r="T4253" s="3"/>
      <c r="AB4253" s="3"/>
    </row>
    <row r="4254" spans="6:28" x14ac:dyDescent="0.3">
      <c r="F4254" s="5"/>
      <c r="H4254" s="3"/>
      <c r="K4254" s="3"/>
      <c r="L4254" s="3"/>
      <c r="P4254" s="3"/>
      <c r="R4254" s="3"/>
      <c r="S4254" s="3"/>
      <c r="AB4254" s="3"/>
    </row>
    <row r="4255" spans="6:28" x14ac:dyDescent="0.3">
      <c r="F4255" s="5"/>
      <c r="K4255" s="3"/>
      <c r="L4255" s="3"/>
      <c r="P4255" s="3"/>
      <c r="R4255" s="3"/>
      <c r="S4255" s="3"/>
      <c r="AB4255" s="3"/>
    </row>
    <row r="4256" spans="6:28" x14ac:dyDescent="0.3">
      <c r="F4256" s="5"/>
      <c r="H4256" s="3"/>
      <c r="K4256" s="3"/>
      <c r="L4256" s="3"/>
      <c r="P4256" s="3"/>
      <c r="R4256" s="3"/>
      <c r="S4256" s="3"/>
      <c r="AB4256" s="3"/>
    </row>
    <row r="4257" spans="6:29" x14ac:dyDescent="0.3">
      <c r="F4257" s="5"/>
      <c r="K4257" s="3"/>
      <c r="L4257" s="3"/>
      <c r="P4257" s="3"/>
      <c r="R4257" s="3"/>
      <c r="S4257" s="3"/>
      <c r="AB4257" s="3"/>
    </row>
    <row r="4258" spans="6:29" x14ac:dyDescent="0.3">
      <c r="F4258" s="5"/>
      <c r="K4258" s="3"/>
      <c r="L4258" s="3"/>
      <c r="P4258" s="3"/>
      <c r="R4258" s="3"/>
      <c r="S4258" s="3"/>
      <c r="AB4258" s="3"/>
    </row>
    <row r="4259" spans="6:29" x14ac:dyDescent="0.3">
      <c r="F4259" s="5"/>
      <c r="K4259" s="3"/>
      <c r="L4259" s="3"/>
      <c r="P4259" s="3"/>
      <c r="R4259" s="3"/>
      <c r="S4259" s="3"/>
      <c r="AB4259" s="3"/>
      <c r="AC4259" s="3"/>
    </row>
    <row r="4260" spans="6:29" x14ac:dyDescent="0.3">
      <c r="F4260" s="5"/>
      <c r="K4260" s="3"/>
      <c r="L4260" s="3"/>
      <c r="P4260" s="3"/>
      <c r="R4260" s="3"/>
      <c r="S4260" s="3"/>
      <c r="AB4260" s="3"/>
    </row>
    <row r="4261" spans="6:29" x14ac:dyDescent="0.3">
      <c r="F4261" s="5"/>
      <c r="K4261" s="3"/>
      <c r="L4261" s="3"/>
      <c r="P4261" s="3"/>
      <c r="R4261" s="3"/>
      <c r="S4261" s="3"/>
      <c r="AB4261" s="3"/>
    </row>
    <row r="4262" spans="6:29" x14ac:dyDescent="0.3">
      <c r="F4262" s="5"/>
      <c r="K4262" s="3"/>
      <c r="L4262" s="3"/>
      <c r="P4262" s="3"/>
      <c r="R4262" s="3"/>
      <c r="S4262" s="3"/>
      <c r="AB4262" s="3"/>
    </row>
    <row r="4263" spans="6:29" x14ac:dyDescent="0.3">
      <c r="F4263" s="5"/>
      <c r="K4263" s="3"/>
      <c r="L4263" s="3"/>
      <c r="P4263" s="3"/>
      <c r="R4263" s="3"/>
      <c r="S4263" s="3"/>
      <c r="AB4263" s="3"/>
    </row>
    <row r="4264" spans="6:29" x14ac:dyDescent="0.3">
      <c r="F4264" s="5"/>
      <c r="K4264" s="3"/>
      <c r="L4264" s="3"/>
      <c r="P4264" s="3"/>
      <c r="R4264" s="3"/>
      <c r="S4264" s="3"/>
      <c r="AB4264" s="3"/>
    </row>
    <row r="4265" spans="6:29" x14ac:dyDescent="0.3">
      <c r="F4265" s="5"/>
      <c r="K4265" s="3"/>
      <c r="L4265" s="3"/>
      <c r="P4265" s="3"/>
      <c r="R4265" s="3"/>
      <c r="S4265" s="3"/>
      <c r="AB4265" s="3"/>
    </row>
    <row r="4266" spans="6:29" x14ac:dyDescent="0.3">
      <c r="F4266" s="5"/>
      <c r="K4266" s="3"/>
      <c r="L4266" s="3"/>
      <c r="R4266" s="3"/>
      <c r="S4266" s="3"/>
      <c r="AB4266" s="3"/>
    </row>
    <row r="4267" spans="6:29" x14ac:dyDescent="0.3">
      <c r="F4267" s="5"/>
      <c r="K4267" s="3"/>
      <c r="L4267" s="3"/>
      <c r="N4267" s="3"/>
      <c r="P4267" s="3"/>
      <c r="R4267" s="3"/>
      <c r="S4267" s="3"/>
      <c r="AB4267" s="3"/>
    </row>
    <row r="4268" spans="6:29" x14ac:dyDescent="0.3">
      <c r="F4268" s="5"/>
      <c r="K4268" s="3"/>
      <c r="P4268" s="3"/>
      <c r="R4268" s="3"/>
      <c r="S4268" s="3"/>
      <c r="AB4268" s="3"/>
    </row>
    <row r="4269" spans="6:29" x14ac:dyDescent="0.3">
      <c r="F4269" s="5"/>
      <c r="K4269" s="3"/>
      <c r="L4269" s="3"/>
      <c r="P4269" s="3"/>
      <c r="R4269" s="3"/>
      <c r="S4269" s="3"/>
      <c r="AB4269" s="3"/>
    </row>
    <row r="4270" spans="6:29" x14ac:dyDescent="0.3">
      <c r="F4270" s="5"/>
      <c r="K4270" s="3"/>
      <c r="L4270" s="3"/>
      <c r="R4270" s="3"/>
      <c r="S4270" s="3"/>
      <c r="AB4270" s="3"/>
    </row>
    <row r="4271" spans="6:29" x14ac:dyDescent="0.3">
      <c r="F4271" s="5"/>
      <c r="K4271" s="3"/>
      <c r="L4271" s="3"/>
      <c r="P4271" s="3"/>
      <c r="R4271" s="3"/>
      <c r="S4271" s="3"/>
      <c r="AB4271" s="3"/>
    </row>
    <row r="4272" spans="6:29" x14ac:dyDescent="0.3">
      <c r="F4272" s="5"/>
      <c r="K4272" s="3"/>
      <c r="L4272" s="3"/>
      <c r="P4272" s="3"/>
      <c r="R4272" s="3"/>
      <c r="S4272" s="3"/>
      <c r="AB4272" s="3"/>
    </row>
    <row r="4273" spans="6:28" x14ac:dyDescent="0.3">
      <c r="F4273" s="5"/>
      <c r="K4273" s="3"/>
      <c r="L4273" s="3"/>
      <c r="P4273" s="3"/>
      <c r="R4273" s="3"/>
      <c r="S4273" s="3"/>
      <c r="AB4273" s="3"/>
    </row>
    <row r="4274" spans="6:28" x14ac:dyDescent="0.3">
      <c r="F4274" s="5"/>
      <c r="K4274" s="3"/>
      <c r="L4274" s="3"/>
      <c r="P4274" s="3"/>
      <c r="R4274" s="3"/>
      <c r="S4274" s="3"/>
      <c r="AB4274" s="3"/>
    </row>
    <row r="4275" spans="6:28" x14ac:dyDescent="0.3">
      <c r="F4275" s="5"/>
      <c r="K4275" s="3"/>
      <c r="L4275" s="3"/>
      <c r="P4275" s="3"/>
      <c r="R4275" s="3"/>
      <c r="S4275" s="3"/>
      <c r="AB4275" s="3"/>
    </row>
    <row r="4276" spans="6:28" x14ac:dyDescent="0.3">
      <c r="F4276" s="5"/>
      <c r="K4276" s="3"/>
      <c r="L4276" s="3"/>
      <c r="P4276" s="3"/>
      <c r="R4276" s="3"/>
      <c r="S4276" s="3"/>
      <c r="AB4276" s="3"/>
    </row>
    <row r="4277" spans="6:28" x14ac:dyDescent="0.3">
      <c r="F4277" s="5"/>
      <c r="K4277" s="3"/>
      <c r="L4277" s="3"/>
      <c r="P4277" s="3"/>
      <c r="R4277" s="3"/>
      <c r="S4277" s="3"/>
      <c r="AB4277" s="3"/>
    </row>
    <row r="4278" spans="6:28" x14ac:dyDescent="0.3">
      <c r="F4278" s="5"/>
      <c r="K4278" s="3"/>
      <c r="L4278" s="3"/>
      <c r="P4278" s="3"/>
      <c r="R4278" s="3"/>
      <c r="S4278" s="3"/>
      <c r="AB4278" s="3"/>
    </row>
    <row r="4279" spans="6:28" x14ac:dyDescent="0.3">
      <c r="F4279" s="5"/>
      <c r="K4279" s="3"/>
      <c r="L4279" s="3"/>
      <c r="P4279" s="3"/>
      <c r="R4279" s="3"/>
      <c r="S4279" s="3"/>
      <c r="T4279" s="3"/>
      <c r="V4279" s="3"/>
      <c r="AB4279" s="3"/>
    </row>
    <row r="4280" spans="6:28" x14ac:dyDescent="0.3">
      <c r="F4280" s="5"/>
      <c r="K4280" s="3"/>
      <c r="L4280" s="3"/>
      <c r="P4280" s="3"/>
      <c r="R4280" s="3"/>
      <c r="S4280" s="3"/>
      <c r="AB4280" s="3"/>
    </row>
    <row r="4281" spans="6:28" x14ac:dyDescent="0.3">
      <c r="F4281" s="5"/>
      <c r="K4281" s="3"/>
      <c r="L4281" s="3"/>
      <c r="P4281" s="3"/>
      <c r="R4281" s="3"/>
      <c r="S4281" s="3"/>
      <c r="AB4281" s="3"/>
    </row>
    <row r="4282" spans="6:28" x14ac:dyDescent="0.3">
      <c r="F4282" s="5"/>
      <c r="K4282" s="3"/>
      <c r="L4282" s="3"/>
      <c r="P4282" s="3"/>
      <c r="R4282" s="3"/>
      <c r="S4282" s="3"/>
      <c r="AB4282" s="3"/>
    </row>
    <row r="4283" spans="6:28" x14ac:dyDescent="0.3">
      <c r="F4283" s="5"/>
      <c r="K4283" s="3"/>
      <c r="L4283" s="3"/>
      <c r="P4283" s="3"/>
      <c r="R4283" s="3"/>
      <c r="S4283" s="3"/>
      <c r="AB4283" s="3"/>
    </row>
    <row r="4284" spans="6:28" x14ac:dyDescent="0.3">
      <c r="F4284" s="5"/>
      <c r="K4284" s="3"/>
      <c r="L4284" s="3"/>
      <c r="P4284" s="3"/>
      <c r="R4284" s="3"/>
      <c r="S4284" s="3"/>
      <c r="AB4284" s="3"/>
    </row>
    <row r="4285" spans="6:28" x14ac:dyDescent="0.3">
      <c r="F4285" s="5"/>
      <c r="K4285" s="3"/>
      <c r="L4285" s="3"/>
      <c r="P4285" s="3"/>
      <c r="R4285" s="3"/>
      <c r="S4285" s="3"/>
      <c r="AB4285" s="3"/>
    </row>
    <row r="4286" spans="6:28" x14ac:dyDescent="0.3">
      <c r="F4286" s="5"/>
      <c r="K4286" s="3"/>
      <c r="L4286" s="3"/>
      <c r="P4286" s="3"/>
      <c r="R4286" s="3"/>
      <c r="S4286" s="3"/>
      <c r="AB4286" s="3"/>
    </row>
    <row r="4287" spans="6:28" x14ac:dyDescent="0.3">
      <c r="F4287" s="5"/>
      <c r="K4287" s="3"/>
      <c r="L4287" s="3"/>
      <c r="P4287" s="3"/>
      <c r="R4287" s="3"/>
      <c r="S4287" s="3"/>
      <c r="AB4287" s="3"/>
    </row>
    <row r="4288" spans="6:28" x14ac:dyDescent="0.3">
      <c r="F4288" s="5"/>
      <c r="K4288" s="3"/>
      <c r="L4288" s="3"/>
      <c r="P4288" s="3"/>
      <c r="R4288" s="3"/>
      <c r="S4288" s="3"/>
      <c r="AB4288" s="3"/>
    </row>
    <row r="4289" spans="6:28" x14ac:dyDescent="0.3">
      <c r="F4289" s="5"/>
      <c r="K4289" s="3"/>
      <c r="L4289" s="3"/>
      <c r="P4289" s="3"/>
      <c r="R4289" s="3"/>
      <c r="S4289" s="3"/>
      <c r="AB4289" s="3"/>
    </row>
    <row r="4290" spans="6:28" x14ac:dyDescent="0.3">
      <c r="F4290" s="5"/>
      <c r="K4290" s="3"/>
      <c r="L4290" s="3"/>
      <c r="P4290" s="3"/>
      <c r="R4290" s="3"/>
      <c r="S4290" s="3"/>
      <c r="AB4290" s="3"/>
    </row>
    <row r="4291" spans="6:28" x14ac:dyDescent="0.3">
      <c r="F4291" s="5"/>
      <c r="K4291" s="3"/>
      <c r="L4291" s="3"/>
      <c r="P4291" s="3"/>
      <c r="R4291" s="3"/>
      <c r="S4291" s="3"/>
      <c r="AB4291" s="3"/>
    </row>
    <row r="4292" spans="6:28" x14ac:dyDescent="0.3">
      <c r="F4292" s="5"/>
      <c r="K4292" s="3"/>
      <c r="L4292" s="3"/>
      <c r="P4292" s="3"/>
      <c r="R4292" s="3"/>
      <c r="S4292" s="3"/>
      <c r="AB4292" s="3"/>
    </row>
    <row r="4293" spans="6:28" x14ac:dyDescent="0.3">
      <c r="F4293" s="5"/>
      <c r="K4293" s="3"/>
      <c r="L4293" s="3"/>
      <c r="P4293" s="3"/>
      <c r="R4293" s="3"/>
      <c r="S4293" s="3"/>
      <c r="AB4293" s="3"/>
    </row>
    <row r="4294" spans="6:28" x14ac:dyDescent="0.3">
      <c r="F4294" s="5"/>
      <c r="K4294" s="3"/>
      <c r="L4294" s="3"/>
      <c r="P4294" s="3"/>
      <c r="R4294" s="3"/>
      <c r="S4294" s="3"/>
      <c r="AB4294" s="3"/>
    </row>
    <row r="4295" spans="6:28" x14ac:dyDescent="0.3">
      <c r="F4295" s="5"/>
      <c r="K4295" s="3"/>
      <c r="L4295" s="3"/>
      <c r="P4295" s="3"/>
      <c r="R4295" s="3"/>
      <c r="S4295" s="3"/>
      <c r="AB4295" s="3"/>
    </row>
    <row r="4296" spans="6:28" x14ac:dyDescent="0.3">
      <c r="F4296" s="5"/>
      <c r="K4296" s="3"/>
      <c r="P4296" s="3"/>
      <c r="R4296" s="3"/>
      <c r="S4296" s="3"/>
      <c r="AB4296" s="3"/>
    </row>
    <row r="4297" spans="6:28" x14ac:dyDescent="0.3">
      <c r="F4297" s="5"/>
      <c r="K4297" s="3"/>
      <c r="L4297" s="3"/>
      <c r="P4297" s="3"/>
      <c r="R4297" s="3"/>
      <c r="S4297" s="3"/>
      <c r="AB4297" s="3"/>
    </row>
    <row r="4298" spans="6:28" x14ac:dyDescent="0.3">
      <c r="F4298" s="5"/>
      <c r="K4298" s="3"/>
      <c r="L4298" s="3"/>
      <c r="P4298" s="3"/>
      <c r="R4298" s="3"/>
      <c r="S4298" s="3"/>
      <c r="AB4298" s="3"/>
    </row>
    <row r="4299" spans="6:28" x14ac:dyDescent="0.3">
      <c r="F4299" s="5"/>
      <c r="K4299" s="3"/>
      <c r="L4299" s="3"/>
      <c r="P4299" s="3"/>
      <c r="R4299" s="3"/>
      <c r="S4299" s="3"/>
      <c r="AB4299" s="3"/>
    </row>
    <row r="4300" spans="6:28" x14ac:dyDescent="0.3">
      <c r="F4300" s="5"/>
      <c r="K4300" s="3"/>
      <c r="L4300" s="3"/>
      <c r="P4300" s="3"/>
      <c r="R4300" s="3"/>
      <c r="S4300" s="3"/>
      <c r="AB4300" s="3"/>
    </row>
    <row r="4301" spans="6:28" x14ac:dyDescent="0.3">
      <c r="F4301" s="5"/>
      <c r="K4301" s="3"/>
      <c r="L4301" s="3"/>
      <c r="P4301" s="3"/>
      <c r="R4301" s="3"/>
      <c r="S4301" s="3"/>
      <c r="AB4301" s="3"/>
    </row>
    <row r="4302" spans="6:28" x14ac:dyDescent="0.3">
      <c r="F4302" s="5"/>
      <c r="K4302" s="3"/>
      <c r="L4302" s="3"/>
      <c r="P4302" s="3"/>
      <c r="R4302" s="3"/>
      <c r="S4302" s="3"/>
      <c r="AB4302" s="3"/>
    </row>
    <row r="4303" spans="6:28" x14ac:dyDescent="0.3">
      <c r="F4303" s="5"/>
      <c r="K4303" s="3"/>
      <c r="L4303" s="3"/>
      <c r="R4303" s="3"/>
      <c r="S4303" s="3"/>
      <c r="T4303" s="3"/>
      <c r="AB4303" s="3"/>
    </row>
    <row r="4304" spans="6:28" x14ac:dyDescent="0.3">
      <c r="F4304" s="5"/>
      <c r="H4304" s="3"/>
      <c r="K4304" s="3"/>
      <c r="L4304" s="3"/>
      <c r="R4304" s="3"/>
      <c r="S4304" s="3"/>
      <c r="AB4304" s="3"/>
    </row>
    <row r="4305" spans="6:28" x14ac:dyDescent="0.3">
      <c r="F4305" s="5"/>
      <c r="H4305" s="3"/>
      <c r="K4305" s="3"/>
      <c r="L4305" s="3"/>
      <c r="R4305" s="3"/>
      <c r="S4305" s="3"/>
      <c r="AB4305" s="3"/>
    </row>
    <row r="4306" spans="6:28" x14ac:dyDescent="0.3">
      <c r="F4306" s="5"/>
      <c r="H4306" s="3"/>
      <c r="K4306" s="3"/>
      <c r="L4306" s="3"/>
      <c r="R4306" s="3"/>
      <c r="S4306" s="3"/>
      <c r="AB4306" s="3"/>
    </row>
    <row r="4307" spans="6:28" x14ac:dyDescent="0.3">
      <c r="F4307" s="5"/>
      <c r="H4307" s="3"/>
      <c r="K4307" s="3"/>
      <c r="L4307" s="3"/>
      <c r="R4307" s="3"/>
      <c r="S4307" s="3"/>
      <c r="AB4307" s="3"/>
    </row>
    <row r="4308" spans="6:28" x14ac:dyDescent="0.3">
      <c r="F4308" s="5"/>
      <c r="H4308" s="3"/>
      <c r="K4308" s="3"/>
      <c r="L4308" s="3"/>
      <c r="R4308" s="3"/>
      <c r="S4308" s="3"/>
      <c r="AB4308" s="3"/>
    </row>
    <row r="4309" spans="6:28" x14ac:dyDescent="0.3">
      <c r="F4309" s="5"/>
      <c r="H4309" s="3"/>
      <c r="K4309" s="3"/>
      <c r="L4309" s="3"/>
      <c r="R4309" s="3"/>
      <c r="S4309" s="3"/>
      <c r="T4309" s="3"/>
      <c r="AB4309" s="3"/>
    </row>
    <row r="4310" spans="6:28" x14ac:dyDescent="0.3">
      <c r="F4310" s="5"/>
      <c r="H4310" s="3"/>
      <c r="K4310" s="3"/>
      <c r="L4310" s="3"/>
      <c r="R4310" s="3"/>
      <c r="S4310" s="3"/>
      <c r="AB4310" s="3"/>
    </row>
    <row r="4311" spans="6:28" x14ac:dyDescent="0.3">
      <c r="F4311" s="5"/>
      <c r="H4311" s="3"/>
      <c r="K4311" s="3"/>
      <c r="L4311" s="3"/>
      <c r="R4311" s="3"/>
      <c r="S4311" s="3"/>
      <c r="AB4311" s="3"/>
    </row>
    <row r="4312" spans="6:28" x14ac:dyDescent="0.3">
      <c r="F4312" s="5"/>
      <c r="H4312" s="3"/>
      <c r="K4312" s="3"/>
      <c r="L4312" s="3"/>
      <c r="R4312" s="3"/>
      <c r="S4312" s="3"/>
      <c r="AB4312" s="3"/>
    </row>
    <row r="4313" spans="6:28" x14ac:dyDescent="0.3">
      <c r="F4313" s="5"/>
      <c r="H4313" s="3"/>
      <c r="K4313" s="3"/>
      <c r="L4313" s="3"/>
      <c r="R4313" s="3"/>
      <c r="S4313" s="3"/>
      <c r="AB4313" s="3"/>
    </row>
    <row r="4314" spans="6:28" x14ac:dyDescent="0.3">
      <c r="F4314" s="5"/>
      <c r="K4314" s="3"/>
      <c r="L4314" s="3"/>
      <c r="P4314" s="3"/>
      <c r="R4314" s="3"/>
      <c r="S4314" s="3"/>
      <c r="AB4314" s="3"/>
    </row>
    <row r="4315" spans="6:28" x14ac:dyDescent="0.3">
      <c r="F4315" s="5"/>
      <c r="H4315" s="3"/>
      <c r="K4315" s="3"/>
      <c r="L4315" s="3"/>
      <c r="P4315" s="3"/>
      <c r="R4315" s="3"/>
      <c r="S4315" s="3"/>
      <c r="AB4315" s="3"/>
    </row>
    <row r="4316" spans="6:28" x14ac:dyDescent="0.3">
      <c r="F4316" s="5"/>
      <c r="H4316" s="3"/>
      <c r="K4316" s="3"/>
      <c r="L4316" s="3"/>
      <c r="P4316" s="3"/>
      <c r="R4316" s="3"/>
      <c r="S4316" s="3"/>
      <c r="AB4316" s="3"/>
    </row>
    <row r="4317" spans="6:28" x14ac:dyDescent="0.3">
      <c r="F4317" s="5"/>
      <c r="H4317" s="3"/>
      <c r="K4317" s="3"/>
      <c r="L4317" s="3"/>
      <c r="P4317" s="3"/>
      <c r="R4317" s="3"/>
      <c r="S4317" s="3"/>
      <c r="AB4317" s="3"/>
    </row>
    <row r="4318" spans="6:28" x14ac:dyDescent="0.3">
      <c r="F4318" s="5"/>
      <c r="H4318" s="3"/>
      <c r="K4318" s="3"/>
      <c r="L4318" s="3"/>
      <c r="P4318" s="3"/>
      <c r="R4318" s="3"/>
      <c r="S4318" s="3"/>
      <c r="AB4318" s="3"/>
    </row>
    <row r="4319" spans="6:28" x14ac:dyDescent="0.3">
      <c r="F4319" s="5"/>
      <c r="K4319" s="3"/>
      <c r="L4319" s="3"/>
      <c r="P4319" s="3"/>
      <c r="R4319" s="3"/>
      <c r="S4319" s="3"/>
      <c r="AB4319" s="3"/>
    </row>
    <row r="4320" spans="6:28" x14ac:dyDescent="0.3">
      <c r="F4320" s="5"/>
      <c r="H4320" s="3"/>
      <c r="K4320" s="3"/>
      <c r="L4320" s="3"/>
      <c r="R4320" s="3"/>
      <c r="S4320" s="3"/>
      <c r="AB4320" s="3"/>
    </row>
    <row r="4321" spans="6:28" x14ac:dyDescent="0.3">
      <c r="F4321" s="5"/>
      <c r="H4321" s="3"/>
      <c r="K4321" s="3"/>
      <c r="L4321" s="3"/>
      <c r="P4321" s="3"/>
      <c r="R4321" s="3"/>
      <c r="S4321" s="3"/>
      <c r="AB4321" s="3"/>
    </row>
    <row r="4322" spans="6:28" x14ac:dyDescent="0.3">
      <c r="F4322" s="5"/>
      <c r="H4322" s="3"/>
      <c r="K4322" s="3"/>
      <c r="L4322" s="3"/>
      <c r="P4322" s="3"/>
      <c r="R4322" s="3"/>
      <c r="S4322" s="3"/>
      <c r="AB4322" s="3"/>
    </row>
    <row r="4323" spans="6:28" x14ac:dyDescent="0.3">
      <c r="F4323" s="5"/>
      <c r="H4323" s="3"/>
      <c r="K4323" s="3"/>
      <c r="L4323" s="3"/>
      <c r="R4323" s="3"/>
      <c r="S4323" s="3"/>
      <c r="AB4323" s="3"/>
    </row>
    <row r="4324" spans="6:28" x14ac:dyDescent="0.3">
      <c r="F4324" s="5"/>
      <c r="H4324" s="3"/>
      <c r="K4324" s="3"/>
      <c r="L4324" s="3"/>
      <c r="P4324" s="3"/>
      <c r="R4324" s="3"/>
      <c r="S4324" s="3"/>
      <c r="AB4324" s="3"/>
    </row>
    <row r="4325" spans="6:28" x14ac:dyDescent="0.3">
      <c r="F4325" s="5"/>
      <c r="K4325" s="3"/>
      <c r="L4325" s="3"/>
      <c r="P4325" s="3"/>
      <c r="R4325" s="3"/>
      <c r="S4325" s="3"/>
      <c r="AB4325" s="3"/>
    </row>
    <row r="4326" spans="6:28" x14ac:dyDescent="0.3">
      <c r="F4326" s="5"/>
      <c r="H4326" s="3"/>
      <c r="K4326" s="3"/>
      <c r="L4326" s="3"/>
      <c r="P4326" s="3"/>
      <c r="R4326" s="3"/>
      <c r="S4326" s="3"/>
      <c r="AB4326" s="3"/>
    </row>
    <row r="4327" spans="6:28" x14ac:dyDescent="0.3">
      <c r="F4327" s="5"/>
      <c r="H4327" s="3"/>
      <c r="K4327" s="3"/>
      <c r="L4327" s="3"/>
      <c r="P4327" s="3"/>
      <c r="R4327" s="3"/>
      <c r="S4327" s="3"/>
      <c r="AB4327" s="3"/>
    </row>
    <row r="4328" spans="6:28" x14ac:dyDescent="0.3">
      <c r="F4328" s="5"/>
      <c r="H4328" s="3"/>
      <c r="K4328" s="3"/>
      <c r="L4328" s="3"/>
      <c r="P4328" s="3"/>
      <c r="R4328" s="3"/>
      <c r="S4328" s="3"/>
      <c r="AB4328" s="3"/>
    </row>
    <row r="4329" spans="6:28" x14ac:dyDescent="0.3">
      <c r="F4329" s="5"/>
      <c r="H4329" s="3"/>
      <c r="K4329" s="3"/>
      <c r="L4329" s="3"/>
      <c r="P4329" s="3"/>
      <c r="R4329" s="3"/>
      <c r="S4329" s="3"/>
      <c r="AB4329" s="3"/>
    </row>
    <row r="4330" spans="6:28" x14ac:dyDescent="0.3">
      <c r="F4330" s="5"/>
      <c r="H4330" s="3"/>
      <c r="K4330" s="3"/>
      <c r="L4330" s="3"/>
      <c r="R4330" s="3"/>
      <c r="S4330" s="3"/>
      <c r="AB4330" s="3"/>
    </row>
    <row r="4331" spans="6:28" x14ac:dyDescent="0.3">
      <c r="F4331" s="5"/>
      <c r="H4331" s="3"/>
      <c r="K4331" s="3"/>
      <c r="L4331" s="3"/>
      <c r="P4331" s="3"/>
      <c r="R4331" s="3"/>
      <c r="S4331" s="3"/>
      <c r="AB4331" s="3"/>
    </row>
    <row r="4332" spans="6:28" x14ac:dyDescent="0.3">
      <c r="F4332" s="5"/>
      <c r="H4332" s="3"/>
      <c r="K4332" s="3"/>
      <c r="L4332" s="3"/>
      <c r="P4332" s="3"/>
      <c r="R4332" s="3"/>
      <c r="S4332" s="3"/>
      <c r="AB4332" s="3"/>
    </row>
    <row r="4333" spans="6:28" x14ac:dyDescent="0.3">
      <c r="F4333" s="5"/>
      <c r="K4333" s="3"/>
      <c r="L4333" s="3"/>
      <c r="P4333" s="3"/>
      <c r="R4333" s="3"/>
      <c r="S4333" s="3"/>
      <c r="AB4333" s="3"/>
    </row>
    <row r="4334" spans="6:28" x14ac:dyDescent="0.3">
      <c r="F4334" s="5"/>
      <c r="H4334" s="3"/>
      <c r="K4334" s="3"/>
      <c r="L4334" s="3"/>
      <c r="P4334" s="3"/>
      <c r="R4334" s="3"/>
      <c r="S4334" s="3"/>
      <c r="AB4334" s="3"/>
    </row>
    <row r="4335" spans="6:28" x14ac:dyDescent="0.3">
      <c r="F4335" s="5"/>
      <c r="H4335" s="3"/>
      <c r="K4335" s="3"/>
      <c r="L4335" s="3"/>
      <c r="P4335" s="3"/>
      <c r="R4335" s="3"/>
      <c r="S4335" s="3"/>
      <c r="AB4335" s="3"/>
    </row>
    <row r="4336" spans="6:28" x14ac:dyDescent="0.3">
      <c r="F4336" s="5"/>
      <c r="H4336" s="3"/>
      <c r="K4336" s="3"/>
      <c r="L4336" s="3"/>
      <c r="P4336" s="3"/>
      <c r="R4336" s="3"/>
      <c r="S4336" s="3"/>
      <c r="AB4336" s="3"/>
    </row>
    <row r="4337" spans="6:29" x14ac:dyDescent="0.3">
      <c r="F4337" s="5"/>
      <c r="H4337" s="3"/>
      <c r="K4337" s="3"/>
      <c r="L4337" s="3"/>
      <c r="P4337" s="3"/>
      <c r="R4337" s="3"/>
      <c r="S4337" s="3"/>
      <c r="AB4337" s="3"/>
      <c r="AC4337" s="3"/>
    </row>
    <row r="4338" spans="6:29" x14ac:dyDescent="0.3">
      <c r="F4338" s="5"/>
      <c r="H4338" s="3"/>
      <c r="K4338" s="3"/>
      <c r="L4338" s="3"/>
      <c r="P4338" s="3"/>
      <c r="R4338" s="3"/>
      <c r="S4338" s="3"/>
      <c r="AB4338" s="3"/>
    </row>
    <row r="4339" spans="6:29" x14ac:dyDescent="0.3">
      <c r="F4339" s="5"/>
      <c r="H4339" s="3"/>
      <c r="K4339" s="3"/>
      <c r="L4339" s="3"/>
      <c r="P4339" s="3"/>
      <c r="R4339" s="3"/>
      <c r="S4339" s="3"/>
      <c r="AB4339" s="3"/>
    </row>
    <row r="4340" spans="6:29" x14ac:dyDescent="0.3">
      <c r="F4340" s="5"/>
      <c r="K4340" s="3"/>
      <c r="L4340" s="3"/>
      <c r="P4340" s="3"/>
      <c r="R4340" s="3"/>
      <c r="S4340" s="3"/>
      <c r="AB4340" s="3"/>
    </row>
    <row r="4341" spans="6:29" x14ac:dyDescent="0.3">
      <c r="F4341" s="5"/>
      <c r="H4341" s="3"/>
      <c r="K4341" s="3"/>
      <c r="L4341" s="3"/>
      <c r="P4341" s="3"/>
      <c r="R4341" s="3"/>
      <c r="S4341" s="3"/>
      <c r="AB4341" s="3"/>
    </row>
    <row r="4342" spans="6:29" x14ac:dyDescent="0.3">
      <c r="F4342" s="5"/>
      <c r="K4342" s="3"/>
      <c r="L4342" s="3"/>
      <c r="P4342" s="3"/>
      <c r="R4342" s="3"/>
      <c r="S4342" s="3"/>
      <c r="AB4342" s="3"/>
    </row>
    <row r="4343" spans="6:29" x14ac:dyDescent="0.3">
      <c r="F4343" s="5"/>
      <c r="H4343" s="3"/>
      <c r="K4343" s="3"/>
      <c r="L4343" s="3"/>
      <c r="P4343" s="3"/>
      <c r="R4343" s="3"/>
      <c r="S4343" s="3"/>
      <c r="AB4343" s="3"/>
    </row>
    <row r="4344" spans="6:29" x14ac:dyDescent="0.3">
      <c r="F4344" s="5"/>
      <c r="H4344" s="3"/>
      <c r="K4344" s="3"/>
      <c r="L4344" s="3"/>
      <c r="P4344" s="3"/>
      <c r="R4344" s="3"/>
      <c r="S4344" s="3"/>
      <c r="AB4344" s="3"/>
    </row>
    <row r="4345" spans="6:29" x14ac:dyDescent="0.3">
      <c r="F4345" s="5"/>
      <c r="H4345" s="3"/>
      <c r="K4345" s="3"/>
      <c r="L4345" s="3"/>
      <c r="P4345" s="3"/>
      <c r="R4345" s="3"/>
      <c r="S4345" s="3"/>
      <c r="AB4345" s="3"/>
    </row>
    <row r="4346" spans="6:29" x14ac:dyDescent="0.3">
      <c r="F4346" s="5"/>
      <c r="K4346" s="3"/>
      <c r="L4346" s="3"/>
      <c r="P4346" s="3"/>
      <c r="R4346" s="3"/>
      <c r="S4346" s="3"/>
      <c r="AB4346" s="3"/>
    </row>
    <row r="4347" spans="6:29" x14ac:dyDescent="0.3">
      <c r="F4347" s="5"/>
      <c r="K4347" s="3"/>
      <c r="L4347" s="3"/>
      <c r="P4347" s="3"/>
      <c r="R4347" s="3"/>
      <c r="S4347" s="3"/>
      <c r="AB4347" s="3"/>
    </row>
    <row r="4348" spans="6:29" x14ac:dyDescent="0.3">
      <c r="F4348" s="5"/>
      <c r="K4348" s="3"/>
      <c r="L4348" s="3"/>
      <c r="P4348" s="3"/>
      <c r="R4348" s="3"/>
      <c r="S4348" s="3"/>
      <c r="AB4348" s="3"/>
    </row>
    <row r="4349" spans="6:29" x14ac:dyDescent="0.3">
      <c r="F4349" s="5"/>
      <c r="H4349" s="3"/>
      <c r="K4349" s="3"/>
      <c r="L4349" s="3"/>
      <c r="P4349" s="3"/>
      <c r="R4349" s="3"/>
      <c r="S4349" s="3"/>
      <c r="AB4349" s="3"/>
    </row>
    <row r="4350" spans="6:29" x14ac:dyDescent="0.3">
      <c r="F4350" s="5"/>
      <c r="K4350" s="3"/>
      <c r="L4350" s="3"/>
      <c r="P4350" s="3"/>
      <c r="R4350" s="3"/>
      <c r="S4350" s="3"/>
      <c r="AB4350" s="3"/>
    </row>
    <row r="4351" spans="6:29" x14ac:dyDescent="0.3">
      <c r="F4351" s="5"/>
      <c r="H4351" s="3"/>
      <c r="K4351" s="3"/>
      <c r="L4351" s="3"/>
      <c r="P4351" s="3"/>
      <c r="R4351" s="3"/>
      <c r="S4351" s="3"/>
      <c r="AB4351" s="3"/>
    </row>
    <row r="4352" spans="6:29" x14ac:dyDescent="0.3">
      <c r="F4352" s="5"/>
      <c r="K4352" s="3"/>
      <c r="L4352" s="3"/>
      <c r="R4352" s="3"/>
      <c r="S4352" s="3"/>
      <c r="T4352" s="3"/>
      <c r="AB4352" s="3"/>
    </row>
    <row r="4353" spans="6:28" x14ac:dyDescent="0.3">
      <c r="F4353" s="5"/>
      <c r="K4353" s="3"/>
      <c r="L4353" s="3"/>
      <c r="P4353" s="3"/>
      <c r="R4353" s="3"/>
      <c r="S4353" s="3"/>
      <c r="AB4353" s="3"/>
    </row>
    <row r="4354" spans="6:28" x14ac:dyDescent="0.3">
      <c r="F4354" s="5"/>
      <c r="H4354" s="3"/>
      <c r="K4354" s="3"/>
      <c r="L4354" s="3"/>
      <c r="P4354" s="3"/>
      <c r="R4354" s="3"/>
      <c r="S4354" s="3"/>
      <c r="AB4354" s="3"/>
    </row>
    <row r="4355" spans="6:28" x14ac:dyDescent="0.3">
      <c r="F4355" s="5"/>
      <c r="H4355" s="3"/>
      <c r="K4355" s="3"/>
      <c r="L4355" s="3"/>
      <c r="P4355" s="3"/>
      <c r="R4355" s="3"/>
      <c r="S4355" s="3"/>
      <c r="AB4355" s="3"/>
    </row>
    <row r="4356" spans="6:28" x14ac:dyDescent="0.3">
      <c r="F4356" s="5"/>
      <c r="K4356" s="3"/>
      <c r="L4356" s="3"/>
      <c r="P4356" s="3"/>
      <c r="R4356" s="3"/>
      <c r="S4356" s="3"/>
      <c r="AB4356" s="3"/>
    </row>
    <row r="4357" spans="6:28" x14ac:dyDescent="0.3">
      <c r="F4357" s="5"/>
      <c r="H4357" s="3"/>
      <c r="K4357" s="3"/>
      <c r="L4357" s="3"/>
      <c r="P4357" s="3"/>
      <c r="R4357" s="3"/>
      <c r="S4357" s="3"/>
      <c r="AB4357" s="3"/>
    </row>
    <row r="4358" spans="6:28" x14ac:dyDescent="0.3">
      <c r="F4358" s="5"/>
      <c r="K4358" s="3"/>
      <c r="L4358" s="3"/>
      <c r="P4358" s="3"/>
      <c r="R4358" s="3"/>
      <c r="S4358" s="3"/>
      <c r="AB4358" s="3"/>
    </row>
    <row r="4359" spans="6:28" x14ac:dyDescent="0.3">
      <c r="F4359" s="5"/>
      <c r="K4359" s="3"/>
      <c r="L4359" s="3"/>
      <c r="P4359" s="3"/>
      <c r="R4359" s="3"/>
      <c r="S4359" s="3"/>
      <c r="AB4359" s="3"/>
    </row>
    <row r="4360" spans="6:28" x14ac:dyDescent="0.3">
      <c r="F4360" s="5"/>
      <c r="K4360" s="3"/>
      <c r="L4360" s="3"/>
      <c r="P4360" s="3"/>
      <c r="R4360" s="3"/>
      <c r="S4360" s="3"/>
      <c r="AB4360" s="3"/>
    </row>
    <row r="4361" spans="6:28" x14ac:dyDescent="0.3">
      <c r="F4361" s="5"/>
      <c r="H4361" s="3"/>
      <c r="K4361" s="3"/>
      <c r="L4361" s="3"/>
      <c r="P4361" s="3"/>
      <c r="R4361" s="3"/>
      <c r="S4361" s="3"/>
      <c r="AB4361" s="3"/>
    </row>
    <row r="4362" spans="6:28" x14ac:dyDescent="0.3">
      <c r="F4362" s="5"/>
      <c r="H4362" s="3"/>
      <c r="K4362" s="3"/>
      <c r="L4362" s="3"/>
      <c r="P4362" s="3"/>
      <c r="R4362" s="3"/>
      <c r="S4362" s="3"/>
      <c r="AB4362" s="3"/>
    </row>
    <row r="4363" spans="6:28" x14ac:dyDescent="0.3">
      <c r="F4363" s="5"/>
      <c r="K4363" s="3"/>
      <c r="L4363" s="3"/>
      <c r="P4363" s="3"/>
      <c r="R4363" s="3"/>
      <c r="S4363" s="3"/>
      <c r="AB4363" s="3"/>
    </row>
    <row r="4364" spans="6:28" x14ac:dyDescent="0.3">
      <c r="F4364" s="5"/>
      <c r="H4364" s="3"/>
      <c r="K4364" s="3"/>
      <c r="L4364" s="3"/>
      <c r="R4364" s="3"/>
      <c r="S4364" s="3"/>
      <c r="T4364" s="3"/>
      <c r="AB4364" s="3"/>
    </row>
    <row r="4365" spans="6:28" x14ac:dyDescent="0.3">
      <c r="F4365" s="5"/>
      <c r="K4365" s="3"/>
      <c r="L4365" s="3"/>
      <c r="P4365" s="3"/>
      <c r="R4365" s="3"/>
      <c r="S4365" s="3"/>
      <c r="AB4365" s="3"/>
    </row>
    <row r="4366" spans="6:28" x14ac:dyDescent="0.3">
      <c r="F4366" s="5"/>
      <c r="H4366" s="3"/>
      <c r="K4366" s="3"/>
      <c r="L4366" s="3"/>
      <c r="P4366" s="3"/>
      <c r="R4366" s="3"/>
      <c r="S4366" s="3"/>
      <c r="AB4366" s="3"/>
    </row>
    <row r="4367" spans="6:28" x14ac:dyDescent="0.3">
      <c r="F4367" s="5"/>
      <c r="K4367" s="3"/>
      <c r="L4367" s="3"/>
      <c r="P4367" s="3"/>
      <c r="R4367" s="3"/>
      <c r="S4367" s="3"/>
      <c r="T4367" s="3"/>
      <c r="AB4367" s="3"/>
    </row>
    <row r="4368" spans="6:28" x14ac:dyDescent="0.3">
      <c r="F4368" s="5"/>
      <c r="K4368" s="3"/>
      <c r="L4368" s="3"/>
      <c r="P4368" s="3"/>
      <c r="R4368" s="3"/>
      <c r="S4368" s="3"/>
      <c r="AB4368" s="3"/>
    </row>
    <row r="4369" spans="6:28" x14ac:dyDescent="0.3">
      <c r="F4369" s="5"/>
      <c r="H4369" s="3"/>
      <c r="K4369" s="3"/>
      <c r="L4369" s="3"/>
      <c r="P4369" s="3"/>
      <c r="R4369" s="3"/>
      <c r="S4369" s="3"/>
      <c r="AB4369" s="3"/>
    </row>
    <row r="4370" spans="6:28" x14ac:dyDescent="0.3">
      <c r="F4370" s="5"/>
      <c r="H4370" s="3"/>
      <c r="K4370" s="3"/>
      <c r="L4370" s="3"/>
      <c r="P4370" s="3"/>
      <c r="R4370" s="3"/>
      <c r="S4370" s="3"/>
      <c r="AB4370" s="3"/>
    </row>
    <row r="4371" spans="6:28" x14ac:dyDescent="0.3">
      <c r="F4371" s="5"/>
      <c r="K4371" s="3"/>
      <c r="L4371" s="3"/>
      <c r="P4371" s="3"/>
      <c r="R4371" s="3"/>
      <c r="S4371" s="3"/>
      <c r="AB4371" s="3"/>
    </row>
    <row r="4372" spans="6:28" x14ac:dyDescent="0.3">
      <c r="F4372" s="5"/>
      <c r="H4372" s="3"/>
      <c r="K4372" s="3"/>
      <c r="L4372" s="3"/>
      <c r="P4372" s="3"/>
      <c r="R4372" s="3"/>
      <c r="S4372" s="3"/>
      <c r="AB4372" s="3"/>
    </row>
    <row r="4373" spans="6:28" x14ac:dyDescent="0.3">
      <c r="F4373" s="5"/>
      <c r="K4373" s="3"/>
      <c r="L4373" s="3"/>
      <c r="P4373" s="3"/>
      <c r="R4373" s="3"/>
      <c r="S4373" s="3"/>
      <c r="AB4373" s="3"/>
    </row>
    <row r="4374" spans="6:28" x14ac:dyDescent="0.3">
      <c r="F4374" s="5"/>
      <c r="K4374" s="3"/>
      <c r="L4374" s="3"/>
      <c r="R4374" s="3"/>
      <c r="S4374" s="3"/>
      <c r="AB4374" s="3"/>
    </row>
    <row r="4375" spans="6:28" x14ac:dyDescent="0.3">
      <c r="F4375" s="5"/>
      <c r="H4375" s="3"/>
      <c r="K4375" s="3"/>
      <c r="L4375" s="3"/>
      <c r="P4375" s="3"/>
      <c r="R4375" s="3"/>
      <c r="S4375" s="3"/>
      <c r="AB4375" s="3"/>
    </row>
    <row r="4376" spans="6:28" x14ac:dyDescent="0.3">
      <c r="F4376" s="5"/>
      <c r="K4376" s="3"/>
      <c r="L4376" s="3"/>
      <c r="P4376" s="3"/>
      <c r="R4376" s="3"/>
      <c r="S4376" s="3"/>
      <c r="AB4376" s="3"/>
    </row>
    <row r="4377" spans="6:28" x14ac:dyDescent="0.3">
      <c r="F4377" s="5"/>
      <c r="H4377" s="3"/>
      <c r="K4377" s="3"/>
      <c r="L4377" s="3"/>
      <c r="P4377" s="3"/>
      <c r="R4377" s="3"/>
      <c r="S4377" s="3"/>
      <c r="AB4377" s="3"/>
    </row>
    <row r="4378" spans="6:28" x14ac:dyDescent="0.3">
      <c r="F4378" s="5"/>
      <c r="K4378" s="3"/>
      <c r="L4378" s="3"/>
      <c r="P4378" s="3"/>
      <c r="R4378" s="3"/>
      <c r="S4378" s="3"/>
      <c r="AB4378" s="3"/>
    </row>
    <row r="4379" spans="6:28" x14ac:dyDescent="0.3">
      <c r="F4379" s="5"/>
      <c r="H4379" s="3"/>
      <c r="K4379" s="3"/>
      <c r="L4379" s="3"/>
      <c r="P4379" s="3"/>
      <c r="R4379" s="3"/>
      <c r="S4379" s="3"/>
      <c r="AB4379" s="3"/>
    </row>
    <row r="4380" spans="6:28" x14ac:dyDescent="0.3">
      <c r="F4380" s="5"/>
      <c r="K4380" s="3"/>
      <c r="L4380" s="3"/>
      <c r="P4380" s="3"/>
      <c r="R4380" s="3"/>
      <c r="S4380" s="3"/>
      <c r="AB4380" s="3"/>
    </row>
    <row r="4381" spans="6:28" x14ac:dyDescent="0.3">
      <c r="F4381" s="5"/>
      <c r="K4381" s="3"/>
      <c r="L4381" s="3"/>
      <c r="R4381" s="3"/>
      <c r="S4381" s="3"/>
      <c r="AB4381" s="3"/>
    </row>
    <row r="4382" spans="6:28" x14ac:dyDescent="0.3">
      <c r="F4382" s="5"/>
      <c r="K4382" s="3"/>
      <c r="L4382" s="3"/>
      <c r="P4382" s="3"/>
      <c r="R4382" s="3"/>
      <c r="S4382" s="3"/>
      <c r="AB4382" s="3"/>
    </row>
    <row r="4383" spans="6:28" x14ac:dyDescent="0.3">
      <c r="F4383" s="5"/>
      <c r="H4383" s="3"/>
      <c r="K4383" s="3"/>
      <c r="L4383" s="3"/>
      <c r="P4383" s="3"/>
      <c r="R4383" s="3"/>
      <c r="S4383" s="3"/>
      <c r="AB4383" s="3"/>
    </row>
    <row r="4384" spans="6:28" x14ac:dyDescent="0.3">
      <c r="F4384" s="5"/>
      <c r="K4384" s="3"/>
      <c r="L4384" s="3"/>
      <c r="P4384" s="3"/>
      <c r="R4384" s="3"/>
      <c r="S4384" s="3"/>
      <c r="AB4384" s="3"/>
    </row>
    <row r="4385" spans="6:29" x14ac:dyDescent="0.3">
      <c r="F4385" s="5"/>
      <c r="K4385" s="3"/>
      <c r="L4385" s="3"/>
      <c r="R4385" s="3"/>
      <c r="S4385" s="3"/>
      <c r="AB4385" s="3"/>
    </row>
    <row r="4386" spans="6:29" x14ac:dyDescent="0.3">
      <c r="F4386" s="5"/>
      <c r="K4386" s="3"/>
      <c r="L4386" s="3"/>
      <c r="P4386" s="3"/>
      <c r="R4386" s="3"/>
      <c r="S4386" s="3"/>
      <c r="AB4386" s="3"/>
    </row>
    <row r="4387" spans="6:29" x14ac:dyDescent="0.3">
      <c r="F4387" s="5"/>
      <c r="H4387" s="3"/>
      <c r="K4387" s="3"/>
      <c r="L4387" s="3"/>
      <c r="P4387" s="3"/>
      <c r="R4387" s="3"/>
      <c r="S4387" s="3"/>
      <c r="AB4387" s="3"/>
    </row>
    <row r="4388" spans="6:29" x14ac:dyDescent="0.3">
      <c r="F4388" s="5"/>
      <c r="K4388" s="3"/>
      <c r="L4388" s="3"/>
      <c r="P4388" s="3"/>
      <c r="R4388" s="3"/>
      <c r="S4388" s="3"/>
      <c r="AB4388" s="3"/>
    </row>
    <row r="4389" spans="6:29" x14ac:dyDescent="0.3">
      <c r="F4389" s="5"/>
      <c r="K4389" s="3"/>
      <c r="L4389" s="3"/>
      <c r="P4389" s="3"/>
      <c r="R4389" s="3"/>
      <c r="S4389" s="3"/>
      <c r="AB4389" s="3"/>
    </row>
    <row r="4390" spans="6:29" x14ac:dyDescent="0.3">
      <c r="F4390" s="5"/>
      <c r="H4390" s="3"/>
      <c r="K4390" s="3"/>
      <c r="L4390" s="3"/>
      <c r="P4390" s="3"/>
      <c r="R4390" s="3"/>
      <c r="S4390" s="3"/>
      <c r="AB4390" s="3"/>
    </row>
    <row r="4391" spans="6:29" x14ac:dyDescent="0.3">
      <c r="F4391" s="5"/>
      <c r="K4391" s="3"/>
      <c r="L4391" s="3"/>
      <c r="P4391" s="3"/>
      <c r="R4391" s="3"/>
      <c r="S4391" s="3"/>
      <c r="AB4391" s="3"/>
      <c r="AC4391" s="3"/>
    </row>
    <row r="4392" spans="6:29" x14ac:dyDescent="0.3">
      <c r="F4392" s="5"/>
      <c r="K4392" s="3"/>
      <c r="L4392" s="3"/>
      <c r="R4392" s="3"/>
      <c r="S4392" s="3"/>
      <c r="AB4392" s="3"/>
    </row>
    <row r="4393" spans="6:29" x14ac:dyDescent="0.3">
      <c r="F4393" s="5"/>
      <c r="K4393" s="3"/>
      <c r="L4393" s="3"/>
      <c r="P4393" s="3"/>
      <c r="R4393" s="3"/>
      <c r="S4393" s="3"/>
      <c r="AB4393" s="3"/>
    </row>
    <row r="4394" spans="6:29" x14ac:dyDescent="0.3">
      <c r="F4394" s="5"/>
      <c r="K4394" s="3"/>
      <c r="L4394" s="3"/>
      <c r="P4394" s="3"/>
      <c r="R4394" s="3"/>
      <c r="S4394" s="3"/>
      <c r="AB4394" s="3"/>
    </row>
    <row r="4395" spans="6:29" x14ac:dyDescent="0.3">
      <c r="F4395" s="5"/>
      <c r="K4395" s="3"/>
      <c r="L4395" s="3"/>
      <c r="P4395" s="3"/>
      <c r="R4395" s="3"/>
      <c r="S4395" s="3"/>
      <c r="AB4395" s="3"/>
    </row>
    <row r="4396" spans="6:29" x14ac:dyDescent="0.3">
      <c r="F4396" s="5"/>
      <c r="K4396" s="3"/>
      <c r="L4396" s="3"/>
      <c r="P4396" s="3"/>
      <c r="R4396" s="3"/>
      <c r="S4396" s="3"/>
      <c r="AB4396" s="3"/>
      <c r="AC4396" s="3"/>
    </row>
    <row r="4397" spans="6:29" x14ac:dyDescent="0.3">
      <c r="F4397" s="5"/>
      <c r="K4397" s="3"/>
      <c r="L4397" s="3"/>
      <c r="P4397" s="3"/>
      <c r="R4397" s="3"/>
      <c r="S4397" s="3"/>
      <c r="AB4397" s="3"/>
    </row>
    <row r="4398" spans="6:29" x14ac:dyDescent="0.3">
      <c r="F4398" s="5"/>
      <c r="K4398" s="3"/>
      <c r="L4398" s="3"/>
      <c r="P4398" s="3"/>
      <c r="R4398" s="3"/>
      <c r="S4398" s="3"/>
      <c r="AB4398" s="3"/>
    </row>
    <row r="4399" spans="6:29" x14ac:dyDescent="0.3">
      <c r="F4399" s="5"/>
      <c r="AB4399" s="3"/>
    </row>
    <row r="4400" spans="6:29" x14ac:dyDescent="0.3">
      <c r="F4400" s="5"/>
      <c r="AB4400" s="3"/>
    </row>
    <row r="4401" spans="6:28" x14ac:dyDescent="0.3">
      <c r="F4401" s="5"/>
      <c r="AB4401" s="3"/>
    </row>
    <row r="4402" spans="6:28" x14ac:dyDescent="0.3">
      <c r="F4402" s="5"/>
      <c r="AB4402" s="3"/>
    </row>
    <row r="4403" spans="6:28" x14ac:dyDescent="0.3">
      <c r="F4403" s="5"/>
      <c r="AB4403" s="3"/>
    </row>
    <row r="4404" spans="6:28" x14ac:dyDescent="0.3">
      <c r="F4404" s="5"/>
      <c r="AB4404" s="3"/>
    </row>
    <row r="4405" spans="6:28" x14ac:dyDescent="0.3">
      <c r="F4405" s="5"/>
      <c r="AB4405" s="3"/>
    </row>
    <row r="4406" spans="6:28" x14ac:dyDescent="0.3">
      <c r="F4406" s="5"/>
      <c r="AB4406" s="3"/>
    </row>
    <row r="4407" spans="6:28" x14ac:dyDescent="0.3">
      <c r="F4407" s="5"/>
      <c r="AB4407" s="3"/>
    </row>
    <row r="4408" spans="6:28" x14ac:dyDescent="0.3">
      <c r="F4408" s="5"/>
      <c r="AB4408" s="3"/>
    </row>
    <row r="4409" spans="6:28" x14ac:dyDescent="0.3">
      <c r="F4409" s="5"/>
      <c r="AB4409" s="3"/>
    </row>
    <row r="4410" spans="6:28" x14ac:dyDescent="0.3">
      <c r="F4410" s="5"/>
      <c r="AB4410" s="3"/>
    </row>
    <row r="4411" spans="6:28" x14ac:dyDescent="0.3">
      <c r="F4411" s="5"/>
      <c r="AB4411" s="3"/>
    </row>
    <row r="4412" spans="6:28" x14ac:dyDescent="0.3">
      <c r="F4412" s="5"/>
      <c r="AB4412" s="3"/>
    </row>
    <row r="4413" spans="6:28" x14ac:dyDescent="0.3">
      <c r="F4413" s="5"/>
      <c r="AB4413" s="3"/>
    </row>
    <row r="4414" spans="6:28" x14ac:dyDescent="0.3">
      <c r="F4414" s="5"/>
      <c r="AB4414" s="3"/>
    </row>
    <row r="4415" spans="6:28" x14ac:dyDescent="0.3">
      <c r="F4415" s="5"/>
      <c r="AB4415" s="3"/>
    </row>
    <row r="4416" spans="6:28" x14ac:dyDescent="0.3">
      <c r="F4416" s="5"/>
      <c r="AB4416" s="3"/>
    </row>
    <row r="4417" spans="6:28" x14ac:dyDescent="0.3">
      <c r="F4417" s="5"/>
      <c r="AB4417" s="3"/>
    </row>
    <row r="4418" spans="6:28" x14ac:dyDescent="0.3">
      <c r="F4418" s="5"/>
      <c r="AB4418" s="3"/>
    </row>
    <row r="4419" spans="6:28" x14ac:dyDescent="0.3">
      <c r="F4419" s="5"/>
      <c r="AB4419" s="3"/>
    </row>
    <row r="4420" spans="6:28" x14ac:dyDescent="0.3">
      <c r="F4420" s="5"/>
      <c r="AB4420" s="3"/>
    </row>
    <row r="4421" spans="6:28" x14ac:dyDescent="0.3">
      <c r="F4421" s="5"/>
      <c r="AB4421" s="3"/>
    </row>
    <row r="4422" spans="6:28" x14ac:dyDescent="0.3">
      <c r="F4422" s="5"/>
      <c r="AB4422" s="3"/>
    </row>
    <row r="4423" spans="6:28" x14ac:dyDescent="0.3">
      <c r="F4423" s="5"/>
      <c r="AB4423" s="3"/>
    </row>
    <row r="4424" spans="6:28" x14ac:dyDescent="0.3">
      <c r="F4424" s="5"/>
      <c r="AB4424" s="3"/>
    </row>
    <row r="4425" spans="6:28" x14ac:dyDescent="0.3">
      <c r="F4425" s="5"/>
      <c r="AB4425" s="3"/>
    </row>
    <row r="4426" spans="6:28" x14ac:dyDescent="0.3">
      <c r="F4426" s="5"/>
      <c r="AB4426" s="3"/>
    </row>
    <row r="4427" spans="6:28" x14ac:dyDescent="0.3">
      <c r="F4427" s="5"/>
      <c r="AB4427" s="3"/>
    </row>
    <row r="4428" spans="6:28" x14ac:dyDescent="0.3">
      <c r="F4428" s="5"/>
      <c r="AB4428" s="3"/>
    </row>
    <row r="4429" spans="6:28" x14ac:dyDescent="0.3">
      <c r="F4429" s="5"/>
      <c r="AB4429" s="3"/>
    </row>
    <row r="4430" spans="6:28" x14ac:dyDescent="0.3">
      <c r="F4430" s="5"/>
      <c r="AB4430" s="3"/>
    </row>
    <row r="4431" spans="6:28" x14ac:dyDescent="0.3">
      <c r="F4431" s="5"/>
      <c r="AB4431" s="3"/>
    </row>
    <row r="4432" spans="6:28" x14ac:dyDescent="0.3">
      <c r="F4432" s="5"/>
      <c r="AB4432" s="3"/>
    </row>
    <row r="4433" spans="6:28" x14ac:dyDescent="0.3">
      <c r="F4433" s="5"/>
      <c r="AB4433" s="3"/>
    </row>
    <row r="4434" spans="6:28" x14ac:dyDescent="0.3">
      <c r="F4434" s="5"/>
      <c r="AB4434" s="3"/>
    </row>
    <row r="4435" spans="6:28" x14ac:dyDescent="0.3">
      <c r="F4435" s="5"/>
      <c r="AB4435" s="3"/>
    </row>
    <row r="4436" spans="6:28" x14ac:dyDescent="0.3">
      <c r="F4436" s="5"/>
      <c r="AB4436" s="3"/>
    </row>
    <row r="4437" spans="6:28" x14ac:dyDescent="0.3">
      <c r="F4437" s="5"/>
      <c r="AB4437" s="3"/>
    </row>
    <row r="4438" spans="6:28" x14ac:dyDescent="0.3">
      <c r="F4438" s="5"/>
      <c r="AB4438" s="3"/>
    </row>
    <row r="4439" spans="6:28" x14ac:dyDescent="0.3">
      <c r="F4439" s="5"/>
      <c r="AB4439" s="3"/>
    </row>
    <row r="4440" spans="6:28" x14ac:dyDescent="0.3">
      <c r="F4440" s="5"/>
      <c r="AB4440" s="3"/>
    </row>
    <row r="4441" spans="6:28" x14ac:dyDescent="0.3">
      <c r="F4441" s="5"/>
      <c r="AB4441" s="3"/>
    </row>
    <row r="4442" spans="6:28" x14ac:dyDescent="0.3">
      <c r="F4442" s="5"/>
      <c r="AB4442" s="3"/>
    </row>
    <row r="4443" spans="6:28" x14ac:dyDescent="0.3">
      <c r="F4443" s="5"/>
      <c r="AB4443" s="3"/>
    </row>
    <row r="4444" spans="6:28" x14ac:dyDescent="0.3">
      <c r="F4444" s="5"/>
      <c r="H4444" s="3"/>
      <c r="AB4444" s="3"/>
    </row>
    <row r="4445" spans="6:28" x14ac:dyDescent="0.3">
      <c r="F4445" s="5"/>
      <c r="H4445" s="3"/>
      <c r="AB4445" s="3"/>
    </row>
    <row r="4446" spans="6:28" x14ac:dyDescent="0.3">
      <c r="F4446" s="5"/>
      <c r="H4446" s="3"/>
      <c r="AB4446" s="3"/>
    </row>
    <row r="4447" spans="6:28" x14ac:dyDescent="0.3">
      <c r="F4447" s="5"/>
      <c r="H4447" s="3"/>
      <c r="AB4447" s="3"/>
    </row>
    <row r="4448" spans="6:28" x14ac:dyDescent="0.3">
      <c r="F4448" s="5"/>
      <c r="H4448" s="3"/>
      <c r="AB4448" s="3"/>
    </row>
    <row r="4449" spans="6:28" x14ac:dyDescent="0.3">
      <c r="F4449" s="5"/>
      <c r="H4449" s="3"/>
      <c r="AB4449" s="3"/>
    </row>
    <row r="4450" spans="6:28" x14ac:dyDescent="0.3">
      <c r="F4450" s="5"/>
      <c r="H4450" s="3"/>
      <c r="AB4450" s="3"/>
    </row>
    <row r="4451" spans="6:28" x14ac:dyDescent="0.3">
      <c r="F4451" s="5"/>
      <c r="H4451" s="3"/>
      <c r="AB4451" s="3"/>
    </row>
    <row r="4452" spans="6:28" x14ac:dyDescent="0.3">
      <c r="F4452" s="5"/>
      <c r="AB4452" s="3"/>
    </row>
    <row r="4453" spans="6:28" x14ac:dyDescent="0.3">
      <c r="F4453" s="5"/>
      <c r="H4453" s="3"/>
      <c r="AB4453" s="3"/>
    </row>
    <row r="4454" spans="6:28" x14ac:dyDescent="0.3">
      <c r="F4454" s="5"/>
      <c r="AB4454" s="3"/>
    </row>
    <row r="4455" spans="6:28" x14ac:dyDescent="0.3">
      <c r="F4455" s="5"/>
      <c r="L4455" s="3"/>
      <c r="AB4455" s="3"/>
    </row>
    <row r="4456" spans="6:28" x14ac:dyDescent="0.3">
      <c r="F4456" s="5"/>
      <c r="H4456" s="3"/>
      <c r="AB4456" s="3"/>
    </row>
    <row r="4457" spans="6:28" x14ac:dyDescent="0.3">
      <c r="F4457" s="5"/>
      <c r="AB4457" s="3"/>
    </row>
    <row r="4458" spans="6:28" x14ac:dyDescent="0.3">
      <c r="F4458" s="5"/>
      <c r="H4458" s="3"/>
      <c r="L4458" s="3"/>
      <c r="AB4458" s="3"/>
    </row>
    <row r="4459" spans="6:28" x14ac:dyDescent="0.3">
      <c r="F4459" s="5"/>
      <c r="H4459" s="3"/>
      <c r="L4459" s="3"/>
      <c r="AB4459" s="3"/>
    </row>
    <row r="4460" spans="6:28" x14ac:dyDescent="0.3">
      <c r="F4460" s="5"/>
      <c r="H4460" s="3"/>
      <c r="L4460" s="3"/>
      <c r="AB4460" s="3"/>
    </row>
    <row r="4461" spans="6:28" x14ac:dyDescent="0.3">
      <c r="F4461" s="5"/>
      <c r="L4461" s="3"/>
      <c r="AB4461" s="3"/>
    </row>
    <row r="4462" spans="6:28" x14ac:dyDescent="0.3">
      <c r="F4462" s="5"/>
      <c r="L4462" s="3"/>
      <c r="AB4462" s="3"/>
    </row>
    <row r="4463" spans="6:28" x14ac:dyDescent="0.3">
      <c r="F4463" s="5"/>
      <c r="H4463" s="3"/>
      <c r="L4463" s="3"/>
      <c r="AB4463" s="3"/>
    </row>
    <row r="4464" spans="6:28" x14ac:dyDescent="0.3">
      <c r="F4464" s="5"/>
      <c r="L4464" s="3"/>
      <c r="AB4464" s="3"/>
    </row>
    <row r="4465" spans="6:28" x14ac:dyDescent="0.3">
      <c r="F4465" s="5"/>
      <c r="L4465" s="3"/>
      <c r="AB4465" s="3"/>
    </row>
    <row r="4466" spans="6:28" x14ac:dyDescent="0.3">
      <c r="F4466" s="5"/>
      <c r="L4466" s="3"/>
      <c r="AB4466" s="3"/>
    </row>
    <row r="4467" spans="6:28" x14ac:dyDescent="0.3">
      <c r="F4467" s="5"/>
      <c r="H4467" s="3"/>
      <c r="L4467" s="3"/>
      <c r="AB4467" s="3"/>
    </row>
    <row r="4468" spans="6:28" x14ac:dyDescent="0.3">
      <c r="F4468" s="5"/>
      <c r="H4468" s="3"/>
      <c r="L4468" s="3"/>
      <c r="AB4468" s="3"/>
    </row>
    <row r="4469" spans="6:28" x14ac:dyDescent="0.3">
      <c r="F4469" s="5"/>
      <c r="L4469" s="3"/>
      <c r="AB4469" s="3"/>
    </row>
    <row r="4470" spans="6:28" x14ac:dyDescent="0.3">
      <c r="F4470" s="5"/>
      <c r="L4470" s="3"/>
      <c r="AB4470" s="3"/>
    </row>
    <row r="4471" spans="6:28" x14ac:dyDescent="0.3">
      <c r="F4471" s="5"/>
      <c r="H4471" s="3"/>
      <c r="L4471" s="3"/>
      <c r="AB4471" s="3"/>
    </row>
    <row r="4472" spans="6:28" x14ac:dyDescent="0.3">
      <c r="F4472" s="5"/>
      <c r="H4472" s="3"/>
      <c r="L4472" s="3"/>
      <c r="AB4472" s="3"/>
    </row>
    <row r="4473" spans="6:28" x14ac:dyDescent="0.3">
      <c r="F4473" s="5"/>
      <c r="L4473" s="3"/>
      <c r="AB4473" s="3"/>
    </row>
    <row r="4474" spans="6:28" x14ac:dyDescent="0.3">
      <c r="F4474" s="5"/>
      <c r="L4474" s="3"/>
      <c r="AB4474" s="3"/>
    </row>
    <row r="4475" spans="6:28" x14ac:dyDescent="0.3">
      <c r="F4475" s="5"/>
      <c r="H4475" s="3"/>
      <c r="L4475" s="3"/>
      <c r="AB4475" s="3"/>
    </row>
    <row r="4476" spans="6:28" x14ac:dyDescent="0.3">
      <c r="F4476" s="5"/>
      <c r="L4476" s="3"/>
      <c r="AB4476" s="3"/>
    </row>
    <row r="4477" spans="6:28" x14ac:dyDescent="0.3">
      <c r="F4477" s="5"/>
      <c r="L4477" s="3"/>
      <c r="AB4477" s="3"/>
    </row>
    <row r="4478" spans="6:28" x14ac:dyDescent="0.3">
      <c r="F4478" s="5"/>
      <c r="L4478" s="3"/>
      <c r="AB4478" s="3"/>
    </row>
    <row r="4479" spans="6:28" x14ac:dyDescent="0.3">
      <c r="F4479" s="5"/>
      <c r="L4479" s="3"/>
      <c r="AB4479" s="3"/>
    </row>
    <row r="4480" spans="6:28" x14ac:dyDescent="0.3">
      <c r="F4480" s="5"/>
      <c r="L4480" s="3"/>
      <c r="AB4480" s="3"/>
    </row>
    <row r="4481" spans="6:28" x14ac:dyDescent="0.3">
      <c r="F4481" s="5"/>
      <c r="H4481" s="3"/>
      <c r="L4481" s="3"/>
      <c r="AB4481" s="3"/>
    </row>
    <row r="4482" spans="6:28" x14ac:dyDescent="0.3">
      <c r="F4482" s="5"/>
      <c r="L4482" s="3"/>
      <c r="AB4482" s="3"/>
    </row>
    <row r="4483" spans="6:28" x14ac:dyDescent="0.3">
      <c r="F4483" s="5"/>
      <c r="L4483" s="3"/>
      <c r="AB4483" s="3"/>
    </row>
    <row r="4484" spans="6:28" x14ac:dyDescent="0.3">
      <c r="F4484" s="5"/>
      <c r="H4484" s="3"/>
      <c r="L4484" s="3"/>
      <c r="AB4484" s="3"/>
    </row>
    <row r="4485" spans="6:28" x14ac:dyDescent="0.3">
      <c r="F4485" s="5"/>
      <c r="L4485" s="3"/>
      <c r="AB4485" s="3"/>
    </row>
    <row r="4486" spans="6:28" x14ac:dyDescent="0.3">
      <c r="F4486" s="5"/>
      <c r="L4486" s="3"/>
      <c r="AB4486" s="3"/>
    </row>
    <row r="4487" spans="6:28" x14ac:dyDescent="0.3">
      <c r="F4487" s="5"/>
      <c r="L4487" s="3"/>
      <c r="AB4487" s="3"/>
    </row>
    <row r="4488" spans="6:28" x14ac:dyDescent="0.3">
      <c r="F4488" s="5"/>
      <c r="L4488" s="3"/>
      <c r="AB4488" s="3"/>
    </row>
    <row r="4489" spans="6:28" x14ac:dyDescent="0.3">
      <c r="F4489" s="5"/>
      <c r="L4489" s="3"/>
      <c r="AB4489" s="3"/>
    </row>
    <row r="4490" spans="6:28" x14ac:dyDescent="0.3">
      <c r="F4490" s="5"/>
      <c r="L4490" s="3"/>
      <c r="AB4490" s="3"/>
    </row>
    <row r="4491" spans="6:28" x14ac:dyDescent="0.3">
      <c r="F4491" s="5"/>
      <c r="L4491" s="3"/>
      <c r="AB4491" s="3"/>
    </row>
    <row r="4492" spans="6:28" x14ac:dyDescent="0.3">
      <c r="F4492" s="5"/>
      <c r="H4492" s="3"/>
      <c r="L4492" s="3"/>
      <c r="AB4492" s="3"/>
    </row>
    <row r="4493" spans="6:28" x14ac:dyDescent="0.3">
      <c r="F4493" s="5"/>
      <c r="L4493" s="3"/>
      <c r="AB4493" s="3"/>
    </row>
    <row r="4494" spans="6:28" x14ac:dyDescent="0.3">
      <c r="F4494" s="5"/>
      <c r="L4494" s="3"/>
      <c r="AB4494" s="3"/>
    </row>
    <row r="4495" spans="6:28" x14ac:dyDescent="0.3">
      <c r="F4495" s="5"/>
      <c r="L4495" s="3"/>
      <c r="AB4495" s="3"/>
    </row>
    <row r="4496" spans="6:28" x14ac:dyDescent="0.3">
      <c r="F4496" s="5"/>
      <c r="L4496" s="3"/>
      <c r="AB4496" s="3"/>
    </row>
    <row r="4497" spans="6:28" x14ac:dyDescent="0.3">
      <c r="F4497" s="5"/>
      <c r="H4497" s="3"/>
      <c r="L4497" s="3"/>
      <c r="AB4497" s="3"/>
    </row>
    <row r="4498" spans="6:28" x14ac:dyDescent="0.3">
      <c r="F4498" s="5"/>
      <c r="L4498" s="3"/>
      <c r="AB4498" s="3"/>
    </row>
    <row r="4499" spans="6:28" x14ac:dyDescent="0.3">
      <c r="F4499" s="5"/>
      <c r="L4499" s="3"/>
      <c r="AB4499" s="3"/>
    </row>
    <row r="4500" spans="6:28" x14ac:dyDescent="0.3">
      <c r="F4500" s="5"/>
      <c r="L4500" s="3"/>
      <c r="AB4500" s="3"/>
    </row>
    <row r="4501" spans="6:28" x14ac:dyDescent="0.3">
      <c r="F4501" s="5"/>
      <c r="L4501" s="3"/>
      <c r="AB4501" s="3"/>
    </row>
    <row r="4502" spans="6:28" x14ac:dyDescent="0.3">
      <c r="F4502" s="5"/>
      <c r="L4502" s="3"/>
      <c r="AB4502" s="3"/>
    </row>
    <row r="4503" spans="6:28" x14ac:dyDescent="0.3">
      <c r="F4503" s="5"/>
      <c r="H4503" s="3"/>
      <c r="L4503" s="3"/>
      <c r="AB4503" s="3"/>
    </row>
    <row r="4504" spans="6:28" x14ac:dyDescent="0.3">
      <c r="F4504" s="5"/>
      <c r="L4504" s="3"/>
      <c r="AB4504" s="3"/>
    </row>
    <row r="4505" spans="6:28" x14ac:dyDescent="0.3">
      <c r="F4505" s="5"/>
      <c r="L4505" s="3"/>
      <c r="AB4505" s="3"/>
    </row>
    <row r="4506" spans="6:28" x14ac:dyDescent="0.3">
      <c r="F4506" s="5"/>
      <c r="H4506" s="3"/>
      <c r="L4506" s="3"/>
      <c r="AB4506" s="3"/>
    </row>
    <row r="4507" spans="6:28" x14ac:dyDescent="0.3">
      <c r="F4507" s="5"/>
      <c r="L4507" s="3"/>
      <c r="AB4507" s="3"/>
    </row>
    <row r="4508" spans="6:28" x14ac:dyDescent="0.3">
      <c r="F4508" s="5"/>
      <c r="L4508" s="3"/>
      <c r="AB4508" s="3"/>
    </row>
    <row r="4509" spans="6:28" x14ac:dyDescent="0.3">
      <c r="F4509" s="5"/>
      <c r="AB4509" s="3"/>
    </row>
    <row r="4510" spans="6:28" x14ac:dyDescent="0.3">
      <c r="F4510" s="5"/>
      <c r="L4510" s="3"/>
      <c r="AB4510" s="3"/>
    </row>
    <row r="4511" spans="6:28" x14ac:dyDescent="0.3">
      <c r="F4511" s="5"/>
      <c r="K4511" s="3"/>
      <c r="P4511" s="3"/>
      <c r="R4511" s="3"/>
      <c r="S4511" s="3"/>
      <c r="AB4511" s="3"/>
    </row>
    <row r="4512" spans="6:28" x14ac:dyDescent="0.3">
      <c r="F4512" s="5"/>
      <c r="K4512" s="3"/>
      <c r="P4512" s="3"/>
      <c r="R4512" s="3"/>
      <c r="S4512" s="3"/>
      <c r="AB4512" s="3"/>
    </row>
    <row r="4513" spans="6:28" x14ac:dyDescent="0.3">
      <c r="F4513" s="5"/>
      <c r="K4513" s="3"/>
      <c r="L4513" s="3"/>
      <c r="P4513" s="3"/>
      <c r="R4513" s="3"/>
      <c r="S4513" s="3"/>
      <c r="AB4513" s="3"/>
    </row>
    <row r="4514" spans="6:28" x14ac:dyDescent="0.3">
      <c r="F4514" s="5"/>
      <c r="K4514" s="3"/>
      <c r="P4514" s="3"/>
      <c r="R4514" s="3"/>
      <c r="S4514" s="3"/>
      <c r="AB4514" s="3"/>
    </row>
    <row r="4515" spans="6:28" x14ac:dyDescent="0.3">
      <c r="F4515" s="5"/>
      <c r="K4515" s="3"/>
      <c r="L4515" s="3"/>
      <c r="P4515" s="3"/>
      <c r="R4515" s="3"/>
      <c r="S4515" s="3"/>
      <c r="AB4515" s="3"/>
    </row>
    <row r="4516" spans="6:28" x14ac:dyDescent="0.3">
      <c r="F4516" s="5"/>
      <c r="H4516" s="3"/>
      <c r="K4516" s="3"/>
      <c r="L4516" s="3"/>
      <c r="P4516" s="3"/>
      <c r="R4516" s="3"/>
      <c r="S4516" s="3"/>
      <c r="AB4516" s="3"/>
    </row>
    <row r="4517" spans="6:28" x14ac:dyDescent="0.3">
      <c r="F4517" s="5"/>
      <c r="K4517" s="3"/>
      <c r="L4517" s="3"/>
      <c r="P4517" s="3"/>
      <c r="R4517" s="3"/>
      <c r="S4517" s="3"/>
      <c r="AB4517" s="3"/>
    </row>
    <row r="4518" spans="6:28" x14ac:dyDescent="0.3">
      <c r="F4518" s="5"/>
      <c r="K4518" s="3"/>
      <c r="L4518" s="3"/>
      <c r="P4518" s="3"/>
      <c r="R4518" s="3"/>
      <c r="S4518" s="3"/>
      <c r="AB4518" s="3"/>
    </row>
    <row r="4519" spans="6:28" x14ac:dyDescent="0.3">
      <c r="F4519" s="5"/>
      <c r="K4519" s="3"/>
      <c r="L4519" s="3"/>
      <c r="P4519" s="3"/>
      <c r="R4519" s="3"/>
      <c r="S4519" s="3"/>
      <c r="AB4519" s="3"/>
    </row>
    <row r="4520" spans="6:28" x14ac:dyDescent="0.3">
      <c r="F4520" s="5"/>
      <c r="K4520" s="3"/>
      <c r="L4520" s="3"/>
      <c r="P4520" s="3"/>
      <c r="R4520" s="3"/>
      <c r="S4520" s="3"/>
      <c r="AB4520" s="3"/>
    </row>
    <row r="4521" spans="6:28" x14ac:dyDescent="0.3">
      <c r="F4521" s="5"/>
      <c r="K4521" s="3"/>
      <c r="L4521" s="3"/>
      <c r="P4521" s="3"/>
      <c r="R4521" s="3"/>
      <c r="S4521" s="3"/>
      <c r="AB4521" s="3"/>
    </row>
    <row r="4522" spans="6:28" x14ac:dyDescent="0.3">
      <c r="F4522" s="5"/>
      <c r="K4522" s="3"/>
      <c r="L4522" s="3"/>
      <c r="N4522" s="3"/>
      <c r="P4522" s="3"/>
      <c r="R4522" s="3"/>
      <c r="S4522" s="3"/>
      <c r="AB4522" s="3"/>
    </row>
    <row r="4523" spans="6:28" x14ac:dyDescent="0.3">
      <c r="F4523" s="5"/>
      <c r="K4523" s="3"/>
      <c r="L4523" s="3"/>
      <c r="P4523" s="3"/>
      <c r="R4523" s="3"/>
      <c r="S4523" s="3"/>
      <c r="AB4523" s="3"/>
    </row>
    <row r="4524" spans="6:28" x14ac:dyDescent="0.3">
      <c r="F4524" s="5"/>
      <c r="H4524" s="3"/>
      <c r="K4524" s="3"/>
      <c r="L4524" s="3"/>
      <c r="P4524" s="3"/>
      <c r="R4524" s="3"/>
      <c r="S4524" s="3"/>
      <c r="AB4524" s="3"/>
    </row>
    <row r="4525" spans="6:28" x14ac:dyDescent="0.3">
      <c r="F4525" s="5"/>
      <c r="K4525" s="3"/>
      <c r="L4525" s="3"/>
      <c r="P4525" s="3"/>
      <c r="R4525" s="3"/>
      <c r="S4525" s="3"/>
      <c r="AB4525" s="3"/>
    </row>
    <row r="4526" spans="6:28" x14ac:dyDescent="0.3">
      <c r="F4526" s="5"/>
      <c r="K4526" s="3"/>
      <c r="L4526" s="3"/>
      <c r="P4526" s="3"/>
      <c r="R4526" s="3"/>
      <c r="S4526" s="3"/>
      <c r="AB4526" s="3"/>
    </row>
    <row r="4527" spans="6:28" x14ac:dyDescent="0.3">
      <c r="F4527" s="5"/>
      <c r="H4527" s="3"/>
      <c r="K4527" s="3"/>
      <c r="L4527" s="3"/>
      <c r="P4527" s="3"/>
      <c r="R4527" s="3"/>
      <c r="S4527" s="3"/>
      <c r="AB4527" s="3"/>
    </row>
    <row r="4528" spans="6:28" x14ac:dyDescent="0.3">
      <c r="F4528" s="5"/>
      <c r="K4528" s="3"/>
      <c r="L4528" s="3"/>
      <c r="P4528" s="3"/>
      <c r="R4528" s="3"/>
      <c r="S4528" s="3"/>
      <c r="AB4528" s="3"/>
    </row>
    <row r="4529" spans="6:28" x14ac:dyDescent="0.3">
      <c r="F4529" s="5"/>
      <c r="K4529" s="3"/>
      <c r="P4529" s="3"/>
      <c r="R4529" s="3"/>
      <c r="S4529" s="3"/>
      <c r="AB4529" s="3"/>
    </row>
    <row r="4530" spans="6:28" x14ac:dyDescent="0.3">
      <c r="F4530" s="5"/>
      <c r="K4530" s="3"/>
      <c r="L4530" s="3"/>
      <c r="N4530" s="3"/>
      <c r="P4530" s="3"/>
      <c r="R4530" s="3"/>
      <c r="S4530" s="3"/>
      <c r="AB4530" s="3"/>
    </row>
    <row r="4531" spans="6:28" x14ac:dyDescent="0.3">
      <c r="F4531" s="5"/>
      <c r="K4531" s="3"/>
      <c r="L4531" s="3"/>
      <c r="P4531" s="3"/>
      <c r="R4531" s="3"/>
      <c r="S4531" s="3"/>
      <c r="AB4531" s="3"/>
    </row>
    <row r="4532" spans="6:28" x14ac:dyDescent="0.3">
      <c r="F4532" s="5"/>
      <c r="K4532" s="3"/>
      <c r="L4532" s="3"/>
      <c r="P4532" s="3"/>
      <c r="R4532" s="3"/>
      <c r="S4532" s="3"/>
      <c r="AB4532" s="3"/>
    </row>
    <row r="4533" spans="6:28" x14ac:dyDescent="0.3">
      <c r="F4533" s="5"/>
      <c r="K4533" s="3"/>
      <c r="L4533" s="3"/>
      <c r="P4533" s="3"/>
      <c r="R4533" s="3"/>
      <c r="S4533" s="3"/>
      <c r="AB4533" s="3"/>
    </row>
    <row r="4534" spans="6:28" x14ac:dyDescent="0.3">
      <c r="F4534" s="5"/>
      <c r="K4534" s="3"/>
      <c r="P4534" s="3"/>
      <c r="R4534" s="3"/>
      <c r="S4534" s="3"/>
      <c r="AB4534" s="3"/>
    </row>
    <row r="4535" spans="6:28" x14ac:dyDescent="0.3">
      <c r="F4535" s="5"/>
      <c r="K4535" s="3"/>
      <c r="L4535" s="3"/>
      <c r="P4535" s="3"/>
      <c r="R4535" s="3"/>
      <c r="S4535" s="3"/>
      <c r="AB4535" s="3"/>
    </row>
    <row r="4536" spans="6:28" x14ac:dyDescent="0.3">
      <c r="F4536" s="5"/>
      <c r="K4536" s="3"/>
      <c r="L4536" s="3"/>
      <c r="P4536" s="3"/>
      <c r="R4536" s="3"/>
      <c r="S4536" s="3"/>
      <c r="AB4536" s="3"/>
    </row>
    <row r="4537" spans="6:28" x14ac:dyDescent="0.3">
      <c r="F4537" s="5"/>
      <c r="K4537" s="3"/>
      <c r="L4537" s="3"/>
      <c r="P4537" s="3"/>
      <c r="R4537" s="3"/>
      <c r="S4537" s="3"/>
      <c r="AB4537" s="3"/>
    </row>
    <row r="4538" spans="6:28" x14ac:dyDescent="0.3">
      <c r="F4538" s="5"/>
      <c r="K4538" s="3"/>
      <c r="L4538" s="3"/>
      <c r="P4538" s="3"/>
      <c r="R4538" s="3"/>
      <c r="S4538" s="3"/>
      <c r="AB4538" s="3"/>
    </row>
    <row r="4539" spans="6:28" x14ac:dyDescent="0.3">
      <c r="F4539" s="5"/>
      <c r="K4539" s="3"/>
      <c r="L4539" s="3"/>
      <c r="R4539" s="3"/>
      <c r="S4539" s="3"/>
      <c r="AB4539" s="3"/>
    </row>
    <row r="4540" spans="6:28" x14ac:dyDescent="0.3">
      <c r="F4540" s="5"/>
      <c r="K4540" s="3"/>
      <c r="L4540" s="3"/>
      <c r="P4540" s="3"/>
      <c r="R4540" s="3"/>
      <c r="S4540" s="3"/>
      <c r="AB4540" s="3"/>
    </row>
    <row r="4541" spans="6:28" x14ac:dyDescent="0.3">
      <c r="F4541" s="5"/>
      <c r="K4541" s="3"/>
      <c r="L4541" s="3"/>
      <c r="P4541" s="3"/>
      <c r="R4541" s="3"/>
      <c r="S4541" s="3"/>
      <c r="AB4541" s="3"/>
    </row>
    <row r="4542" spans="6:28" x14ac:dyDescent="0.3">
      <c r="F4542" s="5"/>
      <c r="K4542" s="3"/>
      <c r="L4542" s="3"/>
      <c r="P4542" s="3"/>
      <c r="R4542" s="3"/>
      <c r="S4542" s="3"/>
      <c r="AB4542" s="3"/>
    </row>
    <row r="4543" spans="6:28" x14ac:dyDescent="0.3">
      <c r="F4543" s="5"/>
      <c r="K4543" s="3"/>
      <c r="L4543" s="3"/>
      <c r="P4543" s="3"/>
      <c r="R4543" s="3"/>
      <c r="S4543" s="3"/>
      <c r="AB4543" s="3"/>
    </row>
    <row r="4544" spans="6:28" x14ac:dyDescent="0.3">
      <c r="F4544" s="5"/>
      <c r="K4544" s="3"/>
      <c r="L4544" s="3"/>
      <c r="P4544" s="3"/>
      <c r="R4544" s="3"/>
      <c r="S4544" s="3"/>
      <c r="AB4544" s="3"/>
    </row>
    <row r="4545" spans="6:29" x14ac:dyDescent="0.3">
      <c r="F4545" s="5"/>
      <c r="K4545" s="3"/>
      <c r="L4545" s="3"/>
      <c r="P4545" s="3"/>
      <c r="R4545" s="3"/>
      <c r="S4545" s="3"/>
      <c r="AB4545" s="3"/>
    </row>
    <row r="4546" spans="6:29" x14ac:dyDescent="0.3">
      <c r="F4546" s="5"/>
      <c r="K4546" s="3"/>
      <c r="L4546" s="3"/>
      <c r="P4546" s="3"/>
      <c r="R4546" s="3"/>
      <c r="S4546" s="3"/>
      <c r="AB4546" s="3"/>
    </row>
    <row r="4547" spans="6:29" x14ac:dyDescent="0.3">
      <c r="F4547" s="5"/>
      <c r="K4547" s="3"/>
      <c r="L4547" s="3"/>
      <c r="P4547" s="3"/>
      <c r="R4547" s="3"/>
      <c r="S4547" s="3"/>
      <c r="AB4547" s="3"/>
    </row>
    <row r="4548" spans="6:29" x14ac:dyDescent="0.3">
      <c r="F4548" s="5"/>
      <c r="K4548" s="3"/>
      <c r="L4548" s="3"/>
      <c r="P4548" s="3"/>
      <c r="R4548" s="3"/>
      <c r="S4548" s="3"/>
      <c r="AB4548" s="3"/>
    </row>
    <row r="4549" spans="6:29" x14ac:dyDescent="0.3">
      <c r="F4549" s="5"/>
      <c r="K4549" s="3"/>
      <c r="L4549" s="3"/>
      <c r="P4549" s="3"/>
      <c r="R4549" s="3"/>
      <c r="S4549" s="3"/>
      <c r="AB4549" s="3"/>
      <c r="AC4549" s="3"/>
    </row>
    <row r="4550" spans="6:29" x14ac:dyDescent="0.3">
      <c r="F4550" s="5"/>
      <c r="K4550" s="3"/>
      <c r="L4550" s="3"/>
      <c r="P4550" s="3"/>
      <c r="R4550" s="3"/>
      <c r="S4550" s="3"/>
      <c r="AB4550" s="3"/>
    </row>
    <row r="4551" spans="6:29" x14ac:dyDescent="0.3">
      <c r="F4551" s="5"/>
      <c r="K4551" s="3"/>
      <c r="L4551" s="3"/>
      <c r="P4551" s="3"/>
      <c r="R4551" s="3"/>
      <c r="S4551" s="3"/>
      <c r="AB4551" s="3"/>
    </row>
    <row r="4552" spans="6:29" x14ac:dyDescent="0.3">
      <c r="F4552" s="5"/>
      <c r="H4552" s="3"/>
      <c r="K4552" s="3"/>
      <c r="L4552" s="3"/>
      <c r="P4552" s="3"/>
      <c r="R4552" s="3"/>
      <c r="S4552" s="3"/>
      <c r="AB4552" s="3"/>
    </row>
    <row r="4553" spans="6:29" x14ac:dyDescent="0.3">
      <c r="F4553" s="5"/>
      <c r="K4553" s="3"/>
      <c r="L4553" s="3"/>
      <c r="P4553" s="3"/>
      <c r="R4553" s="3"/>
      <c r="S4553" s="3"/>
      <c r="AB4553" s="3"/>
    </row>
    <row r="4554" spans="6:29" x14ac:dyDescent="0.3">
      <c r="F4554" s="5"/>
      <c r="H4554" s="3"/>
      <c r="K4554" s="3"/>
      <c r="L4554" s="3"/>
      <c r="R4554" s="3"/>
      <c r="S4554" s="3"/>
      <c r="AB4554" s="3"/>
    </row>
    <row r="4555" spans="6:29" x14ac:dyDescent="0.3">
      <c r="F4555" s="5"/>
      <c r="K4555" s="3"/>
      <c r="L4555" s="3"/>
      <c r="R4555" s="3"/>
      <c r="S4555" s="3"/>
      <c r="AB4555" s="3"/>
    </row>
    <row r="4556" spans="6:29" x14ac:dyDescent="0.3">
      <c r="F4556" s="5"/>
      <c r="K4556" s="3"/>
      <c r="L4556" s="3"/>
      <c r="P4556" s="3"/>
      <c r="R4556" s="3"/>
      <c r="S4556" s="3"/>
      <c r="AB4556" s="3"/>
    </row>
    <row r="4557" spans="6:29" x14ac:dyDescent="0.3">
      <c r="F4557" s="5"/>
      <c r="K4557" s="3"/>
      <c r="L4557" s="3"/>
      <c r="P4557" s="3"/>
      <c r="R4557" s="3"/>
      <c r="S4557" s="3"/>
      <c r="AB4557" s="3"/>
    </row>
    <row r="4558" spans="6:29" x14ac:dyDescent="0.3">
      <c r="F4558" s="5"/>
      <c r="K4558" s="3"/>
      <c r="L4558" s="3"/>
      <c r="P4558" s="3"/>
      <c r="R4558" s="3"/>
      <c r="S4558" s="3"/>
      <c r="AB4558" s="3"/>
    </row>
    <row r="4559" spans="6:29" x14ac:dyDescent="0.3">
      <c r="F4559" s="5"/>
      <c r="K4559" s="3"/>
      <c r="L4559" s="3"/>
      <c r="P4559" s="3"/>
      <c r="R4559" s="3"/>
      <c r="S4559" s="3"/>
      <c r="AB4559" s="3"/>
    </row>
    <row r="4560" spans="6:29" x14ac:dyDescent="0.3">
      <c r="F4560" s="5"/>
      <c r="K4560" s="3"/>
      <c r="L4560" s="3"/>
      <c r="P4560" s="3"/>
      <c r="R4560" s="3"/>
      <c r="S4560" s="3"/>
      <c r="AB4560" s="3"/>
    </row>
    <row r="4561" spans="6:28" x14ac:dyDescent="0.3">
      <c r="F4561" s="5"/>
      <c r="K4561" s="3"/>
      <c r="L4561" s="3"/>
      <c r="P4561" s="3"/>
      <c r="R4561" s="3"/>
      <c r="S4561" s="3"/>
      <c r="AB4561" s="3"/>
    </row>
    <row r="4562" spans="6:28" x14ac:dyDescent="0.3">
      <c r="F4562" s="5"/>
      <c r="K4562" s="3"/>
      <c r="L4562" s="3"/>
      <c r="P4562" s="3"/>
      <c r="R4562" s="3"/>
      <c r="S4562" s="3"/>
      <c r="AB4562" s="3"/>
    </row>
    <row r="4563" spans="6:28" x14ac:dyDescent="0.3">
      <c r="F4563" s="5"/>
      <c r="K4563" s="3"/>
      <c r="L4563" s="3"/>
      <c r="P4563" s="3"/>
      <c r="R4563" s="3"/>
      <c r="S4563" s="3"/>
      <c r="AB4563" s="3"/>
    </row>
    <row r="4564" spans="6:28" x14ac:dyDescent="0.3">
      <c r="F4564" s="5"/>
      <c r="K4564" s="3"/>
      <c r="L4564" s="3"/>
      <c r="P4564" s="3"/>
      <c r="R4564" s="3"/>
      <c r="S4564" s="3"/>
      <c r="AB4564" s="3"/>
    </row>
    <row r="4565" spans="6:28" x14ac:dyDescent="0.3">
      <c r="F4565" s="5"/>
      <c r="K4565" s="3"/>
      <c r="L4565" s="3"/>
      <c r="P4565" s="3"/>
      <c r="R4565" s="3"/>
      <c r="S4565" s="3"/>
      <c r="AB4565" s="3"/>
    </row>
    <row r="4566" spans="6:28" x14ac:dyDescent="0.3">
      <c r="F4566" s="5"/>
      <c r="K4566" s="3"/>
      <c r="L4566" s="3"/>
      <c r="P4566" s="3"/>
      <c r="R4566" s="3"/>
      <c r="S4566" s="3"/>
      <c r="AB4566" s="3"/>
    </row>
    <row r="4567" spans="6:28" x14ac:dyDescent="0.3">
      <c r="F4567" s="5"/>
      <c r="K4567" s="3"/>
      <c r="L4567" s="3"/>
      <c r="R4567" s="3"/>
      <c r="S4567" s="3"/>
      <c r="AB4567" s="3"/>
    </row>
    <row r="4568" spans="6:28" x14ac:dyDescent="0.3">
      <c r="F4568" s="5"/>
      <c r="K4568" s="3"/>
      <c r="L4568" s="3"/>
      <c r="P4568" s="3"/>
      <c r="R4568" s="3"/>
      <c r="S4568" s="3"/>
      <c r="AB4568" s="3"/>
    </row>
    <row r="4569" spans="6:28" x14ac:dyDescent="0.3">
      <c r="F4569" s="5"/>
      <c r="K4569" s="3"/>
      <c r="L4569" s="3"/>
      <c r="P4569" s="3"/>
      <c r="R4569" s="3"/>
      <c r="S4569" s="3"/>
      <c r="AB4569" s="3"/>
    </row>
    <row r="4570" spans="6:28" x14ac:dyDescent="0.3">
      <c r="F4570" s="5"/>
      <c r="K4570" s="3"/>
      <c r="L4570" s="3"/>
      <c r="P4570" s="3"/>
      <c r="R4570" s="3"/>
      <c r="S4570" s="3"/>
      <c r="AB4570" s="3"/>
    </row>
    <row r="4571" spans="6:28" x14ac:dyDescent="0.3">
      <c r="F4571" s="5"/>
      <c r="H4571" s="3"/>
      <c r="K4571" s="3"/>
      <c r="L4571" s="3"/>
      <c r="P4571" s="3"/>
      <c r="R4571" s="3"/>
      <c r="S4571" s="3"/>
      <c r="AB4571" s="3"/>
    </row>
    <row r="4572" spans="6:28" x14ac:dyDescent="0.3">
      <c r="F4572" s="5"/>
      <c r="K4572" s="3"/>
      <c r="L4572" s="3"/>
      <c r="P4572" s="3"/>
      <c r="R4572" s="3"/>
      <c r="S4572" s="3"/>
      <c r="AB4572" s="3"/>
    </row>
    <row r="4573" spans="6:28" x14ac:dyDescent="0.3">
      <c r="F4573" s="5"/>
      <c r="K4573" s="3"/>
      <c r="L4573" s="3"/>
      <c r="P4573" s="3"/>
      <c r="R4573" s="3"/>
      <c r="S4573" s="3"/>
      <c r="AB4573" s="3"/>
    </row>
    <row r="4574" spans="6:28" x14ac:dyDescent="0.3">
      <c r="F4574" s="5"/>
      <c r="K4574" s="3"/>
      <c r="L4574" s="3"/>
      <c r="P4574" s="3"/>
      <c r="R4574" s="3"/>
      <c r="S4574" s="3"/>
      <c r="AB4574" s="3"/>
    </row>
    <row r="4575" spans="6:28" x14ac:dyDescent="0.3">
      <c r="F4575" s="5"/>
      <c r="H4575" s="3"/>
      <c r="K4575" s="3"/>
      <c r="L4575" s="3"/>
      <c r="P4575" s="3"/>
      <c r="R4575" s="3"/>
      <c r="S4575" s="3"/>
      <c r="AB4575" s="3"/>
    </row>
    <row r="4576" spans="6:28" x14ac:dyDescent="0.3">
      <c r="F4576" s="5"/>
      <c r="K4576" s="3"/>
      <c r="L4576" s="3"/>
      <c r="P4576" s="3"/>
      <c r="R4576" s="3"/>
      <c r="S4576" s="3"/>
      <c r="AB4576" s="3"/>
    </row>
    <row r="4577" spans="6:28" x14ac:dyDescent="0.3">
      <c r="F4577" s="5"/>
      <c r="K4577" s="3"/>
      <c r="L4577" s="3"/>
      <c r="R4577" s="3"/>
      <c r="S4577" s="3"/>
      <c r="AB4577" s="3"/>
    </row>
    <row r="4578" spans="6:28" x14ac:dyDescent="0.3">
      <c r="F4578" s="5"/>
      <c r="H4578" s="3"/>
      <c r="K4578" s="3"/>
      <c r="L4578" s="3"/>
      <c r="R4578" s="3"/>
      <c r="S4578" s="3"/>
      <c r="AB4578" s="3"/>
    </row>
    <row r="4579" spans="6:28" x14ac:dyDescent="0.3">
      <c r="F4579" s="5"/>
      <c r="H4579" s="3"/>
      <c r="K4579" s="3"/>
      <c r="L4579" s="3"/>
      <c r="P4579" s="3"/>
      <c r="R4579" s="3"/>
      <c r="S4579" s="3"/>
      <c r="AB4579" s="3"/>
    </row>
    <row r="4580" spans="6:28" x14ac:dyDescent="0.3">
      <c r="F4580" s="5"/>
      <c r="H4580" s="3"/>
      <c r="K4580" s="3"/>
      <c r="L4580" s="3"/>
      <c r="P4580" s="3"/>
      <c r="R4580" s="3"/>
      <c r="S4580" s="3"/>
      <c r="AB4580" s="3"/>
    </row>
    <row r="4581" spans="6:28" x14ac:dyDescent="0.3">
      <c r="F4581" s="5"/>
      <c r="H4581" s="3"/>
      <c r="K4581" s="3"/>
      <c r="L4581" s="3"/>
      <c r="R4581" s="3"/>
      <c r="S4581" s="3"/>
      <c r="AB4581" s="3"/>
    </row>
    <row r="4582" spans="6:28" x14ac:dyDescent="0.3">
      <c r="F4582" s="5"/>
      <c r="H4582" s="3"/>
      <c r="K4582" s="3"/>
      <c r="L4582" s="3"/>
      <c r="P4582" s="3"/>
      <c r="R4582" s="3"/>
      <c r="S4582" s="3"/>
      <c r="AB4582" s="3"/>
    </row>
    <row r="4583" spans="6:28" x14ac:dyDescent="0.3">
      <c r="F4583" s="5"/>
      <c r="H4583" s="3"/>
      <c r="K4583" s="3"/>
      <c r="L4583" s="3"/>
      <c r="P4583" s="3"/>
      <c r="R4583" s="3"/>
      <c r="S4583" s="3"/>
      <c r="AB4583" s="3"/>
    </row>
    <row r="4584" spans="6:28" x14ac:dyDescent="0.3">
      <c r="F4584" s="5"/>
      <c r="H4584" s="3"/>
      <c r="K4584" s="3"/>
      <c r="L4584" s="3"/>
      <c r="P4584" s="3"/>
      <c r="R4584" s="3"/>
      <c r="S4584" s="3"/>
      <c r="AB4584" s="3"/>
    </row>
    <row r="4585" spans="6:28" x14ac:dyDescent="0.3">
      <c r="F4585" s="5"/>
      <c r="H4585" s="3"/>
      <c r="K4585" s="3"/>
      <c r="L4585" s="3"/>
      <c r="R4585" s="3"/>
      <c r="S4585" s="3"/>
      <c r="AB4585" s="3"/>
    </row>
    <row r="4586" spans="6:28" x14ac:dyDescent="0.3">
      <c r="F4586" s="5"/>
      <c r="H4586" s="3"/>
      <c r="K4586" s="3"/>
      <c r="L4586" s="3"/>
      <c r="R4586" s="3"/>
      <c r="S4586" s="3"/>
      <c r="AB4586" s="3"/>
    </row>
    <row r="4587" spans="6:28" x14ac:dyDescent="0.3">
      <c r="F4587" s="5"/>
      <c r="H4587" s="3"/>
      <c r="K4587" s="3"/>
      <c r="L4587" s="3"/>
      <c r="P4587" s="3"/>
      <c r="R4587" s="3"/>
      <c r="S4587" s="3"/>
      <c r="AB4587" s="3"/>
    </row>
    <row r="4588" spans="6:28" x14ac:dyDescent="0.3">
      <c r="F4588" s="5"/>
      <c r="H4588" s="3"/>
      <c r="K4588" s="3"/>
      <c r="L4588" s="3"/>
      <c r="P4588" s="3"/>
      <c r="R4588" s="3"/>
      <c r="S4588" s="3"/>
      <c r="AB4588" s="3"/>
    </row>
    <row r="4589" spans="6:28" x14ac:dyDescent="0.3">
      <c r="F4589" s="5"/>
      <c r="H4589" s="3"/>
      <c r="K4589" s="3"/>
      <c r="L4589" s="3"/>
      <c r="P4589" s="3"/>
      <c r="R4589" s="3"/>
      <c r="S4589" s="3"/>
      <c r="AB4589" s="3"/>
    </row>
    <row r="4590" spans="6:28" x14ac:dyDescent="0.3">
      <c r="F4590" s="5"/>
      <c r="H4590" s="3"/>
      <c r="K4590" s="3"/>
      <c r="L4590" s="3"/>
      <c r="P4590" s="3"/>
      <c r="R4590" s="3"/>
      <c r="S4590" s="3"/>
      <c r="AB4590" s="3"/>
    </row>
    <row r="4591" spans="6:28" x14ac:dyDescent="0.3">
      <c r="F4591" s="5"/>
      <c r="H4591" s="3"/>
      <c r="K4591" s="3"/>
      <c r="L4591" s="3"/>
      <c r="R4591" s="3"/>
      <c r="S4591" s="3"/>
      <c r="AB4591" s="3"/>
    </row>
    <row r="4592" spans="6:28" x14ac:dyDescent="0.3">
      <c r="F4592" s="5"/>
      <c r="H4592" s="3"/>
      <c r="K4592" s="3"/>
      <c r="L4592" s="3"/>
      <c r="P4592" s="3"/>
      <c r="R4592" s="3"/>
      <c r="S4592" s="3"/>
      <c r="AB4592" s="3"/>
    </row>
    <row r="4593" spans="6:29" x14ac:dyDescent="0.3">
      <c r="F4593" s="5"/>
      <c r="H4593" s="3"/>
      <c r="K4593" s="3"/>
      <c r="L4593" s="3"/>
      <c r="P4593" s="3"/>
      <c r="R4593" s="3"/>
      <c r="S4593" s="3"/>
      <c r="AB4593" s="3"/>
    </row>
    <row r="4594" spans="6:29" x14ac:dyDescent="0.3">
      <c r="F4594" s="5"/>
      <c r="H4594" s="3"/>
      <c r="K4594" s="3"/>
      <c r="L4594" s="3"/>
      <c r="P4594" s="3"/>
      <c r="R4594" s="3"/>
      <c r="S4594" s="3"/>
      <c r="AB4594" s="3"/>
    </row>
    <row r="4595" spans="6:29" x14ac:dyDescent="0.3">
      <c r="F4595" s="5"/>
      <c r="H4595" s="3"/>
      <c r="K4595" s="3"/>
      <c r="L4595" s="3"/>
      <c r="P4595" s="3"/>
      <c r="R4595" s="3"/>
      <c r="S4595" s="3"/>
      <c r="AB4595" s="3"/>
    </row>
    <row r="4596" spans="6:29" x14ac:dyDescent="0.3">
      <c r="F4596" s="5"/>
      <c r="K4596" s="3"/>
      <c r="L4596" s="3"/>
      <c r="P4596" s="3"/>
      <c r="R4596" s="3"/>
      <c r="S4596" s="3"/>
      <c r="AB4596" s="3"/>
      <c r="AC4596" s="3"/>
    </row>
    <row r="4597" spans="6:29" x14ac:dyDescent="0.3">
      <c r="F4597" s="5"/>
      <c r="H4597" s="3"/>
      <c r="K4597" s="3"/>
      <c r="L4597" s="3"/>
      <c r="P4597" s="3"/>
      <c r="R4597" s="3"/>
      <c r="S4597" s="3"/>
      <c r="AB4597" s="3"/>
    </row>
    <row r="4598" spans="6:29" x14ac:dyDescent="0.3">
      <c r="F4598" s="5"/>
      <c r="H4598" s="3"/>
      <c r="K4598" s="3"/>
      <c r="L4598" s="3"/>
      <c r="P4598" s="3"/>
      <c r="R4598" s="3"/>
      <c r="S4598" s="3"/>
      <c r="AB4598" s="3"/>
    </row>
    <row r="4599" spans="6:29" x14ac:dyDescent="0.3">
      <c r="F4599" s="5"/>
      <c r="K4599" s="3"/>
      <c r="L4599" s="3"/>
      <c r="P4599" s="3"/>
      <c r="R4599" s="3"/>
      <c r="S4599" s="3"/>
      <c r="AB4599" s="3"/>
    </row>
    <row r="4600" spans="6:29" x14ac:dyDescent="0.3">
      <c r="F4600" s="5"/>
      <c r="H4600" s="3"/>
      <c r="K4600" s="3"/>
      <c r="L4600" s="3"/>
      <c r="P4600" s="3"/>
      <c r="R4600" s="3"/>
      <c r="S4600" s="3"/>
      <c r="AB4600" s="3"/>
    </row>
    <row r="4601" spans="6:29" x14ac:dyDescent="0.3">
      <c r="F4601" s="5"/>
      <c r="K4601" s="3"/>
      <c r="L4601" s="3"/>
      <c r="R4601" s="3"/>
      <c r="S4601" s="3"/>
      <c r="AB4601" s="3"/>
    </row>
    <row r="4602" spans="6:29" x14ac:dyDescent="0.3">
      <c r="F4602" s="5"/>
      <c r="H4602" s="3"/>
      <c r="K4602" s="3"/>
      <c r="L4602" s="3"/>
      <c r="P4602" s="3"/>
      <c r="R4602" s="3"/>
      <c r="S4602" s="3"/>
      <c r="AB4602" s="3"/>
    </row>
    <row r="4603" spans="6:29" x14ac:dyDescent="0.3">
      <c r="F4603" s="5"/>
      <c r="H4603" s="3"/>
      <c r="K4603" s="3"/>
      <c r="L4603" s="3"/>
      <c r="P4603" s="3"/>
      <c r="R4603" s="3"/>
      <c r="S4603" s="3"/>
      <c r="AB4603" s="3"/>
    </row>
    <row r="4604" spans="6:29" x14ac:dyDescent="0.3">
      <c r="F4604" s="5"/>
      <c r="H4604" s="3"/>
      <c r="K4604" s="3"/>
      <c r="L4604" s="3"/>
      <c r="P4604" s="3"/>
      <c r="R4604" s="3"/>
      <c r="S4604" s="3"/>
      <c r="AB4604" s="3"/>
    </row>
    <row r="4605" spans="6:29" x14ac:dyDescent="0.3">
      <c r="F4605" s="5"/>
      <c r="H4605" s="3"/>
      <c r="K4605" s="3"/>
      <c r="L4605" s="3"/>
      <c r="R4605" s="3"/>
      <c r="S4605" s="3"/>
      <c r="AB4605" s="3"/>
    </row>
    <row r="4606" spans="6:29" x14ac:dyDescent="0.3">
      <c r="F4606" s="5"/>
      <c r="K4606" s="3"/>
      <c r="L4606" s="3"/>
      <c r="P4606" s="3"/>
      <c r="R4606" s="3"/>
      <c r="S4606" s="3"/>
      <c r="AB4606" s="3"/>
    </row>
    <row r="4607" spans="6:29" x14ac:dyDescent="0.3">
      <c r="F4607" s="5"/>
      <c r="H4607" s="3"/>
      <c r="K4607" s="3"/>
      <c r="L4607" s="3"/>
      <c r="P4607" s="3"/>
      <c r="R4607" s="3"/>
      <c r="S4607" s="3"/>
      <c r="AB4607" s="3"/>
    </row>
    <row r="4608" spans="6:29" x14ac:dyDescent="0.3">
      <c r="F4608" s="5"/>
      <c r="H4608" s="3"/>
      <c r="K4608" s="3"/>
      <c r="L4608" s="3"/>
      <c r="P4608" s="3"/>
      <c r="R4608" s="3"/>
      <c r="S4608" s="3"/>
      <c r="AB4608" s="3"/>
    </row>
    <row r="4609" spans="6:29" x14ac:dyDescent="0.3">
      <c r="F4609" s="5"/>
      <c r="K4609" s="3"/>
      <c r="L4609" s="3"/>
      <c r="P4609" s="3"/>
      <c r="R4609" s="3"/>
      <c r="S4609" s="3"/>
      <c r="AB4609" s="3"/>
    </row>
    <row r="4610" spans="6:29" x14ac:dyDescent="0.3">
      <c r="F4610" s="5"/>
      <c r="H4610" s="3"/>
      <c r="K4610" s="3"/>
      <c r="L4610" s="3"/>
      <c r="P4610" s="3"/>
      <c r="R4610" s="3"/>
      <c r="S4610" s="3"/>
      <c r="AB4610" s="3"/>
    </row>
    <row r="4611" spans="6:29" x14ac:dyDescent="0.3">
      <c r="F4611" s="5"/>
      <c r="H4611" s="3"/>
      <c r="K4611" s="3"/>
      <c r="L4611" s="3"/>
      <c r="P4611" s="3"/>
      <c r="R4611" s="3"/>
      <c r="S4611" s="3"/>
      <c r="AB4611" s="3"/>
    </row>
    <row r="4612" spans="6:29" x14ac:dyDescent="0.3">
      <c r="F4612" s="5"/>
      <c r="H4612" s="3"/>
      <c r="K4612" s="3"/>
      <c r="L4612" s="3"/>
      <c r="P4612" s="3"/>
      <c r="R4612" s="3"/>
      <c r="S4612" s="3"/>
      <c r="AB4612" s="3"/>
    </row>
    <row r="4613" spans="6:29" x14ac:dyDescent="0.3">
      <c r="F4613" s="5"/>
      <c r="K4613" s="3"/>
      <c r="L4613" s="3"/>
      <c r="P4613" s="3"/>
      <c r="R4613" s="3"/>
      <c r="S4613" s="3"/>
      <c r="AB4613" s="3"/>
    </row>
    <row r="4614" spans="6:29" x14ac:dyDescent="0.3">
      <c r="F4614" s="5"/>
      <c r="K4614" s="3"/>
      <c r="L4614" s="3"/>
      <c r="R4614" s="3"/>
      <c r="S4614" s="3"/>
      <c r="AB4614" s="3"/>
    </row>
    <row r="4615" spans="6:29" x14ac:dyDescent="0.3">
      <c r="F4615" s="5"/>
      <c r="H4615" s="3"/>
      <c r="K4615" s="3"/>
      <c r="L4615" s="3"/>
      <c r="R4615" s="3"/>
      <c r="S4615" s="3"/>
      <c r="AB4615" s="3"/>
      <c r="AC4615" s="3"/>
    </row>
    <row r="4616" spans="6:29" x14ac:dyDescent="0.3">
      <c r="F4616" s="5"/>
      <c r="H4616" s="3"/>
      <c r="K4616" s="3"/>
      <c r="L4616" s="3"/>
      <c r="P4616" s="3"/>
      <c r="R4616" s="3"/>
      <c r="S4616" s="3"/>
      <c r="AB4616" s="3"/>
    </row>
    <row r="4617" spans="6:29" x14ac:dyDescent="0.3">
      <c r="F4617" s="5"/>
      <c r="H4617" s="3"/>
      <c r="K4617" s="3"/>
      <c r="L4617" s="3"/>
      <c r="R4617" s="3"/>
      <c r="S4617" s="3"/>
      <c r="AB4617" s="3"/>
    </row>
    <row r="4618" spans="6:29" x14ac:dyDescent="0.3">
      <c r="F4618" s="5"/>
      <c r="H4618" s="3"/>
      <c r="K4618" s="3"/>
      <c r="L4618" s="3"/>
      <c r="P4618" s="3"/>
      <c r="R4618" s="3"/>
      <c r="S4618" s="3"/>
      <c r="AB4618" s="3"/>
    </row>
    <row r="4619" spans="6:29" x14ac:dyDescent="0.3">
      <c r="F4619" s="5"/>
      <c r="H4619" s="3"/>
      <c r="K4619" s="3"/>
      <c r="L4619" s="3"/>
      <c r="P4619" s="3"/>
      <c r="R4619" s="3"/>
      <c r="S4619" s="3"/>
      <c r="AB4619" s="3"/>
    </row>
    <row r="4620" spans="6:29" x14ac:dyDescent="0.3">
      <c r="F4620" s="5"/>
      <c r="K4620" s="3"/>
      <c r="L4620" s="3"/>
      <c r="P4620" s="3"/>
      <c r="R4620" s="3"/>
      <c r="S4620" s="3"/>
      <c r="AB4620" s="3"/>
    </row>
    <row r="4621" spans="6:29" x14ac:dyDescent="0.3">
      <c r="F4621" s="5"/>
      <c r="K4621" s="3"/>
      <c r="L4621" s="3"/>
      <c r="P4621" s="3"/>
      <c r="R4621" s="3"/>
      <c r="S4621" s="3"/>
      <c r="AB4621" s="3"/>
    </row>
    <row r="4622" spans="6:29" x14ac:dyDescent="0.3">
      <c r="F4622" s="5"/>
      <c r="K4622" s="3"/>
      <c r="L4622" s="3"/>
      <c r="R4622" s="3"/>
      <c r="S4622" s="3"/>
      <c r="AB4622" s="3"/>
    </row>
    <row r="4623" spans="6:29" x14ac:dyDescent="0.3">
      <c r="F4623" s="5"/>
      <c r="H4623" s="3"/>
      <c r="K4623" s="3"/>
      <c r="L4623" s="3"/>
      <c r="R4623" s="3"/>
      <c r="S4623" s="3"/>
      <c r="AB4623" s="3"/>
    </row>
    <row r="4624" spans="6:29" x14ac:dyDescent="0.3">
      <c r="F4624" s="5"/>
      <c r="H4624" s="3"/>
      <c r="K4624" s="3"/>
      <c r="L4624" s="3"/>
      <c r="P4624" s="3"/>
      <c r="R4624" s="3"/>
      <c r="S4624" s="3"/>
      <c r="AB4624" s="3"/>
    </row>
    <row r="4625" spans="6:29" x14ac:dyDescent="0.3">
      <c r="F4625" s="5"/>
      <c r="H4625" s="3"/>
      <c r="K4625" s="3"/>
      <c r="L4625" s="3"/>
      <c r="P4625" s="3"/>
      <c r="R4625" s="3"/>
      <c r="S4625" s="3"/>
      <c r="AB4625" s="3"/>
    </row>
    <row r="4626" spans="6:29" x14ac:dyDescent="0.3">
      <c r="F4626" s="5"/>
      <c r="K4626" s="3"/>
      <c r="L4626" s="3"/>
      <c r="P4626" s="3"/>
      <c r="R4626" s="3"/>
      <c r="S4626" s="3"/>
      <c r="AB4626" s="3"/>
      <c r="AC4626" s="3"/>
    </row>
    <row r="4627" spans="6:29" x14ac:dyDescent="0.3">
      <c r="F4627" s="5"/>
      <c r="K4627" s="3"/>
      <c r="L4627" s="3"/>
      <c r="P4627" s="3"/>
      <c r="R4627" s="3"/>
      <c r="S4627" s="3"/>
      <c r="AB4627" s="3"/>
    </row>
    <row r="4628" spans="6:29" x14ac:dyDescent="0.3">
      <c r="F4628" s="5"/>
      <c r="H4628" s="3"/>
      <c r="K4628" s="3"/>
      <c r="L4628" s="3"/>
      <c r="R4628" s="3"/>
      <c r="S4628" s="3"/>
      <c r="AB4628" s="3"/>
    </row>
    <row r="4629" spans="6:29" x14ac:dyDescent="0.3">
      <c r="F4629" s="5"/>
      <c r="H4629" s="3"/>
      <c r="K4629" s="3"/>
      <c r="L4629" s="3"/>
      <c r="R4629" s="3"/>
      <c r="S4629" s="3"/>
      <c r="AB4629" s="3"/>
    </row>
    <row r="4630" spans="6:29" x14ac:dyDescent="0.3">
      <c r="F4630" s="5"/>
      <c r="K4630" s="3"/>
      <c r="L4630" s="3"/>
      <c r="R4630" s="3"/>
      <c r="S4630" s="3"/>
      <c r="AB4630" s="3"/>
    </row>
    <row r="4631" spans="6:29" x14ac:dyDescent="0.3">
      <c r="F4631" s="5"/>
      <c r="K4631" s="3"/>
      <c r="L4631" s="3"/>
      <c r="P4631" s="3"/>
      <c r="R4631" s="3"/>
      <c r="S4631" s="3"/>
      <c r="AB4631" s="3"/>
    </row>
    <row r="4632" spans="6:29" x14ac:dyDescent="0.3">
      <c r="F4632" s="5"/>
      <c r="K4632" s="3"/>
      <c r="L4632" s="3"/>
      <c r="P4632" s="3"/>
      <c r="R4632" s="3"/>
      <c r="S4632" s="3"/>
      <c r="AB4632" s="3"/>
    </row>
    <row r="4633" spans="6:29" x14ac:dyDescent="0.3">
      <c r="F4633" s="5"/>
      <c r="H4633" s="3"/>
      <c r="K4633" s="3"/>
      <c r="L4633" s="3"/>
      <c r="P4633" s="3"/>
      <c r="R4633" s="3"/>
      <c r="S4633" s="3"/>
      <c r="AB4633" s="3"/>
    </row>
    <row r="4634" spans="6:29" x14ac:dyDescent="0.3">
      <c r="F4634" s="5"/>
      <c r="H4634" s="3"/>
      <c r="K4634" s="3"/>
      <c r="L4634" s="3"/>
      <c r="P4634" s="3"/>
      <c r="R4634" s="3"/>
      <c r="S4634" s="3"/>
      <c r="AB4634" s="3"/>
    </row>
    <row r="4635" spans="6:29" x14ac:dyDescent="0.3">
      <c r="F4635" s="5"/>
      <c r="H4635" s="3"/>
      <c r="K4635" s="3"/>
      <c r="L4635" s="3"/>
      <c r="P4635" s="3"/>
      <c r="R4635" s="3"/>
      <c r="S4635" s="3"/>
      <c r="AB4635" s="3"/>
    </row>
    <row r="4636" spans="6:29" x14ac:dyDescent="0.3">
      <c r="F4636" s="5"/>
      <c r="H4636" s="3"/>
      <c r="K4636" s="3"/>
      <c r="L4636" s="3"/>
      <c r="R4636" s="3"/>
      <c r="S4636" s="3"/>
      <c r="AB4636" s="3"/>
    </row>
    <row r="4637" spans="6:29" x14ac:dyDescent="0.3">
      <c r="F4637" s="5"/>
      <c r="H4637" s="3"/>
      <c r="K4637" s="3"/>
      <c r="L4637" s="3"/>
      <c r="P4637" s="3"/>
      <c r="R4637" s="3"/>
      <c r="S4637" s="3"/>
      <c r="AB4637" s="3"/>
    </row>
    <row r="4638" spans="6:29" x14ac:dyDescent="0.3">
      <c r="F4638" s="5"/>
      <c r="K4638" s="3"/>
      <c r="L4638" s="3"/>
      <c r="P4638" s="3"/>
      <c r="R4638" s="3"/>
      <c r="S4638" s="3"/>
      <c r="AB4638" s="3"/>
    </row>
    <row r="4639" spans="6:29" x14ac:dyDescent="0.3">
      <c r="F4639" s="5"/>
      <c r="H4639" s="3"/>
      <c r="K4639" s="3"/>
      <c r="L4639" s="3"/>
      <c r="P4639" s="3"/>
      <c r="R4639" s="3"/>
      <c r="S4639" s="3"/>
      <c r="AB4639" s="3"/>
    </row>
    <row r="4640" spans="6:29" x14ac:dyDescent="0.3">
      <c r="F4640" s="5"/>
      <c r="K4640" s="3"/>
      <c r="L4640" s="3"/>
      <c r="P4640" s="3"/>
      <c r="R4640" s="3"/>
      <c r="S4640" s="3"/>
      <c r="AB4640" s="3"/>
    </row>
    <row r="4641" spans="6:28" x14ac:dyDescent="0.3">
      <c r="F4641" s="5"/>
      <c r="H4641" s="3"/>
      <c r="K4641" s="3"/>
      <c r="L4641" s="3"/>
      <c r="P4641" s="3"/>
      <c r="R4641" s="3"/>
      <c r="S4641" s="3"/>
      <c r="AB4641" s="3"/>
    </row>
    <row r="4642" spans="6:28" x14ac:dyDescent="0.3">
      <c r="F4642" s="5"/>
      <c r="H4642" s="3"/>
      <c r="K4642" s="3"/>
      <c r="L4642" s="3"/>
      <c r="R4642" s="3"/>
      <c r="S4642" s="3"/>
      <c r="AB4642" s="3"/>
    </row>
    <row r="4643" spans="6:28" x14ac:dyDescent="0.3">
      <c r="F4643" s="5"/>
      <c r="H4643" s="3"/>
      <c r="K4643" s="3"/>
      <c r="L4643" s="3"/>
      <c r="P4643" s="3"/>
      <c r="R4643" s="3"/>
      <c r="S4643" s="3"/>
      <c r="AB4643" s="3"/>
    </row>
    <row r="4644" spans="6:28" x14ac:dyDescent="0.3">
      <c r="F4644" s="5"/>
      <c r="K4644" s="3"/>
      <c r="L4644" s="3"/>
      <c r="P4644" s="3"/>
      <c r="R4644" s="3"/>
      <c r="S4644" s="3"/>
      <c r="AB4644" s="3"/>
    </row>
    <row r="4645" spans="6:28" x14ac:dyDescent="0.3">
      <c r="F4645" s="5"/>
      <c r="H4645" s="3"/>
      <c r="K4645" s="3"/>
      <c r="L4645" s="3"/>
      <c r="P4645" s="3"/>
      <c r="R4645" s="3"/>
      <c r="S4645" s="3"/>
      <c r="AB4645" s="3"/>
    </row>
    <row r="4646" spans="6:28" x14ac:dyDescent="0.3">
      <c r="F4646" s="5"/>
      <c r="H4646" s="3"/>
      <c r="K4646" s="3"/>
      <c r="L4646" s="3"/>
      <c r="R4646" s="3"/>
      <c r="S4646" s="3"/>
      <c r="AB4646" s="3"/>
    </row>
    <row r="4647" spans="6:28" x14ac:dyDescent="0.3">
      <c r="F4647" s="5"/>
      <c r="K4647" s="3"/>
      <c r="L4647" s="3"/>
      <c r="P4647" s="3"/>
      <c r="R4647" s="3"/>
      <c r="S4647" s="3"/>
      <c r="AB4647" s="3"/>
    </row>
    <row r="4648" spans="6:28" x14ac:dyDescent="0.3">
      <c r="F4648" s="5"/>
      <c r="K4648" s="3"/>
      <c r="L4648" s="3"/>
      <c r="P4648" s="3"/>
      <c r="R4648" s="3"/>
      <c r="S4648" s="3"/>
      <c r="AB4648" s="3"/>
    </row>
    <row r="4649" spans="6:28" x14ac:dyDescent="0.3">
      <c r="F4649" s="5"/>
      <c r="H4649" s="3"/>
      <c r="K4649" s="3"/>
      <c r="L4649" s="3"/>
      <c r="R4649" s="3"/>
      <c r="S4649" s="3"/>
      <c r="AB4649" s="3"/>
    </row>
    <row r="4650" spans="6:28" x14ac:dyDescent="0.3">
      <c r="F4650" s="5"/>
      <c r="H4650" s="3"/>
      <c r="K4650" s="3"/>
      <c r="L4650" s="3"/>
      <c r="R4650" s="3"/>
      <c r="S4650" s="3"/>
      <c r="AB4650" s="3"/>
    </row>
    <row r="4651" spans="6:28" x14ac:dyDescent="0.3">
      <c r="F4651" s="5"/>
      <c r="H4651" s="3"/>
      <c r="K4651" s="3"/>
      <c r="L4651" s="3"/>
      <c r="R4651" s="3"/>
      <c r="S4651" s="3"/>
      <c r="AB4651" s="3"/>
    </row>
    <row r="4652" spans="6:28" x14ac:dyDescent="0.3">
      <c r="F4652" s="5"/>
      <c r="K4652" s="3"/>
      <c r="L4652" s="3"/>
      <c r="P4652" s="3"/>
      <c r="R4652" s="3"/>
      <c r="S4652" s="3"/>
      <c r="AB4652" s="3"/>
    </row>
    <row r="4653" spans="6:28" x14ac:dyDescent="0.3">
      <c r="F4653" s="5"/>
      <c r="K4653" s="3"/>
      <c r="L4653" s="3"/>
      <c r="P4653" s="3"/>
      <c r="R4653" s="3"/>
      <c r="S4653" s="3"/>
      <c r="AB4653" s="3"/>
    </row>
    <row r="4654" spans="6:28" x14ac:dyDescent="0.3">
      <c r="F4654" s="5"/>
      <c r="K4654" s="3"/>
      <c r="L4654" s="3"/>
      <c r="P4654" s="3"/>
      <c r="R4654" s="3"/>
      <c r="S4654" s="3"/>
      <c r="AB4654" s="3"/>
    </row>
    <row r="4655" spans="6:28" x14ac:dyDescent="0.3">
      <c r="F4655" s="5"/>
      <c r="K4655" s="3"/>
      <c r="L4655" s="3"/>
      <c r="P4655" s="3"/>
      <c r="R4655" s="3"/>
      <c r="S4655" s="3"/>
      <c r="AB4655" s="3"/>
    </row>
    <row r="4656" spans="6:28" x14ac:dyDescent="0.3">
      <c r="F4656" s="5"/>
      <c r="H4656" s="3"/>
      <c r="K4656" s="3"/>
      <c r="L4656" s="3"/>
      <c r="R4656" s="3"/>
      <c r="S4656" s="3"/>
      <c r="AB4656" s="3"/>
    </row>
    <row r="4657" spans="6:28" x14ac:dyDescent="0.3">
      <c r="F4657" s="5"/>
      <c r="H4657" s="3"/>
      <c r="K4657" s="3"/>
      <c r="L4657" s="3"/>
      <c r="R4657" s="3"/>
      <c r="S4657" s="3"/>
      <c r="AB4657" s="3"/>
    </row>
    <row r="4658" spans="6:28" x14ac:dyDescent="0.3">
      <c r="F4658" s="5"/>
      <c r="K4658" s="3"/>
      <c r="L4658" s="3"/>
      <c r="P4658" s="3"/>
      <c r="R4658" s="3"/>
      <c r="S4658" s="3"/>
      <c r="AB4658" s="3"/>
    </row>
    <row r="4659" spans="6:28" x14ac:dyDescent="0.3">
      <c r="F4659" s="5"/>
      <c r="AB4659" s="3"/>
    </row>
    <row r="4660" spans="6:28" x14ac:dyDescent="0.3">
      <c r="F4660" s="5"/>
      <c r="AB4660" s="3"/>
    </row>
    <row r="4661" spans="6:28" x14ac:dyDescent="0.3">
      <c r="F4661" s="5"/>
      <c r="AB4661" s="3"/>
    </row>
    <row r="4662" spans="6:28" x14ac:dyDescent="0.3">
      <c r="F4662" s="5"/>
      <c r="AB4662" s="3"/>
    </row>
    <row r="4663" spans="6:28" x14ac:dyDescent="0.3">
      <c r="F4663" s="5"/>
      <c r="AB4663" s="3"/>
    </row>
    <row r="4664" spans="6:28" x14ac:dyDescent="0.3">
      <c r="F4664" s="5"/>
      <c r="AB4664" s="3"/>
    </row>
    <row r="4665" spans="6:28" x14ac:dyDescent="0.3">
      <c r="F4665" s="5"/>
      <c r="AB4665" s="3"/>
    </row>
    <row r="4666" spans="6:28" x14ac:dyDescent="0.3">
      <c r="F4666" s="5"/>
      <c r="AB4666" s="3"/>
    </row>
    <row r="4667" spans="6:28" x14ac:dyDescent="0.3">
      <c r="F4667" s="5"/>
      <c r="AB4667" s="3"/>
    </row>
    <row r="4668" spans="6:28" x14ac:dyDescent="0.3">
      <c r="F4668" s="5"/>
      <c r="AB4668" s="3"/>
    </row>
    <row r="4669" spans="6:28" x14ac:dyDescent="0.3">
      <c r="F4669" s="5"/>
      <c r="AB4669" s="3"/>
    </row>
    <row r="4670" spans="6:28" x14ac:dyDescent="0.3">
      <c r="F4670" s="5"/>
      <c r="AB4670" s="3"/>
    </row>
    <row r="4671" spans="6:28" x14ac:dyDescent="0.3">
      <c r="F4671" s="5"/>
      <c r="AB4671" s="3"/>
    </row>
    <row r="4672" spans="6:28" x14ac:dyDescent="0.3">
      <c r="F4672" s="5"/>
      <c r="AB4672" s="3"/>
    </row>
    <row r="4673" spans="6:28" x14ac:dyDescent="0.3">
      <c r="F4673" s="5"/>
      <c r="AB4673" s="3"/>
    </row>
    <row r="4674" spans="6:28" x14ac:dyDescent="0.3">
      <c r="F4674" s="5"/>
      <c r="H4674" s="3"/>
      <c r="AB4674" s="3"/>
    </row>
    <row r="4675" spans="6:28" x14ac:dyDescent="0.3">
      <c r="F4675" s="5"/>
      <c r="H4675" s="3"/>
      <c r="AB4675" s="3"/>
    </row>
    <row r="4676" spans="6:28" x14ac:dyDescent="0.3">
      <c r="F4676" s="5"/>
      <c r="H4676" s="3"/>
      <c r="AB4676" s="3"/>
    </row>
    <row r="4677" spans="6:28" x14ac:dyDescent="0.3">
      <c r="F4677" s="5"/>
      <c r="H4677" s="3"/>
      <c r="AB4677" s="3"/>
    </row>
    <row r="4678" spans="6:28" x14ac:dyDescent="0.3">
      <c r="F4678" s="5"/>
      <c r="H4678" s="3"/>
      <c r="L4678" s="3"/>
      <c r="AB4678" s="3"/>
    </row>
    <row r="4679" spans="6:28" x14ac:dyDescent="0.3">
      <c r="F4679" s="5"/>
      <c r="H4679" s="3"/>
      <c r="L4679" s="3"/>
      <c r="AB4679" s="3"/>
    </row>
    <row r="4680" spans="6:28" x14ac:dyDescent="0.3">
      <c r="F4680" s="5"/>
      <c r="H4680" s="3"/>
      <c r="AB4680" s="3"/>
    </row>
    <row r="4681" spans="6:28" x14ac:dyDescent="0.3">
      <c r="F4681" s="5"/>
      <c r="L4681" s="3"/>
      <c r="AB4681" s="3"/>
    </row>
    <row r="4682" spans="6:28" x14ac:dyDescent="0.3">
      <c r="F4682" s="5"/>
      <c r="H4682" s="3"/>
      <c r="L4682" s="3"/>
      <c r="AB4682" s="3"/>
    </row>
    <row r="4683" spans="6:28" x14ac:dyDescent="0.3">
      <c r="F4683" s="5"/>
      <c r="H4683" s="3"/>
      <c r="L4683" s="3"/>
      <c r="AB4683" s="3"/>
    </row>
    <row r="4684" spans="6:28" x14ac:dyDescent="0.3">
      <c r="F4684" s="5"/>
      <c r="H4684" s="3"/>
      <c r="L4684" s="3"/>
      <c r="AB4684" s="3"/>
    </row>
    <row r="4685" spans="6:28" x14ac:dyDescent="0.3">
      <c r="F4685" s="5"/>
      <c r="L4685" s="3"/>
      <c r="AB4685" s="3"/>
    </row>
    <row r="4686" spans="6:28" x14ac:dyDescent="0.3">
      <c r="F4686" s="5"/>
      <c r="L4686" s="3"/>
      <c r="AB4686" s="3"/>
    </row>
    <row r="4687" spans="6:28" x14ac:dyDescent="0.3">
      <c r="F4687" s="5"/>
      <c r="L4687" s="3"/>
      <c r="AB4687" s="3"/>
    </row>
    <row r="4688" spans="6:28" x14ac:dyDescent="0.3">
      <c r="F4688" s="5"/>
      <c r="L4688" s="3"/>
      <c r="AB4688" s="3"/>
    </row>
    <row r="4689" spans="6:28" x14ac:dyDescent="0.3">
      <c r="F4689" s="5"/>
      <c r="H4689" s="3"/>
      <c r="L4689" s="3"/>
      <c r="AB4689" s="3"/>
    </row>
    <row r="4690" spans="6:28" x14ac:dyDescent="0.3">
      <c r="F4690" s="5"/>
      <c r="L4690" s="3"/>
      <c r="AB4690" s="3"/>
    </row>
    <row r="4691" spans="6:28" x14ac:dyDescent="0.3">
      <c r="F4691" s="5"/>
      <c r="L4691" s="3"/>
      <c r="AB4691" s="3"/>
    </row>
    <row r="4692" spans="6:28" x14ac:dyDescent="0.3">
      <c r="F4692" s="5"/>
      <c r="AB4692" s="3"/>
    </row>
    <row r="4693" spans="6:28" x14ac:dyDescent="0.3">
      <c r="F4693" s="5"/>
      <c r="L4693" s="3"/>
      <c r="AB4693" s="3"/>
    </row>
    <row r="4694" spans="6:28" x14ac:dyDescent="0.3">
      <c r="F4694" s="5"/>
      <c r="L4694" s="3"/>
      <c r="AB4694" s="3"/>
    </row>
    <row r="4695" spans="6:28" x14ac:dyDescent="0.3">
      <c r="F4695" s="5"/>
      <c r="L4695" s="3"/>
      <c r="AB4695" s="3"/>
    </row>
    <row r="4696" spans="6:28" x14ac:dyDescent="0.3">
      <c r="F4696" s="5"/>
      <c r="H4696" s="3"/>
      <c r="L4696" s="3"/>
      <c r="AB4696" s="3"/>
    </row>
    <row r="4697" spans="6:28" x14ac:dyDescent="0.3">
      <c r="F4697" s="5"/>
      <c r="H4697" s="3"/>
      <c r="L4697" s="3"/>
      <c r="AB4697" s="3"/>
    </row>
    <row r="4698" spans="6:28" x14ac:dyDescent="0.3">
      <c r="F4698" s="5"/>
      <c r="L4698" s="3"/>
      <c r="AB4698" s="3"/>
    </row>
    <row r="4699" spans="6:28" x14ac:dyDescent="0.3">
      <c r="F4699" s="5"/>
      <c r="L4699" s="3"/>
      <c r="AB4699" s="3"/>
    </row>
    <row r="4700" spans="6:28" x14ac:dyDescent="0.3">
      <c r="F4700" s="5"/>
      <c r="L4700" s="3"/>
      <c r="AB4700" s="3"/>
    </row>
    <row r="4701" spans="6:28" x14ac:dyDescent="0.3">
      <c r="F4701" s="5"/>
      <c r="L4701" s="3"/>
      <c r="AB4701" s="3"/>
    </row>
    <row r="4702" spans="6:28" x14ac:dyDescent="0.3">
      <c r="F4702" s="5"/>
      <c r="H4702" s="3"/>
      <c r="L4702" s="3"/>
      <c r="AB4702" s="3"/>
    </row>
    <row r="4703" spans="6:28" x14ac:dyDescent="0.3">
      <c r="F4703" s="5"/>
      <c r="H4703" s="3"/>
      <c r="L4703" s="3"/>
      <c r="AB4703" s="3"/>
    </row>
    <row r="4704" spans="6:28" x14ac:dyDescent="0.3">
      <c r="F4704" s="5"/>
      <c r="L4704" s="3"/>
      <c r="AB4704" s="3"/>
    </row>
    <row r="4705" spans="6:28" x14ac:dyDescent="0.3">
      <c r="F4705" s="5"/>
      <c r="H4705" s="3"/>
      <c r="L4705" s="3"/>
      <c r="AB4705" s="3"/>
    </row>
    <row r="4706" spans="6:28" x14ac:dyDescent="0.3">
      <c r="F4706" s="5"/>
      <c r="H4706" s="3"/>
      <c r="L4706" s="3"/>
      <c r="AB4706" s="3"/>
    </row>
    <row r="4707" spans="6:28" x14ac:dyDescent="0.3">
      <c r="F4707" s="5"/>
      <c r="H4707" s="3"/>
      <c r="L4707" s="3"/>
      <c r="AB4707" s="3"/>
    </row>
    <row r="4708" spans="6:28" x14ac:dyDescent="0.3">
      <c r="F4708" s="5"/>
      <c r="L4708" s="3"/>
      <c r="AB4708" s="3"/>
    </row>
    <row r="4709" spans="6:28" x14ac:dyDescent="0.3">
      <c r="F4709" s="5"/>
      <c r="L4709" s="3"/>
      <c r="AB4709" s="3"/>
    </row>
    <row r="4710" spans="6:28" x14ac:dyDescent="0.3">
      <c r="F4710" s="5"/>
      <c r="H4710" s="3"/>
      <c r="L4710" s="3"/>
      <c r="AB4710" s="3"/>
    </row>
    <row r="4711" spans="6:28" x14ac:dyDescent="0.3">
      <c r="F4711" s="5"/>
      <c r="L4711" s="3"/>
      <c r="AB4711" s="3"/>
    </row>
    <row r="4712" spans="6:28" x14ac:dyDescent="0.3">
      <c r="F4712" s="5"/>
      <c r="H4712" s="3"/>
      <c r="L4712" s="3"/>
      <c r="AB4712" s="3"/>
    </row>
    <row r="4713" spans="6:28" x14ac:dyDescent="0.3">
      <c r="F4713" s="5"/>
      <c r="L4713" s="3"/>
      <c r="AB4713" s="3"/>
    </row>
    <row r="4714" spans="6:28" x14ac:dyDescent="0.3">
      <c r="F4714" s="5"/>
      <c r="L4714" s="3"/>
      <c r="AB4714" s="3"/>
    </row>
    <row r="4715" spans="6:28" x14ac:dyDescent="0.3">
      <c r="F4715" s="5"/>
      <c r="L4715" s="3"/>
      <c r="AB4715" s="3"/>
    </row>
    <row r="4716" spans="6:28" x14ac:dyDescent="0.3">
      <c r="F4716" s="5"/>
      <c r="L4716" s="3"/>
      <c r="AB4716" s="3"/>
    </row>
    <row r="4717" spans="6:28" x14ac:dyDescent="0.3">
      <c r="F4717" s="5"/>
      <c r="H4717" s="3"/>
      <c r="L4717" s="3"/>
      <c r="AB4717" s="3"/>
    </row>
    <row r="4718" spans="6:28" x14ac:dyDescent="0.3">
      <c r="F4718" s="5"/>
      <c r="L4718" s="3"/>
      <c r="AB4718" s="3"/>
    </row>
    <row r="4719" spans="6:28" x14ac:dyDescent="0.3">
      <c r="F4719" s="5"/>
      <c r="H4719" s="3"/>
      <c r="L4719" s="3"/>
      <c r="AB4719" s="3"/>
    </row>
    <row r="4720" spans="6:28" x14ac:dyDescent="0.3">
      <c r="F4720" s="5"/>
      <c r="H4720" s="3"/>
      <c r="L4720" s="3"/>
      <c r="AB4720" s="3"/>
    </row>
    <row r="4721" spans="6:28" x14ac:dyDescent="0.3">
      <c r="F4721" s="5"/>
      <c r="L4721" s="3"/>
      <c r="AB4721" s="3"/>
    </row>
    <row r="4722" spans="6:28" x14ac:dyDescent="0.3">
      <c r="F4722" s="5"/>
      <c r="H4722" s="3"/>
      <c r="L4722" s="3"/>
      <c r="AB4722" s="3"/>
    </row>
    <row r="4723" spans="6:28" x14ac:dyDescent="0.3">
      <c r="F4723" s="5"/>
      <c r="L4723" s="3"/>
      <c r="AB4723" s="3"/>
    </row>
    <row r="4724" spans="6:28" x14ac:dyDescent="0.3">
      <c r="F4724" s="5"/>
      <c r="L4724" s="3"/>
      <c r="AB4724" s="3"/>
    </row>
    <row r="4725" spans="6:28" x14ac:dyDescent="0.3">
      <c r="F4725" s="5"/>
      <c r="H4725" s="3"/>
      <c r="L4725" s="3"/>
      <c r="AB4725" s="3"/>
    </row>
    <row r="4726" spans="6:28" x14ac:dyDescent="0.3">
      <c r="F4726" s="5"/>
      <c r="H4726" s="3"/>
      <c r="L4726" s="3"/>
      <c r="AB4726" s="3"/>
    </row>
    <row r="4727" spans="6:28" x14ac:dyDescent="0.3">
      <c r="F4727" s="5"/>
      <c r="L4727" s="3"/>
      <c r="AB4727" s="3"/>
    </row>
    <row r="4728" spans="6:28" x14ac:dyDescent="0.3">
      <c r="F4728" s="5"/>
      <c r="L4728" s="3"/>
      <c r="AB4728" s="3"/>
    </row>
    <row r="4729" spans="6:28" x14ac:dyDescent="0.3">
      <c r="F4729" s="5"/>
      <c r="H4729" s="3"/>
      <c r="L4729" s="3"/>
      <c r="AB4729" s="3"/>
    </row>
    <row r="4730" spans="6:28" x14ac:dyDescent="0.3">
      <c r="F4730" s="5"/>
      <c r="L4730" s="3"/>
      <c r="AB4730" s="3"/>
    </row>
    <row r="4731" spans="6:28" x14ac:dyDescent="0.3">
      <c r="F4731" s="5"/>
      <c r="H4731" s="3"/>
      <c r="L4731" s="3"/>
      <c r="AB4731" s="3"/>
    </row>
    <row r="4732" spans="6:28" x14ac:dyDescent="0.3">
      <c r="F4732" s="5"/>
      <c r="L4732" s="3"/>
      <c r="AB4732" s="3"/>
    </row>
    <row r="4733" spans="6:28" x14ac:dyDescent="0.3">
      <c r="F4733" s="5"/>
      <c r="H4733" s="3"/>
      <c r="L4733" s="3"/>
      <c r="AB4733" s="3"/>
    </row>
    <row r="4734" spans="6:28" x14ac:dyDescent="0.3">
      <c r="F4734" s="5"/>
      <c r="H4734" s="3"/>
      <c r="L4734" s="3"/>
      <c r="AB4734" s="3"/>
    </row>
    <row r="4735" spans="6:28" x14ac:dyDescent="0.3">
      <c r="F4735" s="5"/>
      <c r="L4735" s="3"/>
      <c r="AB4735" s="3"/>
    </row>
    <row r="4736" spans="6:28" x14ac:dyDescent="0.3">
      <c r="F4736" s="5"/>
      <c r="L4736" s="3"/>
      <c r="AB4736" s="3"/>
    </row>
    <row r="4737" spans="6:28" x14ac:dyDescent="0.3">
      <c r="F4737" s="5"/>
      <c r="H4737" s="3"/>
      <c r="L4737" s="3"/>
      <c r="AB4737" s="3"/>
    </row>
    <row r="4738" spans="6:28" x14ac:dyDescent="0.3">
      <c r="F4738" s="5"/>
      <c r="H4738" s="3"/>
      <c r="K4738" s="3"/>
      <c r="L4738" s="3"/>
      <c r="AB4738" s="3"/>
    </row>
    <row r="4739" spans="6:28" x14ac:dyDescent="0.3">
      <c r="F4739" s="5"/>
      <c r="H4739" s="3"/>
      <c r="K4739" s="3"/>
      <c r="L4739" s="3"/>
      <c r="AB4739" s="3"/>
    </row>
    <row r="4740" spans="6:28" x14ac:dyDescent="0.3">
      <c r="F4740" s="5"/>
      <c r="K4740" s="3"/>
      <c r="L4740" s="3"/>
      <c r="AB4740" s="3"/>
    </row>
    <row r="4741" spans="6:28" x14ac:dyDescent="0.3">
      <c r="F4741" s="5"/>
      <c r="H4741" s="3"/>
      <c r="K4741" s="3"/>
      <c r="L4741" s="3"/>
      <c r="AB4741" s="3"/>
    </row>
    <row r="4742" spans="6:28" x14ac:dyDescent="0.3">
      <c r="F4742" s="5"/>
      <c r="K4742" s="3"/>
      <c r="L4742" s="3"/>
      <c r="AB4742" s="3"/>
    </row>
    <row r="4743" spans="6:28" x14ac:dyDescent="0.3">
      <c r="F4743" s="5"/>
      <c r="H4743" s="3"/>
      <c r="K4743" s="3"/>
      <c r="L4743" s="3"/>
      <c r="AB4743" s="3"/>
    </row>
    <row r="4744" spans="6:28" x14ac:dyDescent="0.3">
      <c r="F4744" s="5"/>
      <c r="K4744" s="3"/>
      <c r="L4744" s="3"/>
      <c r="AB4744" s="3"/>
    </row>
    <row r="4745" spans="6:28" x14ac:dyDescent="0.3">
      <c r="F4745" s="5"/>
      <c r="K4745" s="3"/>
      <c r="L4745" s="3"/>
      <c r="AB4745" s="3"/>
    </row>
    <row r="4746" spans="6:28" x14ac:dyDescent="0.3">
      <c r="F4746" s="5"/>
      <c r="K4746" s="3"/>
      <c r="L4746" s="3"/>
      <c r="AB4746" s="3"/>
    </row>
    <row r="4747" spans="6:28" x14ac:dyDescent="0.3">
      <c r="F4747" s="5"/>
      <c r="K4747" s="3"/>
      <c r="L4747" s="3"/>
      <c r="AB4747" s="3"/>
    </row>
    <row r="4748" spans="6:28" x14ac:dyDescent="0.3">
      <c r="F4748" s="5"/>
      <c r="K4748" s="3"/>
      <c r="L4748" s="3"/>
      <c r="AB4748" s="3"/>
    </row>
    <row r="4749" spans="6:28" x14ac:dyDescent="0.3">
      <c r="F4749" s="5"/>
      <c r="K4749" s="3"/>
      <c r="L4749" s="3"/>
      <c r="AB4749" s="3"/>
    </row>
    <row r="4750" spans="6:28" x14ac:dyDescent="0.3">
      <c r="F4750" s="5"/>
      <c r="K4750" s="3"/>
      <c r="L4750" s="3"/>
      <c r="AB4750" s="3"/>
    </row>
    <row r="4751" spans="6:28" x14ac:dyDescent="0.3">
      <c r="F4751" s="5"/>
      <c r="H4751" s="3"/>
      <c r="K4751" s="3"/>
      <c r="L4751" s="3"/>
      <c r="AB4751" s="3"/>
    </row>
    <row r="4752" spans="6:28" x14ac:dyDescent="0.3">
      <c r="F4752" s="5"/>
      <c r="H4752" s="3"/>
      <c r="K4752" s="3"/>
      <c r="L4752" s="3"/>
      <c r="N4752" s="3"/>
      <c r="AB4752" s="3"/>
    </row>
    <row r="4753" spans="6:28" x14ac:dyDescent="0.3">
      <c r="F4753" s="5"/>
      <c r="K4753" s="3"/>
      <c r="AB4753" s="3"/>
    </row>
    <row r="4754" spans="6:28" x14ac:dyDescent="0.3">
      <c r="F4754" s="5"/>
      <c r="K4754" s="3"/>
      <c r="L4754" s="3"/>
      <c r="AB4754" s="3"/>
    </row>
    <row r="4755" spans="6:28" x14ac:dyDescent="0.3">
      <c r="F4755" s="5"/>
      <c r="H4755" s="3"/>
      <c r="K4755" s="3"/>
      <c r="AB4755" s="3"/>
    </row>
    <row r="4756" spans="6:28" x14ac:dyDescent="0.3">
      <c r="F4756" s="5"/>
      <c r="H4756" s="3"/>
      <c r="K4756" s="3"/>
      <c r="L4756" s="3"/>
      <c r="AB4756" s="3"/>
    </row>
    <row r="4757" spans="6:28" x14ac:dyDescent="0.3">
      <c r="F4757" s="5"/>
      <c r="K4757" s="3"/>
      <c r="L4757" s="3"/>
      <c r="AB4757" s="3"/>
    </row>
    <row r="4758" spans="6:28" x14ac:dyDescent="0.3">
      <c r="F4758" s="5"/>
      <c r="K4758" s="3"/>
      <c r="L4758" s="3"/>
      <c r="AB4758" s="3"/>
    </row>
    <row r="4759" spans="6:28" x14ac:dyDescent="0.3">
      <c r="F4759" s="5"/>
      <c r="K4759" s="3"/>
      <c r="L4759" s="3"/>
      <c r="AB4759" s="3"/>
    </row>
    <row r="4760" spans="6:28" x14ac:dyDescent="0.3">
      <c r="F4760" s="5"/>
      <c r="H4760" s="3"/>
      <c r="K4760" s="3"/>
      <c r="AB4760" s="3"/>
    </row>
    <row r="4761" spans="6:28" x14ac:dyDescent="0.3">
      <c r="F4761" s="5"/>
      <c r="H4761" s="3"/>
      <c r="K4761" s="3"/>
      <c r="L4761" s="3"/>
      <c r="AB4761" s="3"/>
    </row>
    <row r="4762" spans="6:28" x14ac:dyDescent="0.3">
      <c r="F4762" s="5"/>
      <c r="K4762" s="3"/>
      <c r="L4762" s="3"/>
      <c r="AB4762" s="3"/>
    </row>
    <row r="4763" spans="6:28" x14ac:dyDescent="0.3">
      <c r="F4763" s="5"/>
      <c r="K4763" s="3"/>
      <c r="L4763" s="3"/>
      <c r="AB4763" s="3"/>
    </row>
    <row r="4764" spans="6:28" x14ac:dyDescent="0.3">
      <c r="F4764" s="5"/>
      <c r="K4764" s="3"/>
      <c r="L4764" s="3"/>
      <c r="AB4764" s="3"/>
    </row>
    <row r="4765" spans="6:28" x14ac:dyDescent="0.3">
      <c r="F4765" s="5"/>
      <c r="H4765" s="3"/>
      <c r="K4765" s="3"/>
      <c r="L4765" s="3"/>
      <c r="AB4765" s="3"/>
    </row>
    <row r="4766" spans="6:28" x14ac:dyDescent="0.3">
      <c r="F4766" s="5"/>
      <c r="K4766" s="3"/>
      <c r="L4766" s="3"/>
      <c r="AB4766" s="3"/>
    </row>
    <row r="4767" spans="6:28" x14ac:dyDescent="0.3">
      <c r="F4767" s="5"/>
      <c r="K4767" s="3"/>
      <c r="L4767" s="3"/>
      <c r="AB4767" s="3"/>
    </row>
    <row r="4768" spans="6:28" x14ac:dyDescent="0.3">
      <c r="F4768" s="5"/>
      <c r="K4768" s="3"/>
      <c r="L4768" s="3"/>
      <c r="AB4768" s="3"/>
    </row>
    <row r="4769" spans="6:28" x14ac:dyDescent="0.3">
      <c r="F4769" s="5"/>
      <c r="K4769" s="3"/>
      <c r="L4769" s="3"/>
      <c r="AB4769" s="3"/>
    </row>
    <row r="4770" spans="6:28" x14ac:dyDescent="0.3">
      <c r="F4770" s="5"/>
      <c r="K4770" s="3"/>
      <c r="L4770" s="3"/>
      <c r="AB4770" s="3"/>
    </row>
    <row r="4771" spans="6:28" x14ac:dyDescent="0.3">
      <c r="F4771" s="5"/>
      <c r="H4771" s="3"/>
      <c r="K4771" s="3"/>
      <c r="L4771" s="3"/>
      <c r="AB4771" s="3"/>
    </row>
    <row r="4772" spans="6:28" x14ac:dyDescent="0.3">
      <c r="F4772" s="5"/>
      <c r="K4772" s="3"/>
      <c r="L4772" s="3"/>
      <c r="AB4772" s="3"/>
    </row>
    <row r="4773" spans="6:28" x14ac:dyDescent="0.3">
      <c r="F4773" s="5"/>
      <c r="K4773" s="3"/>
      <c r="L4773" s="3"/>
      <c r="AB4773" s="3"/>
    </row>
    <row r="4774" spans="6:28" x14ac:dyDescent="0.3">
      <c r="F4774" s="5"/>
      <c r="K4774" s="3"/>
      <c r="L4774" s="3"/>
      <c r="AB4774" s="3"/>
    </row>
    <row r="4775" spans="6:28" x14ac:dyDescent="0.3">
      <c r="F4775" s="5"/>
      <c r="K4775" s="3"/>
      <c r="L4775" s="3"/>
      <c r="AB4775" s="3"/>
    </row>
    <row r="4776" spans="6:28" x14ac:dyDescent="0.3">
      <c r="F4776" s="5"/>
      <c r="H4776" s="3"/>
      <c r="K4776" s="3"/>
      <c r="L4776" s="3"/>
      <c r="AB4776" s="3"/>
    </row>
    <row r="4777" spans="6:28" x14ac:dyDescent="0.3">
      <c r="F4777" s="5"/>
      <c r="H4777" s="3"/>
      <c r="K4777" s="3"/>
      <c r="L4777" s="3"/>
      <c r="AB4777" s="3"/>
    </row>
    <row r="4778" spans="6:28" x14ac:dyDescent="0.3">
      <c r="F4778" s="5"/>
      <c r="K4778" s="3"/>
      <c r="L4778" s="3"/>
      <c r="AB4778" s="3"/>
    </row>
    <row r="4779" spans="6:28" x14ac:dyDescent="0.3">
      <c r="F4779" s="5"/>
      <c r="K4779" s="3"/>
      <c r="L4779" s="3"/>
      <c r="AB4779" s="3"/>
    </row>
    <row r="4780" spans="6:28" x14ac:dyDescent="0.3">
      <c r="F4780" s="5"/>
      <c r="H4780" s="3"/>
      <c r="K4780" s="3"/>
      <c r="L4780" s="3"/>
      <c r="AB4780" s="3"/>
    </row>
    <row r="4781" spans="6:28" x14ac:dyDescent="0.3">
      <c r="F4781" s="5"/>
      <c r="K4781" s="3"/>
      <c r="L4781" s="3"/>
      <c r="AB4781" s="3"/>
    </row>
    <row r="4782" spans="6:28" x14ac:dyDescent="0.3">
      <c r="F4782" s="5"/>
      <c r="K4782" s="3"/>
      <c r="L4782" s="3"/>
      <c r="AB4782" s="3"/>
    </row>
    <row r="4783" spans="6:28" x14ac:dyDescent="0.3">
      <c r="F4783" s="5"/>
      <c r="K4783" s="3"/>
      <c r="AB4783" s="3"/>
    </row>
    <row r="4784" spans="6:28" x14ac:dyDescent="0.3">
      <c r="F4784" s="5"/>
      <c r="H4784" s="3"/>
      <c r="K4784" s="3"/>
      <c r="L4784" s="3"/>
      <c r="AB4784" s="3"/>
    </row>
    <row r="4785" spans="6:28" x14ac:dyDescent="0.3">
      <c r="F4785" s="5"/>
      <c r="H4785" s="3"/>
      <c r="K4785" s="3"/>
      <c r="L4785" s="3"/>
      <c r="AB4785" s="3"/>
    </row>
    <row r="4786" spans="6:28" x14ac:dyDescent="0.3">
      <c r="F4786" s="5"/>
      <c r="K4786" s="3"/>
      <c r="L4786" s="3"/>
      <c r="AB4786" s="3"/>
    </row>
    <row r="4787" spans="6:28" x14ac:dyDescent="0.3">
      <c r="F4787" s="5"/>
      <c r="K4787" s="3"/>
      <c r="L4787" s="3"/>
      <c r="AB4787" s="3"/>
    </row>
    <row r="4788" spans="6:28" x14ac:dyDescent="0.3">
      <c r="F4788" s="5"/>
      <c r="K4788" s="3"/>
      <c r="L4788" s="3"/>
      <c r="AB4788" s="3"/>
    </row>
    <row r="4789" spans="6:28" x14ac:dyDescent="0.3">
      <c r="F4789" s="5"/>
      <c r="H4789" s="3"/>
      <c r="K4789" s="3"/>
      <c r="L4789" s="3"/>
      <c r="AB4789" s="3"/>
    </row>
    <row r="4790" spans="6:28" x14ac:dyDescent="0.3">
      <c r="F4790" s="5"/>
      <c r="H4790" s="3"/>
      <c r="K4790" s="3"/>
      <c r="L4790" s="3"/>
      <c r="AB4790" s="3"/>
    </row>
    <row r="4791" spans="6:28" x14ac:dyDescent="0.3">
      <c r="F4791" s="5"/>
      <c r="K4791" s="3"/>
      <c r="L4791" s="3"/>
      <c r="AB4791" s="3"/>
    </row>
    <row r="4792" spans="6:28" x14ac:dyDescent="0.3">
      <c r="F4792" s="5"/>
      <c r="H4792" s="3"/>
      <c r="K4792" s="3"/>
      <c r="L4792" s="3"/>
      <c r="AB4792" s="3"/>
    </row>
    <row r="4793" spans="6:28" x14ac:dyDescent="0.3">
      <c r="F4793" s="5"/>
      <c r="K4793" s="3"/>
      <c r="L4793" s="3"/>
      <c r="AB4793" s="3"/>
    </row>
    <row r="4794" spans="6:28" x14ac:dyDescent="0.3">
      <c r="F4794" s="5"/>
      <c r="K4794" s="3"/>
      <c r="L4794" s="3"/>
      <c r="AB4794" s="3"/>
    </row>
    <row r="4795" spans="6:28" x14ac:dyDescent="0.3">
      <c r="F4795" s="5"/>
      <c r="K4795" s="3"/>
      <c r="L4795" s="3"/>
      <c r="AB4795" s="3"/>
    </row>
    <row r="4796" spans="6:28" x14ac:dyDescent="0.3">
      <c r="F4796" s="5"/>
      <c r="K4796" s="3"/>
      <c r="L4796" s="3"/>
      <c r="AB4796" s="3"/>
    </row>
    <row r="4797" spans="6:28" x14ac:dyDescent="0.3">
      <c r="F4797" s="5"/>
      <c r="K4797" s="3"/>
      <c r="L4797" s="3"/>
      <c r="AB4797" s="3"/>
    </row>
    <row r="4798" spans="6:28" x14ac:dyDescent="0.3">
      <c r="F4798" s="5"/>
      <c r="H4798" s="3"/>
      <c r="K4798" s="3"/>
      <c r="L4798" s="3"/>
      <c r="AB4798" s="3"/>
    </row>
    <row r="4799" spans="6:28" x14ac:dyDescent="0.3">
      <c r="F4799" s="5"/>
      <c r="K4799" s="3"/>
      <c r="L4799" s="3"/>
      <c r="AB4799" s="3"/>
    </row>
    <row r="4800" spans="6:28" x14ac:dyDescent="0.3">
      <c r="F4800" s="5"/>
      <c r="K4800" s="3"/>
      <c r="L4800" s="3"/>
      <c r="AB4800" s="3"/>
    </row>
    <row r="4801" spans="6:29" x14ac:dyDescent="0.3">
      <c r="F4801" s="5"/>
      <c r="K4801" s="3"/>
      <c r="L4801" s="3"/>
      <c r="AB4801" s="3"/>
    </row>
    <row r="4802" spans="6:29" x14ac:dyDescent="0.3">
      <c r="F4802" s="5"/>
      <c r="K4802" s="3"/>
      <c r="L4802" s="3"/>
      <c r="AB4802" s="3"/>
    </row>
    <row r="4803" spans="6:29" x14ac:dyDescent="0.3">
      <c r="F4803" s="5"/>
      <c r="K4803" s="3"/>
      <c r="L4803" s="3"/>
      <c r="AB4803" s="3"/>
    </row>
    <row r="4804" spans="6:29" x14ac:dyDescent="0.3">
      <c r="F4804" s="5"/>
      <c r="K4804" s="3"/>
      <c r="L4804" s="3"/>
      <c r="AB4804" s="3"/>
    </row>
    <row r="4805" spans="6:29" x14ac:dyDescent="0.3">
      <c r="F4805" s="5"/>
      <c r="H4805" s="3"/>
      <c r="K4805" s="3"/>
      <c r="L4805" s="3"/>
      <c r="AB4805" s="3"/>
    </row>
    <row r="4806" spans="6:29" x14ac:dyDescent="0.3">
      <c r="F4806" s="5"/>
      <c r="K4806" s="3"/>
      <c r="L4806" s="3"/>
      <c r="AB4806" s="3"/>
    </row>
    <row r="4807" spans="6:29" x14ac:dyDescent="0.3">
      <c r="F4807" s="5"/>
      <c r="K4807" s="3"/>
      <c r="L4807" s="3"/>
      <c r="AB4807" s="3"/>
    </row>
    <row r="4808" spans="6:29" x14ac:dyDescent="0.3">
      <c r="F4808" s="5"/>
      <c r="H4808" s="3"/>
      <c r="K4808" s="3"/>
      <c r="L4808" s="3"/>
      <c r="AB4808" s="3"/>
    </row>
    <row r="4809" spans="6:29" x14ac:dyDescent="0.3">
      <c r="F4809" s="5"/>
      <c r="H4809" s="3"/>
      <c r="K4809" s="3"/>
      <c r="L4809" s="3"/>
      <c r="AB4809" s="3"/>
    </row>
    <row r="4810" spans="6:29" x14ac:dyDescent="0.3">
      <c r="F4810" s="5"/>
      <c r="K4810" s="3"/>
      <c r="L4810" s="3"/>
      <c r="AB4810" s="3"/>
    </row>
    <row r="4811" spans="6:29" x14ac:dyDescent="0.3">
      <c r="F4811" s="5"/>
      <c r="K4811" s="3"/>
      <c r="L4811" s="3"/>
      <c r="AB4811" s="3"/>
      <c r="AC4811" s="3"/>
    </row>
    <row r="4812" spans="6:29" x14ac:dyDescent="0.3">
      <c r="F4812" s="5"/>
      <c r="K4812" s="3"/>
      <c r="L4812" s="3"/>
      <c r="AB4812" s="3"/>
    </row>
    <row r="4813" spans="6:29" x14ac:dyDescent="0.3">
      <c r="F4813" s="5"/>
      <c r="H4813" s="3"/>
      <c r="K4813" s="3"/>
      <c r="L4813" s="3"/>
      <c r="AB4813" s="3"/>
    </row>
    <row r="4814" spans="6:29" x14ac:dyDescent="0.3">
      <c r="F4814" s="5"/>
      <c r="H4814" s="3"/>
      <c r="K4814" s="3"/>
      <c r="L4814" s="3"/>
      <c r="AB4814" s="3"/>
    </row>
    <row r="4815" spans="6:29" x14ac:dyDescent="0.3">
      <c r="F4815" s="5"/>
      <c r="K4815" s="3"/>
      <c r="L4815" s="3"/>
      <c r="AB4815" s="3"/>
    </row>
    <row r="4816" spans="6:29" x14ac:dyDescent="0.3">
      <c r="F4816" s="5"/>
      <c r="K4816" s="3"/>
      <c r="L4816" s="3"/>
      <c r="AB4816" s="3"/>
    </row>
    <row r="4817" spans="6:29" x14ac:dyDescent="0.3">
      <c r="F4817" s="5"/>
      <c r="K4817" s="3"/>
      <c r="L4817" s="3"/>
      <c r="AB4817" s="3"/>
    </row>
    <row r="4818" spans="6:29" x14ac:dyDescent="0.3">
      <c r="F4818" s="5"/>
      <c r="K4818" s="3"/>
      <c r="L4818" s="3"/>
      <c r="AB4818" s="3"/>
    </row>
    <row r="4819" spans="6:29" x14ac:dyDescent="0.3">
      <c r="F4819" s="5"/>
      <c r="K4819" s="3"/>
      <c r="L4819" s="3"/>
      <c r="AB4819" s="3"/>
      <c r="AC4819" s="3"/>
    </row>
    <row r="4820" spans="6:29" x14ac:dyDescent="0.3">
      <c r="F4820" s="5"/>
      <c r="K4820" s="3"/>
      <c r="L4820" s="3"/>
      <c r="AB4820" s="3"/>
    </row>
    <row r="4821" spans="6:29" x14ac:dyDescent="0.3">
      <c r="F4821" s="5"/>
      <c r="K4821" s="3"/>
      <c r="L4821" s="3"/>
      <c r="AB4821" s="3"/>
    </row>
    <row r="4822" spans="6:29" x14ac:dyDescent="0.3">
      <c r="F4822" s="5"/>
      <c r="K4822" s="3"/>
      <c r="L4822" s="3"/>
      <c r="AB4822" s="3"/>
    </row>
    <row r="4823" spans="6:29" x14ac:dyDescent="0.3">
      <c r="F4823" s="5"/>
      <c r="K4823" s="3"/>
      <c r="L4823" s="3"/>
      <c r="AB4823" s="3"/>
    </row>
    <row r="4824" spans="6:29" x14ac:dyDescent="0.3">
      <c r="F4824" s="5"/>
      <c r="K4824" s="3"/>
      <c r="L4824" s="3"/>
      <c r="AB4824" s="3"/>
    </row>
    <row r="4825" spans="6:29" x14ac:dyDescent="0.3">
      <c r="F4825" s="5"/>
      <c r="K4825" s="3"/>
      <c r="L4825" s="3"/>
      <c r="AB4825" s="3"/>
    </row>
    <row r="4826" spans="6:29" x14ac:dyDescent="0.3">
      <c r="F4826" s="5"/>
      <c r="K4826" s="3"/>
      <c r="L4826" s="3"/>
      <c r="AB4826" s="3"/>
    </row>
    <row r="4827" spans="6:29" x14ac:dyDescent="0.3">
      <c r="F4827" s="5"/>
      <c r="K4827" s="3"/>
      <c r="L4827" s="3"/>
      <c r="N4827" s="3"/>
      <c r="AB4827" s="3"/>
    </row>
    <row r="4828" spans="6:29" x14ac:dyDescent="0.3">
      <c r="F4828" s="5"/>
      <c r="K4828" s="3"/>
      <c r="AB4828" s="3"/>
    </row>
    <row r="4829" spans="6:29" x14ac:dyDescent="0.3">
      <c r="F4829" s="5"/>
      <c r="K4829" s="3"/>
      <c r="L4829" s="3"/>
      <c r="AB4829" s="3"/>
    </row>
    <row r="4830" spans="6:29" x14ac:dyDescent="0.3">
      <c r="F4830" s="5"/>
      <c r="K4830" s="3"/>
      <c r="L4830" s="3"/>
      <c r="AB4830" s="3"/>
    </row>
    <row r="4831" spans="6:29" x14ac:dyDescent="0.3">
      <c r="F4831" s="5"/>
      <c r="H4831" s="3"/>
      <c r="K4831" s="3"/>
      <c r="AB4831" s="3"/>
    </row>
    <row r="4832" spans="6:29" x14ac:dyDescent="0.3">
      <c r="F4832" s="5"/>
      <c r="H4832" s="3"/>
      <c r="K4832" s="3"/>
      <c r="L4832" s="3"/>
      <c r="AB4832" s="3"/>
    </row>
    <row r="4833" spans="6:29" x14ac:dyDescent="0.3">
      <c r="F4833" s="5"/>
      <c r="K4833" s="3"/>
      <c r="L4833" s="3"/>
      <c r="AB4833" s="3"/>
      <c r="AC4833" s="3"/>
    </row>
    <row r="4834" spans="6:29" x14ac:dyDescent="0.3">
      <c r="F4834" s="5"/>
      <c r="K4834" s="3"/>
      <c r="L4834" s="3"/>
      <c r="AB4834" s="3"/>
    </row>
    <row r="4835" spans="6:29" x14ac:dyDescent="0.3">
      <c r="F4835" s="5"/>
      <c r="K4835" s="3"/>
      <c r="L4835" s="3"/>
      <c r="AB4835" s="3"/>
    </row>
    <row r="4836" spans="6:29" x14ac:dyDescent="0.3">
      <c r="F4836" s="5"/>
      <c r="H4836" s="3"/>
      <c r="K4836" s="3"/>
      <c r="AB4836" s="3"/>
    </row>
    <row r="4837" spans="6:29" x14ac:dyDescent="0.3">
      <c r="F4837" s="5"/>
      <c r="K4837" s="3"/>
      <c r="L4837" s="3"/>
      <c r="AB4837" s="3"/>
    </row>
    <row r="4838" spans="6:29" x14ac:dyDescent="0.3">
      <c r="F4838" s="5"/>
      <c r="H4838" s="3"/>
      <c r="K4838" s="3"/>
      <c r="L4838" s="3"/>
      <c r="AB4838" s="3"/>
    </row>
    <row r="4839" spans="6:29" x14ac:dyDescent="0.3">
      <c r="F4839" s="5"/>
      <c r="K4839" s="3"/>
      <c r="L4839" s="3"/>
      <c r="AB4839" s="3"/>
    </row>
    <row r="4840" spans="6:29" x14ac:dyDescent="0.3">
      <c r="F4840" s="5"/>
      <c r="K4840" s="3"/>
      <c r="L4840" s="3"/>
      <c r="AB4840" s="3"/>
      <c r="AC4840" s="3"/>
    </row>
    <row r="4841" spans="6:29" x14ac:dyDescent="0.3">
      <c r="F4841" s="5"/>
      <c r="K4841" s="3"/>
      <c r="L4841" s="3"/>
      <c r="AB4841" s="3"/>
    </row>
    <row r="4842" spans="6:29" x14ac:dyDescent="0.3">
      <c r="F4842" s="5"/>
      <c r="K4842" s="3"/>
      <c r="L4842" s="3"/>
      <c r="AB4842" s="3"/>
    </row>
    <row r="4843" spans="6:29" x14ac:dyDescent="0.3">
      <c r="F4843" s="5"/>
      <c r="K4843" s="3"/>
      <c r="L4843" s="3"/>
      <c r="AB4843" s="3"/>
    </row>
    <row r="4844" spans="6:29" x14ac:dyDescent="0.3">
      <c r="F4844" s="5"/>
      <c r="K4844" s="3"/>
      <c r="L4844" s="3"/>
      <c r="AB4844" s="3"/>
    </row>
    <row r="4845" spans="6:29" x14ac:dyDescent="0.3">
      <c r="F4845" s="5"/>
      <c r="K4845" s="3"/>
      <c r="L4845" s="3"/>
      <c r="AB4845" s="3"/>
    </row>
    <row r="4846" spans="6:29" x14ac:dyDescent="0.3">
      <c r="F4846" s="5"/>
      <c r="H4846" s="3"/>
      <c r="K4846" s="3"/>
      <c r="AB4846" s="3"/>
    </row>
    <row r="4847" spans="6:29" x14ac:dyDescent="0.3">
      <c r="F4847" s="5"/>
      <c r="K4847" s="3"/>
      <c r="L4847" s="3"/>
      <c r="N4847" s="3"/>
      <c r="AB4847" s="3"/>
    </row>
    <row r="4848" spans="6:29" x14ac:dyDescent="0.3">
      <c r="F4848" s="5"/>
      <c r="K4848" s="3"/>
      <c r="L4848" s="3"/>
      <c r="AB4848" s="3"/>
    </row>
    <row r="4849" spans="6:28" x14ac:dyDescent="0.3">
      <c r="F4849" s="5"/>
      <c r="K4849" s="3"/>
      <c r="L4849" s="3"/>
      <c r="N4849" s="3"/>
      <c r="AB4849" s="3"/>
    </row>
    <row r="4850" spans="6:28" x14ac:dyDescent="0.3">
      <c r="F4850" s="5"/>
      <c r="H4850" s="3"/>
      <c r="K4850" s="3"/>
      <c r="L4850" s="3"/>
      <c r="AB4850" s="3"/>
    </row>
    <row r="4851" spans="6:28" x14ac:dyDescent="0.3">
      <c r="F4851" s="5"/>
      <c r="K4851" s="3"/>
      <c r="L4851" s="3"/>
      <c r="AB4851" s="3"/>
    </row>
    <row r="4852" spans="6:28" x14ac:dyDescent="0.3">
      <c r="F4852" s="5"/>
      <c r="K4852" s="3"/>
      <c r="L4852" s="3"/>
      <c r="AB4852" s="3"/>
    </row>
    <row r="4853" spans="6:28" x14ac:dyDescent="0.3">
      <c r="F4853" s="5"/>
      <c r="K4853" s="3"/>
      <c r="L4853" s="3"/>
      <c r="AB4853" s="3"/>
    </row>
    <row r="4854" spans="6:28" x14ac:dyDescent="0.3">
      <c r="F4854" s="5"/>
      <c r="H4854" s="3"/>
      <c r="K4854" s="3"/>
      <c r="L4854" s="3"/>
      <c r="AB4854" s="3"/>
    </row>
    <row r="4855" spans="6:28" x14ac:dyDescent="0.3">
      <c r="F4855" s="5"/>
      <c r="K4855" s="3"/>
      <c r="L4855" s="3"/>
      <c r="AB4855" s="3"/>
    </row>
    <row r="4856" spans="6:28" x14ac:dyDescent="0.3">
      <c r="F4856" s="5"/>
      <c r="K4856" s="3"/>
      <c r="L4856" s="3"/>
      <c r="AB4856" s="3"/>
    </row>
    <row r="4857" spans="6:28" x14ac:dyDescent="0.3">
      <c r="F4857" s="5"/>
      <c r="H4857" s="3"/>
      <c r="K4857" s="3"/>
      <c r="L4857" s="3"/>
      <c r="AB4857" s="3"/>
    </row>
    <row r="4858" spans="6:28" x14ac:dyDescent="0.3">
      <c r="F4858" s="5"/>
      <c r="K4858" s="3"/>
      <c r="L4858" s="3"/>
      <c r="AB4858" s="3"/>
    </row>
    <row r="4859" spans="6:28" x14ac:dyDescent="0.3">
      <c r="F4859" s="5"/>
      <c r="K4859" s="3"/>
      <c r="L4859" s="3"/>
      <c r="AB4859" s="3"/>
    </row>
    <row r="4860" spans="6:28" x14ac:dyDescent="0.3">
      <c r="F4860" s="5"/>
      <c r="K4860" s="3"/>
      <c r="L4860" s="3"/>
      <c r="AB4860" s="3"/>
    </row>
    <row r="4861" spans="6:28" x14ac:dyDescent="0.3">
      <c r="F4861" s="5"/>
      <c r="K4861" s="3"/>
      <c r="L4861" s="3"/>
      <c r="AB4861" s="3"/>
    </row>
    <row r="4862" spans="6:28" x14ac:dyDescent="0.3">
      <c r="F4862" s="5"/>
      <c r="K4862" s="3"/>
      <c r="L4862" s="3"/>
      <c r="AB4862" s="3"/>
    </row>
    <row r="4863" spans="6:28" x14ac:dyDescent="0.3">
      <c r="F4863" s="5"/>
      <c r="K4863" s="3"/>
      <c r="L4863" s="3"/>
      <c r="AB4863" s="3"/>
    </row>
    <row r="4864" spans="6:28" x14ac:dyDescent="0.3">
      <c r="F4864" s="5"/>
      <c r="K4864" s="3"/>
      <c r="L4864" s="3"/>
      <c r="AB4864" s="3"/>
    </row>
    <row r="4865" spans="6:29" x14ac:dyDescent="0.3">
      <c r="F4865" s="5"/>
      <c r="K4865" s="3"/>
      <c r="L4865" s="3"/>
      <c r="AB4865" s="3"/>
    </row>
    <row r="4866" spans="6:29" x14ac:dyDescent="0.3">
      <c r="F4866" s="5"/>
      <c r="K4866" s="3"/>
      <c r="L4866" s="3"/>
      <c r="AB4866" s="3"/>
    </row>
    <row r="4867" spans="6:29" x14ac:dyDescent="0.3">
      <c r="F4867" s="5"/>
      <c r="K4867" s="3"/>
      <c r="L4867" s="3"/>
      <c r="AB4867" s="3"/>
    </row>
    <row r="4868" spans="6:29" x14ac:dyDescent="0.3">
      <c r="F4868" s="5"/>
      <c r="K4868" s="3"/>
      <c r="L4868" s="3"/>
      <c r="AB4868" s="3"/>
    </row>
    <row r="4869" spans="6:29" x14ac:dyDescent="0.3">
      <c r="F4869" s="5"/>
      <c r="K4869" s="3"/>
      <c r="L4869" s="3"/>
      <c r="AB4869" s="3"/>
      <c r="AC4869" s="3"/>
    </row>
    <row r="4870" spans="6:29" x14ac:dyDescent="0.3">
      <c r="F4870" s="5"/>
      <c r="K4870" s="3"/>
      <c r="L4870" s="3"/>
      <c r="AB4870" s="3"/>
    </row>
    <row r="4871" spans="6:29" x14ac:dyDescent="0.3">
      <c r="F4871" s="5"/>
      <c r="H4871" s="3"/>
      <c r="K4871" s="3"/>
      <c r="L4871" s="3"/>
      <c r="AB4871" s="3"/>
    </row>
    <row r="4872" spans="6:29" x14ac:dyDescent="0.3">
      <c r="F4872" s="5"/>
      <c r="H4872" s="3"/>
      <c r="K4872" s="3"/>
      <c r="L4872" s="3"/>
      <c r="AB4872" s="3"/>
    </row>
    <row r="4873" spans="6:29" x14ac:dyDescent="0.3">
      <c r="F4873" s="5"/>
      <c r="K4873" s="3"/>
      <c r="L4873" s="3"/>
      <c r="AB4873" s="3"/>
      <c r="AC4873" s="3"/>
    </row>
    <row r="4874" spans="6:29" x14ac:dyDescent="0.3">
      <c r="F4874" s="5"/>
      <c r="H4874" s="3"/>
      <c r="K4874" s="3"/>
      <c r="L4874" s="3"/>
      <c r="AB4874" s="3"/>
    </row>
    <row r="4875" spans="6:29" x14ac:dyDescent="0.3">
      <c r="F4875" s="5"/>
      <c r="H4875" s="3"/>
      <c r="K4875" s="3"/>
      <c r="L4875" s="3"/>
      <c r="AB4875" s="3"/>
    </row>
    <row r="4876" spans="6:29" x14ac:dyDescent="0.3">
      <c r="F4876" s="5"/>
      <c r="K4876" s="3"/>
      <c r="L4876" s="3"/>
      <c r="AB4876" s="3"/>
    </row>
    <row r="4877" spans="6:29" x14ac:dyDescent="0.3">
      <c r="F4877" s="5"/>
      <c r="H4877" s="3"/>
      <c r="K4877" s="3"/>
      <c r="L4877" s="3"/>
      <c r="P4877" s="3"/>
      <c r="R4877" s="3"/>
      <c r="S4877" s="3"/>
      <c r="AB4877" s="3"/>
    </row>
    <row r="4878" spans="6:29" x14ac:dyDescent="0.3">
      <c r="F4878" s="5"/>
      <c r="K4878" s="3"/>
      <c r="L4878" s="3"/>
      <c r="P4878" s="3"/>
      <c r="R4878" s="3"/>
      <c r="S4878" s="3"/>
      <c r="AB4878" s="3"/>
    </row>
    <row r="4879" spans="6:29" x14ac:dyDescent="0.3">
      <c r="F4879" s="5"/>
      <c r="H4879" s="3"/>
      <c r="K4879" s="3"/>
      <c r="L4879" s="3"/>
      <c r="P4879" s="3"/>
      <c r="R4879" s="3"/>
      <c r="S4879" s="3"/>
      <c r="AB4879" s="3"/>
    </row>
    <row r="4880" spans="6:29" x14ac:dyDescent="0.3">
      <c r="F4880" s="5"/>
      <c r="H4880" s="3"/>
      <c r="K4880" s="3"/>
      <c r="L4880" s="3"/>
      <c r="P4880" s="3"/>
      <c r="R4880" s="3"/>
      <c r="S4880" s="3"/>
      <c r="AB4880" s="3"/>
    </row>
    <row r="4881" spans="6:29" x14ac:dyDescent="0.3">
      <c r="F4881" s="5"/>
      <c r="H4881" s="3"/>
      <c r="K4881" s="3"/>
      <c r="L4881" s="3"/>
      <c r="P4881" s="3"/>
      <c r="R4881" s="3"/>
      <c r="S4881" s="3"/>
      <c r="AB4881" s="3"/>
    </row>
    <row r="4882" spans="6:29" x14ac:dyDescent="0.3">
      <c r="F4882" s="5"/>
      <c r="H4882" s="3"/>
      <c r="K4882" s="3"/>
      <c r="L4882" s="3"/>
      <c r="P4882" s="3"/>
      <c r="R4882" s="3"/>
      <c r="S4882" s="3"/>
      <c r="AB4882" s="3"/>
    </row>
    <row r="4883" spans="6:29" x14ac:dyDescent="0.3">
      <c r="F4883" s="5"/>
      <c r="K4883" s="3"/>
      <c r="L4883" s="3"/>
      <c r="P4883" s="3"/>
      <c r="R4883" s="3"/>
      <c r="S4883" s="3"/>
      <c r="AB4883" s="3"/>
    </row>
    <row r="4884" spans="6:29" x14ac:dyDescent="0.3">
      <c r="F4884" s="5"/>
      <c r="K4884" s="3"/>
      <c r="L4884" s="3"/>
      <c r="P4884" s="3"/>
      <c r="R4884" s="3"/>
      <c r="S4884" s="3"/>
      <c r="AB4884" s="3"/>
    </row>
    <row r="4885" spans="6:29" x14ac:dyDescent="0.3">
      <c r="F4885" s="5"/>
      <c r="K4885" s="3"/>
      <c r="L4885" s="3"/>
      <c r="P4885" s="3"/>
      <c r="R4885" s="3"/>
      <c r="S4885" s="3"/>
      <c r="AB4885" s="3"/>
    </row>
    <row r="4886" spans="6:29" x14ac:dyDescent="0.3">
      <c r="F4886" s="5"/>
      <c r="K4886" s="3"/>
      <c r="L4886" s="3"/>
      <c r="P4886" s="3"/>
      <c r="R4886" s="3"/>
      <c r="S4886" s="3"/>
      <c r="AB4886" s="3"/>
      <c r="AC4886" s="3"/>
    </row>
    <row r="4887" spans="6:29" x14ac:dyDescent="0.3">
      <c r="F4887" s="5"/>
      <c r="H4887" s="3"/>
      <c r="K4887" s="3"/>
      <c r="L4887" s="3"/>
      <c r="P4887" s="3"/>
      <c r="R4887" s="3"/>
      <c r="S4887" s="3"/>
      <c r="AB4887" s="3"/>
    </row>
    <row r="4888" spans="6:29" x14ac:dyDescent="0.3">
      <c r="F4888" s="5"/>
      <c r="H4888" s="3"/>
      <c r="K4888" s="3"/>
      <c r="L4888" s="3"/>
      <c r="P4888" s="3"/>
      <c r="R4888" s="3"/>
      <c r="S4888" s="3"/>
      <c r="AB4888" s="3"/>
    </row>
    <row r="4889" spans="6:29" x14ac:dyDescent="0.3">
      <c r="F4889" s="5"/>
      <c r="K4889" s="3"/>
      <c r="L4889" s="3"/>
      <c r="P4889" s="3"/>
      <c r="R4889" s="3"/>
      <c r="S4889" s="3"/>
      <c r="AB4889" s="3"/>
    </row>
    <row r="4890" spans="6:29" x14ac:dyDescent="0.3">
      <c r="F4890" s="5"/>
      <c r="H4890" s="3"/>
      <c r="K4890" s="3"/>
      <c r="L4890" s="3"/>
      <c r="P4890" s="3"/>
      <c r="R4890" s="3"/>
      <c r="S4890" s="3"/>
      <c r="AB4890" s="3"/>
    </row>
    <row r="4891" spans="6:29" x14ac:dyDescent="0.3">
      <c r="F4891" s="5"/>
      <c r="K4891" s="3"/>
      <c r="L4891" s="3"/>
      <c r="P4891" s="3"/>
      <c r="R4891" s="3"/>
      <c r="S4891" s="3"/>
      <c r="AB4891" s="3"/>
      <c r="AC4891" s="3"/>
    </row>
    <row r="4892" spans="6:29" x14ac:dyDescent="0.3">
      <c r="F4892" s="5"/>
      <c r="H4892" s="3"/>
      <c r="K4892" s="3"/>
      <c r="L4892" s="3"/>
      <c r="P4892" s="3"/>
      <c r="R4892" s="3"/>
      <c r="S4892" s="3"/>
      <c r="AB4892" s="3"/>
    </row>
    <row r="4893" spans="6:29" x14ac:dyDescent="0.3">
      <c r="F4893" s="5"/>
      <c r="H4893" s="3"/>
      <c r="K4893" s="3"/>
      <c r="L4893" s="3"/>
      <c r="N4893" s="3"/>
      <c r="P4893" s="3"/>
      <c r="R4893" s="3"/>
      <c r="S4893" s="3"/>
      <c r="AB4893" s="3"/>
    </row>
    <row r="4894" spans="6:29" x14ac:dyDescent="0.3">
      <c r="F4894" s="5"/>
      <c r="K4894" s="3"/>
      <c r="L4894" s="3"/>
      <c r="N4894" s="3"/>
      <c r="P4894" s="3"/>
      <c r="R4894" s="3"/>
      <c r="S4894" s="3"/>
      <c r="AB4894" s="3"/>
    </row>
    <row r="4895" spans="6:29" x14ac:dyDescent="0.3">
      <c r="F4895" s="5"/>
      <c r="K4895" s="3"/>
      <c r="L4895" s="3"/>
      <c r="R4895" s="3"/>
      <c r="S4895" s="3"/>
      <c r="AB4895" s="3"/>
    </row>
    <row r="4896" spans="6:29" x14ac:dyDescent="0.3">
      <c r="F4896" s="5"/>
      <c r="H4896" s="3"/>
      <c r="K4896" s="3"/>
      <c r="L4896" s="3"/>
      <c r="P4896" s="3"/>
      <c r="R4896" s="3"/>
      <c r="S4896" s="3"/>
      <c r="AB4896" s="3"/>
    </row>
    <row r="4897" spans="6:28" x14ac:dyDescent="0.3">
      <c r="F4897" s="5"/>
      <c r="H4897" s="3"/>
      <c r="K4897" s="3"/>
      <c r="L4897" s="3"/>
      <c r="R4897" s="3"/>
      <c r="S4897" s="3"/>
      <c r="AB4897" s="3"/>
    </row>
    <row r="4898" spans="6:28" x14ac:dyDescent="0.3">
      <c r="F4898" s="5"/>
      <c r="H4898" s="3"/>
      <c r="K4898" s="3"/>
      <c r="L4898" s="3"/>
      <c r="R4898" s="3"/>
      <c r="S4898" s="3"/>
      <c r="AB4898" s="3"/>
    </row>
    <row r="4899" spans="6:28" x14ac:dyDescent="0.3">
      <c r="F4899" s="5"/>
      <c r="K4899" s="3"/>
      <c r="L4899" s="3"/>
      <c r="P4899" s="3"/>
      <c r="R4899" s="3"/>
      <c r="S4899" s="3"/>
      <c r="AB4899" s="3"/>
    </row>
    <row r="4900" spans="6:28" x14ac:dyDescent="0.3">
      <c r="F4900" s="5"/>
      <c r="K4900" s="3"/>
      <c r="L4900" s="3"/>
      <c r="P4900" s="3"/>
      <c r="R4900" s="3"/>
      <c r="S4900" s="3"/>
      <c r="AB4900" s="3"/>
    </row>
    <row r="4901" spans="6:28" x14ac:dyDescent="0.3">
      <c r="F4901" s="5"/>
      <c r="K4901" s="3"/>
      <c r="L4901" s="3"/>
      <c r="P4901" s="3"/>
      <c r="R4901" s="3"/>
      <c r="S4901" s="3"/>
      <c r="AB4901" s="3"/>
    </row>
    <row r="4902" spans="6:28" x14ac:dyDescent="0.3">
      <c r="F4902" s="5"/>
      <c r="K4902" s="3"/>
      <c r="L4902" s="3"/>
      <c r="P4902" s="3"/>
      <c r="R4902" s="3"/>
      <c r="S4902" s="3"/>
      <c r="AB4902" s="3"/>
    </row>
    <row r="4903" spans="6:28" x14ac:dyDescent="0.3">
      <c r="F4903" s="5"/>
      <c r="K4903" s="3"/>
      <c r="L4903" s="3"/>
      <c r="P4903" s="3"/>
      <c r="R4903" s="3"/>
      <c r="S4903" s="3"/>
      <c r="AB4903" s="3"/>
    </row>
    <row r="4904" spans="6:28" x14ac:dyDescent="0.3">
      <c r="F4904" s="5"/>
      <c r="K4904" s="3"/>
      <c r="L4904" s="3"/>
      <c r="R4904" s="3"/>
      <c r="S4904" s="3"/>
      <c r="AB4904" s="3"/>
    </row>
    <row r="4905" spans="6:28" x14ac:dyDescent="0.3">
      <c r="F4905" s="5"/>
      <c r="K4905" s="3"/>
      <c r="L4905" s="3"/>
      <c r="P4905" s="3"/>
      <c r="R4905" s="3"/>
      <c r="S4905" s="3"/>
      <c r="AB4905" s="3"/>
    </row>
    <row r="4906" spans="6:28" x14ac:dyDescent="0.3">
      <c r="F4906" s="5"/>
      <c r="K4906" s="3"/>
      <c r="L4906" s="3"/>
      <c r="R4906" s="3"/>
      <c r="S4906" s="3"/>
      <c r="AB4906" s="3"/>
    </row>
    <row r="4907" spans="6:28" x14ac:dyDescent="0.3">
      <c r="F4907" s="5"/>
      <c r="K4907" s="3"/>
      <c r="L4907" s="3"/>
      <c r="R4907" s="3"/>
      <c r="S4907" s="3"/>
      <c r="AB4907" s="3"/>
    </row>
    <row r="4908" spans="6:28" x14ac:dyDescent="0.3">
      <c r="F4908" s="5"/>
      <c r="K4908" s="3"/>
      <c r="L4908" s="3"/>
      <c r="R4908" s="3"/>
      <c r="S4908" s="3"/>
      <c r="AB4908" s="3"/>
    </row>
    <row r="4909" spans="6:28" x14ac:dyDescent="0.3">
      <c r="F4909" s="5"/>
      <c r="K4909" s="3"/>
      <c r="L4909" s="3"/>
      <c r="P4909" s="3"/>
      <c r="R4909" s="3"/>
      <c r="S4909" s="3"/>
      <c r="AB4909" s="3"/>
    </row>
    <row r="4910" spans="6:28" x14ac:dyDescent="0.3">
      <c r="F4910" s="5"/>
      <c r="K4910" s="3"/>
      <c r="L4910" s="3"/>
      <c r="P4910" s="3"/>
      <c r="R4910" s="3"/>
      <c r="S4910" s="3"/>
      <c r="AB4910" s="3"/>
    </row>
    <row r="4911" spans="6:28" x14ac:dyDescent="0.3">
      <c r="F4911" s="5"/>
      <c r="H4911" s="3"/>
      <c r="K4911" s="3"/>
      <c r="L4911" s="3"/>
      <c r="P4911" s="3"/>
      <c r="R4911" s="3"/>
      <c r="S4911" s="3"/>
      <c r="AB4911" s="3"/>
    </row>
    <row r="4912" spans="6:28" x14ac:dyDescent="0.3">
      <c r="F4912" s="5"/>
      <c r="H4912" s="3"/>
      <c r="K4912" s="3"/>
      <c r="L4912" s="3"/>
      <c r="N4912" s="3"/>
      <c r="P4912" s="3"/>
      <c r="R4912" s="3"/>
      <c r="S4912" s="3"/>
      <c r="AB4912" s="3"/>
    </row>
    <row r="4913" spans="6:29" x14ac:dyDescent="0.3">
      <c r="F4913" s="5"/>
      <c r="K4913" s="3"/>
      <c r="L4913" s="3"/>
      <c r="P4913" s="3"/>
      <c r="R4913" s="3"/>
      <c r="S4913" s="3"/>
      <c r="AB4913" s="3"/>
    </row>
    <row r="4914" spans="6:29" x14ac:dyDescent="0.3">
      <c r="F4914" s="5"/>
      <c r="H4914" s="3"/>
      <c r="K4914" s="3"/>
      <c r="L4914" s="3"/>
      <c r="P4914" s="3"/>
      <c r="R4914" s="3"/>
      <c r="S4914" s="3"/>
      <c r="AB4914" s="3"/>
      <c r="AC4914" s="3"/>
    </row>
    <row r="4915" spans="6:29" x14ac:dyDescent="0.3">
      <c r="F4915" s="5"/>
      <c r="K4915" s="3"/>
      <c r="L4915" s="3"/>
      <c r="P4915" s="3"/>
      <c r="R4915" s="3"/>
      <c r="S4915" s="3"/>
      <c r="AB4915" s="3"/>
      <c r="AC4915" s="3"/>
    </row>
    <row r="4916" spans="6:29" x14ac:dyDescent="0.3">
      <c r="F4916" s="5"/>
      <c r="H4916" s="3"/>
      <c r="K4916" s="3"/>
      <c r="L4916" s="3"/>
      <c r="P4916" s="3"/>
      <c r="R4916" s="3"/>
      <c r="S4916" s="3"/>
      <c r="AB4916" s="3"/>
    </row>
    <row r="4917" spans="6:29" x14ac:dyDescent="0.3">
      <c r="F4917" s="5"/>
      <c r="K4917" s="3"/>
      <c r="L4917" s="3"/>
      <c r="P4917" s="3"/>
      <c r="R4917" s="3"/>
      <c r="S4917" s="3"/>
      <c r="AB4917" s="3"/>
    </row>
    <row r="4918" spans="6:29" x14ac:dyDescent="0.3">
      <c r="F4918" s="5"/>
      <c r="K4918" s="3"/>
      <c r="L4918" s="3"/>
      <c r="P4918" s="3"/>
      <c r="R4918" s="3"/>
      <c r="S4918" s="3"/>
      <c r="AB4918" s="3"/>
    </row>
    <row r="4919" spans="6:29" x14ac:dyDescent="0.3">
      <c r="F4919" s="5"/>
      <c r="K4919" s="3"/>
      <c r="L4919" s="3"/>
      <c r="P4919" s="3"/>
      <c r="R4919" s="3"/>
      <c r="S4919" s="3"/>
      <c r="AB4919" s="3"/>
    </row>
    <row r="4920" spans="6:29" x14ac:dyDescent="0.3">
      <c r="F4920" s="5"/>
      <c r="H4920" s="3"/>
      <c r="K4920" s="3"/>
      <c r="L4920" s="3"/>
      <c r="P4920" s="3"/>
      <c r="R4920" s="3"/>
      <c r="S4920" s="3"/>
      <c r="AB4920" s="3"/>
    </row>
    <row r="4921" spans="6:29" x14ac:dyDescent="0.3">
      <c r="F4921" s="5"/>
      <c r="K4921" s="3"/>
      <c r="L4921" s="3"/>
      <c r="P4921" s="3"/>
      <c r="R4921" s="3"/>
      <c r="S4921" s="3"/>
      <c r="AB4921" s="3"/>
    </row>
    <row r="4922" spans="6:29" x14ac:dyDescent="0.3">
      <c r="F4922" s="5"/>
      <c r="K4922" s="3"/>
      <c r="L4922" s="3"/>
      <c r="P4922" s="3"/>
      <c r="R4922" s="3"/>
      <c r="S4922" s="3"/>
      <c r="AB4922" s="3"/>
    </row>
    <row r="4923" spans="6:29" x14ac:dyDescent="0.3">
      <c r="F4923" s="5"/>
      <c r="H4923" s="3"/>
      <c r="K4923" s="3"/>
      <c r="L4923" s="3"/>
      <c r="P4923" s="3"/>
      <c r="R4923" s="3"/>
      <c r="S4923" s="3"/>
      <c r="AB4923" s="3"/>
      <c r="AC4923" s="3"/>
    </row>
    <row r="4924" spans="6:29" x14ac:dyDescent="0.3">
      <c r="F4924" s="5"/>
      <c r="K4924" s="3"/>
      <c r="L4924" s="3"/>
      <c r="R4924" s="3"/>
      <c r="S4924" s="3"/>
      <c r="AB4924" s="3"/>
    </row>
    <row r="4925" spans="6:29" x14ac:dyDescent="0.3">
      <c r="F4925" s="5"/>
      <c r="H4925" s="3"/>
      <c r="K4925" s="3"/>
      <c r="L4925" s="3"/>
      <c r="R4925" s="3"/>
      <c r="S4925" s="3"/>
      <c r="AB4925" s="3"/>
    </row>
    <row r="4926" spans="6:29" x14ac:dyDescent="0.3">
      <c r="F4926" s="5"/>
      <c r="K4926" s="3"/>
      <c r="L4926" s="3"/>
      <c r="P4926" s="3"/>
      <c r="R4926" s="3"/>
      <c r="S4926" s="3"/>
      <c r="AB4926" s="3"/>
    </row>
    <row r="4927" spans="6:29" x14ac:dyDescent="0.3">
      <c r="F4927" s="5"/>
      <c r="K4927" s="3"/>
      <c r="L4927" s="3"/>
      <c r="P4927" s="3"/>
      <c r="R4927" s="3"/>
      <c r="S4927" s="3"/>
      <c r="AB4927" s="3"/>
    </row>
    <row r="4928" spans="6:29" x14ac:dyDescent="0.3">
      <c r="F4928" s="5"/>
      <c r="K4928" s="3"/>
      <c r="L4928" s="3"/>
      <c r="R4928" s="3"/>
      <c r="S4928" s="3"/>
      <c r="AB4928" s="3"/>
    </row>
    <row r="4929" spans="6:29" x14ac:dyDescent="0.3">
      <c r="F4929" s="5"/>
      <c r="K4929" s="3"/>
      <c r="L4929" s="3"/>
      <c r="R4929" s="3"/>
      <c r="S4929" s="3"/>
      <c r="AB4929" s="3"/>
    </row>
    <row r="4930" spans="6:29" x14ac:dyDescent="0.3">
      <c r="F4930" s="5"/>
      <c r="K4930" s="3"/>
      <c r="L4930" s="3"/>
      <c r="P4930" s="3"/>
      <c r="R4930" s="3"/>
      <c r="S4930" s="3"/>
      <c r="AB4930" s="3"/>
    </row>
    <row r="4931" spans="6:29" x14ac:dyDescent="0.3">
      <c r="F4931" s="5"/>
      <c r="K4931" s="3"/>
      <c r="L4931" s="3"/>
      <c r="P4931" s="3"/>
      <c r="R4931" s="3"/>
      <c r="S4931" s="3"/>
      <c r="AB4931" s="3"/>
      <c r="AC4931" s="3"/>
    </row>
    <row r="4932" spans="6:29" x14ac:dyDescent="0.3">
      <c r="F4932" s="5"/>
      <c r="K4932" s="3"/>
      <c r="L4932" s="3"/>
      <c r="R4932" s="3"/>
      <c r="S4932" s="3"/>
      <c r="AB4932" s="3"/>
    </row>
    <row r="4933" spans="6:29" x14ac:dyDescent="0.3">
      <c r="F4933" s="5"/>
      <c r="K4933" s="3"/>
      <c r="L4933" s="3"/>
      <c r="R4933" s="3"/>
      <c r="S4933" s="3"/>
      <c r="AB4933" s="3"/>
    </row>
    <row r="4934" spans="6:29" x14ac:dyDescent="0.3">
      <c r="F4934" s="5"/>
      <c r="K4934" s="3"/>
      <c r="L4934" s="3"/>
      <c r="P4934" s="3"/>
      <c r="R4934" s="3"/>
      <c r="S4934" s="3"/>
      <c r="AB4934" s="3"/>
    </row>
    <row r="4935" spans="6:29" x14ac:dyDescent="0.3">
      <c r="F4935" s="5"/>
      <c r="K4935" s="3"/>
      <c r="L4935" s="3"/>
      <c r="P4935" s="3"/>
      <c r="R4935" s="3"/>
      <c r="S4935" s="3"/>
      <c r="AB4935" s="3"/>
    </row>
    <row r="4936" spans="6:29" x14ac:dyDescent="0.3">
      <c r="F4936" s="5"/>
      <c r="K4936" s="3"/>
      <c r="L4936" s="3"/>
      <c r="P4936" s="3"/>
      <c r="R4936" s="3"/>
      <c r="S4936" s="3"/>
      <c r="AB4936" s="3"/>
    </row>
    <row r="4937" spans="6:29" x14ac:dyDescent="0.3">
      <c r="F4937" s="5"/>
      <c r="K4937" s="3"/>
      <c r="L4937" s="3"/>
      <c r="P4937" s="3"/>
      <c r="R4937" s="3"/>
      <c r="S4937" s="3"/>
      <c r="AB4937" s="3"/>
    </row>
    <row r="4938" spans="6:29" x14ac:dyDescent="0.3">
      <c r="F4938" s="5"/>
      <c r="K4938" s="3"/>
      <c r="L4938" s="3"/>
      <c r="P4938" s="3"/>
      <c r="R4938" s="3"/>
      <c r="S4938" s="3"/>
      <c r="AB4938" s="3"/>
    </row>
    <row r="4939" spans="6:29" x14ac:dyDescent="0.3">
      <c r="F4939" s="5"/>
      <c r="K4939" s="3"/>
      <c r="L4939" s="3"/>
      <c r="R4939" s="3"/>
      <c r="S4939" s="3"/>
      <c r="AB4939" s="3"/>
    </row>
    <row r="4940" spans="6:29" x14ac:dyDescent="0.3">
      <c r="F4940" s="5"/>
      <c r="K4940" s="3"/>
      <c r="L4940" s="3"/>
      <c r="P4940" s="3"/>
      <c r="R4940" s="3"/>
      <c r="S4940" s="3"/>
      <c r="AB4940" s="3"/>
    </row>
    <row r="4941" spans="6:29" x14ac:dyDescent="0.3">
      <c r="F4941" s="5"/>
      <c r="K4941" s="3"/>
      <c r="L4941" s="3"/>
      <c r="P4941" s="3"/>
      <c r="R4941" s="3"/>
      <c r="S4941" s="3"/>
      <c r="AB4941" s="3"/>
    </row>
    <row r="4942" spans="6:29" x14ac:dyDescent="0.3">
      <c r="F4942" s="5"/>
      <c r="K4942" s="3"/>
      <c r="N4942" s="3"/>
      <c r="S4942" s="3"/>
      <c r="T4942" s="3"/>
      <c r="AB4942" s="3"/>
    </row>
    <row r="4943" spans="6:29" x14ac:dyDescent="0.3">
      <c r="F4943" s="5"/>
      <c r="K4943" s="3"/>
      <c r="N4943" s="3"/>
      <c r="S4943" s="3"/>
      <c r="T4943" s="3"/>
      <c r="AB4943" s="3"/>
    </row>
    <row r="4944" spans="6:29" x14ac:dyDescent="0.3">
      <c r="F4944" s="5"/>
      <c r="K4944" s="3"/>
      <c r="N4944" s="3"/>
      <c r="S4944" s="3"/>
      <c r="T4944" s="3"/>
      <c r="AB4944" s="3"/>
    </row>
    <row r="4945" spans="6:28" x14ac:dyDescent="0.3">
      <c r="F4945" s="5"/>
      <c r="K4945" s="3"/>
      <c r="N4945" s="3"/>
      <c r="S4945" s="3"/>
      <c r="T4945" s="3"/>
      <c r="AB4945" s="3"/>
    </row>
    <row r="4946" spans="6:28" x14ac:dyDescent="0.3">
      <c r="F4946" s="5"/>
      <c r="K4946" s="3"/>
      <c r="N4946" s="3"/>
      <c r="S4946" s="3"/>
      <c r="T4946" s="3"/>
      <c r="AB4946" s="3"/>
    </row>
    <row r="4947" spans="6:28" x14ac:dyDescent="0.3">
      <c r="F4947" s="5"/>
      <c r="K4947" s="3"/>
      <c r="N4947" s="3"/>
      <c r="S4947" s="3"/>
      <c r="T4947" s="3"/>
      <c r="AB4947" s="3"/>
    </row>
    <row r="4948" spans="6:28" x14ac:dyDescent="0.3">
      <c r="F4948" s="5"/>
      <c r="K4948" s="3"/>
      <c r="N4948" s="3"/>
      <c r="S4948" s="3"/>
      <c r="T4948" s="3"/>
      <c r="AB4948" s="3"/>
    </row>
    <row r="4949" spans="6:28" x14ac:dyDescent="0.3">
      <c r="F4949" s="5"/>
      <c r="K4949" s="3"/>
      <c r="N4949" s="3"/>
      <c r="S4949" s="3"/>
      <c r="T4949" s="3"/>
      <c r="AB4949" s="3"/>
    </row>
    <row r="4950" spans="6:28" x14ac:dyDescent="0.3">
      <c r="F4950" s="5"/>
      <c r="K4950" s="3"/>
      <c r="N4950" s="3"/>
      <c r="S4950" s="3"/>
      <c r="T4950" s="3"/>
      <c r="AB4950" s="3"/>
    </row>
    <row r="4951" spans="6:28" x14ac:dyDescent="0.3">
      <c r="F4951" s="5"/>
      <c r="K4951" s="3"/>
      <c r="N4951" s="3"/>
      <c r="S4951" s="3"/>
      <c r="T4951" s="3"/>
      <c r="AB4951" s="3"/>
    </row>
    <row r="4952" spans="6:28" x14ac:dyDescent="0.3">
      <c r="F4952" s="5"/>
      <c r="K4952" s="3"/>
      <c r="N4952" s="3"/>
      <c r="S4952" s="3"/>
      <c r="T4952" s="3"/>
      <c r="AB4952" s="3"/>
    </row>
    <row r="4953" spans="6:28" x14ac:dyDescent="0.3">
      <c r="F4953" s="5"/>
      <c r="K4953" s="3"/>
      <c r="S4953" s="3"/>
      <c r="T4953" s="3"/>
      <c r="AB4953" s="3"/>
    </row>
    <row r="4954" spans="6:28" x14ac:dyDescent="0.3">
      <c r="F4954" s="5"/>
      <c r="K4954" s="3"/>
      <c r="N4954" s="3"/>
      <c r="S4954" s="3"/>
      <c r="T4954" s="3"/>
      <c r="AB4954" s="3"/>
    </row>
    <row r="4955" spans="6:28" x14ac:dyDescent="0.3">
      <c r="F4955" s="5"/>
      <c r="K4955" s="3"/>
      <c r="S4955" s="3"/>
      <c r="T4955" s="3"/>
      <c r="AB4955" s="3"/>
    </row>
    <row r="4956" spans="6:28" x14ac:dyDescent="0.3">
      <c r="F4956" s="5"/>
      <c r="K4956" s="3"/>
      <c r="S4956" s="3"/>
      <c r="T4956" s="3"/>
      <c r="AB4956" s="3"/>
    </row>
    <row r="4957" spans="6:28" x14ac:dyDescent="0.3">
      <c r="F4957" s="5"/>
      <c r="K4957" s="3"/>
      <c r="R4957" s="3"/>
      <c r="S4957" s="3"/>
      <c r="T4957" s="3"/>
      <c r="AB4957" s="3"/>
    </row>
    <row r="4958" spans="6:28" x14ac:dyDescent="0.3">
      <c r="F4958" s="5"/>
      <c r="K4958" s="3"/>
      <c r="L4958" s="3"/>
      <c r="R4958" s="3"/>
      <c r="S4958" s="3"/>
      <c r="T4958" s="3"/>
      <c r="AB4958" s="3"/>
    </row>
    <row r="4959" spans="6:28" x14ac:dyDescent="0.3">
      <c r="F4959" s="5"/>
      <c r="K4959" s="3"/>
      <c r="R4959" s="3"/>
      <c r="S4959" s="3"/>
      <c r="T4959" s="3"/>
      <c r="AB4959" s="3"/>
    </row>
    <row r="4960" spans="6:28" x14ac:dyDescent="0.3">
      <c r="F4960" s="5"/>
      <c r="K4960" s="3"/>
      <c r="L4960" s="3"/>
      <c r="R4960" s="3"/>
      <c r="S4960" s="3"/>
      <c r="AB4960" s="3"/>
    </row>
    <row r="4961" spans="6:28" x14ac:dyDescent="0.3">
      <c r="F4961" s="5"/>
      <c r="K4961" s="3"/>
      <c r="R4961" s="3"/>
      <c r="S4961" s="3"/>
      <c r="T4961" s="3"/>
      <c r="AB4961" s="3"/>
    </row>
    <row r="4962" spans="6:28" x14ac:dyDescent="0.3">
      <c r="F4962" s="5"/>
      <c r="H4962" s="3"/>
      <c r="K4962" s="3"/>
      <c r="L4962" s="3"/>
      <c r="R4962" s="3"/>
      <c r="S4962" s="3"/>
      <c r="T4962" s="3"/>
      <c r="AB4962" s="3"/>
    </row>
    <row r="4963" spans="6:28" x14ac:dyDescent="0.3">
      <c r="F4963" s="5"/>
      <c r="H4963" s="3"/>
      <c r="K4963" s="3"/>
      <c r="L4963" s="3"/>
      <c r="R4963" s="3"/>
      <c r="S4963" s="3"/>
      <c r="AB4963" s="3"/>
    </row>
    <row r="4964" spans="6:28" x14ac:dyDescent="0.3">
      <c r="F4964" s="5"/>
      <c r="K4964" s="3"/>
      <c r="L4964" s="3"/>
      <c r="R4964" s="3"/>
      <c r="S4964" s="3"/>
      <c r="AB4964" s="3"/>
    </row>
    <row r="4965" spans="6:28" x14ac:dyDescent="0.3">
      <c r="F4965" s="5"/>
      <c r="H4965" s="3"/>
      <c r="K4965" s="3"/>
      <c r="L4965" s="3"/>
      <c r="R4965" s="3"/>
      <c r="S4965" s="3"/>
      <c r="AB4965" s="3"/>
    </row>
    <row r="4966" spans="6:28" x14ac:dyDescent="0.3">
      <c r="F4966" s="5"/>
      <c r="H4966" s="3"/>
      <c r="K4966" s="3"/>
      <c r="L4966" s="3"/>
      <c r="R4966" s="3"/>
      <c r="S4966" s="3"/>
      <c r="AB4966" s="3"/>
    </row>
    <row r="4967" spans="6:28" x14ac:dyDescent="0.3">
      <c r="F4967" s="5"/>
      <c r="H4967" s="3"/>
      <c r="K4967" s="3"/>
      <c r="L4967" s="3"/>
      <c r="R4967" s="3"/>
      <c r="S4967" s="3"/>
      <c r="AB4967" s="3"/>
    </row>
    <row r="4968" spans="6:28" x14ac:dyDescent="0.3">
      <c r="F4968" s="5"/>
      <c r="H4968" s="3"/>
      <c r="K4968" s="3"/>
      <c r="L4968" s="3"/>
      <c r="R4968" s="3"/>
      <c r="S4968" s="3"/>
      <c r="AB4968" s="3"/>
    </row>
    <row r="4969" spans="6:28" x14ac:dyDescent="0.3">
      <c r="F4969" s="5"/>
      <c r="H4969" s="3"/>
      <c r="K4969" s="3"/>
      <c r="L4969" s="3"/>
      <c r="R4969" s="3"/>
      <c r="S4969" s="3"/>
      <c r="AB4969" s="3"/>
    </row>
    <row r="4970" spans="6:28" x14ac:dyDescent="0.3">
      <c r="F4970" s="5"/>
      <c r="H4970" s="3"/>
      <c r="K4970" s="3"/>
      <c r="L4970" s="3"/>
      <c r="R4970" s="3"/>
      <c r="S4970" s="3"/>
      <c r="AB4970" s="3"/>
    </row>
    <row r="4971" spans="6:28" x14ac:dyDescent="0.3">
      <c r="F4971" s="5"/>
      <c r="H4971" s="3"/>
      <c r="K4971" s="3"/>
      <c r="L4971" s="3"/>
      <c r="R4971" s="3"/>
      <c r="S4971" s="3"/>
      <c r="AB4971" s="3"/>
    </row>
    <row r="4972" spans="6:28" x14ac:dyDescent="0.3">
      <c r="F4972" s="5"/>
      <c r="H4972" s="3"/>
      <c r="K4972" s="3"/>
      <c r="L4972" s="3"/>
      <c r="R4972" s="3"/>
      <c r="S4972" s="3"/>
      <c r="AB4972" s="3"/>
    </row>
    <row r="4973" spans="6:28" x14ac:dyDescent="0.3">
      <c r="F4973" s="5"/>
      <c r="H4973" s="3"/>
      <c r="K4973" s="3"/>
      <c r="L4973" s="3"/>
      <c r="R4973" s="3"/>
      <c r="S4973" s="3"/>
      <c r="AB4973" s="3"/>
    </row>
    <row r="4974" spans="6:28" x14ac:dyDescent="0.3">
      <c r="F4974" s="5"/>
      <c r="H4974" s="3"/>
      <c r="K4974" s="3"/>
      <c r="L4974" s="3"/>
      <c r="R4974" s="3"/>
      <c r="S4974" s="3"/>
      <c r="AB4974" s="3"/>
    </row>
    <row r="4975" spans="6:28" x14ac:dyDescent="0.3">
      <c r="F4975" s="5"/>
      <c r="H4975" s="3"/>
      <c r="K4975" s="3"/>
      <c r="L4975" s="3"/>
      <c r="P4975" s="3"/>
      <c r="R4975" s="3"/>
      <c r="S4975" s="3"/>
      <c r="AB4975" s="3"/>
    </row>
    <row r="4976" spans="6:28" x14ac:dyDescent="0.3">
      <c r="F4976" s="5"/>
      <c r="K4976" s="3"/>
      <c r="L4976" s="3"/>
      <c r="P4976" s="3"/>
      <c r="R4976" s="3"/>
      <c r="S4976" s="3"/>
      <c r="AB4976" s="3"/>
    </row>
    <row r="4977" spans="6:28" x14ac:dyDescent="0.3">
      <c r="F4977" s="5"/>
      <c r="H4977" s="3"/>
      <c r="K4977" s="3"/>
      <c r="L4977" s="3"/>
      <c r="R4977" s="3"/>
      <c r="S4977" s="3"/>
      <c r="AB4977" s="3"/>
    </row>
    <row r="4978" spans="6:28" x14ac:dyDescent="0.3">
      <c r="F4978" s="5"/>
      <c r="H4978" s="3"/>
      <c r="K4978" s="3"/>
      <c r="L4978" s="3"/>
      <c r="P4978" s="3"/>
      <c r="R4978" s="3"/>
      <c r="S4978" s="3"/>
      <c r="AB4978" s="3"/>
    </row>
    <row r="4979" spans="6:28" x14ac:dyDescent="0.3">
      <c r="F4979" s="5"/>
      <c r="K4979" s="3"/>
      <c r="L4979" s="3"/>
      <c r="P4979" s="3"/>
      <c r="R4979" s="3"/>
      <c r="S4979" s="3"/>
      <c r="AB4979" s="3"/>
    </row>
    <row r="4980" spans="6:28" x14ac:dyDescent="0.3">
      <c r="F4980" s="5"/>
      <c r="H4980" s="3"/>
      <c r="K4980" s="3"/>
      <c r="L4980" s="3"/>
      <c r="P4980" s="3"/>
      <c r="R4980" s="3"/>
      <c r="S4980" s="3"/>
      <c r="AB4980" s="3"/>
    </row>
    <row r="4981" spans="6:28" x14ac:dyDescent="0.3">
      <c r="F4981" s="5"/>
      <c r="K4981" s="3"/>
      <c r="L4981" s="3"/>
      <c r="P4981" s="3"/>
      <c r="R4981" s="3"/>
      <c r="S4981" s="3"/>
      <c r="AB4981" s="3"/>
    </row>
    <row r="4982" spans="6:28" x14ac:dyDescent="0.3">
      <c r="F4982" s="5"/>
      <c r="K4982" s="3"/>
      <c r="L4982" s="3"/>
      <c r="P4982" s="3"/>
      <c r="R4982" s="3"/>
      <c r="S4982" s="3"/>
      <c r="AB4982" s="3"/>
    </row>
    <row r="4983" spans="6:28" x14ac:dyDescent="0.3">
      <c r="F4983" s="5"/>
      <c r="H4983" s="3"/>
      <c r="K4983" s="3"/>
      <c r="L4983" s="3"/>
      <c r="P4983" s="3"/>
      <c r="R4983" s="3"/>
      <c r="S4983" s="3"/>
      <c r="AB4983" s="3"/>
    </row>
    <row r="4984" spans="6:28" x14ac:dyDescent="0.3">
      <c r="F4984" s="5"/>
      <c r="H4984" s="3"/>
      <c r="K4984" s="3"/>
      <c r="L4984" s="3"/>
      <c r="P4984" s="3"/>
      <c r="R4984" s="3"/>
      <c r="S4984" s="3"/>
      <c r="AB4984" s="3"/>
    </row>
    <row r="4985" spans="6:28" x14ac:dyDescent="0.3">
      <c r="F4985" s="5"/>
      <c r="H4985" s="3"/>
      <c r="K4985" s="3"/>
      <c r="R4985" s="3"/>
      <c r="S4985" s="3"/>
      <c r="AB4985" s="3"/>
    </row>
    <row r="4986" spans="6:28" x14ac:dyDescent="0.3">
      <c r="F4986" s="5"/>
      <c r="H4986" s="3"/>
      <c r="K4986" s="3"/>
      <c r="N4986" s="3"/>
      <c r="P4986" s="3"/>
      <c r="R4986" s="3"/>
      <c r="S4986" s="3"/>
      <c r="AB4986" s="3"/>
    </row>
    <row r="4987" spans="6:28" x14ac:dyDescent="0.3">
      <c r="F4987" s="5"/>
      <c r="H4987" s="3"/>
      <c r="K4987" s="3"/>
      <c r="L4987" s="3"/>
      <c r="N4987" s="3"/>
      <c r="P4987" s="3"/>
      <c r="R4987" s="3"/>
      <c r="S4987" s="3"/>
      <c r="AB4987" s="3"/>
    </row>
    <row r="4988" spans="6:28" x14ac:dyDescent="0.3">
      <c r="F4988" s="5"/>
      <c r="H4988" s="3"/>
      <c r="K4988" s="3"/>
      <c r="L4988" s="3"/>
      <c r="P4988" s="3"/>
      <c r="R4988" s="3"/>
      <c r="S4988" s="3"/>
      <c r="AB4988" s="3"/>
    </row>
    <row r="4989" spans="6:28" x14ac:dyDescent="0.3">
      <c r="F4989" s="5"/>
      <c r="H4989" s="3"/>
      <c r="K4989" s="3"/>
      <c r="L4989" s="3"/>
      <c r="P4989" s="3"/>
      <c r="R4989" s="3"/>
      <c r="S4989" s="3"/>
      <c r="AB4989" s="3"/>
    </row>
    <row r="4990" spans="6:28" x14ac:dyDescent="0.3">
      <c r="F4990" s="5"/>
      <c r="K4990" s="3"/>
      <c r="L4990" s="3"/>
      <c r="P4990" s="3"/>
      <c r="R4990" s="3"/>
      <c r="S4990" s="3"/>
      <c r="AB4990" s="3"/>
    </row>
    <row r="4991" spans="6:28" x14ac:dyDescent="0.3">
      <c r="F4991" s="5"/>
      <c r="H4991" s="3"/>
      <c r="K4991" s="3"/>
      <c r="L4991" s="3"/>
      <c r="P4991" s="3"/>
      <c r="R4991" s="3"/>
      <c r="S4991" s="3"/>
      <c r="AB4991" s="3"/>
    </row>
    <row r="4992" spans="6:28" x14ac:dyDescent="0.3">
      <c r="F4992" s="5"/>
      <c r="H4992" s="3"/>
      <c r="K4992" s="3"/>
      <c r="L4992" s="3"/>
      <c r="P4992" s="3"/>
      <c r="R4992" s="3"/>
      <c r="S4992" s="3"/>
      <c r="AB4992" s="3"/>
    </row>
    <row r="4993" spans="6:29" x14ac:dyDescent="0.3">
      <c r="F4993" s="5"/>
      <c r="H4993" s="3"/>
      <c r="K4993" s="3"/>
      <c r="L4993" s="3"/>
      <c r="R4993" s="3"/>
      <c r="S4993" s="3"/>
      <c r="AB4993" s="3"/>
    </row>
    <row r="4994" spans="6:29" x14ac:dyDescent="0.3">
      <c r="F4994" s="5"/>
      <c r="H4994" s="3"/>
      <c r="K4994" s="3"/>
      <c r="L4994" s="3"/>
      <c r="P4994" s="3"/>
      <c r="R4994" s="3"/>
      <c r="S4994" s="3"/>
      <c r="AB4994" s="3"/>
    </row>
    <row r="4995" spans="6:29" x14ac:dyDescent="0.3">
      <c r="F4995" s="5"/>
      <c r="H4995" s="3"/>
      <c r="K4995" s="3"/>
      <c r="L4995" s="3"/>
      <c r="P4995" s="3"/>
      <c r="R4995" s="3"/>
      <c r="S4995" s="3"/>
      <c r="AB4995" s="3"/>
    </row>
    <row r="4996" spans="6:29" x14ac:dyDescent="0.3">
      <c r="F4996" s="5"/>
      <c r="H4996" s="3"/>
      <c r="K4996" s="3"/>
      <c r="L4996" s="3"/>
      <c r="R4996" s="3"/>
      <c r="S4996" s="3"/>
      <c r="AB4996" s="3"/>
    </row>
    <row r="4997" spans="6:29" x14ac:dyDescent="0.3">
      <c r="F4997" s="5"/>
      <c r="K4997" s="3"/>
      <c r="L4997" s="3"/>
      <c r="P4997" s="3"/>
      <c r="R4997" s="3"/>
      <c r="S4997" s="3"/>
      <c r="AB4997" s="3"/>
    </row>
    <row r="4998" spans="6:29" x14ac:dyDescent="0.3">
      <c r="F4998" s="5"/>
      <c r="K4998" s="3"/>
      <c r="L4998" s="3"/>
      <c r="P4998" s="3"/>
      <c r="R4998" s="3"/>
      <c r="S4998" s="3"/>
      <c r="AB4998" s="3"/>
      <c r="AC4998" s="3"/>
    </row>
    <row r="4999" spans="6:29" x14ac:dyDescent="0.3">
      <c r="F4999" s="5"/>
      <c r="H4999" s="3"/>
      <c r="K4999" s="3"/>
      <c r="L4999" s="3"/>
      <c r="P4999" s="3"/>
      <c r="R4999" s="3"/>
      <c r="S4999" s="3"/>
      <c r="AB4999" s="3"/>
    </row>
    <row r="5000" spans="6:29" x14ac:dyDescent="0.3">
      <c r="F5000" s="5"/>
      <c r="H5000" s="3"/>
      <c r="K5000" s="3"/>
      <c r="L5000" s="3"/>
      <c r="P5000" s="3"/>
      <c r="R5000" s="3"/>
      <c r="S5000" s="3"/>
      <c r="AB5000" s="3"/>
    </row>
    <row r="5001" spans="6:29" x14ac:dyDescent="0.3">
      <c r="F5001" s="5"/>
      <c r="H5001" s="3"/>
      <c r="K5001" s="3"/>
      <c r="L5001" s="3"/>
      <c r="R5001" s="3"/>
      <c r="S5001" s="3"/>
      <c r="AB5001" s="3"/>
    </row>
    <row r="5002" spans="6:29" x14ac:dyDescent="0.3">
      <c r="F5002" s="5"/>
      <c r="AB5002" s="3"/>
    </row>
    <row r="5003" spans="6:29" x14ac:dyDescent="0.3">
      <c r="F5003" s="5"/>
      <c r="AB5003" s="3"/>
    </row>
    <row r="5004" spans="6:29" x14ac:dyDescent="0.3">
      <c r="F5004" s="5"/>
      <c r="AB5004" s="3"/>
    </row>
    <row r="5005" spans="6:29" x14ac:dyDescent="0.3">
      <c r="F5005" s="5"/>
      <c r="AB5005" s="3"/>
    </row>
    <row r="5006" spans="6:29" x14ac:dyDescent="0.3">
      <c r="F5006" s="5"/>
      <c r="AB5006" s="3"/>
    </row>
    <row r="5007" spans="6:29" x14ac:dyDescent="0.3">
      <c r="F5007" s="5"/>
      <c r="AB5007" s="3"/>
    </row>
    <row r="5008" spans="6:29" x14ac:dyDescent="0.3">
      <c r="F5008" s="5"/>
      <c r="AB5008" s="3"/>
    </row>
    <row r="5009" spans="6:28" x14ac:dyDescent="0.3">
      <c r="F5009" s="5"/>
      <c r="AB5009" s="3"/>
    </row>
    <row r="5010" spans="6:28" x14ac:dyDescent="0.3">
      <c r="F5010" s="5"/>
      <c r="AB5010" s="3"/>
    </row>
    <row r="5011" spans="6:28" x14ac:dyDescent="0.3">
      <c r="F5011" s="5"/>
      <c r="AB5011" s="3"/>
    </row>
    <row r="5012" spans="6:28" x14ac:dyDescent="0.3">
      <c r="F5012" s="5"/>
      <c r="AB5012" s="3"/>
    </row>
    <row r="5013" spans="6:28" x14ac:dyDescent="0.3">
      <c r="F5013" s="5"/>
      <c r="AB5013" s="3"/>
    </row>
    <row r="5014" spans="6:28" x14ac:dyDescent="0.3">
      <c r="F5014" s="5"/>
      <c r="AB5014" s="3"/>
    </row>
    <row r="5015" spans="6:28" x14ac:dyDescent="0.3">
      <c r="F5015" s="5"/>
      <c r="AB5015" s="3"/>
    </row>
    <row r="5016" spans="6:28" x14ac:dyDescent="0.3">
      <c r="F5016" s="5"/>
      <c r="AB5016" s="3"/>
    </row>
    <row r="5017" spans="6:28" x14ac:dyDescent="0.3">
      <c r="F5017" s="5"/>
      <c r="AB5017" s="3"/>
    </row>
    <row r="5018" spans="6:28" x14ac:dyDescent="0.3">
      <c r="F5018" s="5"/>
      <c r="AB5018" s="3"/>
    </row>
    <row r="5019" spans="6:28" x14ac:dyDescent="0.3">
      <c r="F5019" s="5"/>
      <c r="AB5019" s="3"/>
    </row>
    <row r="5020" spans="6:28" x14ac:dyDescent="0.3">
      <c r="F5020" s="5"/>
      <c r="AB5020" s="3"/>
    </row>
    <row r="5021" spans="6:28" x14ac:dyDescent="0.3">
      <c r="F5021" s="5"/>
      <c r="AB5021" s="3"/>
    </row>
    <row r="5022" spans="6:28" x14ac:dyDescent="0.3">
      <c r="F5022" s="5"/>
      <c r="AB5022" s="3"/>
    </row>
    <row r="5023" spans="6:28" x14ac:dyDescent="0.3">
      <c r="F5023" s="5"/>
      <c r="AB5023" s="3"/>
    </row>
    <row r="5024" spans="6:28" x14ac:dyDescent="0.3">
      <c r="F5024" s="5"/>
      <c r="AB5024" s="3"/>
    </row>
    <row r="5025" spans="6:28" x14ac:dyDescent="0.3">
      <c r="F5025" s="5"/>
      <c r="AB5025" s="3"/>
    </row>
    <row r="5026" spans="6:28" x14ac:dyDescent="0.3">
      <c r="F5026" s="5"/>
      <c r="AB5026" s="3"/>
    </row>
    <row r="5027" spans="6:28" x14ac:dyDescent="0.3">
      <c r="F5027" s="5"/>
      <c r="AB5027" s="3"/>
    </row>
    <row r="5028" spans="6:28" x14ac:dyDescent="0.3">
      <c r="F5028" s="5"/>
      <c r="AB5028" s="3"/>
    </row>
    <row r="5029" spans="6:28" x14ac:dyDescent="0.3">
      <c r="F5029" s="5"/>
      <c r="AB5029" s="3"/>
    </row>
    <row r="5030" spans="6:28" x14ac:dyDescent="0.3">
      <c r="F5030" s="5"/>
      <c r="AB5030" s="3"/>
    </row>
    <row r="5031" spans="6:28" x14ac:dyDescent="0.3">
      <c r="F5031" s="5"/>
      <c r="AB5031" s="3"/>
    </row>
    <row r="5032" spans="6:28" x14ac:dyDescent="0.3">
      <c r="F5032" s="5"/>
      <c r="AB5032" s="3"/>
    </row>
    <row r="5033" spans="6:28" x14ac:dyDescent="0.3">
      <c r="F5033" s="5"/>
      <c r="AB5033" s="3"/>
    </row>
    <row r="5034" spans="6:28" x14ac:dyDescent="0.3">
      <c r="F5034" s="5"/>
      <c r="AB5034" s="3"/>
    </row>
    <row r="5035" spans="6:28" x14ac:dyDescent="0.3">
      <c r="F5035" s="5"/>
      <c r="AB5035" s="3"/>
    </row>
    <row r="5036" spans="6:28" x14ac:dyDescent="0.3">
      <c r="F5036" s="5"/>
      <c r="AB5036" s="3"/>
    </row>
    <row r="5037" spans="6:28" x14ac:dyDescent="0.3">
      <c r="F5037" s="5"/>
      <c r="AB5037" s="3"/>
    </row>
    <row r="5038" spans="6:28" x14ac:dyDescent="0.3">
      <c r="F5038" s="5"/>
      <c r="AB5038" s="3"/>
    </row>
    <row r="5039" spans="6:28" x14ac:dyDescent="0.3">
      <c r="F5039" s="5"/>
      <c r="AB5039" s="3"/>
    </row>
    <row r="5040" spans="6:28" x14ac:dyDescent="0.3">
      <c r="F5040" s="5"/>
      <c r="AB5040" s="3"/>
    </row>
    <row r="5041" spans="6:28" x14ac:dyDescent="0.3">
      <c r="F5041" s="5"/>
      <c r="AB5041" s="3"/>
    </row>
    <row r="5042" spans="6:28" x14ac:dyDescent="0.3">
      <c r="F5042" s="5"/>
      <c r="AB5042" s="3"/>
    </row>
    <row r="5043" spans="6:28" x14ac:dyDescent="0.3">
      <c r="F5043" s="5"/>
      <c r="AB5043" s="3"/>
    </row>
    <row r="5044" spans="6:28" x14ac:dyDescent="0.3">
      <c r="F5044" s="5"/>
      <c r="AB5044" s="3"/>
    </row>
    <row r="5045" spans="6:28" x14ac:dyDescent="0.3">
      <c r="F5045" s="5"/>
      <c r="AB5045" s="3"/>
    </row>
    <row r="5046" spans="6:28" x14ac:dyDescent="0.3">
      <c r="F5046" s="5"/>
      <c r="AB5046" s="3"/>
    </row>
    <row r="5047" spans="6:28" x14ac:dyDescent="0.3">
      <c r="F5047" s="5"/>
      <c r="AB5047" s="3"/>
    </row>
    <row r="5048" spans="6:28" x14ac:dyDescent="0.3">
      <c r="F5048" s="5"/>
      <c r="AB5048" s="3"/>
    </row>
    <row r="5049" spans="6:28" x14ac:dyDescent="0.3">
      <c r="F5049" s="5"/>
      <c r="AB5049" s="3"/>
    </row>
    <row r="5050" spans="6:28" x14ac:dyDescent="0.3">
      <c r="F5050" s="5"/>
      <c r="AB5050" s="3"/>
    </row>
    <row r="5051" spans="6:28" x14ac:dyDescent="0.3">
      <c r="F5051" s="5"/>
      <c r="AB5051" s="3"/>
    </row>
    <row r="5052" spans="6:28" x14ac:dyDescent="0.3">
      <c r="F5052" s="5"/>
      <c r="AB5052" s="3"/>
    </row>
    <row r="5053" spans="6:28" x14ac:dyDescent="0.3">
      <c r="F5053" s="5"/>
      <c r="AB5053" s="3"/>
    </row>
    <row r="5054" spans="6:28" x14ac:dyDescent="0.3">
      <c r="F5054" s="5"/>
      <c r="AB5054" s="3"/>
    </row>
    <row r="5055" spans="6:28" x14ac:dyDescent="0.3">
      <c r="F5055" s="5"/>
      <c r="AB5055" s="3"/>
    </row>
    <row r="5056" spans="6:28" x14ac:dyDescent="0.3">
      <c r="F5056" s="5"/>
      <c r="AB5056" s="3"/>
    </row>
    <row r="5057" spans="6:28" x14ac:dyDescent="0.3">
      <c r="F5057" s="5"/>
      <c r="AB5057" s="3"/>
    </row>
    <row r="5058" spans="6:28" x14ac:dyDescent="0.3">
      <c r="F5058" s="5"/>
      <c r="AB5058" s="3"/>
    </row>
    <row r="5059" spans="6:28" x14ac:dyDescent="0.3">
      <c r="F5059" s="5"/>
      <c r="AB5059" s="3"/>
    </row>
    <row r="5060" spans="6:28" x14ac:dyDescent="0.3">
      <c r="F5060" s="5"/>
      <c r="AB5060" s="3"/>
    </row>
    <row r="5061" spans="6:28" x14ac:dyDescent="0.3">
      <c r="F5061" s="5"/>
      <c r="AB5061" s="3"/>
    </row>
    <row r="5062" spans="6:28" x14ac:dyDescent="0.3">
      <c r="F5062" s="5"/>
      <c r="AB5062" s="3"/>
    </row>
    <row r="5063" spans="6:28" x14ac:dyDescent="0.3">
      <c r="F5063" s="5"/>
      <c r="AB5063" s="3"/>
    </row>
    <row r="5064" spans="6:28" x14ac:dyDescent="0.3">
      <c r="F5064" s="5"/>
      <c r="AB5064" s="3"/>
    </row>
    <row r="5065" spans="6:28" x14ac:dyDescent="0.3">
      <c r="F5065" s="5"/>
      <c r="AB5065" s="3"/>
    </row>
    <row r="5066" spans="6:28" x14ac:dyDescent="0.3">
      <c r="F5066" s="5"/>
      <c r="AB5066" s="3"/>
    </row>
    <row r="5067" spans="6:28" x14ac:dyDescent="0.3">
      <c r="F5067" s="5"/>
      <c r="AB5067" s="3"/>
    </row>
    <row r="5068" spans="6:28" x14ac:dyDescent="0.3">
      <c r="F5068" s="5"/>
      <c r="AB5068" s="3"/>
    </row>
    <row r="5069" spans="6:28" x14ac:dyDescent="0.3">
      <c r="F5069" s="5"/>
      <c r="AB5069" s="3"/>
    </row>
    <row r="5070" spans="6:28" x14ac:dyDescent="0.3">
      <c r="F5070" s="5"/>
      <c r="AB5070" s="3"/>
    </row>
    <row r="5071" spans="6:28" x14ac:dyDescent="0.3">
      <c r="F5071" s="5"/>
      <c r="AB5071" s="3"/>
    </row>
    <row r="5072" spans="6:28" x14ac:dyDescent="0.3">
      <c r="F5072" s="5"/>
      <c r="AB5072" s="3"/>
    </row>
    <row r="5073" spans="6:28" x14ac:dyDescent="0.3">
      <c r="F5073" s="5"/>
      <c r="AB5073" s="3"/>
    </row>
    <row r="5074" spans="6:28" x14ac:dyDescent="0.3">
      <c r="F5074" s="5"/>
      <c r="AB5074" s="3"/>
    </row>
    <row r="5075" spans="6:28" x14ac:dyDescent="0.3">
      <c r="F5075" s="5"/>
      <c r="AB5075" s="3"/>
    </row>
    <row r="5076" spans="6:28" x14ac:dyDescent="0.3">
      <c r="F5076" s="5"/>
      <c r="AB5076" s="3"/>
    </row>
    <row r="5077" spans="6:28" x14ac:dyDescent="0.3">
      <c r="F5077" s="5"/>
      <c r="AB5077" s="3"/>
    </row>
    <row r="5078" spans="6:28" x14ac:dyDescent="0.3">
      <c r="F5078" s="5"/>
      <c r="AB5078" s="3"/>
    </row>
    <row r="5079" spans="6:28" x14ac:dyDescent="0.3">
      <c r="F5079" s="5"/>
      <c r="H5079" s="3"/>
      <c r="AB5079" s="3"/>
    </row>
    <row r="5080" spans="6:28" x14ac:dyDescent="0.3">
      <c r="F5080" s="5"/>
      <c r="AB5080" s="3"/>
    </row>
    <row r="5081" spans="6:28" x14ac:dyDescent="0.3">
      <c r="F5081" s="5"/>
      <c r="H5081" s="3"/>
      <c r="AB5081" s="3"/>
    </row>
    <row r="5082" spans="6:28" x14ac:dyDescent="0.3">
      <c r="F5082" s="5"/>
      <c r="H5082" s="3"/>
      <c r="AB5082" s="3"/>
    </row>
    <row r="5083" spans="6:28" x14ac:dyDescent="0.3">
      <c r="F5083" s="5"/>
      <c r="H5083" s="3"/>
      <c r="AB5083" s="3"/>
    </row>
    <row r="5084" spans="6:28" x14ac:dyDescent="0.3">
      <c r="F5084" s="5"/>
      <c r="H5084" s="3"/>
      <c r="AB5084" s="3"/>
    </row>
    <row r="5085" spans="6:28" x14ac:dyDescent="0.3">
      <c r="F5085" s="5"/>
      <c r="H5085" s="3"/>
      <c r="AB5085" s="3"/>
    </row>
    <row r="5086" spans="6:28" x14ac:dyDescent="0.3">
      <c r="F5086" s="5"/>
      <c r="H5086" s="3"/>
      <c r="AB5086" s="3"/>
    </row>
    <row r="5087" spans="6:28" x14ac:dyDescent="0.3">
      <c r="F5087" s="5"/>
      <c r="H5087" s="3"/>
      <c r="AB5087" s="3"/>
    </row>
    <row r="5088" spans="6:28" x14ac:dyDescent="0.3">
      <c r="F5088" s="5"/>
      <c r="H5088" s="3"/>
      <c r="AB5088" s="3"/>
    </row>
    <row r="5089" spans="6:28" x14ac:dyDescent="0.3">
      <c r="F5089" s="5"/>
      <c r="H5089" s="3"/>
      <c r="AB5089" s="3"/>
    </row>
    <row r="5090" spans="6:28" x14ac:dyDescent="0.3">
      <c r="F5090" s="5"/>
      <c r="H5090" s="3"/>
      <c r="AB5090" s="3"/>
    </row>
    <row r="5091" spans="6:28" x14ac:dyDescent="0.3">
      <c r="F5091" s="5"/>
      <c r="H5091" s="3"/>
      <c r="AB5091" s="3"/>
    </row>
    <row r="5092" spans="6:28" x14ac:dyDescent="0.3">
      <c r="F5092" s="5"/>
      <c r="H5092" s="3"/>
      <c r="AB5092" s="3"/>
    </row>
    <row r="5093" spans="6:28" x14ac:dyDescent="0.3">
      <c r="F5093" s="5"/>
      <c r="H5093" s="3"/>
      <c r="AB5093" s="3"/>
    </row>
    <row r="5094" spans="6:28" x14ac:dyDescent="0.3">
      <c r="F5094" s="5"/>
      <c r="H5094" s="3"/>
      <c r="AB5094" s="3"/>
    </row>
    <row r="5095" spans="6:28" x14ac:dyDescent="0.3">
      <c r="F5095" s="5"/>
      <c r="H5095" s="3"/>
      <c r="AB5095" s="3"/>
    </row>
    <row r="5096" spans="6:28" x14ac:dyDescent="0.3">
      <c r="F5096" s="5"/>
      <c r="H5096" s="3"/>
      <c r="AB5096" s="3"/>
    </row>
    <row r="5097" spans="6:28" x14ac:dyDescent="0.3">
      <c r="F5097" s="5"/>
      <c r="H5097" s="3"/>
      <c r="AB5097" s="3"/>
    </row>
    <row r="5098" spans="6:28" x14ac:dyDescent="0.3">
      <c r="F5098" s="5"/>
      <c r="H5098" s="3"/>
      <c r="AB5098" s="3"/>
    </row>
    <row r="5099" spans="6:28" x14ac:dyDescent="0.3">
      <c r="F5099" s="5"/>
      <c r="H5099" s="3"/>
      <c r="AB5099" s="3"/>
    </row>
    <row r="5100" spans="6:28" x14ac:dyDescent="0.3">
      <c r="F5100" s="5"/>
      <c r="H5100" s="3"/>
      <c r="AB5100" s="3"/>
    </row>
    <row r="5101" spans="6:28" x14ac:dyDescent="0.3">
      <c r="F5101" s="5"/>
      <c r="H5101" s="3"/>
      <c r="AB5101" s="3"/>
    </row>
    <row r="5102" spans="6:28" x14ac:dyDescent="0.3">
      <c r="F5102" s="5"/>
      <c r="H5102" s="3"/>
      <c r="AB5102" s="3"/>
    </row>
    <row r="5103" spans="6:28" x14ac:dyDescent="0.3">
      <c r="F5103" s="5"/>
      <c r="H5103" s="3"/>
      <c r="AB5103" s="3"/>
    </row>
    <row r="5104" spans="6:28" x14ac:dyDescent="0.3">
      <c r="F5104" s="5"/>
      <c r="H5104" s="3"/>
      <c r="AB5104" s="3"/>
    </row>
    <row r="5105" spans="6:28" x14ac:dyDescent="0.3">
      <c r="F5105" s="5"/>
      <c r="H5105" s="3"/>
      <c r="AB5105" s="3"/>
    </row>
    <row r="5106" spans="6:28" x14ac:dyDescent="0.3">
      <c r="F5106" s="5"/>
      <c r="H5106" s="3"/>
      <c r="AB5106" s="3"/>
    </row>
    <row r="5107" spans="6:28" x14ac:dyDescent="0.3">
      <c r="F5107" s="5"/>
      <c r="H5107" s="3"/>
      <c r="AB5107" s="3"/>
    </row>
    <row r="5108" spans="6:28" x14ac:dyDescent="0.3">
      <c r="F5108" s="5"/>
      <c r="H5108" s="3"/>
      <c r="AB5108" s="3"/>
    </row>
    <row r="5109" spans="6:28" x14ac:dyDescent="0.3">
      <c r="F5109" s="5"/>
      <c r="H5109" s="3"/>
      <c r="AB5109" s="3"/>
    </row>
    <row r="5110" spans="6:28" x14ac:dyDescent="0.3">
      <c r="F5110" s="5"/>
      <c r="H5110" s="3"/>
      <c r="L5110" s="3"/>
      <c r="AB5110" s="3"/>
    </row>
    <row r="5111" spans="6:28" x14ac:dyDescent="0.3">
      <c r="F5111" s="5"/>
      <c r="L5111" s="3"/>
      <c r="AB5111" s="3"/>
    </row>
    <row r="5112" spans="6:28" x14ac:dyDescent="0.3">
      <c r="F5112" s="5"/>
      <c r="H5112" s="3"/>
      <c r="L5112" s="3"/>
      <c r="AB5112" s="3"/>
    </row>
    <row r="5113" spans="6:28" x14ac:dyDescent="0.3">
      <c r="F5113" s="5"/>
      <c r="H5113" s="3"/>
      <c r="L5113" s="3"/>
      <c r="AB5113" s="3"/>
    </row>
    <row r="5114" spans="6:28" x14ac:dyDescent="0.3">
      <c r="F5114" s="5"/>
      <c r="H5114" s="3"/>
      <c r="L5114" s="3"/>
      <c r="AB5114" s="3"/>
    </row>
    <row r="5115" spans="6:28" x14ac:dyDescent="0.3">
      <c r="F5115" s="5"/>
      <c r="L5115" s="3"/>
      <c r="AB5115" s="3"/>
    </row>
    <row r="5116" spans="6:28" x14ac:dyDescent="0.3">
      <c r="F5116" s="5"/>
      <c r="L5116" s="3"/>
      <c r="AB5116" s="3"/>
    </row>
    <row r="5117" spans="6:28" x14ac:dyDescent="0.3">
      <c r="F5117" s="5"/>
      <c r="H5117" s="3"/>
      <c r="L5117" s="3"/>
      <c r="AB5117" s="3"/>
    </row>
    <row r="5118" spans="6:28" x14ac:dyDescent="0.3">
      <c r="F5118" s="5"/>
      <c r="H5118" s="3"/>
      <c r="L5118" s="3"/>
      <c r="AB5118" s="3"/>
    </row>
    <row r="5119" spans="6:28" x14ac:dyDescent="0.3">
      <c r="F5119" s="5"/>
      <c r="AB5119" s="3"/>
    </row>
    <row r="5120" spans="6:28" x14ac:dyDescent="0.3">
      <c r="F5120" s="5"/>
      <c r="L5120" s="3"/>
      <c r="AB5120" s="3"/>
    </row>
    <row r="5121" spans="6:28" x14ac:dyDescent="0.3">
      <c r="F5121" s="5"/>
      <c r="H5121" s="3"/>
      <c r="L5121" s="3"/>
      <c r="AB5121" s="3"/>
    </row>
    <row r="5122" spans="6:28" x14ac:dyDescent="0.3">
      <c r="F5122" s="5"/>
      <c r="H5122" s="3"/>
      <c r="L5122" s="3"/>
      <c r="AB5122" s="3"/>
    </row>
    <row r="5123" spans="6:28" x14ac:dyDescent="0.3">
      <c r="F5123" s="5"/>
      <c r="L5123" s="3"/>
      <c r="AB5123" s="3"/>
    </row>
    <row r="5124" spans="6:28" x14ac:dyDescent="0.3">
      <c r="F5124" s="5"/>
      <c r="L5124" s="3"/>
      <c r="AB5124" s="3"/>
    </row>
    <row r="5125" spans="6:28" x14ac:dyDescent="0.3">
      <c r="F5125" s="5"/>
      <c r="H5125" s="3"/>
      <c r="L5125" s="3"/>
      <c r="AB5125" s="3"/>
    </row>
    <row r="5126" spans="6:28" x14ac:dyDescent="0.3">
      <c r="F5126" s="5"/>
      <c r="L5126" s="3"/>
      <c r="AB5126" s="3"/>
    </row>
    <row r="5127" spans="6:28" x14ac:dyDescent="0.3">
      <c r="F5127" s="5"/>
      <c r="L5127" s="3"/>
      <c r="AB5127" s="3"/>
    </row>
    <row r="5128" spans="6:28" x14ac:dyDescent="0.3">
      <c r="F5128" s="5"/>
      <c r="H5128" s="3"/>
      <c r="L5128" s="3"/>
      <c r="AB5128" s="3"/>
    </row>
    <row r="5129" spans="6:28" x14ac:dyDescent="0.3">
      <c r="F5129" s="5"/>
      <c r="L5129" s="3"/>
      <c r="AB5129" s="3"/>
    </row>
    <row r="5130" spans="6:28" x14ac:dyDescent="0.3">
      <c r="F5130" s="5"/>
      <c r="H5130" s="3"/>
      <c r="L5130" s="3"/>
      <c r="AB5130" s="3"/>
    </row>
    <row r="5131" spans="6:28" x14ac:dyDescent="0.3">
      <c r="F5131" s="5"/>
      <c r="L5131" s="3"/>
      <c r="AB5131" s="3"/>
    </row>
    <row r="5132" spans="6:28" x14ac:dyDescent="0.3">
      <c r="F5132" s="5"/>
      <c r="L5132" s="3"/>
      <c r="AB5132" s="3"/>
    </row>
    <row r="5133" spans="6:28" x14ac:dyDescent="0.3">
      <c r="F5133" s="5"/>
      <c r="H5133" s="3"/>
      <c r="L5133" s="3"/>
      <c r="AB5133" s="3"/>
    </row>
    <row r="5134" spans="6:28" x14ac:dyDescent="0.3">
      <c r="F5134" s="5"/>
      <c r="L5134" s="3"/>
      <c r="AB5134" s="3"/>
    </row>
    <row r="5135" spans="6:28" x14ac:dyDescent="0.3">
      <c r="F5135" s="5"/>
      <c r="H5135" s="3"/>
      <c r="L5135" s="3"/>
      <c r="AB5135" s="3"/>
    </row>
    <row r="5136" spans="6:28" x14ac:dyDescent="0.3">
      <c r="F5136" s="5"/>
      <c r="H5136" s="3"/>
      <c r="L5136" s="3"/>
      <c r="AB5136" s="3"/>
    </row>
    <row r="5137" spans="6:28" x14ac:dyDescent="0.3">
      <c r="F5137" s="5"/>
      <c r="L5137" s="3"/>
      <c r="AB5137" s="3"/>
    </row>
    <row r="5138" spans="6:28" x14ac:dyDescent="0.3">
      <c r="F5138" s="5"/>
      <c r="L5138" s="3"/>
      <c r="AB5138" s="3"/>
    </row>
    <row r="5139" spans="6:28" x14ac:dyDescent="0.3">
      <c r="F5139" s="5"/>
      <c r="H5139" s="3"/>
      <c r="L5139" s="3"/>
      <c r="AB5139" s="3"/>
    </row>
    <row r="5140" spans="6:28" x14ac:dyDescent="0.3">
      <c r="F5140" s="5"/>
      <c r="L5140" s="3"/>
      <c r="AB5140" s="3"/>
    </row>
    <row r="5141" spans="6:28" x14ac:dyDescent="0.3">
      <c r="F5141" s="5"/>
      <c r="H5141" s="3"/>
      <c r="L5141" s="3"/>
      <c r="AB5141" s="3"/>
    </row>
    <row r="5142" spans="6:28" x14ac:dyDescent="0.3">
      <c r="F5142" s="5"/>
      <c r="L5142" s="3"/>
      <c r="AB5142" s="3"/>
    </row>
    <row r="5143" spans="6:28" x14ac:dyDescent="0.3">
      <c r="F5143" s="5"/>
      <c r="L5143" s="3"/>
      <c r="AB5143" s="3"/>
    </row>
    <row r="5144" spans="6:28" x14ac:dyDescent="0.3">
      <c r="F5144" s="5"/>
      <c r="H5144" s="3"/>
      <c r="L5144" s="3"/>
      <c r="AB5144" s="3"/>
    </row>
    <row r="5145" spans="6:28" x14ac:dyDescent="0.3">
      <c r="F5145" s="5"/>
      <c r="L5145" s="3"/>
      <c r="AB5145" s="3"/>
    </row>
    <row r="5146" spans="6:28" x14ac:dyDescent="0.3">
      <c r="F5146" s="5"/>
      <c r="L5146" s="3"/>
      <c r="AB5146" s="3"/>
    </row>
    <row r="5147" spans="6:28" x14ac:dyDescent="0.3">
      <c r="F5147" s="5"/>
      <c r="L5147" s="3"/>
      <c r="AB5147" s="3"/>
    </row>
    <row r="5148" spans="6:28" x14ac:dyDescent="0.3">
      <c r="F5148" s="5"/>
      <c r="H5148" s="3"/>
      <c r="L5148" s="3"/>
      <c r="AB5148" s="3"/>
    </row>
    <row r="5149" spans="6:28" x14ac:dyDescent="0.3">
      <c r="F5149" s="5"/>
      <c r="L5149" s="3"/>
      <c r="AB5149" s="3"/>
    </row>
    <row r="5150" spans="6:28" x14ac:dyDescent="0.3">
      <c r="F5150" s="5"/>
      <c r="L5150" s="3"/>
      <c r="AB5150" s="3"/>
    </row>
    <row r="5151" spans="6:28" x14ac:dyDescent="0.3">
      <c r="F5151" s="5"/>
      <c r="L5151" s="3"/>
      <c r="AB5151" s="3"/>
    </row>
    <row r="5152" spans="6:28" x14ac:dyDescent="0.3">
      <c r="F5152" s="5"/>
      <c r="L5152" s="3"/>
      <c r="AB5152" s="3"/>
    </row>
    <row r="5153" spans="6:28" x14ac:dyDescent="0.3">
      <c r="F5153" s="5"/>
      <c r="L5153" s="3"/>
      <c r="AB5153" s="3"/>
    </row>
    <row r="5154" spans="6:28" x14ac:dyDescent="0.3">
      <c r="F5154" s="5"/>
      <c r="L5154" s="3"/>
      <c r="AB5154" s="3"/>
    </row>
    <row r="5155" spans="6:28" x14ac:dyDescent="0.3">
      <c r="F5155" s="5"/>
      <c r="L5155" s="3"/>
      <c r="AB5155" s="3"/>
    </row>
    <row r="5156" spans="6:28" x14ac:dyDescent="0.3">
      <c r="F5156" s="5"/>
      <c r="L5156" s="3"/>
      <c r="AB5156" s="3"/>
    </row>
    <row r="5157" spans="6:28" x14ac:dyDescent="0.3">
      <c r="F5157" s="5"/>
      <c r="L5157" s="3"/>
      <c r="AB5157" s="3"/>
    </row>
    <row r="5158" spans="6:28" x14ac:dyDescent="0.3">
      <c r="F5158" s="5"/>
      <c r="AB5158" s="3"/>
    </row>
    <row r="5159" spans="6:28" x14ac:dyDescent="0.3">
      <c r="F5159" s="5"/>
      <c r="H5159" s="3"/>
      <c r="L5159" s="3"/>
      <c r="AB5159" s="3"/>
    </row>
    <row r="5160" spans="6:28" x14ac:dyDescent="0.3">
      <c r="F5160" s="5"/>
      <c r="L5160" s="3"/>
      <c r="AB5160" s="3"/>
    </row>
    <row r="5161" spans="6:28" x14ac:dyDescent="0.3">
      <c r="F5161" s="5"/>
      <c r="L5161" s="3"/>
      <c r="AB5161" s="3"/>
    </row>
    <row r="5162" spans="6:28" x14ac:dyDescent="0.3">
      <c r="F5162" s="5"/>
      <c r="L5162" s="3"/>
      <c r="AB5162" s="3"/>
    </row>
    <row r="5163" spans="6:28" x14ac:dyDescent="0.3">
      <c r="F5163" s="5"/>
      <c r="L5163" s="3"/>
      <c r="AB5163" s="3"/>
    </row>
    <row r="5164" spans="6:28" x14ac:dyDescent="0.3">
      <c r="F5164" s="5"/>
      <c r="L5164" s="3"/>
      <c r="AB5164" s="3"/>
    </row>
    <row r="5165" spans="6:28" x14ac:dyDescent="0.3">
      <c r="F5165" s="5"/>
      <c r="H5165" s="3"/>
      <c r="L5165" s="3"/>
      <c r="AB5165" s="3"/>
    </row>
    <row r="5166" spans="6:28" x14ac:dyDescent="0.3">
      <c r="F5166" s="5"/>
      <c r="L5166" s="3"/>
      <c r="AB5166" s="3"/>
    </row>
    <row r="5167" spans="6:28" x14ac:dyDescent="0.3">
      <c r="F5167" s="5"/>
      <c r="L5167" s="3"/>
      <c r="AB5167" s="3"/>
    </row>
    <row r="5168" spans="6:28" x14ac:dyDescent="0.3">
      <c r="F5168" s="5"/>
      <c r="L5168" s="3"/>
      <c r="AB5168" s="3"/>
    </row>
    <row r="5169" spans="6:28" x14ac:dyDescent="0.3">
      <c r="F5169" s="5"/>
      <c r="L5169" s="3"/>
      <c r="AB5169" s="3"/>
    </row>
    <row r="5170" spans="6:28" x14ac:dyDescent="0.3">
      <c r="F5170" s="5"/>
      <c r="H5170" s="3"/>
      <c r="L5170" s="3"/>
      <c r="AB5170" s="3"/>
    </row>
    <row r="5171" spans="6:28" x14ac:dyDescent="0.3">
      <c r="F5171" s="5"/>
      <c r="L5171" s="3"/>
      <c r="AB5171" s="3"/>
    </row>
    <row r="5172" spans="6:28" x14ac:dyDescent="0.3">
      <c r="F5172" s="5"/>
      <c r="L5172" s="3"/>
      <c r="AB5172" s="3"/>
    </row>
    <row r="5173" spans="6:28" x14ac:dyDescent="0.3">
      <c r="F5173" s="5"/>
      <c r="L5173" s="3"/>
      <c r="AB5173" s="3"/>
    </row>
    <row r="5174" spans="6:28" x14ac:dyDescent="0.3">
      <c r="F5174" s="5"/>
      <c r="L5174" s="3"/>
      <c r="AB5174" s="3"/>
    </row>
    <row r="5175" spans="6:28" x14ac:dyDescent="0.3">
      <c r="F5175" s="5"/>
      <c r="L5175" s="3"/>
      <c r="AB5175" s="3"/>
    </row>
    <row r="5176" spans="6:28" x14ac:dyDescent="0.3">
      <c r="F5176" s="5"/>
      <c r="L5176" s="3"/>
      <c r="AB5176" s="3"/>
    </row>
    <row r="5177" spans="6:28" x14ac:dyDescent="0.3">
      <c r="F5177" s="5"/>
      <c r="L5177" s="3"/>
      <c r="AB5177" s="3"/>
    </row>
    <row r="5178" spans="6:28" x14ac:dyDescent="0.3">
      <c r="F5178" s="5"/>
      <c r="H5178" s="3"/>
      <c r="L5178" s="3"/>
      <c r="AB5178" s="3"/>
    </row>
    <row r="5179" spans="6:28" x14ac:dyDescent="0.3">
      <c r="F5179" s="5"/>
      <c r="L5179" s="3"/>
      <c r="AB5179" s="3"/>
    </row>
    <row r="5180" spans="6:28" x14ac:dyDescent="0.3">
      <c r="F5180" s="5"/>
      <c r="L5180" s="3"/>
      <c r="AB5180" s="3"/>
    </row>
    <row r="5181" spans="6:28" x14ac:dyDescent="0.3">
      <c r="F5181" s="5"/>
      <c r="L5181" s="3"/>
      <c r="AB5181" s="3"/>
    </row>
    <row r="5182" spans="6:28" x14ac:dyDescent="0.3">
      <c r="F5182" s="5"/>
      <c r="L5182" s="3"/>
      <c r="AB5182" s="3"/>
    </row>
    <row r="5183" spans="6:28" x14ac:dyDescent="0.3">
      <c r="F5183" s="5"/>
      <c r="L5183" s="3"/>
      <c r="AB5183" s="3"/>
    </row>
    <row r="5184" spans="6:28" x14ac:dyDescent="0.3">
      <c r="F5184" s="5"/>
      <c r="H5184" s="3"/>
      <c r="L5184" s="3"/>
      <c r="AB5184" s="3"/>
    </row>
    <row r="5185" spans="6:28" x14ac:dyDescent="0.3">
      <c r="F5185" s="5"/>
      <c r="L5185" s="3"/>
      <c r="AB5185" s="3"/>
    </row>
    <row r="5186" spans="6:28" x14ac:dyDescent="0.3">
      <c r="F5186" s="5"/>
      <c r="H5186" s="3"/>
      <c r="L5186" s="3"/>
      <c r="AB5186" s="3"/>
    </row>
    <row r="5187" spans="6:28" x14ac:dyDescent="0.3">
      <c r="F5187" s="5"/>
      <c r="L5187" s="3"/>
      <c r="AB5187" s="3"/>
    </row>
    <row r="5188" spans="6:28" x14ac:dyDescent="0.3">
      <c r="F5188" s="5"/>
      <c r="L5188" s="3"/>
      <c r="AB5188" s="3"/>
    </row>
    <row r="5189" spans="6:28" x14ac:dyDescent="0.3">
      <c r="F5189" s="5"/>
      <c r="H5189" s="3"/>
      <c r="L5189" s="3"/>
      <c r="AB5189" s="3"/>
    </row>
    <row r="5190" spans="6:28" x14ac:dyDescent="0.3">
      <c r="F5190" s="5"/>
      <c r="L5190" s="3"/>
      <c r="AB5190" s="3"/>
    </row>
    <row r="5191" spans="6:28" x14ac:dyDescent="0.3">
      <c r="F5191" s="5"/>
      <c r="L5191" s="3"/>
      <c r="AB5191" s="3"/>
    </row>
    <row r="5192" spans="6:28" x14ac:dyDescent="0.3">
      <c r="F5192" s="5"/>
      <c r="L5192" s="3"/>
      <c r="AB5192" s="3"/>
    </row>
    <row r="5193" spans="6:28" x14ac:dyDescent="0.3">
      <c r="F5193" s="5"/>
      <c r="L5193" s="3"/>
      <c r="AB5193" s="3"/>
    </row>
    <row r="5194" spans="6:28" x14ac:dyDescent="0.3">
      <c r="F5194" s="5"/>
      <c r="L5194" s="3"/>
      <c r="AB5194" s="3"/>
    </row>
    <row r="5195" spans="6:28" x14ac:dyDescent="0.3">
      <c r="F5195" s="5"/>
      <c r="L5195" s="3"/>
      <c r="AB5195" s="3"/>
    </row>
    <row r="5196" spans="6:28" x14ac:dyDescent="0.3">
      <c r="F5196" s="5"/>
      <c r="H5196" s="3"/>
      <c r="L5196" s="3"/>
      <c r="AB5196" s="3"/>
    </row>
    <row r="5197" spans="6:28" x14ac:dyDescent="0.3">
      <c r="F5197" s="5"/>
      <c r="L5197" s="3"/>
      <c r="AB5197" s="3"/>
    </row>
    <row r="5198" spans="6:28" x14ac:dyDescent="0.3">
      <c r="F5198" s="5"/>
      <c r="H5198" s="3"/>
      <c r="L5198" s="3"/>
      <c r="AB5198" s="3"/>
    </row>
    <row r="5199" spans="6:28" x14ac:dyDescent="0.3">
      <c r="F5199" s="5"/>
      <c r="L5199" s="3"/>
      <c r="AB5199" s="3"/>
    </row>
    <row r="5200" spans="6:28" x14ac:dyDescent="0.3">
      <c r="F5200" s="5"/>
      <c r="L5200" s="3"/>
      <c r="AB5200" s="3"/>
    </row>
    <row r="5201" spans="6:28" x14ac:dyDescent="0.3">
      <c r="F5201" s="5"/>
      <c r="L5201" s="3"/>
      <c r="AB5201" s="3"/>
    </row>
    <row r="5202" spans="6:28" x14ac:dyDescent="0.3">
      <c r="F5202" s="5"/>
      <c r="H5202" s="3"/>
      <c r="L5202" s="3"/>
      <c r="AB5202" s="3"/>
    </row>
    <row r="5203" spans="6:28" x14ac:dyDescent="0.3">
      <c r="F5203" s="5"/>
      <c r="L5203" s="3"/>
      <c r="AB5203" s="3"/>
    </row>
    <row r="5204" spans="6:28" x14ac:dyDescent="0.3">
      <c r="F5204" s="5"/>
      <c r="L5204" s="3"/>
      <c r="AB5204" s="3"/>
    </row>
    <row r="5205" spans="6:28" x14ac:dyDescent="0.3">
      <c r="F5205" s="5"/>
      <c r="H5205" s="3"/>
      <c r="L5205" s="3"/>
      <c r="AB5205" s="3"/>
    </row>
    <row r="5206" spans="6:28" x14ac:dyDescent="0.3">
      <c r="F5206" s="5"/>
      <c r="L5206" s="3"/>
      <c r="AB5206" s="3"/>
    </row>
    <row r="5207" spans="6:28" x14ac:dyDescent="0.3">
      <c r="F5207" s="5"/>
      <c r="H5207" s="3"/>
      <c r="L5207" s="3"/>
      <c r="AB5207" s="3"/>
    </row>
    <row r="5208" spans="6:28" x14ac:dyDescent="0.3">
      <c r="F5208" s="5"/>
      <c r="L5208" s="3"/>
      <c r="AB5208" s="3"/>
    </row>
    <row r="5209" spans="6:28" x14ac:dyDescent="0.3">
      <c r="F5209" s="5"/>
      <c r="L5209" s="3"/>
      <c r="AB5209" s="3"/>
    </row>
    <row r="5210" spans="6:28" x14ac:dyDescent="0.3">
      <c r="F5210" s="5"/>
      <c r="L5210" s="3"/>
      <c r="AB5210" s="3"/>
    </row>
    <row r="5211" spans="6:28" x14ac:dyDescent="0.3">
      <c r="F5211" s="5"/>
      <c r="L5211" s="3"/>
      <c r="AB5211" s="3"/>
    </row>
    <row r="5212" spans="6:28" x14ac:dyDescent="0.3">
      <c r="F5212" s="5"/>
      <c r="L5212" s="3"/>
      <c r="AB5212" s="3"/>
    </row>
    <row r="5213" spans="6:28" x14ac:dyDescent="0.3">
      <c r="F5213" s="5"/>
      <c r="L5213" s="3"/>
      <c r="AB5213" s="3"/>
    </row>
    <row r="5214" spans="6:28" x14ac:dyDescent="0.3">
      <c r="F5214" s="5"/>
      <c r="L5214" s="3"/>
      <c r="AB5214" s="3"/>
    </row>
    <row r="5215" spans="6:28" x14ac:dyDescent="0.3">
      <c r="F5215" s="5"/>
      <c r="L5215" s="3"/>
      <c r="AB5215" s="3"/>
    </row>
    <row r="5216" spans="6:28" x14ac:dyDescent="0.3">
      <c r="F5216" s="5"/>
      <c r="L5216" s="3"/>
      <c r="AB5216" s="3"/>
    </row>
    <row r="5217" spans="6:28" x14ac:dyDescent="0.3">
      <c r="F5217" s="5"/>
      <c r="H5217" s="3"/>
      <c r="L5217" s="3"/>
      <c r="AB5217" s="3"/>
    </row>
    <row r="5218" spans="6:28" x14ac:dyDescent="0.3">
      <c r="F5218" s="5"/>
      <c r="L5218" s="3"/>
      <c r="AB5218" s="3"/>
    </row>
    <row r="5219" spans="6:28" x14ac:dyDescent="0.3">
      <c r="F5219" s="5"/>
      <c r="L5219" s="3"/>
      <c r="AB5219" s="3"/>
    </row>
    <row r="5220" spans="6:28" x14ac:dyDescent="0.3">
      <c r="F5220" s="5"/>
      <c r="L5220" s="3"/>
      <c r="AB5220" s="3"/>
    </row>
    <row r="5221" spans="6:28" x14ac:dyDescent="0.3">
      <c r="F5221" s="5"/>
      <c r="L5221" s="3"/>
      <c r="AB5221" s="3"/>
    </row>
    <row r="5222" spans="6:28" x14ac:dyDescent="0.3">
      <c r="F5222" s="5"/>
      <c r="H5222" s="3"/>
      <c r="L5222" s="3"/>
      <c r="AB5222" s="3"/>
    </row>
    <row r="5223" spans="6:28" x14ac:dyDescent="0.3">
      <c r="F5223" s="5"/>
      <c r="L5223" s="3"/>
      <c r="AB5223" s="3"/>
    </row>
    <row r="5224" spans="6:28" x14ac:dyDescent="0.3">
      <c r="F5224" s="5"/>
      <c r="H5224" s="3"/>
      <c r="L5224" s="3"/>
      <c r="AB5224" s="3"/>
    </row>
    <row r="5225" spans="6:28" x14ac:dyDescent="0.3">
      <c r="F5225" s="5"/>
      <c r="L5225" s="3"/>
      <c r="AB5225" s="3"/>
    </row>
    <row r="5226" spans="6:28" x14ac:dyDescent="0.3">
      <c r="F5226" s="5"/>
      <c r="L5226" s="3"/>
      <c r="AB5226" s="3"/>
    </row>
    <row r="5227" spans="6:28" x14ac:dyDescent="0.3">
      <c r="F5227" s="5"/>
      <c r="L5227" s="3"/>
      <c r="AB5227" s="3"/>
    </row>
    <row r="5228" spans="6:28" x14ac:dyDescent="0.3">
      <c r="F5228" s="5"/>
      <c r="K5228" s="3"/>
      <c r="L5228" s="3"/>
      <c r="P5228" s="3"/>
      <c r="R5228" s="3"/>
      <c r="S5228" s="3"/>
      <c r="AB5228" s="3"/>
    </row>
    <row r="5229" spans="6:28" x14ac:dyDescent="0.3">
      <c r="F5229" s="5"/>
      <c r="K5229" s="3"/>
      <c r="L5229" s="3"/>
      <c r="P5229" s="3"/>
      <c r="R5229" s="3"/>
      <c r="S5229" s="3"/>
      <c r="AB5229" s="3"/>
    </row>
    <row r="5230" spans="6:28" x14ac:dyDescent="0.3">
      <c r="F5230" s="5"/>
      <c r="K5230" s="3"/>
      <c r="L5230" s="3"/>
      <c r="P5230" s="3"/>
      <c r="R5230" s="3"/>
      <c r="S5230" s="3"/>
      <c r="AB5230" s="3"/>
    </row>
    <row r="5231" spans="6:28" x14ac:dyDescent="0.3">
      <c r="F5231" s="5"/>
      <c r="K5231" s="3"/>
      <c r="L5231" s="3"/>
      <c r="P5231" s="3"/>
      <c r="R5231" s="3"/>
      <c r="S5231" s="3"/>
      <c r="AB5231" s="3"/>
    </row>
    <row r="5232" spans="6:28" x14ac:dyDescent="0.3">
      <c r="F5232" s="5"/>
      <c r="K5232" s="3"/>
      <c r="L5232" s="3"/>
      <c r="P5232" s="3"/>
      <c r="R5232" s="3"/>
      <c r="S5232" s="3"/>
      <c r="AB5232" s="3"/>
    </row>
    <row r="5233" spans="6:28" x14ac:dyDescent="0.3">
      <c r="F5233" s="5"/>
      <c r="H5233" s="3"/>
      <c r="K5233" s="3"/>
      <c r="L5233" s="3"/>
      <c r="P5233" s="3"/>
      <c r="R5233" s="3"/>
      <c r="S5233" s="3"/>
      <c r="AB5233" s="3"/>
    </row>
    <row r="5234" spans="6:28" x14ac:dyDescent="0.3">
      <c r="F5234" s="5"/>
      <c r="K5234" s="3"/>
      <c r="L5234" s="3"/>
      <c r="P5234" s="3"/>
      <c r="R5234" s="3"/>
      <c r="S5234" s="3"/>
      <c r="AB5234" s="3"/>
    </row>
    <row r="5235" spans="6:28" x14ac:dyDescent="0.3">
      <c r="F5235" s="5"/>
      <c r="K5235" s="3"/>
      <c r="L5235" s="3"/>
      <c r="P5235" s="3"/>
      <c r="R5235" s="3"/>
      <c r="S5235" s="3"/>
      <c r="AB5235" s="3"/>
    </row>
    <row r="5236" spans="6:28" x14ac:dyDescent="0.3">
      <c r="F5236" s="5"/>
      <c r="H5236" s="3"/>
      <c r="K5236" s="3"/>
      <c r="L5236" s="3"/>
      <c r="P5236" s="3"/>
      <c r="R5236" s="3"/>
      <c r="S5236" s="3"/>
      <c r="AB5236" s="3"/>
    </row>
    <row r="5237" spans="6:28" x14ac:dyDescent="0.3">
      <c r="F5237" s="5"/>
      <c r="H5237" s="3"/>
      <c r="K5237" s="3"/>
      <c r="L5237" s="3"/>
      <c r="P5237" s="3"/>
      <c r="R5237" s="3"/>
      <c r="S5237" s="3"/>
      <c r="AB5237" s="3"/>
    </row>
    <row r="5238" spans="6:28" x14ac:dyDescent="0.3">
      <c r="F5238" s="5"/>
      <c r="K5238" s="3"/>
      <c r="L5238" s="3"/>
      <c r="P5238" s="3"/>
      <c r="R5238" s="3"/>
      <c r="S5238" s="3"/>
      <c r="AB5238" s="3"/>
    </row>
    <row r="5239" spans="6:28" x14ac:dyDescent="0.3">
      <c r="F5239" s="5"/>
      <c r="K5239" s="3"/>
      <c r="L5239" s="3"/>
      <c r="P5239" s="3"/>
      <c r="R5239" s="3"/>
      <c r="S5239" s="3"/>
      <c r="AB5239" s="3"/>
    </row>
    <row r="5240" spans="6:28" x14ac:dyDescent="0.3">
      <c r="F5240" s="5"/>
      <c r="K5240" s="3"/>
      <c r="L5240" s="3"/>
      <c r="P5240" s="3"/>
      <c r="R5240" s="3"/>
      <c r="S5240" s="3"/>
      <c r="AB5240" s="3"/>
    </row>
    <row r="5241" spans="6:28" x14ac:dyDescent="0.3">
      <c r="F5241" s="5"/>
      <c r="K5241" s="3"/>
      <c r="L5241" s="3"/>
      <c r="P5241" s="3"/>
      <c r="R5241" s="3"/>
      <c r="S5241" s="3"/>
      <c r="AB5241" s="3"/>
    </row>
    <row r="5242" spans="6:28" x14ac:dyDescent="0.3">
      <c r="F5242" s="5"/>
      <c r="H5242" s="3"/>
      <c r="K5242" s="3"/>
      <c r="L5242" s="3"/>
      <c r="P5242" s="3"/>
      <c r="R5242" s="3"/>
      <c r="S5242" s="3"/>
      <c r="AB5242" s="3"/>
    </row>
    <row r="5243" spans="6:28" x14ac:dyDescent="0.3">
      <c r="F5243" s="5"/>
      <c r="K5243" s="3"/>
      <c r="L5243" s="3"/>
      <c r="P5243" s="3"/>
      <c r="R5243" s="3"/>
      <c r="S5243" s="3"/>
      <c r="AB5243" s="3"/>
    </row>
    <row r="5244" spans="6:28" x14ac:dyDescent="0.3">
      <c r="F5244" s="5"/>
      <c r="K5244" s="3"/>
      <c r="L5244" s="3"/>
      <c r="P5244" s="3"/>
      <c r="R5244" s="3"/>
      <c r="S5244" s="3"/>
      <c r="AB5244" s="3"/>
    </row>
    <row r="5245" spans="6:28" x14ac:dyDescent="0.3">
      <c r="F5245" s="5"/>
      <c r="K5245" s="3"/>
      <c r="L5245" s="3"/>
      <c r="R5245" s="3"/>
      <c r="S5245" s="3"/>
      <c r="AB5245" s="3"/>
    </row>
    <row r="5246" spans="6:28" x14ac:dyDescent="0.3">
      <c r="F5246" s="5"/>
      <c r="K5246" s="3"/>
      <c r="L5246" s="3"/>
      <c r="P5246" s="3"/>
      <c r="R5246" s="3"/>
      <c r="S5246" s="3"/>
      <c r="AB5246" s="3"/>
    </row>
    <row r="5247" spans="6:28" x14ac:dyDescent="0.3">
      <c r="F5247" s="5"/>
      <c r="K5247" s="3"/>
      <c r="L5247" s="3"/>
      <c r="P5247" s="3"/>
      <c r="R5247" s="3"/>
      <c r="S5247" s="3"/>
      <c r="AB5247" s="3"/>
    </row>
    <row r="5248" spans="6:28" x14ac:dyDescent="0.3">
      <c r="F5248" s="5"/>
      <c r="K5248" s="3"/>
      <c r="L5248" s="3"/>
      <c r="P5248" s="3"/>
      <c r="R5248" s="3"/>
      <c r="S5248" s="3"/>
      <c r="AB5248" s="3"/>
    </row>
    <row r="5249" spans="6:29" x14ac:dyDescent="0.3">
      <c r="F5249" s="5"/>
      <c r="K5249" s="3"/>
      <c r="L5249" s="3"/>
      <c r="P5249" s="3"/>
      <c r="R5249" s="3"/>
      <c r="S5249" s="3"/>
      <c r="AB5249" s="3"/>
    </row>
    <row r="5250" spans="6:29" x14ac:dyDescent="0.3">
      <c r="F5250" s="5"/>
      <c r="K5250" s="3"/>
      <c r="L5250" s="3"/>
      <c r="R5250" s="3"/>
      <c r="S5250" s="3"/>
      <c r="AB5250" s="3"/>
    </row>
    <row r="5251" spans="6:29" x14ac:dyDescent="0.3">
      <c r="F5251" s="5"/>
      <c r="K5251" s="3"/>
      <c r="L5251" s="3"/>
      <c r="P5251" s="3"/>
      <c r="R5251" s="3"/>
      <c r="S5251" s="3"/>
      <c r="AB5251" s="3"/>
    </row>
    <row r="5252" spans="6:29" x14ac:dyDescent="0.3">
      <c r="F5252" s="5"/>
      <c r="K5252" s="3"/>
      <c r="L5252" s="3"/>
      <c r="P5252" s="3"/>
      <c r="R5252" s="3"/>
      <c r="S5252" s="3"/>
      <c r="AB5252" s="3"/>
    </row>
    <row r="5253" spans="6:29" x14ac:dyDescent="0.3">
      <c r="F5253" s="5"/>
      <c r="H5253" s="3"/>
      <c r="K5253" s="3"/>
      <c r="L5253" s="3"/>
      <c r="P5253" s="3"/>
      <c r="R5253" s="3"/>
      <c r="S5253" s="3"/>
      <c r="AB5253" s="3"/>
    </row>
    <row r="5254" spans="6:29" x14ac:dyDescent="0.3">
      <c r="F5254" s="5"/>
      <c r="K5254" s="3"/>
      <c r="L5254" s="3"/>
      <c r="P5254" s="3"/>
      <c r="R5254" s="3"/>
      <c r="S5254" s="3"/>
      <c r="AB5254" s="3"/>
    </row>
    <row r="5255" spans="6:29" x14ac:dyDescent="0.3">
      <c r="F5255" s="5"/>
      <c r="K5255" s="3"/>
      <c r="L5255" s="3"/>
      <c r="R5255" s="3"/>
      <c r="S5255" s="3"/>
      <c r="AB5255" s="3"/>
    </row>
    <row r="5256" spans="6:29" x14ac:dyDescent="0.3">
      <c r="F5256" s="5"/>
      <c r="K5256" s="3"/>
      <c r="L5256" s="3"/>
      <c r="P5256" s="3"/>
      <c r="R5256" s="3"/>
      <c r="S5256" s="3"/>
      <c r="AB5256" s="3"/>
    </row>
    <row r="5257" spans="6:29" x14ac:dyDescent="0.3">
      <c r="F5257" s="5"/>
      <c r="K5257" s="3"/>
      <c r="L5257" s="3"/>
      <c r="P5257" s="3"/>
      <c r="R5257" s="3"/>
      <c r="S5257" s="3"/>
      <c r="AB5257" s="3"/>
    </row>
    <row r="5258" spans="6:29" x14ac:dyDescent="0.3">
      <c r="F5258" s="5"/>
      <c r="H5258" s="3"/>
      <c r="K5258" s="3"/>
      <c r="L5258" s="3"/>
      <c r="P5258" s="3"/>
      <c r="R5258" s="3"/>
      <c r="S5258" s="3"/>
      <c r="AB5258" s="3"/>
    </row>
    <row r="5259" spans="6:29" x14ac:dyDescent="0.3">
      <c r="F5259" s="5"/>
      <c r="K5259" s="3"/>
      <c r="L5259" s="3"/>
      <c r="P5259" s="3"/>
      <c r="R5259" s="3"/>
      <c r="S5259" s="3"/>
      <c r="AB5259" s="3"/>
    </row>
    <row r="5260" spans="6:29" x14ac:dyDescent="0.3">
      <c r="F5260" s="5"/>
      <c r="K5260" s="3"/>
      <c r="L5260" s="3"/>
      <c r="P5260" s="3"/>
      <c r="R5260" s="3"/>
      <c r="S5260" s="3"/>
      <c r="AB5260" s="3"/>
    </row>
    <row r="5261" spans="6:29" x14ac:dyDescent="0.3">
      <c r="F5261" s="5"/>
      <c r="K5261" s="3"/>
      <c r="L5261" s="3"/>
      <c r="R5261" s="3"/>
      <c r="S5261" s="3"/>
      <c r="AB5261" s="3"/>
    </row>
    <row r="5262" spans="6:29" x14ac:dyDescent="0.3">
      <c r="F5262" s="5"/>
      <c r="K5262" s="3"/>
      <c r="L5262" s="3"/>
      <c r="R5262" s="3"/>
      <c r="S5262" s="3"/>
      <c r="AB5262" s="3"/>
    </row>
    <row r="5263" spans="6:29" x14ac:dyDescent="0.3">
      <c r="F5263" s="5"/>
      <c r="H5263" s="3"/>
      <c r="K5263" s="3"/>
      <c r="L5263" s="3"/>
      <c r="P5263" s="3"/>
      <c r="R5263" s="3"/>
      <c r="S5263" s="3"/>
      <c r="AB5263" s="3"/>
    </row>
    <row r="5264" spans="6:29" x14ac:dyDescent="0.3">
      <c r="F5264" s="5"/>
      <c r="K5264" s="3"/>
      <c r="L5264" s="3"/>
      <c r="P5264" s="3"/>
      <c r="R5264" s="3"/>
      <c r="S5264" s="3"/>
      <c r="AB5264" s="3"/>
      <c r="AC5264" s="3"/>
    </row>
    <row r="5265" spans="6:29" x14ac:dyDescent="0.3">
      <c r="F5265" s="5"/>
      <c r="K5265" s="3"/>
      <c r="L5265" s="3"/>
      <c r="R5265" s="3"/>
      <c r="S5265" s="3"/>
      <c r="AB5265" s="3"/>
    </row>
    <row r="5266" spans="6:29" x14ac:dyDescent="0.3">
      <c r="F5266" s="5"/>
      <c r="H5266" s="3"/>
      <c r="K5266" s="3"/>
      <c r="L5266" s="3"/>
      <c r="P5266" s="3"/>
      <c r="R5266" s="3"/>
      <c r="S5266" s="3"/>
      <c r="AB5266" s="3"/>
    </row>
    <row r="5267" spans="6:29" x14ac:dyDescent="0.3">
      <c r="F5267" s="5"/>
      <c r="K5267" s="3"/>
      <c r="L5267" s="3"/>
      <c r="P5267" s="3"/>
      <c r="R5267" s="3"/>
      <c r="S5267" s="3"/>
      <c r="AB5267" s="3"/>
    </row>
    <row r="5268" spans="6:29" x14ac:dyDescent="0.3">
      <c r="F5268" s="5"/>
      <c r="K5268" s="3"/>
      <c r="L5268" s="3"/>
      <c r="R5268" s="3"/>
      <c r="S5268" s="3"/>
      <c r="AB5268" s="3"/>
    </row>
    <row r="5269" spans="6:29" x14ac:dyDescent="0.3">
      <c r="F5269" s="5"/>
      <c r="K5269" s="3"/>
      <c r="L5269" s="3"/>
      <c r="P5269" s="3"/>
      <c r="R5269" s="3"/>
      <c r="S5269" s="3"/>
      <c r="AB5269" s="3"/>
    </row>
    <row r="5270" spans="6:29" x14ac:dyDescent="0.3">
      <c r="F5270" s="5"/>
      <c r="K5270" s="3"/>
      <c r="L5270" s="3"/>
      <c r="P5270" s="3"/>
      <c r="R5270" s="3"/>
      <c r="S5270" s="3"/>
      <c r="AB5270" s="3"/>
      <c r="AC5270" s="3"/>
    </row>
    <row r="5271" spans="6:29" x14ac:dyDescent="0.3">
      <c r="F5271" s="5"/>
      <c r="K5271" s="3"/>
      <c r="L5271" s="3"/>
      <c r="P5271" s="3"/>
      <c r="R5271" s="3"/>
      <c r="S5271" s="3"/>
      <c r="AB5271" s="3"/>
    </row>
    <row r="5272" spans="6:29" x14ac:dyDescent="0.3">
      <c r="F5272" s="5"/>
      <c r="K5272" s="3"/>
      <c r="L5272" s="3"/>
      <c r="R5272" s="3"/>
      <c r="S5272" s="3"/>
      <c r="AB5272" s="3"/>
    </row>
    <row r="5273" spans="6:29" x14ac:dyDescent="0.3">
      <c r="F5273" s="5"/>
      <c r="K5273" s="3"/>
      <c r="L5273" s="3"/>
      <c r="P5273" s="3"/>
      <c r="R5273" s="3"/>
      <c r="S5273" s="3"/>
      <c r="AB5273" s="3"/>
    </row>
    <row r="5274" spans="6:29" x14ac:dyDescent="0.3">
      <c r="F5274" s="5"/>
      <c r="H5274" s="3"/>
      <c r="K5274" s="3"/>
      <c r="L5274" s="3"/>
      <c r="R5274" s="3"/>
      <c r="S5274" s="3"/>
      <c r="AB5274" s="3"/>
    </row>
    <row r="5275" spans="6:29" x14ac:dyDescent="0.3">
      <c r="F5275" s="5"/>
      <c r="K5275" s="3"/>
      <c r="L5275" s="3"/>
      <c r="R5275" s="3"/>
      <c r="S5275" s="3"/>
      <c r="AB5275" s="3"/>
    </row>
    <row r="5276" spans="6:29" x14ac:dyDescent="0.3">
      <c r="F5276" s="5"/>
      <c r="K5276" s="3"/>
      <c r="L5276" s="3"/>
      <c r="P5276" s="3"/>
      <c r="R5276" s="3"/>
      <c r="S5276" s="3"/>
      <c r="AB5276" s="3"/>
      <c r="AC5276" s="3"/>
    </row>
    <row r="5277" spans="6:29" x14ac:dyDescent="0.3">
      <c r="F5277" s="5"/>
      <c r="K5277" s="3"/>
      <c r="L5277" s="3"/>
      <c r="P5277" s="3"/>
      <c r="R5277" s="3"/>
      <c r="S5277" s="3"/>
      <c r="AB5277" s="3"/>
    </row>
    <row r="5278" spans="6:29" x14ac:dyDescent="0.3">
      <c r="F5278" s="5"/>
      <c r="K5278" s="3"/>
      <c r="L5278" s="3"/>
      <c r="R5278" s="3"/>
      <c r="S5278" s="3"/>
      <c r="AB5278" s="3"/>
    </row>
    <row r="5279" spans="6:29" x14ac:dyDescent="0.3">
      <c r="F5279" s="5"/>
      <c r="K5279" s="3"/>
      <c r="L5279" s="3"/>
      <c r="P5279" s="3"/>
      <c r="R5279" s="3"/>
      <c r="S5279" s="3"/>
      <c r="AB5279" s="3"/>
    </row>
    <row r="5280" spans="6:29" x14ac:dyDescent="0.3">
      <c r="F5280" s="5"/>
      <c r="K5280" s="3"/>
      <c r="L5280" s="3"/>
      <c r="P5280" s="3"/>
      <c r="R5280" s="3"/>
      <c r="S5280" s="3"/>
      <c r="AB5280" s="3"/>
    </row>
    <row r="5281" spans="6:28" x14ac:dyDescent="0.3">
      <c r="F5281" s="5"/>
      <c r="K5281" s="3"/>
      <c r="L5281" s="3"/>
      <c r="R5281" s="3"/>
      <c r="S5281" s="3"/>
      <c r="AB5281" s="3"/>
    </row>
    <row r="5282" spans="6:28" x14ac:dyDescent="0.3">
      <c r="F5282" s="5"/>
      <c r="K5282" s="3"/>
      <c r="L5282" s="3"/>
      <c r="P5282" s="3"/>
      <c r="R5282" s="3"/>
      <c r="S5282" s="3"/>
      <c r="AB5282" s="3"/>
    </row>
    <row r="5283" spans="6:28" x14ac:dyDescent="0.3">
      <c r="F5283" s="5"/>
      <c r="K5283" s="3"/>
      <c r="L5283" s="3"/>
      <c r="P5283" s="3"/>
      <c r="R5283" s="3"/>
      <c r="S5283" s="3"/>
      <c r="AB5283" s="3"/>
    </row>
    <row r="5284" spans="6:28" x14ac:dyDescent="0.3">
      <c r="F5284" s="5"/>
      <c r="K5284" s="3"/>
      <c r="L5284" s="3"/>
      <c r="P5284" s="3"/>
      <c r="R5284" s="3"/>
      <c r="S5284" s="3"/>
      <c r="AB5284" s="3"/>
    </row>
    <row r="5285" spans="6:28" x14ac:dyDescent="0.3">
      <c r="F5285" s="5"/>
      <c r="K5285" s="3"/>
      <c r="L5285" s="3"/>
      <c r="R5285" s="3"/>
      <c r="S5285" s="3"/>
      <c r="AB5285" s="3"/>
    </row>
    <row r="5286" spans="6:28" x14ac:dyDescent="0.3">
      <c r="F5286" s="5"/>
      <c r="K5286" s="3"/>
      <c r="L5286" s="3"/>
      <c r="P5286" s="3"/>
      <c r="R5286" s="3"/>
      <c r="S5286" s="3"/>
      <c r="AB5286" s="3"/>
    </row>
    <row r="5287" spans="6:28" x14ac:dyDescent="0.3">
      <c r="F5287" s="5"/>
      <c r="K5287" s="3"/>
      <c r="L5287" s="3"/>
      <c r="P5287" s="3"/>
      <c r="R5287" s="3"/>
      <c r="S5287" s="3"/>
      <c r="AB5287" s="3"/>
    </row>
    <row r="5288" spans="6:28" x14ac:dyDescent="0.3">
      <c r="F5288" s="5"/>
      <c r="K5288" s="3"/>
      <c r="L5288" s="3"/>
      <c r="P5288" s="3"/>
      <c r="R5288" s="3"/>
      <c r="S5288" s="3"/>
      <c r="AB5288" s="3"/>
    </row>
    <row r="5289" spans="6:28" x14ac:dyDescent="0.3">
      <c r="F5289" s="5"/>
      <c r="K5289" s="3"/>
      <c r="L5289" s="3"/>
      <c r="P5289" s="3"/>
      <c r="R5289" s="3"/>
      <c r="S5289" s="3"/>
      <c r="AB5289" s="3"/>
    </row>
    <row r="5290" spans="6:28" x14ac:dyDescent="0.3">
      <c r="F5290" s="5"/>
      <c r="K5290" s="3"/>
      <c r="N5290" s="3"/>
      <c r="S5290" s="3"/>
      <c r="T5290" s="3"/>
      <c r="AB5290" s="3"/>
    </row>
    <row r="5291" spans="6:28" x14ac:dyDescent="0.3">
      <c r="F5291" s="5"/>
      <c r="K5291" s="3"/>
      <c r="N5291" s="3"/>
      <c r="S5291" s="3"/>
      <c r="T5291" s="3"/>
      <c r="AB5291" s="3"/>
    </row>
    <row r="5292" spans="6:28" x14ac:dyDescent="0.3">
      <c r="F5292" s="5"/>
      <c r="K5292" s="3"/>
      <c r="N5292" s="3"/>
      <c r="S5292" s="3"/>
      <c r="T5292" s="3"/>
      <c r="AB5292" s="3"/>
    </row>
    <row r="5293" spans="6:28" x14ac:dyDescent="0.3">
      <c r="F5293" s="5"/>
      <c r="K5293" s="3"/>
      <c r="N5293" s="3"/>
      <c r="S5293" s="3"/>
      <c r="T5293" s="3"/>
      <c r="AB5293" s="3"/>
    </row>
    <row r="5294" spans="6:28" x14ac:dyDescent="0.3">
      <c r="F5294" s="5"/>
      <c r="K5294" s="3"/>
      <c r="N5294" s="3"/>
      <c r="S5294" s="3"/>
      <c r="T5294" s="3"/>
      <c r="AB5294" s="3"/>
    </row>
    <row r="5295" spans="6:28" x14ac:dyDescent="0.3">
      <c r="F5295" s="5"/>
      <c r="K5295" s="3"/>
      <c r="N5295" s="3"/>
      <c r="S5295" s="3"/>
      <c r="T5295" s="3"/>
      <c r="AB5295" s="3"/>
    </row>
    <row r="5296" spans="6:28" x14ac:dyDescent="0.3">
      <c r="F5296" s="5"/>
      <c r="K5296" s="3"/>
      <c r="N5296" s="3"/>
      <c r="S5296" s="3"/>
      <c r="T5296" s="3"/>
      <c r="AB5296" s="3"/>
    </row>
    <row r="5297" spans="6:28" x14ac:dyDescent="0.3">
      <c r="F5297" s="5"/>
      <c r="K5297" s="3"/>
      <c r="N5297" s="3"/>
      <c r="S5297" s="3"/>
      <c r="T5297" s="3"/>
      <c r="AB5297" s="3"/>
    </row>
    <row r="5298" spans="6:28" x14ac:dyDescent="0.3">
      <c r="F5298" s="5"/>
      <c r="K5298" s="3"/>
      <c r="N5298" s="3"/>
      <c r="S5298" s="3"/>
      <c r="T5298" s="3"/>
      <c r="AB5298" s="3"/>
    </row>
    <row r="5299" spans="6:28" x14ac:dyDescent="0.3">
      <c r="F5299" s="5"/>
      <c r="K5299" s="3"/>
      <c r="N5299" s="3"/>
      <c r="S5299" s="3"/>
      <c r="T5299" s="3"/>
      <c r="AB5299" s="3"/>
    </row>
    <row r="5300" spans="6:28" x14ac:dyDescent="0.3">
      <c r="F5300" s="5"/>
      <c r="K5300" s="3"/>
      <c r="N5300" s="3"/>
      <c r="S5300" s="3"/>
      <c r="T5300" s="3"/>
      <c r="AB5300" s="3"/>
    </row>
    <row r="5301" spans="6:28" x14ac:dyDescent="0.3">
      <c r="F5301" s="5"/>
      <c r="K5301" s="3"/>
      <c r="R5301" s="3"/>
      <c r="S5301" s="3"/>
      <c r="T5301" s="3"/>
      <c r="AB5301" s="3"/>
    </row>
    <row r="5302" spans="6:28" x14ac:dyDescent="0.3">
      <c r="F5302" s="5"/>
      <c r="K5302" s="3"/>
      <c r="R5302" s="3"/>
      <c r="S5302" s="3"/>
      <c r="AB5302" s="3"/>
    </row>
    <row r="5303" spans="6:28" x14ac:dyDescent="0.3">
      <c r="F5303" s="5"/>
      <c r="K5303" s="3"/>
      <c r="L5303" s="3"/>
      <c r="R5303" s="3"/>
      <c r="S5303" s="3"/>
      <c r="T5303" s="3"/>
      <c r="AB5303" s="3"/>
    </row>
    <row r="5304" spans="6:28" x14ac:dyDescent="0.3">
      <c r="F5304" s="5"/>
      <c r="K5304" s="3"/>
      <c r="L5304" s="3"/>
      <c r="R5304" s="3"/>
      <c r="S5304" s="3"/>
      <c r="T5304" s="3"/>
      <c r="AB5304" s="3"/>
    </row>
    <row r="5305" spans="6:28" x14ac:dyDescent="0.3">
      <c r="F5305" s="5"/>
      <c r="K5305" s="3"/>
      <c r="L5305" s="3"/>
      <c r="R5305" s="3"/>
      <c r="S5305" s="3"/>
      <c r="T5305" s="3"/>
      <c r="AB5305" s="3"/>
    </row>
    <row r="5306" spans="6:28" x14ac:dyDescent="0.3">
      <c r="F5306" s="5"/>
      <c r="K5306" s="3"/>
      <c r="L5306" s="3"/>
      <c r="R5306" s="3"/>
      <c r="S5306" s="3"/>
      <c r="AB5306" s="3"/>
    </row>
    <row r="5307" spans="6:28" x14ac:dyDescent="0.3">
      <c r="F5307" s="5"/>
      <c r="H5307" s="3"/>
      <c r="K5307" s="3"/>
      <c r="L5307" s="3"/>
      <c r="R5307" s="3"/>
      <c r="S5307" s="3"/>
      <c r="T5307" s="3"/>
      <c r="AB5307" s="3"/>
    </row>
    <row r="5308" spans="6:28" x14ac:dyDescent="0.3">
      <c r="F5308" s="5"/>
      <c r="H5308" s="3"/>
      <c r="K5308" s="3"/>
      <c r="L5308" s="3"/>
      <c r="R5308" s="3"/>
      <c r="S5308" s="3"/>
      <c r="AB5308" s="3"/>
    </row>
    <row r="5309" spans="6:28" x14ac:dyDescent="0.3">
      <c r="F5309" s="5"/>
      <c r="H5309" s="3"/>
      <c r="K5309" s="3"/>
      <c r="L5309" s="3"/>
      <c r="R5309" s="3"/>
      <c r="S5309" s="3"/>
      <c r="AB5309" s="3"/>
    </row>
    <row r="5310" spans="6:28" x14ac:dyDescent="0.3">
      <c r="F5310" s="5"/>
      <c r="H5310" s="3"/>
      <c r="K5310" s="3"/>
      <c r="L5310" s="3"/>
      <c r="R5310" s="3"/>
      <c r="S5310" s="3"/>
      <c r="AB5310" s="3"/>
    </row>
    <row r="5311" spans="6:28" x14ac:dyDescent="0.3">
      <c r="F5311" s="5"/>
      <c r="H5311" s="3"/>
      <c r="K5311" s="3"/>
      <c r="L5311" s="3"/>
      <c r="R5311" s="3"/>
      <c r="S5311" s="3"/>
      <c r="AB5311" s="3"/>
    </row>
    <row r="5312" spans="6:28" x14ac:dyDescent="0.3">
      <c r="F5312" s="5"/>
      <c r="H5312" s="3"/>
      <c r="K5312" s="3"/>
      <c r="L5312" s="3"/>
      <c r="R5312" s="3"/>
      <c r="S5312" s="3"/>
      <c r="AB5312" s="3"/>
    </row>
    <row r="5313" spans="6:28" x14ac:dyDescent="0.3">
      <c r="F5313" s="5"/>
      <c r="H5313" s="3"/>
      <c r="K5313" s="3"/>
      <c r="L5313" s="3"/>
      <c r="R5313" s="3"/>
      <c r="S5313" s="3"/>
      <c r="AB5313" s="3"/>
    </row>
    <row r="5314" spans="6:28" x14ac:dyDescent="0.3">
      <c r="F5314" s="5"/>
      <c r="H5314" s="3"/>
      <c r="K5314" s="3"/>
      <c r="L5314" s="3"/>
      <c r="R5314" s="3"/>
      <c r="S5314" s="3"/>
      <c r="AB5314" s="3"/>
    </row>
    <row r="5315" spans="6:28" x14ac:dyDescent="0.3">
      <c r="F5315" s="5"/>
      <c r="H5315" s="3"/>
      <c r="K5315" s="3"/>
      <c r="L5315" s="3"/>
      <c r="R5315" s="3"/>
      <c r="S5315" s="3"/>
      <c r="AB5315" s="3"/>
    </row>
    <row r="5316" spans="6:28" x14ac:dyDescent="0.3">
      <c r="F5316" s="5"/>
      <c r="H5316" s="3"/>
      <c r="K5316" s="3"/>
      <c r="L5316" s="3"/>
      <c r="R5316" s="3"/>
      <c r="S5316" s="3"/>
      <c r="AB5316" s="3"/>
    </row>
    <row r="5317" spans="6:28" x14ac:dyDescent="0.3">
      <c r="F5317" s="5"/>
      <c r="H5317" s="3"/>
      <c r="K5317" s="3"/>
      <c r="L5317" s="3"/>
      <c r="R5317" s="3"/>
      <c r="S5317" s="3"/>
      <c r="AB5317" s="3"/>
    </row>
    <row r="5318" spans="6:28" x14ac:dyDescent="0.3">
      <c r="F5318" s="5"/>
      <c r="H5318" s="3"/>
      <c r="K5318" s="3"/>
      <c r="L5318" s="3"/>
      <c r="P5318" s="3"/>
      <c r="R5318" s="3"/>
      <c r="S5318" s="3"/>
      <c r="AB5318" s="3"/>
    </row>
    <row r="5319" spans="6:28" x14ac:dyDescent="0.3">
      <c r="F5319" s="5"/>
      <c r="H5319" s="3"/>
      <c r="K5319" s="3"/>
      <c r="L5319" s="3"/>
      <c r="R5319" s="3"/>
      <c r="S5319" s="3"/>
      <c r="AB5319" s="3"/>
    </row>
    <row r="5320" spans="6:28" x14ac:dyDescent="0.3">
      <c r="F5320" s="5"/>
      <c r="H5320" s="3"/>
      <c r="K5320" s="3"/>
      <c r="L5320" s="3"/>
      <c r="P5320" s="3"/>
      <c r="R5320" s="3"/>
      <c r="S5320" s="3"/>
      <c r="AB5320" s="3"/>
    </row>
    <row r="5321" spans="6:28" x14ac:dyDescent="0.3">
      <c r="F5321" s="5"/>
      <c r="H5321" s="3"/>
      <c r="K5321" s="3"/>
      <c r="L5321" s="3"/>
      <c r="R5321" s="3"/>
      <c r="S5321" s="3"/>
      <c r="AB5321" s="3"/>
    </row>
    <row r="5322" spans="6:28" x14ac:dyDescent="0.3">
      <c r="F5322" s="5"/>
      <c r="H5322" s="3"/>
      <c r="K5322" s="3"/>
      <c r="L5322" s="3"/>
      <c r="R5322" s="3"/>
      <c r="S5322" s="3"/>
      <c r="AB5322" s="3"/>
    </row>
    <row r="5323" spans="6:28" x14ac:dyDescent="0.3">
      <c r="F5323" s="5"/>
      <c r="H5323" s="3"/>
      <c r="K5323" s="3"/>
      <c r="L5323" s="3"/>
      <c r="R5323" s="3"/>
      <c r="S5323" s="3"/>
      <c r="AB5323" s="3"/>
    </row>
    <row r="5324" spans="6:28" x14ac:dyDescent="0.3">
      <c r="F5324" s="5"/>
      <c r="H5324" s="3"/>
      <c r="K5324" s="3"/>
      <c r="L5324" s="3"/>
      <c r="R5324" s="3"/>
      <c r="S5324" s="3"/>
      <c r="AB5324" s="3"/>
    </row>
    <row r="5325" spans="6:28" x14ac:dyDescent="0.3">
      <c r="F5325" s="5"/>
      <c r="H5325" s="3"/>
      <c r="K5325" s="3"/>
      <c r="P5325" s="3"/>
      <c r="R5325" s="3"/>
      <c r="S5325" s="3"/>
      <c r="AB5325" s="3"/>
    </row>
    <row r="5326" spans="6:28" x14ac:dyDescent="0.3">
      <c r="F5326" s="5"/>
      <c r="H5326" s="3"/>
      <c r="K5326" s="3"/>
      <c r="L5326" s="3"/>
      <c r="P5326" s="3"/>
      <c r="R5326" s="3"/>
      <c r="S5326" s="3"/>
      <c r="AB5326" s="3"/>
    </row>
    <row r="5327" spans="6:28" x14ac:dyDescent="0.3">
      <c r="F5327" s="5"/>
      <c r="H5327" s="3"/>
      <c r="K5327" s="3"/>
      <c r="L5327" s="3"/>
      <c r="R5327" s="3"/>
      <c r="S5327" s="3"/>
      <c r="AB5327" s="3"/>
    </row>
    <row r="5328" spans="6:28" x14ac:dyDescent="0.3">
      <c r="F5328" s="5"/>
      <c r="H5328" s="3"/>
      <c r="K5328" s="3"/>
      <c r="L5328" s="3"/>
      <c r="R5328" s="3"/>
      <c r="S5328" s="3"/>
      <c r="AB5328" s="3"/>
    </row>
    <row r="5329" spans="6:28" x14ac:dyDescent="0.3">
      <c r="F5329" s="5"/>
      <c r="H5329" s="3"/>
      <c r="K5329" s="3"/>
      <c r="L5329" s="3"/>
      <c r="R5329" s="3"/>
      <c r="S5329" s="3"/>
      <c r="AB5329" s="3"/>
    </row>
    <row r="5330" spans="6:28" x14ac:dyDescent="0.3">
      <c r="F5330" s="5"/>
      <c r="H5330" s="3"/>
      <c r="K5330" s="3"/>
      <c r="L5330" s="3"/>
      <c r="R5330" s="3"/>
      <c r="S5330" s="3"/>
      <c r="AB5330" s="3"/>
    </row>
    <row r="5331" spans="6:28" x14ac:dyDescent="0.3">
      <c r="F5331" s="5"/>
      <c r="H5331" s="3"/>
      <c r="K5331" s="3"/>
      <c r="L5331" s="3"/>
      <c r="R5331" s="3"/>
      <c r="S5331" s="3"/>
      <c r="AB5331" s="3"/>
    </row>
    <row r="5332" spans="6:28" x14ac:dyDescent="0.3">
      <c r="F5332" s="5"/>
      <c r="H5332" s="3"/>
      <c r="K5332" s="3"/>
      <c r="L5332" s="3"/>
      <c r="R5332" s="3"/>
      <c r="S5332" s="3"/>
      <c r="AB5332" s="3"/>
    </row>
    <row r="5333" spans="6:28" x14ac:dyDescent="0.3">
      <c r="F5333" s="5"/>
      <c r="H5333" s="3"/>
      <c r="K5333" s="3"/>
      <c r="L5333" s="3"/>
      <c r="R5333" s="3"/>
      <c r="S5333" s="3"/>
      <c r="AB5333" s="3"/>
    </row>
    <row r="5334" spans="6:28" x14ac:dyDescent="0.3">
      <c r="F5334" s="5"/>
      <c r="K5334" s="3"/>
      <c r="L5334" s="3"/>
      <c r="R5334" s="3"/>
      <c r="S5334" s="3"/>
      <c r="AB5334" s="3"/>
    </row>
    <row r="5335" spans="6:28" x14ac:dyDescent="0.3">
      <c r="F5335" s="5"/>
      <c r="H5335" s="3"/>
      <c r="K5335" s="3"/>
      <c r="L5335" s="3"/>
      <c r="R5335" s="3"/>
      <c r="S5335" s="3"/>
      <c r="AB5335" s="3"/>
    </row>
    <row r="5336" spans="6:28" x14ac:dyDescent="0.3">
      <c r="F5336" s="5"/>
      <c r="H5336" s="3"/>
      <c r="K5336" s="3"/>
      <c r="L5336" s="3"/>
      <c r="P5336" s="3"/>
      <c r="R5336" s="3"/>
      <c r="S5336" s="3"/>
      <c r="AB5336" s="3"/>
    </row>
    <row r="5337" spans="6:28" x14ac:dyDescent="0.3">
      <c r="F5337" s="5"/>
      <c r="K5337" s="3"/>
      <c r="L5337" s="3"/>
      <c r="P5337" s="3"/>
      <c r="R5337" s="3"/>
      <c r="S5337" s="3"/>
      <c r="AB5337" s="3"/>
    </row>
    <row r="5338" spans="6:28" x14ac:dyDescent="0.3">
      <c r="F5338" s="5"/>
      <c r="H5338" s="3"/>
      <c r="K5338" s="3"/>
      <c r="L5338" s="3"/>
      <c r="R5338" s="3"/>
      <c r="S5338" s="3"/>
      <c r="AB5338" s="3"/>
    </row>
    <row r="5339" spans="6:28" x14ac:dyDescent="0.3">
      <c r="F5339" s="5"/>
      <c r="H5339" s="3"/>
      <c r="K5339" s="3"/>
      <c r="L5339" s="3"/>
      <c r="R5339" s="3"/>
      <c r="S5339" s="3"/>
      <c r="AB5339" s="3"/>
    </row>
    <row r="5340" spans="6:28" x14ac:dyDescent="0.3">
      <c r="F5340" s="5"/>
      <c r="H5340" s="3"/>
      <c r="K5340" s="3"/>
      <c r="L5340" s="3"/>
      <c r="P5340" s="3"/>
      <c r="R5340" s="3"/>
      <c r="S5340" s="3"/>
      <c r="AB5340" s="3"/>
    </row>
    <row r="5341" spans="6:28" x14ac:dyDescent="0.3">
      <c r="F5341" s="5"/>
      <c r="H5341" s="3"/>
      <c r="K5341" s="3"/>
      <c r="L5341" s="3"/>
      <c r="P5341" s="3"/>
      <c r="R5341" s="3"/>
      <c r="S5341" s="3"/>
      <c r="AB5341" s="3"/>
    </row>
    <row r="5342" spans="6:28" x14ac:dyDescent="0.3">
      <c r="F5342" s="5"/>
      <c r="H5342" s="3"/>
      <c r="K5342" s="3"/>
      <c r="L5342" s="3"/>
      <c r="R5342" s="3"/>
      <c r="S5342" s="3"/>
      <c r="AB5342" s="3"/>
    </row>
    <row r="5343" spans="6:28" x14ac:dyDescent="0.3">
      <c r="F5343" s="5"/>
      <c r="K5343" s="3"/>
      <c r="L5343" s="3"/>
      <c r="P5343" s="3"/>
      <c r="R5343" s="3"/>
      <c r="S5343" s="3"/>
      <c r="AB5343" s="3"/>
    </row>
    <row r="5344" spans="6:28" x14ac:dyDescent="0.3">
      <c r="F5344" s="5"/>
      <c r="H5344" s="3"/>
      <c r="K5344" s="3"/>
      <c r="L5344" s="3"/>
      <c r="R5344" s="3"/>
      <c r="S5344" s="3"/>
      <c r="AB5344" s="3"/>
    </row>
    <row r="5345" spans="6:28" x14ac:dyDescent="0.3">
      <c r="F5345" s="5"/>
      <c r="H5345" s="3"/>
      <c r="K5345" s="3"/>
      <c r="L5345" s="3"/>
      <c r="R5345" s="3"/>
      <c r="S5345" s="3"/>
      <c r="AB5345" s="3"/>
    </row>
    <row r="5346" spans="6:28" x14ac:dyDescent="0.3">
      <c r="F5346" s="5"/>
      <c r="H5346" s="3"/>
      <c r="K5346" s="3"/>
      <c r="L5346" s="3"/>
      <c r="R5346" s="3"/>
      <c r="S5346" s="3"/>
      <c r="AB5346" s="3"/>
    </row>
    <row r="5347" spans="6:28" x14ac:dyDescent="0.3">
      <c r="F5347" s="5"/>
      <c r="H5347" s="3"/>
      <c r="K5347" s="3"/>
      <c r="L5347" s="3"/>
      <c r="P5347" s="3"/>
      <c r="R5347" s="3"/>
      <c r="S5347" s="3"/>
      <c r="AB5347" s="3"/>
    </row>
    <row r="5348" spans="6:28" x14ac:dyDescent="0.3">
      <c r="F5348" s="5"/>
      <c r="H5348" s="3"/>
      <c r="K5348" s="3"/>
      <c r="L5348" s="3"/>
      <c r="R5348" s="3"/>
      <c r="S5348" s="3"/>
      <c r="AB5348" s="3"/>
    </row>
    <row r="5349" spans="6:28" x14ac:dyDescent="0.3">
      <c r="F5349" s="5"/>
      <c r="AB5349" s="3"/>
    </row>
    <row r="5350" spans="6:28" x14ac:dyDescent="0.3">
      <c r="F5350" s="5"/>
      <c r="AB5350" s="3"/>
    </row>
    <row r="5351" spans="6:28" x14ac:dyDescent="0.3">
      <c r="F5351" s="5"/>
      <c r="AB5351" s="3"/>
    </row>
    <row r="5352" spans="6:28" x14ac:dyDescent="0.3">
      <c r="F5352" s="5"/>
      <c r="AB5352" s="3"/>
    </row>
    <row r="5353" spans="6:28" x14ac:dyDescent="0.3">
      <c r="F5353" s="5"/>
      <c r="AB5353" s="3"/>
    </row>
    <row r="5354" spans="6:28" x14ac:dyDescent="0.3">
      <c r="F5354" s="5"/>
      <c r="AB5354" s="3"/>
    </row>
    <row r="5355" spans="6:28" x14ac:dyDescent="0.3">
      <c r="F5355" s="5"/>
      <c r="AB5355" s="3"/>
    </row>
    <row r="5356" spans="6:28" x14ac:dyDescent="0.3">
      <c r="F5356" s="5"/>
      <c r="AB5356" s="3"/>
    </row>
    <row r="5357" spans="6:28" x14ac:dyDescent="0.3">
      <c r="F5357" s="5"/>
      <c r="AB5357" s="3"/>
    </row>
    <row r="5358" spans="6:28" x14ac:dyDescent="0.3">
      <c r="F5358" s="5"/>
      <c r="AB5358" s="3"/>
    </row>
    <row r="5359" spans="6:28" x14ac:dyDescent="0.3">
      <c r="F5359" s="5"/>
      <c r="AB5359" s="3"/>
    </row>
    <row r="5360" spans="6:28" x14ac:dyDescent="0.3">
      <c r="F5360" s="5"/>
      <c r="AB5360" s="3"/>
    </row>
    <row r="5361" spans="6:28" x14ac:dyDescent="0.3">
      <c r="F5361" s="5"/>
      <c r="AB5361" s="3"/>
    </row>
    <row r="5362" spans="6:28" x14ac:dyDescent="0.3">
      <c r="F5362" s="5"/>
      <c r="AB5362" s="3"/>
    </row>
    <row r="5363" spans="6:28" x14ac:dyDescent="0.3">
      <c r="F5363" s="5"/>
      <c r="AB5363" s="3"/>
    </row>
    <row r="5364" spans="6:28" x14ac:dyDescent="0.3">
      <c r="F5364" s="5"/>
      <c r="AB5364" s="3"/>
    </row>
    <row r="5365" spans="6:28" x14ac:dyDescent="0.3">
      <c r="F5365" s="5"/>
      <c r="AB5365" s="3"/>
    </row>
    <row r="5366" spans="6:28" x14ac:dyDescent="0.3">
      <c r="F5366" s="5"/>
      <c r="AB5366" s="3"/>
    </row>
    <row r="5367" spans="6:28" x14ac:dyDescent="0.3">
      <c r="F5367" s="5"/>
      <c r="AB5367" s="3"/>
    </row>
    <row r="5368" spans="6:28" x14ac:dyDescent="0.3">
      <c r="F5368" s="5"/>
      <c r="AB5368" s="3"/>
    </row>
    <row r="5369" spans="6:28" x14ac:dyDescent="0.3">
      <c r="F5369" s="5"/>
      <c r="AB5369" s="3"/>
    </row>
    <row r="5370" spans="6:28" x14ac:dyDescent="0.3">
      <c r="F5370" s="5"/>
      <c r="AB5370" s="3"/>
    </row>
    <row r="5371" spans="6:28" x14ac:dyDescent="0.3">
      <c r="F5371" s="5"/>
      <c r="AB5371" s="3"/>
    </row>
    <row r="5372" spans="6:28" x14ac:dyDescent="0.3">
      <c r="F5372" s="5"/>
      <c r="AB5372" s="3"/>
    </row>
    <row r="5373" spans="6:28" x14ac:dyDescent="0.3">
      <c r="F5373" s="5"/>
      <c r="AB5373" s="3"/>
    </row>
    <row r="5374" spans="6:28" x14ac:dyDescent="0.3">
      <c r="F5374" s="5"/>
      <c r="AB5374" s="3"/>
    </row>
    <row r="5375" spans="6:28" x14ac:dyDescent="0.3">
      <c r="F5375" s="5"/>
      <c r="AB5375" s="3"/>
    </row>
    <row r="5376" spans="6:28" x14ac:dyDescent="0.3">
      <c r="F5376" s="5"/>
      <c r="AB5376" s="3"/>
    </row>
    <row r="5377" spans="6:28" x14ac:dyDescent="0.3">
      <c r="F5377" s="5"/>
      <c r="AB5377" s="3"/>
    </row>
    <row r="5378" spans="6:28" x14ac:dyDescent="0.3">
      <c r="F5378" s="5"/>
      <c r="AB5378" s="3"/>
    </row>
    <row r="5379" spans="6:28" x14ac:dyDescent="0.3">
      <c r="F5379" s="5"/>
      <c r="AB5379" s="3"/>
    </row>
    <row r="5380" spans="6:28" x14ac:dyDescent="0.3">
      <c r="F5380" s="5"/>
      <c r="AB5380" s="3"/>
    </row>
    <row r="5381" spans="6:28" x14ac:dyDescent="0.3">
      <c r="F5381" s="5"/>
      <c r="AB5381" s="3"/>
    </row>
    <row r="5382" spans="6:28" x14ac:dyDescent="0.3">
      <c r="F5382" s="5"/>
      <c r="AB5382" s="3"/>
    </row>
    <row r="5383" spans="6:28" x14ac:dyDescent="0.3">
      <c r="F5383" s="5"/>
      <c r="AB5383" s="3"/>
    </row>
    <row r="5384" spans="6:28" x14ac:dyDescent="0.3">
      <c r="F5384" s="5"/>
      <c r="AB5384" s="3"/>
    </row>
    <row r="5385" spans="6:28" x14ac:dyDescent="0.3">
      <c r="F5385" s="5"/>
      <c r="AB5385" s="3"/>
    </row>
    <row r="5386" spans="6:28" x14ac:dyDescent="0.3">
      <c r="F5386" s="5"/>
      <c r="AB5386" s="3"/>
    </row>
    <row r="5387" spans="6:28" x14ac:dyDescent="0.3">
      <c r="F5387" s="5"/>
      <c r="AB5387" s="3"/>
    </row>
    <row r="5388" spans="6:28" x14ac:dyDescent="0.3">
      <c r="F5388" s="5"/>
      <c r="AB5388" s="3"/>
    </row>
    <row r="5389" spans="6:28" x14ac:dyDescent="0.3">
      <c r="F5389" s="5"/>
      <c r="AB5389" s="3"/>
    </row>
    <row r="5390" spans="6:28" x14ac:dyDescent="0.3">
      <c r="F5390" s="5"/>
      <c r="AB5390" s="3"/>
    </row>
    <row r="5391" spans="6:28" x14ac:dyDescent="0.3">
      <c r="F5391" s="5"/>
      <c r="AB5391" s="3"/>
    </row>
    <row r="5392" spans="6:28" x14ac:dyDescent="0.3">
      <c r="F5392" s="5"/>
      <c r="AB5392" s="3"/>
    </row>
    <row r="5393" spans="6:28" x14ac:dyDescent="0.3">
      <c r="F5393" s="5"/>
      <c r="AB5393" s="3"/>
    </row>
    <row r="5394" spans="6:28" x14ac:dyDescent="0.3">
      <c r="F5394" s="5"/>
      <c r="AB5394" s="3"/>
    </row>
    <row r="5395" spans="6:28" x14ac:dyDescent="0.3">
      <c r="F5395" s="5"/>
      <c r="AB5395" s="3"/>
    </row>
    <row r="5396" spans="6:28" x14ac:dyDescent="0.3">
      <c r="F5396" s="5"/>
      <c r="AB5396" s="3"/>
    </row>
    <row r="5397" spans="6:28" x14ac:dyDescent="0.3">
      <c r="F5397" s="5"/>
      <c r="AB5397" s="3"/>
    </row>
    <row r="5398" spans="6:28" x14ac:dyDescent="0.3">
      <c r="F5398" s="5"/>
      <c r="AB5398" s="3"/>
    </row>
    <row r="5399" spans="6:28" x14ac:dyDescent="0.3">
      <c r="F5399" s="5"/>
      <c r="AB5399" s="3"/>
    </row>
    <row r="5400" spans="6:28" x14ac:dyDescent="0.3">
      <c r="F5400" s="5"/>
      <c r="AB5400" s="3"/>
    </row>
    <row r="5401" spans="6:28" x14ac:dyDescent="0.3">
      <c r="F5401" s="5"/>
      <c r="AB5401" s="3"/>
    </row>
    <row r="5402" spans="6:28" x14ac:dyDescent="0.3">
      <c r="F5402" s="5"/>
      <c r="H5402" s="3"/>
      <c r="AB5402" s="3"/>
    </row>
    <row r="5403" spans="6:28" x14ac:dyDescent="0.3">
      <c r="F5403" s="5"/>
      <c r="H5403" s="3"/>
      <c r="AB5403" s="3"/>
    </row>
    <row r="5404" spans="6:28" x14ac:dyDescent="0.3">
      <c r="F5404" s="5"/>
      <c r="H5404" s="3"/>
      <c r="AB5404" s="3"/>
    </row>
    <row r="5405" spans="6:28" x14ac:dyDescent="0.3">
      <c r="F5405" s="5"/>
      <c r="H5405" s="3"/>
      <c r="AB5405" s="3"/>
    </row>
    <row r="5406" spans="6:28" x14ac:dyDescent="0.3">
      <c r="F5406" s="5"/>
      <c r="H5406" s="3"/>
      <c r="AB5406" s="3"/>
    </row>
    <row r="5407" spans="6:28" x14ac:dyDescent="0.3">
      <c r="F5407" s="5"/>
      <c r="H5407" s="3"/>
      <c r="AB5407" s="3"/>
    </row>
    <row r="5408" spans="6:28" x14ac:dyDescent="0.3">
      <c r="F5408" s="5"/>
      <c r="H5408" s="3"/>
      <c r="AB5408" s="3"/>
    </row>
    <row r="5409" spans="6:28" x14ac:dyDescent="0.3">
      <c r="F5409" s="5"/>
      <c r="H5409" s="3"/>
      <c r="AB5409" s="3"/>
    </row>
    <row r="5410" spans="6:28" x14ac:dyDescent="0.3">
      <c r="F5410" s="5"/>
      <c r="H5410" s="3"/>
      <c r="AB5410" s="3"/>
    </row>
    <row r="5411" spans="6:28" x14ac:dyDescent="0.3">
      <c r="F5411" s="5"/>
      <c r="H5411" s="3"/>
      <c r="AB5411" s="3"/>
    </row>
    <row r="5412" spans="6:28" x14ac:dyDescent="0.3">
      <c r="F5412" s="5"/>
      <c r="H5412" s="3"/>
      <c r="AB5412" s="3"/>
    </row>
    <row r="5413" spans="6:28" x14ac:dyDescent="0.3">
      <c r="F5413" s="5"/>
      <c r="H5413" s="3"/>
      <c r="AB5413" s="3"/>
    </row>
    <row r="5414" spans="6:28" x14ac:dyDescent="0.3">
      <c r="F5414" s="5"/>
      <c r="H5414" s="3"/>
      <c r="AB5414" s="3"/>
    </row>
    <row r="5415" spans="6:28" x14ac:dyDescent="0.3">
      <c r="F5415" s="5"/>
      <c r="H5415" s="3"/>
      <c r="AB5415" s="3"/>
    </row>
    <row r="5416" spans="6:28" x14ac:dyDescent="0.3">
      <c r="F5416" s="5"/>
      <c r="H5416" s="3"/>
      <c r="AB5416" s="3"/>
    </row>
    <row r="5417" spans="6:28" x14ac:dyDescent="0.3">
      <c r="F5417" s="5"/>
      <c r="H5417" s="3"/>
      <c r="AB5417" s="3"/>
    </row>
    <row r="5418" spans="6:28" x14ac:dyDescent="0.3">
      <c r="F5418" s="5"/>
      <c r="H5418" s="3"/>
      <c r="AB5418" s="3"/>
    </row>
    <row r="5419" spans="6:28" x14ac:dyDescent="0.3">
      <c r="F5419" s="5"/>
      <c r="H5419" s="3"/>
      <c r="L5419" s="3"/>
      <c r="AB5419" s="3"/>
    </row>
    <row r="5420" spans="6:28" x14ac:dyDescent="0.3">
      <c r="F5420" s="5"/>
      <c r="H5420" s="3"/>
      <c r="AB5420" s="3"/>
    </row>
    <row r="5421" spans="6:28" x14ac:dyDescent="0.3">
      <c r="F5421" s="5"/>
      <c r="AB5421" s="3"/>
    </row>
    <row r="5422" spans="6:28" x14ac:dyDescent="0.3">
      <c r="F5422" s="5"/>
      <c r="AB5422" s="3"/>
    </row>
    <row r="5423" spans="6:28" x14ac:dyDescent="0.3">
      <c r="F5423" s="5"/>
      <c r="L5423" s="3"/>
      <c r="AB5423" s="3"/>
    </row>
    <row r="5424" spans="6:28" x14ac:dyDescent="0.3">
      <c r="F5424" s="5"/>
      <c r="H5424" s="3"/>
      <c r="L5424" s="3"/>
      <c r="AB5424" s="3"/>
    </row>
    <row r="5425" spans="6:28" x14ac:dyDescent="0.3">
      <c r="F5425" s="5"/>
      <c r="H5425" s="3"/>
      <c r="L5425" s="3"/>
      <c r="AB5425" s="3"/>
    </row>
    <row r="5426" spans="6:28" x14ac:dyDescent="0.3">
      <c r="F5426" s="5"/>
      <c r="H5426" s="3"/>
      <c r="L5426" s="3"/>
      <c r="AB5426" s="3"/>
    </row>
    <row r="5427" spans="6:28" x14ac:dyDescent="0.3">
      <c r="F5427" s="5"/>
      <c r="H5427" s="3"/>
      <c r="L5427" s="3"/>
      <c r="AB5427" s="3"/>
    </row>
    <row r="5428" spans="6:28" x14ac:dyDescent="0.3">
      <c r="F5428" s="5"/>
      <c r="L5428" s="3"/>
      <c r="AB5428" s="3"/>
    </row>
    <row r="5429" spans="6:28" x14ac:dyDescent="0.3">
      <c r="F5429" s="5"/>
      <c r="H5429" s="3"/>
      <c r="L5429" s="3"/>
      <c r="AB5429" s="3"/>
    </row>
    <row r="5430" spans="6:28" x14ac:dyDescent="0.3">
      <c r="F5430" s="5"/>
      <c r="H5430" s="3"/>
      <c r="L5430" s="3"/>
      <c r="AB5430" s="3"/>
    </row>
    <row r="5431" spans="6:28" x14ac:dyDescent="0.3">
      <c r="F5431" s="5"/>
      <c r="H5431" s="3"/>
      <c r="L5431" s="3"/>
      <c r="AB5431" s="3"/>
    </row>
    <row r="5432" spans="6:28" x14ac:dyDescent="0.3">
      <c r="F5432" s="5"/>
      <c r="H5432" s="3"/>
      <c r="L5432" s="3"/>
      <c r="AB5432" s="3"/>
    </row>
    <row r="5433" spans="6:28" x14ac:dyDescent="0.3">
      <c r="F5433" s="5"/>
      <c r="H5433" s="3"/>
      <c r="L5433" s="3"/>
      <c r="AB5433" s="3"/>
    </row>
    <row r="5434" spans="6:28" x14ac:dyDescent="0.3">
      <c r="F5434" s="5"/>
      <c r="H5434" s="3"/>
      <c r="L5434" s="3"/>
      <c r="AB5434" s="3"/>
    </row>
    <row r="5435" spans="6:28" x14ac:dyDescent="0.3">
      <c r="F5435" s="5"/>
      <c r="L5435" s="3"/>
      <c r="AB5435" s="3"/>
    </row>
    <row r="5436" spans="6:28" x14ac:dyDescent="0.3">
      <c r="F5436" s="5"/>
      <c r="L5436" s="3"/>
      <c r="AB5436" s="3"/>
    </row>
    <row r="5437" spans="6:28" x14ac:dyDescent="0.3">
      <c r="F5437" s="5"/>
      <c r="H5437" s="3"/>
      <c r="L5437" s="3"/>
      <c r="AB5437" s="3"/>
    </row>
    <row r="5438" spans="6:28" x14ac:dyDescent="0.3">
      <c r="F5438" s="5"/>
      <c r="H5438" s="3"/>
      <c r="L5438" s="3"/>
      <c r="AB5438" s="3"/>
    </row>
    <row r="5439" spans="6:28" x14ac:dyDescent="0.3">
      <c r="F5439" s="5"/>
      <c r="H5439" s="3"/>
      <c r="L5439" s="3"/>
      <c r="AB5439" s="3"/>
    </row>
    <row r="5440" spans="6:28" x14ac:dyDescent="0.3">
      <c r="F5440" s="5"/>
      <c r="H5440" s="3"/>
      <c r="L5440" s="3"/>
      <c r="AB5440" s="3"/>
    </row>
    <row r="5441" spans="6:28" x14ac:dyDescent="0.3">
      <c r="F5441" s="5"/>
      <c r="H5441" s="3"/>
      <c r="L5441" s="3"/>
      <c r="AB5441" s="3"/>
    </row>
    <row r="5442" spans="6:28" x14ac:dyDescent="0.3">
      <c r="F5442" s="5"/>
      <c r="L5442" s="3"/>
      <c r="AB5442" s="3"/>
    </row>
    <row r="5443" spans="6:28" x14ac:dyDescent="0.3">
      <c r="F5443" s="5"/>
      <c r="L5443" s="3"/>
      <c r="AB5443" s="3"/>
    </row>
    <row r="5444" spans="6:28" x14ac:dyDescent="0.3">
      <c r="F5444" s="5"/>
      <c r="L5444" s="3"/>
      <c r="AB5444" s="3"/>
    </row>
    <row r="5445" spans="6:28" x14ac:dyDescent="0.3">
      <c r="F5445" s="5"/>
      <c r="L5445" s="3"/>
      <c r="AB5445" s="3"/>
    </row>
    <row r="5446" spans="6:28" x14ac:dyDescent="0.3">
      <c r="F5446" s="5"/>
      <c r="L5446" s="3"/>
      <c r="AB5446" s="3"/>
    </row>
    <row r="5447" spans="6:28" x14ac:dyDescent="0.3">
      <c r="F5447" s="5"/>
      <c r="H5447" s="3"/>
      <c r="L5447" s="3"/>
      <c r="AB5447" s="3"/>
    </row>
    <row r="5448" spans="6:28" x14ac:dyDescent="0.3">
      <c r="F5448" s="5"/>
      <c r="L5448" s="3"/>
      <c r="AB5448" s="3"/>
    </row>
    <row r="5449" spans="6:28" x14ac:dyDescent="0.3">
      <c r="F5449" s="5"/>
      <c r="L5449" s="3"/>
      <c r="AB5449" s="3"/>
    </row>
    <row r="5450" spans="6:28" x14ac:dyDescent="0.3">
      <c r="F5450" s="5"/>
      <c r="L5450" s="3"/>
      <c r="AB5450" s="3"/>
    </row>
    <row r="5451" spans="6:28" x14ac:dyDescent="0.3">
      <c r="F5451" s="5"/>
      <c r="L5451" s="3"/>
      <c r="AB5451" s="3"/>
    </row>
    <row r="5452" spans="6:28" x14ac:dyDescent="0.3">
      <c r="F5452" s="5"/>
      <c r="H5452" s="3"/>
      <c r="L5452" s="3"/>
      <c r="AB5452" s="3"/>
    </row>
    <row r="5453" spans="6:28" x14ac:dyDescent="0.3">
      <c r="F5453" s="5"/>
      <c r="L5453" s="3"/>
      <c r="AB5453" s="3"/>
    </row>
    <row r="5454" spans="6:28" x14ac:dyDescent="0.3">
      <c r="F5454" s="5"/>
      <c r="L5454" s="3"/>
      <c r="AB5454" s="3"/>
    </row>
    <row r="5455" spans="6:28" x14ac:dyDescent="0.3">
      <c r="F5455" s="5"/>
      <c r="L5455" s="3"/>
      <c r="AB5455" s="3"/>
    </row>
    <row r="5456" spans="6:28" x14ac:dyDescent="0.3">
      <c r="F5456" s="5"/>
      <c r="H5456" s="3"/>
      <c r="L5456" s="3"/>
      <c r="AB5456" s="3"/>
    </row>
    <row r="5457" spans="6:28" x14ac:dyDescent="0.3">
      <c r="F5457" s="5"/>
      <c r="L5457" s="3"/>
      <c r="AB5457" s="3"/>
    </row>
    <row r="5458" spans="6:28" x14ac:dyDescent="0.3">
      <c r="F5458" s="5"/>
      <c r="L5458" s="3"/>
      <c r="AB5458" s="3"/>
    </row>
    <row r="5459" spans="6:28" x14ac:dyDescent="0.3">
      <c r="F5459" s="5"/>
      <c r="H5459" s="3"/>
      <c r="L5459" s="3"/>
      <c r="AB5459" s="3"/>
    </row>
    <row r="5460" spans="6:28" x14ac:dyDescent="0.3">
      <c r="F5460" s="5"/>
      <c r="H5460" s="3"/>
      <c r="L5460" s="3"/>
      <c r="AB5460" s="3"/>
    </row>
    <row r="5461" spans="6:28" x14ac:dyDescent="0.3">
      <c r="F5461" s="5"/>
      <c r="L5461" s="3"/>
      <c r="AB5461" s="3"/>
    </row>
    <row r="5462" spans="6:28" x14ac:dyDescent="0.3">
      <c r="F5462" s="5"/>
      <c r="L5462" s="3"/>
      <c r="AB5462" s="3"/>
    </row>
    <row r="5463" spans="6:28" x14ac:dyDescent="0.3">
      <c r="F5463" s="5"/>
      <c r="L5463" s="3"/>
      <c r="AB5463" s="3"/>
    </row>
    <row r="5464" spans="6:28" x14ac:dyDescent="0.3">
      <c r="F5464" s="5"/>
      <c r="H5464" s="3"/>
      <c r="L5464" s="3"/>
      <c r="AB5464" s="3"/>
    </row>
    <row r="5465" spans="6:28" x14ac:dyDescent="0.3">
      <c r="F5465" s="5"/>
      <c r="L5465" s="3"/>
      <c r="AB5465" s="3"/>
    </row>
    <row r="5466" spans="6:28" x14ac:dyDescent="0.3">
      <c r="F5466" s="5"/>
      <c r="L5466" s="3"/>
      <c r="AB5466" s="3"/>
    </row>
    <row r="5467" spans="6:28" x14ac:dyDescent="0.3">
      <c r="F5467" s="5"/>
      <c r="L5467" s="3"/>
      <c r="AB5467" s="3"/>
    </row>
    <row r="5468" spans="6:28" x14ac:dyDescent="0.3">
      <c r="F5468" s="5"/>
      <c r="H5468" s="3"/>
      <c r="L5468" s="3"/>
      <c r="AB5468" s="3"/>
    </row>
    <row r="5469" spans="6:28" x14ac:dyDescent="0.3">
      <c r="F5469" s="5"/>
      <c r="L5469" s="3"/>
      <c r="AB5469" s="3"/>
    </row>
    <row r="5470" spans="6:28" x14ac:dyDescent="0.3">
      <c r="F5470" s="5"/>
      <c r="L5470" s="3"/>
      <c r="AB5470" s="3"/>
    </row>
    <row r="5471" spans="6:28" x14ac:dyDescent="0.3">
      <c r="F5471" s="5"/>
      <c r="L5471" s="3"/>
      <c r="AB5471" s="3"/>
    </row>
    <row r="5472" spans="6:28" x14ac:dyDescent="0.3">
      <c r="F5472" s="5"/>
      <c r="L5472" s="3"/>
      <c r="AB5472" s="3"/>
    </row>
    <row r="5473" spans="6:28" x14ac:dyDescent="0.3">
      <c r="F5473" s="5"/>
      <c r="L5473" s="3"/>
      <c r="AB5473" s="3"/>
    </row>
    <row r="5474" spans="6:28" x14ac:dyDescent="0.3">
      <c r="F5474" s="5"/>
      <c r="L5474" s="3"/>
      <c r="AB5474" s="3"/>
    </row>
    <row r="5475" spans="6:28" x14ac:dyDescent="0.3">
      <c r="F5475" s="5"/>
      <c r="L5475" s="3"/>
      <c r="AB5475" s="3"/>
    </row>
    <row r="5476" spans="6:28" x14ac:dyDescent="0.3">
      <c r="F5476" s="5"/>
      <c r="H5476" s="3"/>
      <c r="L5476" s="3"/>
      <c r="AB5476" s="3"/>
    </row>
    <row r="5477" spans="6:28" x14ac:dyDescent="0.3">
      <c r="F5477" s="5"/>
      <c r="L5477" s="3"/>
      <c r="AB5477" s="3"/>
    </row>
    <row r="5478" spans="6:28" x14ac:dyDescent="0.3">
      <c r="F5478" s="5"/>
      <c r="L5478" s="3"/>
      <c r="AB5478" s="3"/>
    </row>
    <row r="5479" spans="6:28" x14ac:dyDescent="0.3">
      <c r="F5479" s="5"/>
      <c r="H5479" s="3"/>
      <c r="L5479" s="3"/>
      <c r="AB5479" s="3"/>
    </row>
    <row r="5480" spans="6:28" x14ac:dyDescent="0.3">
      <c r="F5480" s="5"/>
      <c r="L5480" s="3"/>
      <c r="AB5480" s="3"/>
    </row>
    <row r="5481" spans="6:28" x14ac:dyDescent="0.3">
      <c r="F5481" s="5"/>
      <c r="L5481" s="3"/>
      <c r="AB5481" s="3"/>
    </row>
    <row r="5482" spans="6:28" x14ac:dyDescent="0.3">
      <c r="F5482" s="5"/>
      <c r="L5482" s="3"/>
      <c r="AB5482" s="3"/>
    </row>
    <row r="5483" spans="6:28" x14ac:dyDescent="0.3">
      <c r="F5483" s="5"/>
      <c r="L5483" s="3"/>
      <c r="AB5483" s="3"/>
    </row>
    <row r="5484" spans="6:28" x14ac:dyDescent="0.3">
      <c r="F5484" s="5"/>
      <c r="L5484" s="3"/>
      <c r="AB5484" s="3"/>
    </row>
    <row r="5485" spans="6:28" x14ac:dyDescent="0.3">
      <c r="F5485" s="5"/>
      <c r="L5485" s="3"/>
      <c r="AB5485" s="3"/>
    </row>
    <row r="5486" spans="6:28" x14ac:dyDescent="0.3">
      <c r="F5486" s="5"/>
      <c r="L5486" s="3"/>
      <c r="AB5486" s="3"/>
    </row>
    <row r="5487" spans="6:28" x14ac:dyDescent="0.3">
      <c r="F5487" s="5"/>
      <c r="L5487" s="3"/>
      <c r="AB5487" s="3"/>
    </row>
    <row r="5488" spans="6:28" x14ac:dyDescent="0.3">
      <c r="F5488" s="5"/>
      <c r="L5488" s="3"/>
      <c r="AB5488" s="3"/>
    </row>
    <row r="5489" spans="6:29" x14ac:dyDescent="0.3">
      <c r="F5489" s="5"/>
      <c r="L5489" s="3"/>
      <c r="AB5489" s="3"/>
    </row>
    <row r="5490" spans="6:29" x14ac:dyDescent="0.3">
      <c r="F5490" s="5"/>
      <c r="L5490" s="3"/>
      <c r="AB5490" s="3"/>
    </row>
    <row r="5491" spans="6:29" x14ac:dyDescent="0.3">
      <c r="F5491" s="5"/>
      <c r="L5491" s="3"/>
      <c r="AB5491" s="3"/>
    </row>
    <row r="5492" spans="6:29" x14ac:dyDescent="0.3">
      <c r="F5492" s="5"/>
      <c r="L5492" s="3"/>
      <c r="AB5492" s="3"/>
    </row>
    <row r="5493" spans="6:29" x14ac:dyDescent="0.3">
      <c r="F5493" s="5"/>
      <c r="L5493" s="3"/>
      <c r="AB5493" s="3"/>
    </row>
    <row r="5494" spans="6:29" x14ac:dyDescent="0.3">
      <c r="F5494" s="5"/>
      <c r="L5494" s="3"/>
      <c r="AB5494" s="3"/>
    </row>
    <row r="5495" spans="6:29" x14ac:dyDescent="0.3">
      <c r="F5495" s="5"/>
      <c r="L5495" s="3"/>
      <c r="AB5495" s="3"/>
    </row>
    <row r="5496" spans="6:29" x14ac:dyDescent="0.3">
      <c r="F5496" s="5"/>
      <c r="L5496" s="3"/>
      <c r="AB5496" s="3"/>
    </row>
    <row r="5497" spans="6:29" x14ac:dyDescent="0.3">
      <c r="F5497" s="5"/>
      <c r="L5497" s="3"/>
      <c r="AB5497" s="3"/>
    </row>
    <row r="5498" spans="6:29" x14ac:dyDescent="0.3">
      <c r="F5498" s="5"/>
      <c r="L5498" s="3"/>
      <c r="AB5498" s="3"/>
    </row>
    <row r="5499" spans="6:29" x14ac:dyDescent="0.3">
      <c r="F5499" s="5"/>
      <c r="K5499" s="3"/>
      <c r="L5499" s="3"/>
      <c r="P5499" s="3"/>
      <c r="R5499" s="3"/>
      <c r="S5499" s="3"/>
      <c r="AB5499" s="3"/>
    </row>
    <row r="5500" spans="6:29" x14ac:dyDescent="0.3">
      <c r="F5500" s="5"/>
      <c r="K5500" s="3"/>
      <c r="L5500" s="3"/>
      <c r="P5500" s="3"/>
      <c r="R5500" s="3"/>
      <c r="S5500" s="3"/>
      <c r="AB5500" s="3"/>
    </row>
    <row r="5501" spans="6:29" x14ac:dyDescent="0.3">
      <c r="F5501" s="5"/>
      <c r="K5501" s="3"/>
      <c r="L5501" s="3"/>
      <c r="P5501" s="3"/>
      <c r="R5501" s="3"/>
      <c r="S5501" s="3"/>
      <c r="AB5501" s="3"/>
    </row>
    <row r="5502" spans="6:29" x14ac:dyDescent="0.3">
      <c r="F5502" s="5"/>
      <c r="K5502" s="3"/>
      <c r="L5502" s="3"/>
      <c r="R5502" s="3"/>
      <c r="S5502" s="3"/>
      <c r="AB5502" s="3"/>
      <c r="AC5502" s="3"/>
    </row>
    <row r="5503" spans="6:29" x14ac:dyDescent="0.3">
      <c r="F5503" s="5"/>
      <c r="K5503" s="3"/>
      <c r="L5503" s="3"/>
      <c r="P5503" s="3"/>
      <c r="R5503" s="3"/>
      <c r="S5503" s="3"/>
      <c r="AB5503" s="3"/>
    </row>
    <row r="5504" spans="6:29" x14ac:dyDescent="0.3">
      <c r="F5504" s="5"/>
      <c r="K5504" s="3"/>
      <c r="L5504" s="3"/>
      <c r="P5504" s="3"/>
      <c r="R5504" s="3"/>
      <c r="S5504" s="3"/>
      <c r="AB5504" s="3"/>
    </row>
    <row r="5505" spans="6:29" x14ac:dyDescent="0.3">
      <c r="F5505" s="5"/>
      <c r="K5505" s="3"/>
      <c r="L5505" s="3"/>
      <c r="P5505" s="3"/>
      <c r="R5505" s="3"/>
      <c r="S5505" s="3"/>
      <c r="AB5505" s="3"/>
    </row>
    <row r="5506" spans="6:29" x14ac:dyDescent="0.3">
      <c r="F5506" s="5"/>
      <c r="K5506" s="3"/>
      <c r="L5506" s="3"/>
      <c r="P5506" s="3"/>
      <c r="R5506" s="3"/>
      <c r="S5506" s="3"/>
      <c r="AB5506" s="3"/>
    </row>
    <row r="5507" spans="6:29" x14ac:dyDescent="0.3">
      <c r="F5507" s="5"/>
      <c r="K5507" s="3"/>
      <c r="L5507" s="3"/>
      <c r="P5507" s="3"/>
      <c r="R5507" s="3"/>
      <c r="S5507" s="3"/>
      <c r="AB5507" s="3"/>
    </row>
    <row r="5508" spans="6:29" x14ac:dyDescent="0.3">
      <c r="F5508" s="5"/>
      <c r="H5508" s="3"/>
      <c r="K5508" s="3"/>
      <c r="L5508" s="3"/>
      <c r="P5508" s="3"/>
      <c r="R5508" s="3"/>
      <c r="S5508" s="3"/>
      <c r="AB5508" s="3"/>
      <c r="AC5508" s="3"/>
    </row>
    <row r="5509" spans="6:29" x14ac:dyDescent="0.3">
      <c r="F5509" s="5"/>
      <c r="K5509" s="3"/>
      <c r="L5509" s="3"/>
      <c r="P5509" s="3"/>
      <c r="R5509" s="3"/>
      <c r="S5509" s="3"/>
      <c r="AB5509" s="3"/>
    </row>
    <row r="5510" spans="6:29" x14ac:dyDescent="0.3">
      <c r="F5510" s="5"/>
      <c r="K5510" s="3"/>
      <c r="L5510" s="3"/>
      <c r="P5510" s="3"/>
      <c r="R5510" s="3"/>
      <c r="S5510" s="3"/>
      <c r="AB5510" s="3"/>
    </row>
    <row r="5511" spans="6:29" x14ac:dyDescent="0.3">
      <c r="F5511" s="5"/>
      <c r="K5511" s="3"/>
      <c r="L5511" s="3"/>
      <c r="R5511" s="3"/>
      <c r="S5511" s="3"/>
      <c r="AB5511" s="3"/>
    </row>
    <row r="5512" spans="6:29" x14ac:dyDescent="0.3">
      <c r="F5512" s="5"/>
      <c r="K5512" s="3"/>
      <c r="L5512" s="3"/>
      <c r="P5512" s="3"/>
      <c r="R5512" s="3"/>
      <c r="S5512" s="3"/>
      <c r="AB5512" s="3"/>
    </row>
    <row r="5513" spans="6:29" x14ac:dyDescent="0.3">
      <c r="F5513" s="5"/>
      <c r="K5513" s="3"/>
      <c r="L5513" s="3"/>
      <c r="P5513" s="3"/>
      <c r="R5513" s="3"/>
      <c r="S5513" s="3"/>
      <c r="AB5513" s="3"/>
    </row>
    <row r="5514" spans="6:29" x14ac:dyDescent="0.3">
      <c r="F5514" s="5"/>
      <c r="H5514" s="3"/>
      <c r="K5514" s="3"/>
      <c r="L5514" s="3"/>
      <c r="P5514" s="3"/>
      <c r="R5514" s="3"/>
      <c r="S5514" s="3"/>
      <c r="AB5514" s="3"/>
    </row>
    <row r="5515" spans="6:29" x14ac:dyDescent="0.3">
      <c r="F5515" s="5"/>
      <c r="K5515" s="3"/>
      <c r="L5515" s="3"/>
      <c r="P5515" s="3"/>
      <c r="R5515" s="3"/>
      <c r="S5515" s="3"/>
      <c r="AB5515" s="3"/>
    </row>
    <row r="5516" spans="6:29" x14ac:dyDescent="0.3">
      <c r="F5516" s="5"/>
      <c r="K5516" s="3"/>
      <c r="L5516" s="3"/>
      <c r="P5516" s="3"/>
      <c r="R5516" s="3"/>
      <c r="S5516" s="3"/>
      <c r="AB5516" s="3"/>
    </row>
    <row r="5517" spans="6:29" x14ac:dyDescent="0.3">
      <c r="F5517" s="5"/>
      <c r="H5517" s="3"/>
      <c r="K5517" s="3"/>
      <c r="L5517" s="3"/>
      <c r="P5517" s="3"/>
      <c r="R5517" s="3"/>
      <c r="S5517" s="3"/>
      <c r="AB5517" s="3"/>
    </row>
    <row r="5518" spans="6:29" x14ac:dyDescent="0.3">
      <c r="F5518" s="5"/>
      <c r="K5518" s="3"/>
      <c r="L5518" s="3"/>
      <c r="P5518" s="3"/>
      <c r="R5518" s="3"/>
      <c r="S5518" s="3"/>
      <c r="AB5518" s="3"/>
    </row>
    <row r="5519" spans="6:29" x14ac:dyDescent="0.3">
      <c r="F5519" s="5"/>
      <c r="K5519" s="3"/>
      <c r="L5519" s="3"/>
      <c r="P5519" s="3"/>
      <c r="R5519" s="3"/>
      <c r="S5519" s="3"/>
      <c r="AB5519" s="3"/>
    </row>
    <row r="5520" spans="6:29" x14ac:dyDescent="0.3">
      <c r="F5520" s="5"/>
      <c r="K5520" s="3"/>
      <c r="L5520" s="3"/>
      <c r="P5520" s="3"/>
      <c r="R5520" s="3"/>
      <c r="S5520" s="3"/>
      <c r="AB5520" s="3"/>
    </row>
    <row r="5521" spans="6:29" x14ac:dyDescent="0.3">
      <c r="F5521" s="5"/>
      <c r="K5521" s="3"/>
      <c r="L5521" s="3"/>
      <c r="P5521" s="3"/>
      <c r="R5521" s="3"/>
      <c r="S5521" s="3"/>
      <c r="AB5521" s="3"/>
    </row>
    <row r="5522" spans="6:29" x14ac:dyDescent="0.3">
      <c r="F5522" s="5"/>
      <c r="K5522" s="3"/>
      <c r="L5522" s="3"/>
      <c r="P5522" s="3"/>
      <c r="R5522" s="3"/>
      <c r="S5522" s="3"/>
      <c r="AB5522" s="3"/>
    </row>
    <row r="5523" spans="6:29" x14ac:dyDescent="0.3">
      <c r="F5523" s="5"/>
      <c r="K5523" s="3"/>
      <c r="L5523" s="3"/>
      <c r="P5523" s="3"/>
      <c r="R5523" s="3"/>
      <c r="S5523" s="3"/>
      <c r="AB5523" s="3"/>
    </row>
    <row r="5524" spans="6:29" x14ac:dyDescent="0.3">
      <c r="F5524" s="5"/>
      <c r="H5524" s="3"/>
      <c r="K5524" s="3"/>
      <c r="L5524" s="3"/>
      <c r="P5524" s="3"/>
      <c r="R5524" s="3"/>
      <c r="S5524" s="3"/>
      <c r="AB5524" s="3"/>
    </row>
    <row r="5525" spans="6:29" x14ac:dyDescent="0.3">
      <c r="F5525" s="5"/>
      <c r="K5525" s="3"/>
      <c r="L5525" s="3"/>
      <c r="R5525" s="3"/>
      <c r="S5525" s="3"/>
      <c r="AB5525" s="3"/>
    </row>
    <row r="5526" spans="6:29" x14ac:dyDescent="0.3">
      <c r="F5526" s="5"/>
      <c r="K5526" s="3"/>
      <c r="L5526" s="3"/>
      <c r="R5526" s="3"/>
      <c r="S5526" s="3"/>
      <c r="AB5526" s="3"/>
    </row>
    <row r="5527" spans="6:29" x14ac:dyDescent="0.3">
      <c r="F5527" s="5"/>
      <c r="K5527" s="3"/>
      <c r="L5527" s="3"/>
      <c r="P5527" s="3"/>
      <c r="R5527" s="3"/>
      <c r="S5527" s="3"/>
      <c r="AB5527" s="3"/>
    </row>
    <row r="5528" spans="6:29" x14ac:dyDescent="0.3">
      <c r="F5528" s="5"/>
      <c r="K5528" s="3"/>
      <c r="L5528" s="3"/>
      <c r="P5528" s="3"/>
      <c r="R5528" s="3"/>
      <c r="S5528" s="3"/>
      <c r="AB5528" s="3"/>
    </row>
    <row r="5529" spans="6:29" x14ac:dyDescent="0.3">
      <c r="F5529" s="5"/>
      <c r="K5529" s="3"/>
      <c r="L5529" s="3"/>
      <c r="P5529" s="3"/>
      <c r="R5529" s="3"/>
      <c r="S5529" s="3"/>
      <c r="AB5529" s="3"/>
    </row>
    <row r="5530" spans="6:29" x14ac:dyDescent="0.3">
      <c r="F5530" s="5"/>
      <c r="K5530" s="3"/>
      <c r="L5530" s="3"/>
      <c r="R5530" s="3"/>
      <c r="S5530" s="3"/>
      <c r="AB5530" s="3"/>
    </row>
    <row r="5531" spans="6:29" x14ac:dyDescent="0.3">
      <c r="F5531" s="5"/>
      <c r="K5531" s="3"/>
      <c r="L5531" s="3"/>
      <c r="P5531" s="3"/>
      <c r="R5531" s="3"/>
      <c r="S5531" s="3"/>
      <c r="AB5531" s="3"/>
    </row>
    <row r="5532" spans="6:29" x14ac:dyDescent="0.3">
      <c r="F5532" s="5"/>
      <c r="K5532" s="3"/>
      <c r="L5532" s="3"/>
      <c r="P5532" s="3"/>
      <c r="R5532" s="3"/>
      <c r="S5532" s="3"/>
      <c r="AB5532" s="3"/>
      <c r="AC5532" s="3"/>
    </row>
    <row r="5533" spans="6:29" x14ac:dyDescent="0.3">
      <c r="F5533" s="5"/>
      <c r="K5533" s="3"/>
      <c r="L5533" s="3"/>
      <c r="R5533" s="3"/>
      <c r="S5533" s="3"/>
      <c r="AB5533" s="3"/>
    </row>
    <row r="5534" spans="6:29" x14ac:dyDescent="0.3">
      <c r="F5534" s="5"/>
      <c r="K5534" s="3"/>
      <c r="L5534" s="3"/>
      <c r="P5534" s="3"/>
      <c r="R5534" s="3"/>
      <c r="S5534" s="3"/>
      <c r="AB5534" s="3"/>
    </row>
    <row r="5535" spans="6:29" x14ac:dyDescent="0.3">
      <c r="F5535" s="5"/>
      <c r="K5535" s="3"/>
      <c r="L5535" s="3"/>
      <c r="P5535" s="3"/>
      <c r="R5535" s="3"/>
      <c r="S5535" s="3"/>
      <c r="AB5535" s="3"/>
    </row>
    <row r="5536" spans="6:29" x14ac:dyDescent="0.3">
      <c r="F5536" s="5"/>
      <c r="K5536" s="3"/>
      <c r="L5536" s="3"/>
      <c r="P5536" s="3"/>
      <c r="R5536" s="3"/>
      <c r="S5536" s="3"/>
      <c r="AB5536" s="3"/>
    </row>
    <row r="5537" spans="6:29" x14ac:dyDescent="0.3">
      <c r="F5537" s="5"/>
      <c r="K5537" s="3"/>
      <c r="L5537" s="3"/>
      <c r="P5537" s="3"/>
      <c r="R5537" s="3"/>
      <c r="S5537" s="3"/>
      <c r="AB5537" s="3"/>
    </row>
    <row r="5538" spans="6:29" x14ac:dyDescent="0.3">
      <c r="F5538" s="5"/>
      <c r="K5538" s="3"/>
      <c r="L5538" s="3"/>
      <c r="R5538" s="3"/>
      <c r="S5538" s="3"/>
      <c r="AB5538" s="3"/>
      <c r="AC5538" s="3"/>
    </row>
    <row r="5539" spans="6:29" x14ac:dyDescent="0.3">
      <c r="F5539" s="5"/>
      <c r="K5539" s="3"/>
      <c r="L5539" s="3"/>
      <c r="P5539" s="3"/>
      <c r="R5539" s="3"/>
      <c r="S5539" s="3"/>
      <c r="AB5539" s="3"/>
      <c r="AC5539" s="3"/>
    </row>
    <row r="5540" spans="6:29" x14ac:dyDescent="0.3">
      <c r="F5540" s="5"/>
      <c r="H5540" s="3"/>
      <c r="K5540" s="3"/>
      <c r="L5540" s="3"/>
      <c r="R5540" s="3"/>
      <c r="S5540" s="3"/>
      <c r="AB5540" s="3"/>
    </row>
    <row r="5541" spans="6:29" x14ac:dyDescent="0.3">
      <c r="F5541" s="5"/>
      <c r="K5541" s="3"/>
      <c r="L5541" s="3"/>
      <c r="R5541" s="3"/>
      <c r="S5541" s="3"/>
      <c r="AB5541" s="3"/>
    </row>
    <row r="5542" spans="6:29" x14ac:dyDescent="0.3">
      <c r="F5542" s="5"/>
      <c r="K5542" s="3"/>
      <c r="L5542" s="3"/>
      <c r="P5542" s="3"/>
      <c r="R5542" s="3"/>
      <c r="S5542" s="3"/>
      <c r="AB5542" s="3"/>
    </row>
    <row r="5543" spans="6:29" x14ac:dyDescent="0.3">
      <c r="F5543" s="5"/>
      <c r="K5543" s="3"/>
      <c r="L5543" s="3"/>
      <c r="P5543" s="3"/>
      <c r="R5543" s="3"/>
      <c r="S5543" s="3"/>
      <c r="AB5543" s="3"/>
    </row>
    <row r="5544" spans="6:29" x14ac:dyDescent="0.3">
      <c r="F5544" s="5"/>
      <c r="K5544" s="3"/>
      <c r="L5544" s="3"/>
      <c r="R5544" s="3"/>
      <c r="S5544" s="3"/>
      <c r="AB5544" s="3"/>
    </row>
    <row r="5545" spans="6:29" x14ac:dyDescent="0.3">
      <c r="F5545" s="5"/>
      <c r="K5545" s="3"/>
      <c r="L5545" s="3"/>
      <c r="R5545" s="3"/>
      <c r="S5545" s="3"/>
      <c r="AB5545" s="3"/>
    </row>
    <row r="5546" spans="6:29" x14ac:dyDescent="0.3">
      <c r="F5546" s="5"/>
      <c r="K5546" s="3"/>
      <c r="L5546" s="3"/>
      <c r="P5546" s="3"/>
      <c r="R5546" s="3"/>
      <c r="S5546" s="3"/>
      <c r="AB5546" s="3"/>
    </row>
    <row r="5547" spans="6:29" x14ac:dyDescent="0.3">
      <c r="F5547" s="5"/>
      <c r="K5547" s="3"/>
      <c r="L5547" s="3"/>
      <c r="P5547" s="3"/>
      <c r="R5547" s="3"/>
      <c r="S5547" s="3"/>
      <c r="AB5547" s="3"/>
    </row>
    <row r="5548" spans="6:29" x14ac:dyDescent="0.3">
      <c r="F5548" s="5"/>
      <c r="K5548" s="3"/>
      <c r="L5548" s="3"/>
      <c r="P5548" s="3"/>
      <c r="R5548" s="3"/>
      <c r="S5548" s="3"/>
      <c r="AB5548" s="3"/>
    </row>
    <row r="5549" spans="6:29" x14ac:dyDescent="0.3">
      <c r="F5549" s="5"/>
      <c r="K5549" s="3"/>
      <c r="L5549" s="3"/>
      <c r="P5549" s="3"/>
      <c r="R5549" s="3"/>
      <c r="S5549" s="3"/>
      <c r="AB5549" s="3"/>
    </row>
    <row r="5550" spans="6:29" x14ac:dyDescent="0.3">
      <c r="F5550" s="5"/>
      <c r="K5550" s="3"/>
      <c r="L5550" s="3"/>
      <c r="P5550" s="3"/>
      <c r="R5550" s="3"/>
      <c r="S5550" s="3"/>
      <c r="AB5550" s="3"/>
    </row>
    <row r="5551" spans="6:29" x14ac:dyDescent="0.3">
      <c r="F5551" s="5"/>
      <c r="K5551" s="3"/>
      <c r="L5551" s="3"/>
      <c r="R5551" s="3"/>
      <c r="S5551" s="3"/>
      <c r="AB5551" s="3"/>
    </row>
    <row r="5552" spans="6:29" x14ac:dyDescent="0.3">
      <c r="F5552" s="5"/>
      <c r="H5552" s="3"/>
      <c r="K5552" s="3"/>
      <c r="L5552" s="3"/>
      <c r="P5552" s="3"/>
      <c r="R5552" s="3"/>
      <c r="S5552" s="3"/>
      <c r="AB5552" s="3"/>
    </row>
    <row r="5553" spans="6:29" x14ac:dyDescent="0.3">
      <c r="F5553" s="5"/>
      <c r="K5553" s="3"/>
      <c r="L5553" s="3"/>
      <c r="P5553" s="3"/>
      <c r="R5553" s="3"/>
      <c r="S5553" s="3"/>
      <c r="AB5553" s="3"/>
    </row>
    <row r="5554" spans="6:29" x14ac:dyDescent="0.3">
      <c r="F5554" s="5"/>
      <c r="K5554" s="3"/>
      <c r="L5554" s="3"/>
      <c r="R5554" s="3"/>
      <c r="S5554" s="3"/>
      <c r="AB5554" s="3"/>
    </row>
    <row r="5555" spans="6:29" x14ac:dyDescent="0.3">
      <c r="F5555" s="5"/>
      <c r="K5555" s="3"/>
      <c r="L5555" s="3"/>
      <c r="R5555" s="3"/>
      <c r="S5555" s="3"/>
      <c r="AB5555" s="3"/>
    </row>
    <row r="5556" spans="6:29" x14ac:dyDescent="0.3">
      <c r="F5556" s="5"/>
      <c r="K5556" s="3"/>
      <c r="L5556" s="3"/>
      <c r="R5556" s="3"/>
      <c r="S5556" s="3"/>
      <c r="AB5556" s="3"/>
    </row>
    <row r="5557" spans="6:29" x14ac:dyDescent="0.3">
      <c r="F5557" s="5"/>
      <c r="K5557" s="3"/>
      <c r="L5557" s="3"/>
      <c r="P5557" s="3"/>
      <c r="R5557" s="3"/>
      <c r="S5557" s="3"/>
      <c r="AB5557" s="3"/>
    </row>
    <row r="5558" spans="6:29" x14ac:dyDescent="0.3">
      <c r="F5558" s="5"/>
      <c r="K5558" s="3"/>
      <c r="L5558" s="3"/>
      <c r="P5558" s="3"/>
      <c r="R5558" s="3"/>
      <c r="S5558" s="3"/>
      <c r="AB5558" s="3"/>
    </row>
    <row r="5559" spans="6:29" x14ac:dyDescent="0.3">
      <c r="F5559" s="5"/>
      <c r="K5559" s="3"/>
      <c r="L5559" s="3"/>
      <c r="P5559" s="3"/>
      <c r="R5559" s="3"/>
      <c r="S5559" s="3"/>
      <c r="AB5559" s="3"/>
    </row>
    <row r="5560" spans="6:29" x14ac:dyDescent="0.3">
      <c r="F5560" s="5"/>
      <c r="H5560" s="3"/>
      <c r="K5560" s="3"/>
      <c r="L5560" s="3"/>
      <c r="P5560" s="3"/>
      <c r="R5560" s="3"/>
      <c r="S5560" s="3"/>
      <c r="AB5560" s="3"/>
      <c r="AC5560" s="3"/>
    </row>
    <row r="5561" spans="6:29" x14ac:dyDescent="0.3">
      <c r="F5561" s="5"/>
      <c r="H5561" s="3"/>
      <c r="K5561" s="3"/>
      <c r="L5561" s="3"/>
      <c r="M5561" s="3"/>
      <c r="N5561" s="3"/>
      <c r="P5561" s="3"/>
      <c r="R5561" s="3"/>
      <c r="S5561" s="3"/>
      <c r="T5561" s="3"/>
      <c r="U5561" s="3"/>
      <c r="AB5561" s="3"/>
    </row>
    <row r="5562" spans="6:29" x14ac:dyDescent="0.3">
      <c r="F5562" s="5"/>
      <c r="H5562" s="3"/>
      <c r="J5562" s="3"/>
      <c r="K5562" s="3"/>
      <c r="L5562" s="3"/>
      <c r="M5562" s="3"/>
      <c r="N5562" s="3"/>
      <c r="P5562" s="3"/>
      <c r="R5562" s="3"/>
      <c r="S5562" s="3"/>
      <c r="T5562" s="3"/>
      <c r="U5562" s="3"/>
      <c r="AB5562" s="3"/>
    </row>
    <row r="5563" spans="6:29" x14ac:dyDescent="0.3">
      <c r="F5563" s="5"/>
      <c r="H5563" s="3"/>
      <c r="J5563" s="3"/>
      <c r="K5563" s="3"/>
      <c r="L5563" s="3"/>
      <c r="M5563" s="3"/>
      <c r="N5563" s="3"/>
      <c r="R5563" s="3"/>
      <c r="S5563" s="3"/>
      <c r="T5563" s="3"/>
      <c r="U5563" s="3"/>
      <c r="AB5563" s="3"/>
    </row>
    <row r="5564" spans="6:29" x14ac:dyDescent="0.3">
      <c r="F5564" s="5"/>
      <c r="H5564" s="3"/>
      <c r="J5564" s="3"/>
      <c r="K5564" s="3"/>
      <c r="L5564" s="3"/>
      <c r="M5564" s="3"/>
      <c r="N5564" s="3"/>
      <c r="P5564" s="3"/>
      <c r="R5564" s="3"/>
      <c r="S5564" s="3"/>
      <c r="T5564" s="3"/>
      <c r="U5564" s="3"/>
      <c r="AB5564" s="3"/>
    </row>
    <row r="5565" spans="6:29" x14ac:dyDescent="0.3">
      <c r="F5565" s="5"/>
      <c r="H5565" s="3"/>
      <c r="J5565" s="3"/>
      <c r="K5565" s="3"/>
      <c r="L5565" s="3"/>
      <c r="M5565" s="3"/>
      <c r="N5565" s="3"/>
      <c r="P5565" s="3"/>
      <c r="R5565" s="3"/>
      <c r="S5565" s="3"/>
      <c r="T5565" s="3"/>
      <c r="U5565" s="3"/>
      <c r="AB5565" s="3"/>
    </row>
    <row r="5566" spans="6:29" x14ac:dyDescent="0.3">
      <c r="F5566" s="5"/>
      <c r="H5566" s="3"/>
      <c r="I5566" s="3"/>
      <c r="J5566" s="3"/>
      <c r="K5566" s="3"/>
      <c r="L5566" s="3"/>
      <c r="M5566" s="3"/>
      <c r="N5566" s="3"/>
      <c r="P5566" s="3"/>
      <c r="Q5566" s="3"/>
      <c r="R5566" s="3"/>
      <c r="S5566" s="3"/>
      <c r="T5566" s="3"/>
      <c r="U5566" s="3"/>
      <c r="AB5566" s="3"/>
    </row>
    <row r="5567" spans="6:29" x14ac:dyDescent="0.3">
      <c r="F5567" s="5"/>
      <c r="H5567" s="3"/>
      <c r="J5567" s="3"/>
      <c r="K5567" s="3"/>
      <c r="L5567" s="3"/>
      <c r="M5567" s="3"/>
      <c r="N5567" s="3"/>
      <c r="P5567" s="3"/>
      <c r="Q5567" s="3"/>
      <c r="R5567" s="3"/>
      <c r="S5567" s="3"/>
      <c r="T5567" s="3"/>
      <c r="U5567" s="3"/>
      <c r="AB5567" s="3"/>
    </row>
    <row r="5568" spans="6:29" x14ac:dyDescent="0.3">
      <c r="F5568" s="5"/>
      <c r="H5568" s="3"/>
      <c r="J5568" s="3"/>
      <c r="K5568" s="3"/>
      <c r="L5568" s="3"/>
      <c r="M5568" s="3"/>
      <c r="N5568" s="3"/>
      <c r="P5568" s="3"/>
      <c r="Q5568" s="3"/>
      <c r="R5568" s="3"/>
      <c r="S5568" s="3"/>
      <c r="T5568" s="3"/>
      <c r="U5568" s="3"/>
      <c r="V5568" s="3"/>
      <c r="AB5568" s="3"/>
    </row>
    <row r="5569" spans="6:29" x14ac:dyDescent="0.3">
      <c r="F5569" s="5"/>
      <c r="H5569" s="3"/>
      <c r="I5569" s="3"/>
      <c r="J5569" s="3"/>
      <c r="K5569" s="3"/>
      <c r="L5569" s="3"/>
      <c r="M5569" s="3"/>
      <c r="N5569" s="3"/>
      <c r="P5569" s="3"/>
      <c r="Q5569" s="3"/>
      <c r="R5569" s="3"/>
      <c r="S5569" s="3"/>
      <c r="T5569" s="3"/>
      <c r="U5569" s="3"/>
      <c r="V5569" s="3"/>
      <c r="AB5569" s="3"/>
      <c r="AC5569" s="3"/>
    </row>
    <row r="5570" spans="6:29" x14ac:dyDescent="0.3">
      <c r="F5570" s="5"/>
      <c r="H5570" s="3"/>
      <c r="J5570" s="3"/>
      <c r="K5570" s="3"/>
      <c r="L5570" s="3"/>
      <c r="M5570" s="3"/>
      <c r="N5570" s="3"/>
      <c r="P5570" s="3"/>
      <c r="Q5570" s="3"/>
      <c r="R5570" s="3"/>
      <c r="S5570" s="3"/>
      <c r="T5570" s="3"/>
      <c r="U5570" s="3"/>
      <c r="V5570" s="3"/>
      <c r="AB5570" s="3"/>
    </row>
    <row r="5571" spans="6:29" x14ac:dyDescent="0.3">
      <c r="F5571" s="5"/>
      <c r="H5571" s="3"/>
      <c r="J5571" s="3"/>
      <c r="K5571" s="3"/>
      <c r="L5571" s="3"/>
      <c r="M5571" s="3"/>
      <c r="N5571" s="3"/>
      <c r="P5571" s="3"/>
      <c r="Q5571" s="3"/>
      <c r="R5571" s="3"/>
      <c r="S5571" s="3"/>
      <c r="T5571" s="3"/>
      <c r="U5571" s="3"/>
      <c r="V5571" s="3"/>
      <c r="AB5571" s="3"/>
    </row>
    <row r="5572" spans="6:29" x14ac:dyDescent="0.3">
      <c r="F5572" s="5"/>
      <c r="H5572" s="3"/>
      <c r="I5572" s="3"/>
      <c r="J5572" s="3"/>
      <c r="K5572" s="3"/>
      <c r="L5572" s="3"/>
      <c r="M5572" s="3"/>
      <c r="N5572" s="3"/>
      <c r="P5572" s="3"/>
      <c r="Q5572" s="3"/>
      <c r="R5572" s="3"/>
      <c r="S5572" s="3"/>
      <c r="T5572" s="3"/>
      <c r="U5572" s="3"/>
      <c r="V5572" s="3"/>
      <c r="AB5572" s="3"/>
    </row>
    <row r="5573" spans="6:29" x14ac:dyDescent="0.3">
      <c r="F5573" s="5"/>
      <c r="H5573" s="3"/>
      <c r="J5573" s="3"/>
      <c r="K5573" s="3"/>
      <c r="L5573" s="3"/>
      <c r="M5573" s="3"/>
      <c r="N5573" s="3"/>
      <c r="P5573" s="3"/>
      <c r="Q5573" s="3"/>
      <c r="R5573" s="3"/>
      <c r="S5573" s="3"/>
      <c r="T5573" s="3"/>
      <c r="U5573" s="3"/>
      <c r="V5573" s="3"/>
      <c r="AB5573" s="3"/>
    </row>
    <row r="5574" spans="6:29" x14ac:dyDescent="0.3">
      <c r="F5574" s="5"/>
      <c r="H5574" s="3"/>
      <c r="I5574" s="3"/>
      <c r="J5574" s="3"/>
      <c r="K5574" s="3"/>
      <c r="L5574" s="3"/>
      <c r="M5574" s="3"/>
      <c r="N5574" s="3"/>
      <c r="P5574" s="3"/>
      <c r="Q5574" s="3"/>
      <c r="R5574" s="3"/>
      <c r="S5574" s="3"/>
      <c r="T5574" s="3"/>
      <c r="U5574" s="3"/>
      <c r="V5574" s="3"/>
      <c r="AB5574" s="3"/>
    </row>
    <row r="5575" spans="6:29" x14ac:dyDescent="0.3">
      <c r="F5575" s="5"/>
      <c r="H5575" s="3"/>
      <c r="J5575" s="3"/>
      <c r="K5575" s="3"/>
      <c r="L5575" s="3"/>
      <c r="M5575" s="3"/>
      <c r="N5575" s="3"/>
      <c r="P5575" s="3"/>
      <c r="Q5575" s="3"/>
      <c r="R5575" s="3"/>
      <c r="S5575" s="3"/>
      <c r="T5575" s="3"/>
      <c r="U5575" s="3"/>
      <c r="V5575" s="3"/>
      <c r="AB5575" s="3"/>
      <c r="AC5575" s="3"/>
    </row>
    <row r="5576" spans="6:29" x14ac:dyDescent="0.3">
      <c r="F5576" s="5"/>
      <c r="H5576" s="3"/>
      <c r="I5576" s="3"/>
      <c r="J5576" s="3"/>
      <c r="K5576" s="3"/>
      <c r="L5576" s="3"/>
      <c r="M5576" s="3"/>
      <c r="N5576" s="3"/>
      <c r="P5576" s="3"/>
      <c r="Q5576" s="3"/>
      <c r="R5576" s="3"/>
      <c r="S5576" s="3"/>
      <c r="T5576" s="3"/>
      <c r="U5576" s="3"/>
      <c r="V5576" s="3"/>
      <c r="AB5576" s="3"/>
    </row>
    <row r="5577" spans="6:29" x14ac:dyDescent="0.3">
      <c r="F5577" s="5"/>
      <c r="H5577" s="3"/>
      <c r="J5577" s="3"/>
      <c r="K5577" s="3"/>
      <c r="L5577" s="3"/>
      <c r="M5577" s="3"/>
      <c r="N5577" s="3"/>
      <c r="P5577" s="3"/>
      <c r="Q5577" s="3"/>
      <c r="R5577" s="3"/>
      <c r="S5577" s="3"/>
      <c r="T5577" s="3"/>
      <c r="U5577" s="3"/>
      <c r="V5577" s="3"/>
      <c r="AB5577" s="3"/>
    </row>
    <row r="5578" spans="6:29" x14ac:dyDescent="0.3">
      <c r="F5578" s="5"/>
      <c r="H5578" s="3"/>
      <c r="I5578" s="3"/>
      <c r="J5578" s="3"/>
      <c r="K5578" s="3"/>
      <c r="L5578" s="3"/>
      <c r="M5578" s="3"/>
      <c r="N5578" s="3"/>
      <c r="P5578" s="3"/>
      <c r="Q5578" s="3"/>
      <c r="R5578" s="3"/>
      <c r="S5578" s="3"/>
      <c r="T5578" s="3"/>
      <c r="U5578" s="3"/>
      <c r="V5578" s="3"/>
      <c r="AB5578" s="3"/>
    </row>
    <row r="5579" spans="6:29" x14ac:dyDescent="0.3">
      <c r="F5579" s="5"/>
      <c r="H5579" s="3"/>
      <c r="I5579" s="3"/>
      <c r="J5579" s="3"/>
      <c r="K5579" s="3"/>
      <c r="L5579" s="3"/>
      <c r="M5579" s="3"/>
      <c r="N5579" s="3"/>
      <c r="P5579" s="3"/>
      <c r="Q5579" s="3"/>
      <c r="R5579" s="3"/>
      <c r="S5579" s="3"/>
      <c r="T5579" s="3"/>
      <c r="U5579" s="3"/>
      <c r="V5579" s="3"/>
      <c r="AB5579" s="3"/>
    </row>
    <row r="5580" spans="6:29" x14ac:dyDescent="0.3">
      <c r="F5580" s="5"/>
      <c r="H5580" s="3"/>
      <c r="I5580" s="3"/>
      <c r="J5580" s="3"/>
      <c r="K5580" s="3"/>
      <c r="L5580" s="3"/>
      <c r="M5580" s="3"/>
      <c r="N5580" s="3"/>
      <c r="P5580" s="3"/>
      <c r="R5580" s="3"/>
      <c r="S5580" s="3"/>
      <c r="T5580" s="3"/>
      <c r="U5580" s="3"/>
      <c r="V5580" s="3"/>
      <c r="AB5580" s="3"/>
    </row>
    <row r="5581" spans="6:29" x14ac:dyDescent="0.3">
      <c r="F5581" s="5"/>
      <c r="H5581" s="3"/>
      <c r="I5581" s="3"/>
      <c r="J5581" s="3"/>
      <c r="K5581" s="3"/>
      <c r="L5581" s="3"/>
      <c r="M5581" s="3"/>
      <c r="N5581" s="3"/>
      <c r="P5581" s="3"/>
      <c r="Q5581" s="3"/>
      <c r="R5581" s="3"/>
      <c r="S5581" s="3"/>
      <c r="T5581" s="3"/>
      <c r="U5581" s="3"/>
      <c r="V5581" s="3"/>
      <c r="AB5581" s="3"/>
    </row>
    <row r="5582" spans="6:29" x14ac:dyDescent="0.3">
      <c r="F5582" s="5"/>
      <c r="H5582" s="3"/>
      <c r="J5582" s="3"/>
      <c r="K5582" s="3"/>
      <c r="L5582" s="3"/>
      <c r="M5582" s="3"/>
      <c r="N5582" s="3"/>
      <c r="P5582" s="3"/>
      <c r="R5582" s="3"/>
      <c r="S5582" s="3"/>
      <c r="T5582" s="3"/>
      <c r="U5582" s="3"/>
      <c r="V5582" s="3"/>
      <c r="AB5582" s="3"/>
    </row>
    <row r="5583" spans="6:29" x14ac:dyDescent="0.3">
      <c r="F5583" s="5"/>
      <c r="H5583" s="3"/>
      <c r="I5583" s="3"/>
      <c r="J5583" s="3"/>
      <c r="K5583" s="3"/>
      <c r="L5583" s="3"/>
      <c r="M5583" s="3"/>
      <c r="N5583" s="3"/>
      <c r="P5583" s="3"/>
      <c r="Q5583" s="3"/>
      <c r="R5583" s="3"/>
      <c r="S5583" s="3"/>
      <c r="T5583" s="3"/>
      <c r="U5583" s="3"/>
      <c r="V5583" s="3"/>
      <c r="AB5583" s="3"/>
    </row>
    <row r="5584" spans="6:29" x14ac:dyDescent="0.3">
      <c r="F5584" s="5"/>
      <c r="H5584" s="3"/>
      <c r="I5584" s="3"/>
      <c r="J5584" s="3"/>
      <c r="K5584" s="3"/>
      <c r="L5584" s="3"/>
      <c r="M5584" s="3"/>
      <c r="N5584" s="3"/>
      <c r="P5584" s="3"/>
      <c r="Q5584" s="3"/>
      <c r="R5584" s="3"/>
      <c r="S5584" s="3"/>
      <c r="T5584" s="3"/>
      <c r="U5584" s="3"/>
      <c r="V5584" s="3"/>
      <c r="AB5584" s="3"/>
    </row>
    <row r="5585" spans="6:28" x14ac:dyDescent="0.3">
      <c r="F5585" s="5"/>
      <c r="H5585" s="3"/>
      <c r="J5585" s="3"/>
      <c r="K5585" s="3"/>
      <c r="L5585" s="3"/>
      <c r="M5585" s="3"/>
      <c r="N5585" s="3"/>
      <c r="P5585" s="3"/>
      <c r="Q5585" s="3"/>
      <c r="R5585" s="3"/>
      <c r="S5585" s="3"/>
      <c r="T5585" s="3"/>
      <c r="U5585" s="3"/>
      <c r="V5585" s="3"/>
      <c r="AB5585" s="3"/>
    </row>
    <row r="5586" spans="6:28" x14ac:dyDescent="0.3">
      <c r="F5586" s="5"/>
      <c r="H5586" s="3"/>
      <c r="I5586" s="3"/>
      <c r="J5586" s="3"/>
      <c r="K5586" s="3"/>
      <c r="L5586" s="3"/>
      <c r="M5586" s="3"/>
      <c r="N5586" s="3"/>
      <c r="P5586" s="3"/>
      <c r="Q5586" s="3"/>
      <c r="R5586" s="3"/>
      <c r="S5586" s="3"/>
      <c r="T5586" s="3"/>
      <c r="U5586" s="3"/>
      <c r="V5586" s="3"/>
      <c r="AB5586" s="3"/>
    </row>
    <row r="5587" spans="6:28" x14ac:dyDescent="0.3">
      <c r="F5587" s="5"/>
      <c r="H5587" s="3"/>
      <c r="I5587" s="3"/>
      <c r="J5587" s="3"/>
      <c r="K5587" s="3"/>
      <c r="L5587" s="3"/>
      <c r="M5587" s="3"/>
      <c r="N5587" s="3"/>
      <c r="P5587" s="3"/>
      <c r="Q5587" s="3"/>
      <c r="R5587" s="3"/>
      <c r="S5587" s="3"/>
      <c r="T5587" s="3"/>
      <c r="U5587" s="3"/>
      <c r="V5587" s="3"/>
      <c r="AB5587" s="3"/>
    </row>
    <row r="5588" spans="6:28" x14ac:dyDescent="0.3">
      <c r="F5588" s="5"/>
      <c r="H5588" s="3"/>
      <c r="I5588" s="3"/>
      <c r="J5588" s="3"/>
      <c r="K5588" s="3"/>
      <c r="L5588" s="3"/>
      <c r="M5588" s="3"/>
      <c r="N5588" s="3"/>
      <c r="P5588" s="3"/>
      <c r="Q5588" s="3"/>
      <c r="R5588" s="3"/>
      <c r="S5588" s="3"/>
      <c r="T5588" s="3"/>
      <c r="U5588" s="3"/>
      <c r="V5588" s="3"/>
      <c r="AB5588" s="3"/>
    </row>
    <row r="5589" spans="6:28" x14ac:dyDescent="0.3">
      <c r="F5589" s="5"/>
      <c r="H5589" s="3"/>
      <c r="I5589" s="3"/>
      <c r="J5589" s="3"/>
      <c r="K5589" s="3"/>
      <c r="L5589" s="3"/>
      <c r="M5589" s="3"/>
      <c r="N5589" s="3"/>
      <c r="P5589" s="3"/>
      <c r="Q5589" s="3"/>
      <c r="R5589" s="3"/>
      <c r="S5589" s="3"/>
      <c r="T5589" s="3"/>
      <c r="U5589" s="3"/>
      <c r="V5589" s="3"/>
      <c r="AB5589" s="3"/>
    </row>
    <row r="5590" spans="6:28" x14ac:dyDescent="0.3">
      <c r="F5590" s="5"/>
      <c r="H5590" s="3"/>
      <c r="I5590" s="3"/>
      <c r="J5590" s="3"/>
      <c r="K5590" s="3"/>
      <c r="L5590" s="3"/>
      <c r="M5590" s="3"/>
      <c r="N5590" s="3"/>
      <c r="P5590" s="3"/>
      <c r="Q5590" s="3"/>
      <c r="R5590" s="3"/>
      <c r="S5590" s="3"/>
      <c r="T5590" s="3"/>
      <c r="U5590" s="3"/>
      <c r="V5590" s="3"/>
      <c r="AB5590" s="3"/>
    </row>
    <row r="5591" spans="6:28" x14ac:dyDescent="0.3">
      <c r="F5591" s="5"/>
      <c r="H5591" s="3"/>
      <c r="I5591" s="3"/>
      <c r="J5591" s="3"/>
      <c r="K5591" s="3"/>
      <c r="L5591" s="3"/>
      <c r="M5591" s="3"/>
      <c r="N5591" s="3"/>
      <c r="P5591" s="3"/>
      <c r="Q5591" s="3"/>
      <c r="R5591" s="3"/>
      <c r="S5591" s="3"/>
      <c r="T5591" s="3"/>
      <c r="U5591" s="3"/>
      <c r="V5591" s="3"/>
      <c r="AB5591" s="3"/>
    </row>
    <row r="5592" spans="6:28" x14ac:dyDescent="0.3">
      <c r="F5592" s="5"/>
      <c r="H5592" s="3"/>
      <c r="I5592" s="3"/>
      <c r="J5592" s="3"/>
      <c r="K5592" s="3"/>
      <c r="L5592" s="3"/>
      <c r="M5592" s="3"/>
      <c r="N5592" s="3"/>
      <c r="P5592" s="3"/>
      <c r="Q5592" s="3"/>
      <c r="R5592" s="3"/>
      <c r="S5592" s="3"/>
      <c r="T5592" s="3"/>
      <c r="U5592" s="3"/>
      <c r="V5592" s="3"/>
      <c r="AB5592" s="3"/>
    </row>
    <row r="5593" spans="6:28" x14ac:dyDescent="0.3">
      <c r="F5593" s="5"/>
      <c r="H5593" s="3"/>
      <c r="I5593" s="3"/>
      <c r="J5593" s="3"/>
      <c r="K5593" s="3"/>
      <c r="L5593" s="3"/>
      <c r="M5593" s="3"/>
      <c r="N5593" s="3"/>
      <c r="P5593" s="3"/>
      <c r="Q5593" s="3"/>
      <c r="R5593" s="3"/>
      <c r="S5593" s="3"/>
      <c r="T5593" s="3"/>
      <c r="U5593" s="3"/>
      <c r="V5593" s="3"/>
      <c r="AB5593" s="3"/>
    </row>
    <row r="5594" spans="6:28" x14ac:dyDescent="0.3">
      <c r="F5594" s="5"/>
      <c r="H5594" s="3"/>
      <c r="I5594" s="3"/>
      <c r="J5594" s="3"/>
      <c r="K5594" s="3"/>
      <c r="L5594" s="3"/>
      <c r="M5594" s="3"/>
      <c r="N5594" s="3"/>
      <c r="P5594" s="3"/>
      <c r="Q5594" s="3"/>
      <c r="R5594" s="3"/>
      <c r="S5594" s="3"/>
      <c r="T5594" s="3"/>
      <c r="U5594" s="3"/>
      <c r="V5594" s="3"/>
      <c r="AB5594" s="3"/>
    </row>
    <row r="5595" spans="6:28" x14ac:dyDescent="0.3">
      <c r="F5595" s="5"/>
      <c r="H5595" s="3"/>
      <c r="I5595" s="3"/>
      <c r="J5595" s="3"/>
      <c r="K5595" s="3"/>
      <c r="L5595" s="3"/>
      <c r="M5595" s="3"/>
      <c r="N5595" s="3"/>
      <c r="P5595" s="3"/>
      <c r="Q5595" s="3"/>
      <c r="R5595" s="3"/>
      <c r="S5595" s="3"/>
      <c r="T5595" s="3"/>
      <c r="U5595" s="3"/>
      <c r="V5595" s="3"/>
      <c r="AB5595" s="3"/>
    </row>
    <row r="5596" spans="6:28" x14ac:dyDescent="0.3">
      <c r="F5596" s="5"/>
      <c r="H5596" s="3"/>
      <c r="J5596" s="3"/>
      <c r="K5596" s="3"/>
      <c r="L5596" s="3"/>
      <c r="M5596" s="3"/>
      <c r="N5596" s="3"/>
      <c r="P5596" s="3"/>
      <c r="Q5596" s="3"/>
      <c r="R5596" s="3"/>
      <c r="S5596" s="3"/>
      <c r="T5596" s="3"/>
      <c r="U5596" s="3"/>
      <c r="V5596" s="3"/>
      <c r="AB5596" s="3"/>
    </row>
    <row r="5597" spans="6:28" x14ac:dyDescent="0.3">
      <c r="F5597" s="5"/>
      <c r="H5597" s="3"/>
      <c r="I5597" s="3"/>
      <c r="J5597" s="3"/>
      <c r="K5597" s="3"/>
      <c r="L5597" s="3"/>
      <c r="M5597" s="3"/>
      <c r="N5597" s="3"/>
      <c r="P5597" s="3"/>
      <c r="Q5597" s="3"/>
      <c r="R5597" s="3"/>
      <c r="S5597" s="3"/>
      <c r="T5597" s="3"/>
      <c r="U5597" s="3"/>
      <c r="V5597" s="3"/>
      <c r="AB5597" s="3"/>
    </row>
    <row r="5598" spans="6:28" x14ac:dyDescent="0.3">
      <c r="F5598" s="5"/>
      <c r="H5598" s="3"/>
      <c r="I5598" s="3"/>
      <c r="J5598" s="3"/>
      <c r="K5598" s="3"/>
      <c r="L5598" s="3"/>
      <c r="M5598" s="3"/>
      <c r="N5598" s="3"/>
      <c r="P5598" s="3"/>
      <c r="Q5598" s="3"/>
      <c r="R5598" s="3"/>
      <c r="S5598" s="3"/>
      <c r="T5598" s="3"/>
      <c r="U5598" s="3"/>
      <c r="V5598" s="3"/>
      <c r="AB5598" s="3"/>
    </row>
    <row r="5599" spans="6:28" x14ac:dyDescent="0.3">
      <c r="F5599" s="5"/>
      <c r="H5599" s="3"/>
      <c r="I5599" s="3"/>
      <c r="J5599" s="3"/>
      <c r="K5599" s="3"/>
      <c r="L5599" s="3"/>
      <c r="M5599" s="3"/>
      <c r="N5599" s="3"/>
      <c r="P5599" s="3"/>
      <c r="Q5599" s="3"/>
      <c r="R5599" s="3"/>
      <c r="S5599" s="3"/>
      <c r="T5599" s="3"/>
      <c r="U5599" s="3"/>
      <c r="V5599" s="3"/>
      <c r="AB5599" s="3"/>
    </row>
    <row r="5600" spans="6:28" x14ac:dyDescent="0.3">
      <c r="F5600" s="5"/>
      <c r="H5600" s="3"/>
      <c r="I5600" s="3"/>
      <c r="J5600" s="3"/>
      <c r="K5600" s="3"/>
      <c r="L5600" s="3"/>
      <c r="M5600" s="3"/>
      <c r="N5600" s="3"/>
      <c r="P5600" s="3"/>
      <c r="Q5600" s="3"/>
      <c r="R5600" s="3"/>
      <c r="S5600" s="3"/>
      <c r="T5600" s="3"/>
      <c r="U5600" s="3"/>
      <c r="V5600" s="3"/>
      <c r="AB5600" s="3"/>
    </row>
    <row r="5601" spans="6:29" x14ac:dyDescent="0.3">
      <c r="F5601" s="5"/>
      <c r="H5601" s="3"/>
      <c r="I5601" s="3"/>
      <c r="J5601" s="3"/>
      <c r="K5601" s="3"/>
      <c r="L5601" s="3"/>
      <c r="M5601" s="3"/>
      <c r="N5601" s="3"/>
      <c r="P5601" s="3"/>
      <c r="Q5601" s="3"/>
      <c r="R5601" s="3"/>
      <c r="S5601" s="3"/>
      <c r="T5601" s="3"/>
      <c r="U5601" s="3"/>
      <c r="V5601" s="3"/>
      <c r="AB5601" s="3"/>
    </row>
    <row r="5602" spans="6:29" x14ac:dyDescent="0.3">
      <c r="F5602" s="5"/>
      <c r="H5602" s="3"/>
      <c r="J5602" s="3"/>
      <c r="K5602" s="3"/>
      <c r="L5602" s="3"/>
      <c r="M5602" s="3"/>
      <c r="N5602" s="3"/>
      <c r="P5602" s="3"/>
      <c r="Q5602" s="3"/>
      <c r="R5602" s="3"/>
      <c r="S5602" s="3"/>
      <c r="T5602" s="3"/>
      <c r="U5602" s="3"/>
      <c r="V5602" s="3"/>
      <c r="AB5602" s="3"/>
    </row>
    <row r="5603" spans="6:29" x14ac:dyDescent="0.3">
      <c r="F5603" s="5"/>
      <c r="H5603" s="3"/>
      <c r="I5603" s="3"/>
      <c r="J5603" s="3"/>
      <c r="K5603" s="3"/>
      <c r="L5603" s="3"/>
      <c r="M5603" s="3"/>
      <c r="N5603" s="3"/>
      <c r="P5603" s="3"/>
      <c r="Q5603" s="3"/>
      <c r="R5603" s="3"/>
      <c r="S5603" s="3"/>
      <c r="T5603" s="3"/>
      <c r="U5603" s="3"/>
      <c r="V5603" s="3"/>
      <c r="AB5603" s="3"/>
    </row>
    <row r="5604" spans="6:29" x14ac:dyDescent="0.3">
      <c r="F5604" s="5"/>
      <c r="G5604" s="3"/>
      <c r="H5604" s="3"/>
      <c r="I5604" s="3"/>
      <c r="J5604" s="3"/>
      <c r="K5604" s="3"/>
      <c r="L5604" s="3"/>
      <c r="M5604" s="3"/>
      <c r="N5604" s="3"/>
      <c r="P5604" s="3"/>
      <c r="Q5604" s="3"/>
      <c r="R5604" s="3"/>
      <c r="S5604" s="3"/>
      <c r="T5604" s="3"/>
      <c r="U5604" s="3"/>
      <c r="V5604" s="3"/>
      <c r="AB5604" s="3"/>
    </row>
    <row r="5605" spans="6:29" x14ac:dyDescent="0.3">
      <c r="F5605" s="5"/>
      <c r="H5605" s="3"/>
      <c r="J5605" s="3"/>
      <c r="K5605" s="3"/>
      <c r="L5605" s="3"/>
      <c r="M5605" s="3"/>
      <c r="N5605" s="3"/>
      <c r="P5605" s="3"/>
      <c r="Q5605" s="3"/>
      <c r="R5605" s="3"/>
      <c r="S5605" s="3"/>
      <c r="T5605" s="3"/>
      <c r="U5605" s="3"/>
      <c r="V5605" s="3"/>
      <c r="AB5605" s="3"/>
    </row>
    <row r="5606" spans="6:29" x14ac:dyDescent="0.3">
      <c r="F5606" s="5"/>
      <c r="H5606" s="3"/>
      <c r="I5606" s="3"/>
      <c r="J5606" s="3"/>
      <c r="K5606" s="3"/>
      <c r="L5606" s="3"/>
      <c r="M5606" s="3"/>
      <c r="N5606" s="3"/>
      <c r="P5606" s="3"/>
      <c r="Q5606" s="3"/>
      <c r="R5606" s="3"/>
      <c r="S5606" s="3"/>
      <c r="T5606" s="3"/>
      <c r="U5606" s="3"/>
      <c r="V5606" s="3"/>
      <c r="AB5606" s="3"/>
    </row>
    <row r="5607" spans="6:29" x14ac:dyDescent="0.3">
      <c r="F5607" s="5"/>
      <c r="H5607" s="3"/>
      <c r="I5607" s="3"/>
      <c r="J5607" s="3"/>
      <c r="K5607" s="3"/>
      <c r="L5607" s="3"/>
      <c r="M5607" s="3"/>
      <c r="N5607" s="3"/>
      <c r="P5607" s="3"/>
      <c r="R5607" s="3"/>
      <c r="S5607" s="3"/>
      <c r="T5607" s="3"/>
      <c r="U5607" s="3"/>
      <c r="AB5607" s="3"/>
    </row>
    <row r="5608" spans="6:29" x14ac:dyDescent="0.3">
      <c r="F5608" s="5"/>
      <c r="H5608" s="3"/>
      <c r="I5608" s="3"/>
      <c r="J5608" s="3"/>
      <c r="K5608" s="3"/>
      <c r="L5608" s="3"/>
      <c r="M5608" s="3"/>
      <c r="N5608" s="3"/>
      <c r="P5608" s="3"/>
      <c r="Q5608" s="3"/>
      <c r="R5608" s="3"/>
      <c r="S5608" s="3"/>
      <c r="T5608" s="3"/>
      <c r="U5608" s="3"/>
      <c r="V5608" s="3"/>
      <c r="AB5608" s="3"/>
    </row>
    <row r="5609" spans="6:29" x14ac:dyDescent="0.3">
      <c r="F5609" s="5"/>
      <c r="H5609" s="3"/>
      <c r="I5609" s="3"/>
      <c r="J5609" s="3"/>
      <c r="K5609" s="3"/>
      <c r="L5609" s="3"/>
      <c r="M5609" s="3"/>
      <c r="N5609" s="3"/>
      <c r="P5609" s="3"/>
      <c r="Q5609" s="3"/>
      <c r="R5609" s="3"/>
      <c r="S5609" s="3"/>
      <c r="T5609" s="3"/>
      <c r="U5609" s="3"/>
      <c r="V5609" s="3"/>
      <c r="AB5609" s="3"/>
    </row>
    <row r="5610" spans="6:29" x14ac:dyDescent="0.3">
      <c r="F5610" s="5"/>
      <c r="H5610" s="3"/>
      <c r="I5610" s="3"/>
      <c r="J5610" s="3"/>
      <c r="K5610" s="3"/>
      <c r="L5610" s="3"/>
      <c r="M5610" s="3"/>
      <c r="N5610" s="3"/>
      <c r="P5610" s="3"/>
      <c r="Q5610" s="3"/>
      <c r="R5610" s="3"/>
      <c r="S5610" s="3"/>
      <c r="T5610" s="3"/>
      <c r="U5610" s="3"/>
      <c r="V5610" s="3"/>
      <c r="AB5610" s="3"/>
    </row>
    <row r="5611" spans="6:29" x14ac:dyDescent="0.3">
      <c r="F5611" s="5"/>
      <c r="H5611" s="3"/>
      <c r="J5611" s="3"/>
      <c r="K5611" s="3"/>
      <c r="L5611" s="3"/>
      <c r="M5611" s="3"/>
      <c r="N5611" s="3"/>
      <c r="P5611" s="3"/>
      <c r="Q5611" s="3"/>
      <c r="R5611" s="3"/>
      <c r="S5611" s="3"/>
      <c r="T5611" s="3"/>
      <c r="U5611" s="3"/>
      <c r="V5611" s="3"/>
      <c r="AB5611" s="3"/>
    </row>
    <row r="5612" spans="6:29" x14ac:dyDescent="0.3">
      <c r="F5612" s="5"/>
      <c r="H5612" s="3"/>
      <c r="I5612" s="3"/>
      <c r="J5612" s="3"/>
      <c r="K5612" s="3"/>
      <c r="L5612" s="3"/>
      <c r="M5612" s="3"/>
      <c r="N5612" s="3"/>
      <c r="P5612" s="3"/>
      <c r="Q5612" s="3"/>
      <c r="R5612" s="3"/>
      <c r="S5612" s="3"/>
      <c r="T5612" s="3"/>
      <c r="U5612" s="3"/>
      <c r="V5612" s="3"/>
      <c r="AB5612" s="3"/>
    </row>
    <row r="5613" spans="6:29" x14ac:dyDescent="0.3">
      <c r="F5613" s="5"/>
      <c r="H5613" s="3"/>
      <c r="I5613" s="3"/>
      <c r="J5613" s="3"/>
      <c r="K5613" s="3"/>
      <c r="L5613" s="3"/>
      <c r="M5613" s="3"/>
      <c r="N5613" s="3"/>
      <c r="P5613" s="3"/>
      <c r="Q5613" s="3"/>
      <c r="R5613" s="3"/>
      <c r="S5613" s="3"/>
      <c r="T5613" s="3"/>
      <c r="U5613" s="3"/>
      <c r="V5613" s="3"/>
      <c r="AB5613" s="3"/>
    </row>
    <row r="5614" spans="6:29" x14ac:dyDescent="0.3">
      <c r="F5614" s="5"/>
      <c r="H5614" s="3"/>
      <c r="I5614" s="3"/>
      <c r="J5614" s="3"/>
      <c r="K5614" s="3"/>
      <c r="L5614" s="3"/>
      <c r="M5614" s="3"/>
      <c r="N5614" s="3"/>
      <c r="P5614" s="3"/>
      <c r="Q5614" s="3"/>
      <c r="R5614" s="3"/>
      <c r="S5614" s="3"/>
      <c r="T5614" s="3"/>
      <c r="U5614" s="3"/>
      <c r="V5614" s="3"/>
      <c r="AB5614" s="3"/>
    </row>
    <row r="5615" spans="6:29" x14ac:dyDescent="0.3">
      <c r="F5615" s="5"/>
      <c r="H5615" s="3"/>
      <c r="I5615" s="3"/>
      <c r="J5615" s="3"/>
      <c r="K5615" s="3"/>
      <c r="L5615" s="3"/>
      <c r="M5615" s="3"/>
      <c r="N5615" s="3"/>
      <c r="P5615" s="3"/>
      <c r="Q5615" s="3"/>
      <c r="R5615" s="3"/>
      <c r="S5615" s="3"/>
      <c r="T5615" s="3"/>
      <c r="U5615" s="3"/>
      <c r="V5615" s="3"/>
      <c r="AB5615" s="3"/>
      <c r="AC5615" s="3"/>
    </row>
    <row r="5616" spans="6:29" x14ac:dyDescent="0.3">
      <c r="F5616" s="5"/>
      <c r="H5616" s="3"/>
      <c r="I5616" s="3"/>
      <c r="J5616" s="3"/>
      <c r="K5616" s="3"/>
      <c r="L5616" s="3"/>
      <c r="M5616" s="3"/>
      <c r="N5616" s="3"/>
      <c r="P5616" s="3"/>
      <c r="Q5616" s="3"/>
      <c r="R5616" s="3"/>
      <c r="S5616" s="3"/>
      <c r="T5616" s="3"/>
      <c r="U5616" s="3"/>
      <c r="V5616" s="3"/>
      <c r="AB5616" s="3"/>
    </row>
    <row r="5617" spans="6:28" x14ac:dyDescent="0.3">
      <c r="F5617" s="5"/>
      <c r="H5617" s="3"/>
      <c r="I5617" s="3"/>
      <c r="J5617" s="3"/>
      <c r="K5617" s="3"/>
      <c r="L5617" s="3"/>
      <c r="M5617" s="3"/>
      <c r="N5617" s="3"/>
      <c r="P5617" s="3"/>
      <c r="Q5617" s="3"/>
      <c r="R5617" s="3"/>
      <c r="S5617" s="3"/>
      <c r="T5617" s="3"/>
      <c r="U5617" s="3"/>
      <c r="V5617" s="3"/>
      <c r="AB5617" s="3"/>
    </row>
    <row r="5618" spans="6:28" x14ac:dyDescent="0.3">
      <c r="F5618" s="5"/>
      <c r="H5618" s="3"/>
      <c r="J5618" s="3"/>
      <c r="K5618" s="3"/>
      <c r="L5618" s="3"/>
      <c r="M5618" s="3"/>
      <c r="N5618" s="3"/>
      <c r="P5618" s="3"/>
      <c r="Q5618" s="3"/>
      <c r="R5618" s="3"/>
      <c r="S5618" s="3"/>
      <c r="T5618" s="3"/>
      <c r="U5618" s="3"/>
      <c r="V5618" s="3"/>
      <c r="AB5618" s="3"/>
    </row>
    <row r="5619" spans="6:28" x14ac:dyDescent="0.3">
      <c r="F5619" s="5"/>
      <c r="H5619" s="3"/>
      <c r="J5619" s="3"/>
      <c r="K5619" s="3"/>
      <c r="L5619" s="3"/>
      <c r="M5619" s="3"/>
      <c r="N5619" s="3"/>
      <c r="P5619" s="3"/>
      <c r="R5619" s="3"/>
      <c r="S5619" s="3"/>
      <c r="T5619" s="3"/>
      <c r="U5619" s="3"/>
      <c r="V5619" s="3"/>
      <c r="AB5619" s="3"/>
    </row>
    <row r="5620" spans="6:28" x14ac:dyDescent="0.3">
      <c r="F5620" s="5"/>
      <c r="H5620" s="3"/>
      <c r="I5620" s="3"/>
      <c r="J5620" s="3"/>
      <c r="K5620" s="3"/>
      <c r="L5620" s="3"/>
      <c r="M5620" s="3"/>
      <c r="N5620" s="3"/>
      <c r="P5620" s="3"/>
      <c r="Q5620" s="3"/>
      <c r="R5620" s="3"/>
      <c r="S5620" s="3"/>
      <c r="T5620" s="3"/>
      <c r="U5620" s="3"/>
      <c r="V5620" s="3"/>
      <c r="AB5620" s="3"/>
    </row>
    <row r="5621" spans="6:28" x14ac:dyDescent="0.3">
      <c r="F5621" s="5"/>
      <c r="H5621" s="3"/>
      <c r="J5621" s="3"/>
      <c r="K5621" s="3"/>
      <c r="L5621" s="3"/>
      <c r="M5621" s="3"/>
      <c r="N5621" s="3"/>
      <c r="P5621" s="3"/>
      <c r="Q5621" s="3"/>
      <c r="R5621" s="3"/>
      <c r="S5621" s="3"/>
      <c r="T5621" s="3"/>
      <c r="U5621" s="3"/>
      <c r="V5621" s="3"/>
      <c r="AB5621" s="3"/>
    </row>
    <row r="5622" spans="6:28" x14ac:dyDescent="0.3">
      <c r="F5622" s="5"/>
      <c r="AB5622" s="3"/>
    </row>
    <row r="5623" spans="6:28" x14ac:dyDescent="0.3">
      <c r="F5623" s="5"/>
      <c r="AB5623" s="3"/>
    </row>
    <row r="5624" spans="6:28" x14ac:dyDescent="0.3">
      <c r="F5624" s="5"/>
      <c r="AB5624" s="3"/>
    </row>
    <row r="5625" spans="6:28" x14ac:dyDescent="0.3">
      <c r="F5625" s="5"/>
      <c r="AB5625" s="3"/>
    </row>
    <row r="5626" spans="6:28" x14ac:dyDescent="0.3">
      <c r="F5626" s="5"/>
      <c r="AB5626" s="3"/>
    </row>
    <row r="5627" spans="6:28" x14ac:dyDescent="0.3">
      <c r="F5627" s="5"/>
      <c r="AB5627" s="3"/>
    </row>
    <row r="5628" spans="6:28" x14ac:dyDescent="0.3">
      <c r="F5628" s="5"/>
      <c r="AB5628" s="3"/>
    </row>
    <row r="5629" spans="6:28" x14ac:dyDescent="0.3">
      <c r="F5629" s="5"/>
      <c r="AB5629" s="3"/>
    </row>
    <row r="5630" spans="6:28" x14ac:dyDescent="0.3">
      <c r="F5630" s="5"/>
      <c r="AB5630" s="3"/>
    </row>
    <row r="5631" spans="6:28" x14ac:dyDescent="0.3">
      <c r="F5631" s="5"/>
      <c r="AB5631" s="3"/>
    </row>
    <row r="5632" spans="6:28" x14ac:dyDescent="0.3">
      <c r="F5632" s="5"/>
      <c r="AB5632" s="3"/>
    </row>
    <row r="5633" spans="6:28" x14ac:dyDescent="0.3">
      <c r="F5633" s="5"/>
      <c r="AB5633" s="3"/>
    </row>
    <row r="5634" spans="6:28" x14ac:dyDescent="0.3">
      <c r="F5634" s="5"/>
      <c r="AB5634" s="3"/>
    </row>
    <row r="5635" spans="6:28" x14ac:dyDescent="0.3">
      <c r="F5635" s="5"/>
      <c r="AB5635" s="3"/>
    </row>
    <row r="5636" spans="6:28" x14ac:dyDescent="0.3">
      <c r="F5636" s="5"/>
      <c r="AB5636" s="3"/>
    </row>
    <row r="5637" spans="6:28" x14ac:dyDescent="0.3">
      <c r="F5637" s="5"/>
      <c r="AB5637" s="3"/>
    </row>
    <row r="5638" spans="6:28" x14ac:dyDescent="0.3">
      <c r="F5638" s="5"/>
      <c r="AB5638" s="3"/>
    </row>
    <row r="5639" spans="6:28" x14ac:dyDescent="0.3">
      <c r="F5639" s="5"/>
      <c r="AB5639" s="3"/>
    </row>
    <row r="5640" spans="6:28" x14ac:dyDescent="0.3">
      <c r="F5640" s="5"/>
      <c r="I5640" s="3"/>
      <c r="AB5640" s="3"/>
    </row>
    <row r="5641" spans="6:28" x14ac:dyDescent="0.3">
      <c r="F5641" s="5"/>
      <c r="I5641" s="3"/>
      <c r="AB5641" s="3"/>
    </row>
    <row r="5642" spans="6:28" x14ac:dyDescent="0.3">
      <c r="F5642" s="5"/>
      <c r="AB5642" s="3"/>
    </row>
    <row r="5643" spans="6:28" x14ac:dyDescent="0.3">
      <c r="F5643" s="5"/>
      <c r="AB5643" s="3"/>
    </row>
    <row r="5644" spans="6:28" x14ac:dyDescent="0.3">
      <c r="F5644" s="5"/>
      <c r="AB5644" s="3"/>
    </row>
    <row r="5645" spans="6:28" x14ac:dyDescent="0.3">
      <c r="F5645" s="5"/>
      <c r="AB5645" s="3"/>
    </row>
    <row r="5646" spans="6:28" x14ac:dyDescent="0.3">
      <c r="F5646" s="5"/>
      <c r="AB5646" s="3"/>
    </row>
    <row r="5647" spans="6:28" x14ac:dyDescent="0.3">
      <c r="F5647" s="5"/>
      <c r="AB5647" s="3"/>
    </row>
    <row r="5648" spans="6:28" x14ac:dyDescent="0.3">
      <c r="F5648" s="5"/>
      <c r="AB5648" s="3"/>
    </row>
    <row r="5649" spans="6:28" x14ac:dyDescent="0.3">
      <c r="F5649" s="5"/>
      <c r="AB5649" s="3"/>
    </row>
    <row r="5650" spans="6:28" x14ac:dyDescent="0.3">
      <c r="F5650" s="5"/>
      <c r="AB5650" s="3"/>
    </row>
    <row r="5651" spans="6:28" x14ac:dyDescent="0.3">
      <c r="F5651" s="5"/>
      <c r="AB5651" s="3"/>
    </row>
    <row r="5652" spans="6:28" x14ac:dyDescent="0.3">
      <c r="F5652" s="5"/>
      <c r="AB5652" s="3"/>
    </row>
    <row r="5653" spans="6:28" x14ac:dyDescent="0.3">
      <c r="F5653" s="5"/>
      <c r="AB5653" s="3"/>
    </row>
    <row r="5654" spans="6:28" x14ac:dyDescent="0.3">
      <c r="F5654" s="5"/>
      <c r="AB5654" s="3"/>
    </row>
    <row r="5655" spans="6:28" x14ac:dyDescent="0.3">
      <c r="F5655" s="5"/>
      <c r="AB5655" s="3"/>
    </row>
    <row r="5656" spans="6:28" x14ac:dyDescent="0.3">
      <c r="F5656" s="5"/>
      <c r="AB5656" s="3"/>
    </row>
    <row r="5657" spans="6:28" x14ac:dyDescent="0.3">
      <c r="F5657" s="5"/>
      <c r="AB5657" s="3"/>
    </row>
    <row r="5658" spans="6:28" x14ac:dyDescent="0.3">
      <c r="F5658" s="5"/>
      <c r="AB5658" s="3"/>
    </row>
    <row r="5659" spans="6:28" x14ac:dyDescent="0.3">
      <c r="F5659" s="5"/>
      <c r="H5659" s="3"/>
      <c r="AB5659" s="3"/>
    </row>
    <row r="5660" spans="6:28" x14ac:dyDescent="0.3">
      <c r="F5660" s="5"/>
      <c r="H5660" s="3"/>
      <c r="AB5660" s="3"/>
    </row>
    <row r="5661" spans="6:28" x14ac:dyDescent="0.3">
      <c r="F5661" s="5"/>
      <c r="H5661" s="3"/>
      <c r="AB5661" s="3"/>
    </row>
    <row r="5662" spans="6:28" x14ac:dyDescent="0.3">
      <c r="F5662" s="5"/>
      <c r="H5662" s="3"/>
      <c r="AB5662" s="3"/>
    </row>
    <row r="5663" spans="6:28" x14ac:dyDescent="0.3">
      <c r="F5663" s="5"/>
      <c r="H5663" s="3"/>
      <c r="AB5663" s="3"/>
    </row>
    <row r="5664" spans="6:28" x14ac:dyDescent="0.3">
      <c r="F5664" s="5"/>
      <c r="H5664" s="3"/>
      <c r="AB5664" s="3"/>
    </row>
    <row r="5665" spans="6:28" x14ac:dyDescent="0.3">
      <c r="F5665" s="5"/>
      <c r="H5665" s="3"/>
      <c r="AB5665" s="3"/>
    </row>
    <row r="5666" spans="6:28" x14ac:dyDescent="0.3">
      <c r="F5666" s="5"/>
      <c r="H5666" s="3"/>
      <c r="AB5666" s="3"/>
    </row>
    <row r="5667" spans="6:28" x14ac:dyDescent="0.3">
      <c r="F5667" s="5"/>
      <c r="H5667" s="3"/>
      <c r="AB5667" s="3"/>
    </row>
    <row r="5668" spans="6:28" x14ac:dyDescent="0.3">
      <c r="F5668" s="5"/>
      <c r="H5668" s="3"/>
      <c r="AB5668" s="3"/>
    </row>
    <row r="5669" spans="6:28" x14ac:dyDescent="0.3">
      <c r="F5669" s="5"/>
      <c r="H5669" s="3"/>
      <c r="AB5669" s="3"/>
    </row>
    <row r="5670" spans="6:28" x14ac:dyDescent="0.3">
      <c r="F5670" s="5"/>
      <c r="H5670" s="3"/>
      <c r="AB5670" s="3"/>
    </row>
    <row r="5671" spans="6:28" x14ac:dyDescent="0.3">
      <c r="F5671" s="5"/>
      <c r="H5671" s="3"/>
      <c r="AB5671" s="3"/>
    </row>
    <row r="5672" spans="6:28" x14ac:dyDescent="0.3">
      <c r="F5672" s="5"/>
      <c r="H5672" s="3"/>
      <c r="L5672" s="3"/>
      <c r="AB5672" s="3"/>
    </row>
    <row r="5673" spans="6:28" x14ac:dyDescent="0.3">
      <c r="F5673" s="5"/>
      <c r="H5673" s="3"/>
      <c r="AB5673" s="3"/>
    </row>
    <row r="5674" spans="6:28" x14ac:dyDescent="0.3">
      <c r="F5674" s="5"/>
      <c r="H5674" s="3"/>
      <c r="AB5674" s="3"/>
    </row>
    <row r="5675" spans="6:28" x14ac:dyDescent="0.3">
      <c r="F5675" s="5"/>
      <c r="H5675" s="3"/>
      <c r="L5675" s="3"/>
      <c r="AB5675" s="3"/>
    </row>
    <row r="5676" spans="6:28" x14ac:dyDescent="0.3">
      <c r="F5676" s="5"/>
      <c r="H5676" s="3"/>
      <c r="AB5676" s="3"/>
    </row>
    <row r="5677" spans="6:28" x14ac:dyDescent="0.3">
      <c r="F5677" s="5"/>
      <c r="H5677" s="3"/>
      <c r="AB5677" s="3"/>
    </row>
    <row r="5678" spans="6:28" x14ac:dyDescent="0.3">
      <c r="F5678" s="5"/>
      <c r="H5678" s="3"/>
      <c r="L5678" s="3"/>
      <c r="AB5678" s="3"/>
    </row>
    <row r="5679" spans="6:28" x14ac:dyDescent="0.3">
      <c r="F5679" s="5"/>
      <c r="H5679" s="3"/>
      <c r="AB5679" s="3"/>
    </row>
    <row r="5680" spans="6:28" x14ac:dyDescent="0.3">
      <c r="F5680" s="5"/>
      <c r="H5680" s="3"/>
      <c r="L5680" s="3"/>
      <c r="AB5680" s="3"/>
    </row>
    <row r="5681" spans="6:28" x14ac:dyDescent="0.3">
      <c r="F5681" s="5"/>
      <c r="H5681" s="3"/>
      <c r="L5681" s="3"/>
      <c r="AB5681" s="3"/>
    </row>
    <row r="5682" spans="6:28" x14ac:dyDescent="0.3">
      <c r="F5682" s="5"/>
      <c r="H5682" s="3"/>
      <c r="L5682" s="3"/>
      <c r="AB5682" s="3"/>
    </row>
    <row r="5683" spans="6:28" x14ac:dyDescent="0.3">
      <c r="F5683" s="5"/>
      <c r="H5683" s="3"/>
      <c r="L5683" s="3"/>
      <c r="AB5683" s="3"/>
    </row>
    <row r="5684" spans="6:28" x14ac:dyDescent="0.3">
      <c r="F5684" s="5"/>
      <c r="H5684" s="3"/>
      <c r="L5684" s="3"/>
      <c r="AB5684" s="3"/>
    </row>
    <row r="5685" spans="6:28" x14ac:dyDescent="0.3">
      <c r="F5685" s="5"/>
      <c r="H5685" s="3"/>
      <c r="L5685" s="3"/>
      <c r="AB5685" s="3"/>
    </row>
    <row r="5686" spans="6:28" x14ac:dyDescent="0.3">
      <c r="F5686" s="5"/>
      <c r="H5686" s="3"/>
      <c r="L5686" s="3"/>
      <c r="AB5686" s="3"/>
    </row>
    <row r="5687" spans="6:28" x14ac:dyDescent="0.3">
      <c r="F5687" s="5"/>
      <c r="H5687" s="3"/>
      <c r="L5687" s="3"/>
      <c r="AB5687" s="3"/>
    </row>
    <row r="5688" spans="6:28" x14ac:dyDescent="0.3">
      <c r="F5688" s="5"/>
      <c r="H5688" s="3"/>
      <c r="L5688" s="3"/>
      <c r="AB5688" s="3"/>
    </row>
    <row r="5689" spans="6:28" x14ac:dyDescent="0.3">
      <c r="F5689" s="5"/>
      <c r="H5689" s="3"/>
      <c r="AB5689" s="3"/>
    </row>
    <row r="5690" spans="6:28" x14ac:dyDescent="0.3">
      <c r="F5690" s="5"/>
      <c r="H5690" s="3"/>
      <c r="L5690" s="3"/>
      <c r="AB5690" s="3"/>
    </row>
    <row r="5691" spans="6:28" x14ac:dyDescent="0.3">
      <c r="F5691" s="5"/>
      <c r="H5691" s="3"/>
      <c r="L5691" s="3"/>
      <c r="AB5691" s="3"/>
    </row>
    <row r="5692" spans="6:28" x14ac:dyDescent="0.3">
      <c r="F5692" s="5"/>
      <c r="H5692" s="3"/>
      <c r="L5692" s="3"/>
      <c r="AB5692" s="3"/>
    </row>
    <row r="5693" spans="6:28" x14ac:dyDescent="0.3">
      <c r="F5693" s="5"/>
      <c r="H5693" s="3"/>
      <c r="L5693" s="3"/>
      <c r="AB5693" s="3"/>
    </row>
    <row r="5694" spans="6:28" x14ac:dyDescent="0.3">
      <c r="F5694" s="5"/>
      <c r="H5694" s="3"/>
      <c r="L5694" s="3"/>
      <c r="AB5694" s="3"/>
    </row>
    <row r="5695" spans="6:28" x14ac:dyDescent="0.3">
      <c r="F5695" s="5"/>
      <c r="H5695" s="3"/>
      <c r="L5695" s="3"/>
      <c r="AB5695" s="3"/>
    </row>
    <row r="5696" spans="6:28" x14ac:dyDescent="0.3">
      <c r="F5696" s="5"/>
      <c r="H5696" s="3"/>
      <c r="L5696" s="3"/>
      <c r="AB5696" s="3"/>
    </row>
    <row r="5697" spans="6:28" x14ac:dyDescent="0.3">
      <c r="F5697" s="5"/>
      <c r="H5697" s="3"/>
      <c r="L5697" s="3"/>
      <c r="AB5697" s="3"/>
    </row>
    <row r="5698" spans="6:28" x14ac:dyDescent="0.3">
      <c r="F5698" s="5"/>
      <c r="H5698" s="3"/>
      <c r="L5698" s="3"/>
      <c r="AB5698" s="3"/>
    </row>
    <row r="5699" spans="6:28" x14ac:dyDescent="0.3">
      <c r="F5699" s="5"/>
      <c r="H5699" s="3"/>
      <c r="L5699" s="3"/>
      <c r="AB5699" s="3"/>
    </row>
    <row r="5700" spans="6:28" x14ac:dyDescent="0.3">
      <c r="F5700" s="5"/>
      <c r="H5700" s="3"/>
      <c r="L5700" s="3"/>
      <c r="AB5700" s="3"/>
    </row>
    <row r="5701" spans="6:28" x14ac:dyDescent="0.3">
      <c r="F5701" s="5"/>
      <c r="H5701" s="3"/>
      <c r="L5701" s="3"/>
      <c r="AB5701" s="3"/>
    </row>
    <row r="5702" spans="6:28" x14ac:dyDescent="0.3">
      <c r="F5702" s="5"/>
      <c r="H5702" s="3"/>
      <c r="L5702" s="3"/>
      <c r="AB5702" s="3"/>
    </row>
    <row r="5703" spans="6:28" x14ac:dyDescent="0.3">
      <c r="F5703" s="5"/>
      <c r="H5703" s="3"/>
      <c r="J5703" s="3"/>
      <c r="L5703" s="3"/>
      <c r="AB5703" s="3"/>
    </row>
    <row r="5704" spans="6:28" x14ac:dyDescent="0.3">
      <c r="F5704" s="5"/>
      <c r="H5704" s="3"/>
      <c r="J5704" s="3"/>
      <c r="L5704" s="3"/>
      <c r="AB5704" s="3"/>
    </row>
    <row r="5705" spans="6:28" x14ac:dyDescent="0.3">
      <c r="F5705" s="5"/>
      <c r="H5705" s="3"/>
      <c r="J5705" s="3"/>
      <c r="L5705" s="3"/>
      <c r="AB5705" s="3"/>
    </row>
    <row r="5706" spans="6:28" x14ac:dyDescent="0.3">
      <c r="F5706" s="5"/>
      <c r="H5706" s="3"/>
      <c r="J5706" s="3"/>
      <c r="L5706" s="3"/>
      <c r="AB5706" s="3"/>
    </row>
    <row r="5707" spans="6:28" x14ac:dyDescent="0.3">
      <c r="F5707" s="5"/>
      <c r="H5707" s="3"/>
      <c r="J5707" s="3"/>
      <c r="L5707" s="3"/>
      <c r="AB5707" s="3"/>
    </row>
    <row r="5708" spans="6:28" x14ac:dyDescent="0.3">
      <c r="F5708" s="5"/>
      <c r="H5708" s="3"/>
      <c r="J5708" s="3"/>
      <c r="L5708" s="3"/>
      <c r="AB5708" s="3"/>
    </row>
    <row r="5709" spans="6:28" x14ac:dyDescent="0.3">
      <c r="F5709" s="5"/>
      <c r="H5709" s="3"/>
      <c r="J5709" s="3"/>
      <c r="L5709" s="3"/>
      <c r="AB5709" s="3"/>
    </row>
    <row r="5710" spans="6:28" x14ac:dyDescent="0.3">
      <c r="F5710" s="5"/>
      <c r="H5710" s="3"/>
      <c r="J5710" s="3"/>
      <c r="L5710" s="3"/>
      <c r="AB5710" s="3"/>
    </row>
    <row r="5711" spans="6:28" x14ac:dyDescent="0.3">
      <c r="F5711" s="5"/>
      <c r="H5711" s="3"/>
      <c r="J5711" s="3"/>
      <c r="L5711" s="3"/>
      <c r="AB5711" s="3"/>
    </row>
    <row r="5712" spans="6:28" x14ac:dyDescent="0.3">
      <c r="F5712" s="5"/>
      <c r="H5712" s="3"/>
      <c r="J5712" s="3"/>
      <c r="L5712" s="3"/>
      <c r="AB5712" s="3"/>
    </row>
    <row r="5713" spans="6:28" x14ac:dyDescent="0.3">
      <c r="F5713" s="5"/>
      <c r="H5713" s="3"/>
      <c r="J5713" s="3"/>
      <c r="L5713" s="3"/>
      <c r="AB5713" s="3"/>
    </row>
    <row r="5714" spans="6:28" x14ac:dyDescent="0.3">
      <c r="F5714" s="5"/>
      <c r="H5714" s="3"/>
      <c r="J5714" s="3"/>
      <c r="L5714" s="3"/>
      <c r="AB5714" s="3"/>
    </row>
    <row r="5715" spans="6:28" x14ac:dyDescent="0.3">
      <c r="F5715" s="5"/>
      <c r="H5715" s="3"/>
      <c r="J5715" s="3"/>
      <c r="L5715" s="3"/>
      <c r="AB5715" s="3"/>
    </row>
    <row r="5716" spans="6:28" x14ac:dyDescent="0.3">
      <c r="F5716" s="5"/>
      <c r="H5716" s="3"/>
      <c r="J5716" s="3"/>
      <c r="L5716" s="3"/>
      <c r="AB5716" s="3"/>
    </row>
    <row r="5717" spans="6:28" x14ac:dyDescent="0.3">
      <c r="F5717" s="5"/>
      <c r="H5717" s="3"/>
      <c r="J5717" s="3"/>
      <c r="L5717" s="3"/>
      <c r="AB5717" s="3"/>
    </row>
    <row r="5718" spans="6:28" x14ac:dyDescent="0.3">
      <c r="F5718" s="5"/>
      <c r="H5718" s="3"/>
      <c r="J5718" s="3"/>
      <c r="L5718" s="3"/>
      <c r="AB5718" s="3"/>
    </row>
    <row r="5719" spans="6:28" x14ac:dyDescent="0.3">
      <c r="F5719" s="5"/>
      <c r="H5719" s="3"/>
      <c r="J5719" s="3"/>
      <c r="L5719" s="3"/>
      <c r="AB5719" s="3"/>
    </row>
    <row r="5720" spans="6:28" x14ac:dyDescent="0.3">
      <c r="F5720" s="5"/>
      <c r="H5720" s="3"/>
      <c r="J5720" s="3"/>
      <c r="L5720" s="3"/>
      <c r="AB5720" s="3"/>
    </row>
    <row r="5721" spans="6:28" x14ac:dyDescent="0.3">
      <c r="F5721" s="5"/>
      <c r="H5721" s="3"/>
      <c r="J5721" s="3"/>
      <c r="L5721" s="3"/>
      <c r="AB5721" s="3"/>
    </row>
    <row r="5722" spans="6:28" x14ac:dyDescent="0.3">
      <c r="F5722" s="5"/>
      <c r="H5722" s="3"/>
      <c r="J5722" s="3"/>
      <c r="L5722" s="3"/>
      <c r="AB5722" s="3"/>
    </row>
    <row r="5723" spans="6:28" x14ac:dyDescent="0.3">
      <c r="F5723" s="5"/>
      <c r="H5723" s="3"/>
      <c r="J5723" s="3"/>
      <c r="L5723" s="3"/>
      <c r="AB5723" s="3"/>
    </row>
    <row r="5724" spans="6:28" x14ac:dyDescent="0.3">
      <c r="F5724" s="5"/>
      <c r="H5724" s="3"/>
      <c r="J5724" s="3"/>
      <c r="L5724" s="3"/>
      <c r="AB5724" s="3"/>
    </row>
    <row r="5725" spans="6:28" x14ac:dyDescent="0.3">
      <c r="F5725" s="5"/>
      <c r="H5725" s="3"/>
      <c r="J5725" s="3"/>
      <c r="L5725" s="3"/>
      <c r="AB5725" s="3"/>
    </row>
    <row r="5726" spans="6:28" x14ac:dyDescent="0.3">
      <c r="F5726" s="5"/>
      <c r="H5726" s="3"/>
      <c r="J5726" s="3"/>
      <c r="L5726" s="3"/>
      <c r="AB5726" s="3"/>
    </row>
    <row r="5727" spans="6:28" x14ac:dyDescent="0.3">
      <c r="F5727" s="5"/>
      <c r="H5727" s="3"/>
      <c r="J5727" s="3"/>
      <c r="L5727" s="3"/>
      <c r="AB5727" s="3"/>
    </row>
    <row r="5728" spans="6:28" x14ac:dyDescent="0.3">
      <c r="F5728" s="5"/>
      <c r="H5728" s="3"/>
      <c r="J5728" s="3"/>
      <c r="L5728" s="3"/>
      <c r="AB5728" s="3"/>
    </row>
    <row r="5729" spans="6:28" x14ac:dyDescent="0.3">
      <c r="F5729" s="5"/>
      <c r="H5729" s="3"/>
      <c r="J5729" s="3"/>
      <c r="L5729" s="3"/>
      <c r="AB5729" s="3"/>
    </row>
    <row r="5730" spans="6:28" x14ac:dyDescent="0.3">
      <c r="F5730" s="5"/>
      <c r="H5730" s="3"/>
      <c r="J5730" s="3"/>
      <c r="L5730" s="3"/>
      <c r="AB5730" s="3"/>
    </row>
    <row r="5731" spans="6:28" x14ac:dyDescent="0.3">
      <c r="F5731" s="5"/>
      <c r="H5731" s="3"/>
      <c r="J5731" s="3"/>
      <c r="L5731" s="3"/>
      <c r="AB5731" s="3"/>
    </row>
    <row r="5732" spans="6:28" x14ac:dyDescent="0.3">
      <c r="F5732" s="5"/>
      <c r="H5732" s="3"/>
      <c r="J5732" s="3"/>
      <c r="L5732" s="3"/>
      <c r="AB5732" s="3"/>
    </row>
    <row r="5733" spans="6:28" x14ac:dyDescent="0.3">
      <c r="F5733" s="5"/>
      <c r="H5733" s="3"/>
      <c r="J5733" s="3"/>
      <c r="L5733" s="3"/>
      <c r="AB5733" s="3"/>
    </row>
    <row r="5734" spans="6:28" x14ac:dyDescent="0.3">
      <c r="F5734" s="5"/>
      <c r="H5734" s="3"/>
      <c r="J5734" s="3"/>
      <c r="L5734" s="3"/>
      <c r="AB5734" s="3"/>
    </row>
    <row r="5735" spans="6:28" x14ac:dyDescent="0.3">
      <c r="F5735" s="5"/>
      <c r="H5735" s="3"/>
      <c r="J5735" s="3"/>
      <c r="L5735" s="3"/>
      <c r="AB5735" s="3"/>
    </row>
    <row r="5736" spans="6:28" x14ac:dyDescent="0.3">
      <c r="F5736" s="5"/>
      <c r="H5736" s="3"/>
      <c r="J5736" s="3"/>
      <c r="L5736" s="3"/>
      <c r="AB5736" s="3"/>
    </row>
    <row r="5737" spans="6:28" x14ac:dyDescent="0.3">
      <c r="F5737" s="5"/>
      <c r="H5737" s="3"/>
      <c r="J5737" s="3"/>
      <c r="L5737" s="3"/>
      <c r="AB5737" s="3"/>
    </row>
    <row r="5738" spans="6:28" x14ac:dyDescent="0.3">
      <c r="F5738" s="5"/>
      <c r="H5738" s="3"/>
      <c r="J5738" s="3"/>
      <c r="L5738" s="3"/>
      <c r="AB5738" s="3"/>
    </row>
    <row r="5739" spans="6:28" x14ac:dyDescent="0.3">
      <c r="F5739" s="5"/>
      <c r="H5739" s="3"/>
      <c r="J5739" s="3"/>
      <c r="L5739" s="3"/>
      <c r="N5739" s="3"/>
      <c r="AB5739" s="3"/>
    </row>
    <row r="5740" spans="6:28" x14ac:dyDescent="0.3">
      <c r="F5740" s="5"/>
      <c r="H5740" s="3"/>
      <c r="J5740" s="3"/>
      <c r="L5740" s="3"/>
      <c r="N5740" s="3"/>
      <c r="AB5740" s="3"/>
    </row>
    <row r="5741" spans="6:28" x14ac:dyDescent="0.3">
      <c r="F5741" s="5"/>
      <c r="H5741" s="3"/>
      <c r="J5741" s="3"/>
      <c r="L5741" s="3"/>
      <c r="N5741" s="3"/>
      <c r="AB5741" s="3"/>
    </row>
    <row r="5742" spans="6:28" x14ac:dyDescent="0.3">
      <c r="F5742" s="5"/>
      <c r="H5742" s="3"/>
      <c r="J5742" s="3"/>
      <c r="L5742" s="3"/>
      <c r="N5742" s="3"/>
      <c r="AB5742" s="3"/>
    </row>
    <row r="5743" spans="6:28" x14ac:dyDescent="0.3">
      <c r="F5743" s="5"/>
      <c r="H5743" s="3"/>
      <c r="J5743" s="3"/>
      <c r="L5743" s="3"/>
      <c r="N5743" s="3"/>
      <c r="AB5743" s="3"/>
    </row>
    <row r="5744" spans="6:28" x14ac:dyDescent="0.3">
      <c r="F5744" s="5"/>
      <c r="H5744" s="3"/>
      <c r="J5744" s="3"/>
      <c r="L5744" s="3"/>
      <c r="N5744" s="3"/>
      <c r="AB5744" s="3"/>
    </row>
    <row r="5745" spans="6:28" x14ac:dyDescent="0.3">
      <c r="F5745" s="5"/>
      <c r="H5745" s="3"/>
      <c r="J5745" s="3"/>
      <c r="L5745" s="3"/>
      <c r="N5745" s="3"/>
      <c r="AB5745" s="3"/>
    </row>
    <row r="5746" spans="6:28" x14ac:dyDescent="0.3">
      <c r="F5746" s="5"/>
      <c r="H5746" s="3"/>
      <c r="J5746" s="3"/>
      <c r="L5746" s="3"/>
      <c r="N5746" s="3"/>
      <c r="AB5746" s="3"/>
    </row>
    <row r="5747" spans="6:28" x14ac:dyDescent="0.3">
      <c r="F5747" s="5"/>
      <c r="H5747" s="3"/>
      <c r="J5747" s="3"/>
      <c r="L5747" s="3"/>
      <c r="N5747" s="3"/>
      <c r="AB5747" s="3"/>
    </row>
    <row r="5748" spans="6:28" x14ac:dyDescent="0.3">
      <c r="F5748" s="5"/>
      <c r="H5748" s="3"/>
      <c r="J5748" s="3"/>
      <c r="L5748" s="3"/>
      <c r="N5748" s="3"/>
      <c r="AB5748" s="3"/>
    </row>
    <row r="5749" spans="6:28" x14ac:dyDescent="0.3">
      <c r="F5749" s="5"/>
      <c r="H5749" s="3"/>
      <c r="J5749" s="3"/>
      <c r="L5749" s="3"/>
      <c r="N5749" s="3"/>
      <c r="AB5749" s="3"/>
    </row>
    <row r="5750" spans="6:28" x14ac:dyDescent="0.3">
      <c r="F5750" s="5"/>
      <c r="H5750" s="3"/>
      <c r="J5750" s="3"/>
      <c r="L5750" s="3"/>
      <c r="N5750" s="3"/>
      <c r="AB5750" s="3"/>
    </row>
    <row r="5751" spans="6:28" x14ac:dyDescent="0.3">
      <c r="F5751" s="5"/>
      <c r="H5751" s="3"/>
      <c r="J5751" s="3"/>
      <c r="L5751" s="3"/>
      <c r="N5751" s="3"/>
      <c r="AB5751" s="3"/>
    </row>
    <row r="5752" spans="6:28" x14ac:dyDescent="0.3">
      <c r="F5752" s="5"/>
      <c r="H5752" s="3"/>
      <c r="J5752" s="3"/>
      <c r="L5752" s="3"/>
      <c r="N5752" s="3"/>
      <c r="AB5752" s="3"/>
    </row>
    <row r="5753" spans="6:28" x14ac:dyDescent="0.3">
      <c r="F5753" s="5"/>
      <c r="H5753" s="3"/>
      <c r="J5753" s="3"/>
      <c r="L5753" s="3"/>
      <c r="N5753" s="3"/>
      <c r="AB5753" s="3"/>
    </row>
    <row r="5754" spans="6:28" x14ac:dyDescent="0.3">
      <c r="F5754" s="5"/>
      <c r="H5754" s="3"/>
      <c r="J5754" s="3"/>
      <c r="L5754" s="3"/>
      <c r="N5754" s="3"/>
      <c r="AB5754" s="3"/>
    </row>
    <row r="5755" spans="6:28" x14ac:dyDescent="0.3">
      <c r="F5755" s="5"/>
      <c r="H5755" s="3"/>
      <c r="J5755" s="3"/>
      <c r="L5755" s="3"/>
      <c r="N5755" s="3"/>
      <c r="AB5755" s="3"/>
    </row>
    <row r="5756" spans="6:28" x14ac:dyDescent="0.3">
      <c r="F5756" s="5"/>
      <c r="H5756" s="3"/>
      <c r="J5756" s="3"/>
      <c r="L5756" s="3"/>
      <c r="N5756" s="3"/>
      <c r="AB5756" s="3"/>
    </row>
    <row r="5757" spans="6:28" x14ac:dyDescent="0.3">
      <c r="F5757" s="5"/>
      <c r="H5757" s="3"/>
      <c r="J5757" s="3"/>
      <c r="L5757" s="3"/>
      <c r="N5757" s="3"/>
      <c r="AB5757" s="3"/>
    </row>
    <row r="5758" spans="6:28" x14ac:dyDescent="0.3">
      <c r="F5758" s="5"/>
      <c r="H5758" s="3"/>
      <c r="J5758" s="3"/>
      <c r="L5758" s="3"/>
      <c r="N5758" s="3"/>
      <c r="AB5758" s="3"/>
    </row>
    <row r="5759" spans="6:28" x14ac:dyDescent="0.3">
      <c r="F5759" s="5"/>
      <c r="H5759" s="3"/>
      <c r="J5759" s="3"/>
      <c r="L5759" s="3"/>
      <c r="N5759" s="3"/>
      <c r="AB5759" s="3"/>
    </row>
    <row r="5760" spans="6:28" x14ac:dyDescent="0.3">
      <c r="F5760" s="5"/>
      <c r="H5760" s="3"/>
      <c r="J5760" s="3"/>
      <c r="L5760" s="3"/>
      <c r="N5760" s="3"/>
      <c r="AB5760" s="3"/>
    </row>
    <row r="5761" spans="6:28" x14ac:dyDescent="0.3">
      <c r="F5761" s="5"/>
      <c r="H5761" s="3"/>
      <c r="J5761" s="3"/>
      <c r="L5761" s="3"/>
      <c r="N5761" s="3"/>
      <c r="AB5761" s="3"/>
    </row>
    <row r="5762" spans="6:28" x14ac:dyDescent="0.3">
      <c r="F5762" s="5"/>
      <c r="H5762" s="3"/>
      <c r="J5762" s="3"/>
      <c r="L5762" s="3"/>
      <c r="M5762" s="3"/>
      <c r="N5762" s="3"/>
      <c r="AB5762" s="3"/>
    </row>
    <row r="5763" spans="6:28" x14ac:dyDescent="0.3">
      <c r="F5763" s="5"/>
      <c r="H5763" s="3"/>
      <c r="J5763" s="3"/>
      <c r="L5763" s="3"/>
      <c r="M5763" s="3"/>
      <c r="N5763" s="3"/>
      <c r="AB5763" s="3"/>
    </row>
    <row r="5764" spans="6:28" x14ac:dyDescent="0.3">
      <c r="F5764" s="5"/>
      <c r="H5764" s="3"/>
      <c r="J5764" s="3"/>
      <c r="L5764" s="3"/>
      <c r="M5764" s="3"/>
      <c r="N5764" s="3"/>
      <c r="AB5764" s="3"/>
    </row>
    <row r="5765" spans="6:28" x14ac:dyDescent="0.3">
      <c r="F5765" s="5"/>
      <c r="H5765" s="3"/>
      <c r="J5765" s="3"/>
      <c r="K5765" s="3"/>
      <c r="L5765" s="3"/>
      <c r="M5765" s="3"/>
      <c r="N5765" s="3"/>
      <c r="AB5765" s="3"/>
    </row>
    <row r="5766" spans="6:28" x14ac:dyDescent="0.3">
      <c r="F5766" s="5"/>
      <c r="H5766" s="3"/>
      <c r="J5766" s="3"/>
      <c r="K5766" s="3"/>
      <c r="L5766" s="3"/>
      <c r="M5766" s="3"/>
      <c r="N5766" s="3"/>
      <c r="AB5766" s="3"/>
    </row>
    <row r="5767" spans="6:28" x14ac:dyDescent="0.3">
      <c r="F5767" s="5"/>
      <c r="H5767" s="3"/>
      <c r="J5767" s="3"/>
      <c r="K5767" s="3"/>
      <c r="L5767" s="3"/>
      <c r="M5767" s="3"/>
      <c r="N5767" s="3"/>
      <c r="AB5767" s="3"/>
    </row>
    <row r="5768" spans="6:28" x14ac:dyDescent="0.3">
      <c r="F5768" s="5"/>
      <c r="H5768" s="3"/>
      <c r="J5768" s="3"/>
      <c r="K5768" s="3"/>
      <c r="L5768" s="3"/>
      <c r="M5768" s="3"/>
      <c r="N5768" s="3"/>
      <c r="AB5768" s="3"/>
    </row>
    <row r="5769" spans="6:28" x14ac:dyDescent="0.3">
      <c r="F5769" s="5"/>
      <c r="H5769" s="3"/>
      <c r="J5769" s="3"/>
      <c r="K5769" s="3"/>
      <c r="L5769" s="3"/>
      <c r="M5769" s="3"/>
      <c r="N5769" s="3"/>
      <c r="AB5769" s="3"/>
    </row>
    <row r="5770" spans="6:28" x14ac:dyDescent="0.3">
      <c r="F5770" s="5"/>
      <c r="H5770" s="3"/>
      <c r="J5770" s="3"/>
      <c r="K5770" s="3"/>
      <c r="L5770" s="3"/>
      <c r="M5770" s="3"/>
      <c r="N5770" s="3"/>
      <c r="AB5770" s="3"/>
    </row>
    <row r="5771" spans="6:28" x14ac:dyDescent="0.3">
      <c r="F5771" s="5"/>
      <c r="H5771" s="3"/>
      <c r="J5771" s="3"/>
      <c r="K5771" s="3"/>
      <c r="M5771" s="3"/>
      <c r="N5771" s="3"/>
      <c r="AB5771" s="3"/>
    </row>
    <row r="5772" spans="6:28" x14ac:dyDescent="0.3">
      <c r="F5772" s="5"/>
      <c r="H5772" s="3"/>
      <c r="J5772" s="3"/>
      <c r="K5772" s="3"/>
      <c r="L5772" s="3"/>
      <c r="M5772" s="3"/>
      <c r="N5772" s="3"/>
      <c r="AB5772" s="3"/>
    </row>
    <row r="5773" spans="6:28" x14ac:dyDescent="0.3">
      <c r="F5773" s="5"/>
      <c r="H5773" s="3"/>
      <c r="J5773" s="3"/>
      <c r="K5773" s="3"/>
      <c r="L5773" s="3"/>
      <c r="M5773" s="3"/>
      <c r="N5773" s="3"/>
      <c r="AB5773" s="3"/>
    </row>
    <row r="5774" spans="6:28" x14ac:dyDescent="0.3">
      <c r="F5774" s="5"/>
      <c r="H5774" s="3"/>
      <c r="J5774" s="3"/>
      <c r="K5774" s="3"/>
      <c r="L5774" s="3"/>
      <c r="M5774" s="3"/>
      <c r="N5774" s="3"/>
      <c r="AB5774" s="3"/>
    </row>
    <row r="5775" spans="6:28" x14ac:dyDescent="0.3">
      <c r="F5775" s="5"/>
      <c r="H5775" s="3"/>
      <c r="J5775" s="3"/>
      <c r="K5775" s="3"/>
      <c r="L5775" s="3"/>
      <c r="M5775" s="3"/>
      <c r="N5775" s="3"/>
      <c r="AB5775" s="3"/>
    </row>
    <row r="5776" spans="6:28" x14ac:dyDescent="0.3">
      <c r="F5776" s="5"/>
      <c r="H5776" s="3"/>
      <c r="J5776" s="3"/>
      <c r="K5776" s="3"/>
      <c r="L5776" s="3"/>
      <c r="M5776" s="3"/>
      <c r="N5776" s="3"/>
      <c r="AB5776" s="3"/>
    </row>
    <row r="5777" spans="6:28" x14ac:dyDescent="0.3">
      <c r="F5777" s="5"/>
      <c r="H5777" s="3"/>
      <c r="J5777" s="3"/>
      <c r="K5777" s="3"/>
      <c r="L5777" s="3"/>
      <c r="M5777" s="3"/>
      <c r="N5777" s="3"/>
      <c r="AB5777" s="3"/>
    </row>
    <row r="5778" spans="6:28" x14ac:dyDescent="0.3">
      <c r="F5778" s="5"/>
      <c r="H5778" s="3"/>
      <c r="J5778" s="3"/>
      <c r="K5778" s="3"/>
      <c r="L5778" s="3"/>
      <c r="M5778" s="3"/>
      <c r="N5778" s="3"/>
      <c r="AB5778" s="3"/>
    </row>
    <row r="5779" spans="6:28" x14ac:dyDescent="0.3">
      <c r="F5779" s="5"/>
      <c r="H5779" s="3"/>
      <c r="J5779" s="3"/>
      <c r="K5779" s="3"/>
      <c r="L5779" s="3"/>
      <c r="M5779" s="3"/>
      <c r="N5779" s="3"/>
      <c r="AB5779" s="3"/>
    </row>
    <row r="5780" spans="6:28" x14ac:dyDescent="0.3">
      <c r="F5780" s="5"/>
      <c r="H5780" s="3"/>
      <c r="J5780" s="3"/>
      <c r="K5780" s="3"/>
      <c r="L5780" s="3"/>
      <c r="M5780" s="3"/>
      <c r="N5780" s="3"/>
      <c r="AB5780" s="3"/>
    </row>
    <row r="5781" spans="6:28" x14ac:dyDescent="0.3">
      <c r="F5781" s="5"/>
      <c r="H5781" s="3"/>
      <c r="J5781" s="3"/>
      <c r="K5781" s="3"/>
      <c r="L5781" s="3"/>
      <c r="M5781" s="3"/>
      <c r="N5781" s="3"/>
      <c r="AB5781" s="3"/>
    </row>
    <row r="5782" spans="6:28" x14ac:dyDescent="0.3">
      <c r="F5782" s="5"/>
      <c r="H5782" s="3"/>
      <c r="J5782" s="3"/>
      <c r="K5782" s="3"/>
      <c r="L5782" s="3"/>
      <c r="M5782" s="3"/>
      <c r="N5782" s="3"/>
      <c r="AB5782" s="3"/>
    </row>
    <row r="5783" spans="6:28" x14ac:dyDescent="0.3">
      <c r="F5783" s="5"/>
      <c r="H5783" s="3"/>
      <c r="J5783" s="3"/>
      <c r="K5783" s="3"/>
      <c r="L5783" s="3"/>
      <c r="M5783" s="3"/>
      <c r="N5783" s="3"/>
      <c r="P5783" s="3"/>
      <c r="R5783" s="3"/>
      <c r="S5783" s="3"/>
      <c r="T5783" s="3"/>
      <c r="U5783" s="3"/>
      <c r="V5783" s="3"/>
      <c r="AB5783" s="3"/>
    </row>
    <row r="5784" spans="6:28" x14ac:dyDescent="0.3">
      <c r="F5784" s="5"/>
      <c r="H5784" s="3"/>
      <c r="J5784" s="3"/>
      <c r="K5784" s="3"/>
      <c r="L5784" s="3"/>
      <c r="M5784" s="3"/>
      <c r="N5784" s="3"/>
      <c r="P5784" s="3"/>
      <c r="R5784" s="3"/>
      <c r="S5784" s="3"/>
      <c r="T5784" s="3"/>
      <c r="U5784" s="3"/>
      <c r="V5784" s="3"/>
      <c r="AB5784" s="3"/>
    </row>
    <row r="5785" spans="6:28" x14ac:dyDescent="0.3">
      <c r="F5785" s="5"/>
      <c r="H5785" s="3"/>
      <c r="J5785" s="3"/>
      <c r="K5785" s="3"/>
      <c r="L5785" s="3"/>
      <c r="M5785" s="3"/>
      <c r="N5785" s="3"/>
      <c r="P5785" s="3"/>
      <c r="R5785" s="3"/>
      <c r="S5785" s="3"/>
      <c r="T5785" s="3"/>
      <c r="U5785" s="3"/>
      <c r="V5785" s="3"/>
      <c r="AB5785" s="3"/>
    </row>
    <row r="5786" spans="6:28" x14ac:dyDescent="0.3">
      <c r="F5786" s="5"/>
      <c r="H5786" s="3"/>
      <c r="J5786" s="3"/>
      <c r="K5786" s="3"/>
      <c r="L5786" s="3"/>
      <c r="M5786" s="3"/>
      <c r="N5786" s="3"/>
      <c r="P5786" s="3"/>
      <c r="R5786" s="3"/>
      <c r="S5786" s="3"/>
      <c r="T5786" s="3"/>
      <c r="U5786" s="3"/>
      <c r="V5786" s="3"/>
      <c r="AB5786" s="3"/>
    </row>
    <row r="5787" spans="6:28" x14ac:dyDescent="0.3">
      <c r="F5787" s="5"/>
      <c r="H5787" s="3"/>
      <c r="J5787" s="3"/>
      <c r="K5787" s="3"/>
      <c r="L5787" s="3"/>
      <c r="M5787" s="3"/>
      <c r="N5787" s="3"/>
      <c r="P5787" s="3"/>
      <c r="R5787" s="3"/>
      <c r="S5787" s="3"/>
      <c r="T5787" s="3"/>
      <c r="U5787" s="3"/>
      <c r="V5787" s="3"/>
      <c r="AB5787" s="3"/>
    </row>
    <row r="5788" spans="6:28" x14ac:dyDescent="0.3">
      <c r="F5788" s="5"/>
      <c r="H5788" s="3"/>
      <c r="J5788" s="3"/>
      <c r="K5788" s="3"/>
      <c r="L5788" s="3"/>
      <c r="M5788" s="3"/>
      <c r="N5788" s="3"/>
      <c r="P5788" s="3"/>
      <c r="R5788" s="3"/>
      <c r="S5788" s="3"/>
      <c r="T5788" s="3"/>
      <c r="U5788" s="3"/>
      <c r="V5788" s="3"/>
      <c r="AB5788" s="3"/>
    </row>
    <row r="5789" spans="6:28" x14ac:dyDescent="0.3">
      <c r="F5789" s="5"/>
      <c r="H5789" s="3"/>
      <c r="J5789" s="3"/>
      <c r="K5789" s="3"/>
      <c r="L5789" s="3"/>
      <c r="M5789" s="3"/>
      <c r="N5789" s="3"/>
      <c r="P5789" s="3"/>
      <c r="R5789" s="3"/>
      <c r="S5789" s="3"/>
      <c r="T5789" s="3"/>
      <c r="U5789" s="3"/>
      <c r="V5789" s="3"/>
      <c r="AB5789" s="3"/>
    </row>
    <row r="5790" spans="6:28" x14ac:dyDescent="0.3">
      <c r="F5790" s="5"/>
      <c r="H5790" s="3"/>
      <c r="J5790" s="3"/>
      <c r="K5790" s="3"/>
      <c r="L5790" s="3"/>
      <c r="M5790" s="3"/>
      <c r="N5790" s="3"/>
      <c r="P5790" s="3"/>
      <c r="R5790" s="3"/>
      <c r="S5790" s="3"/>
      <c r="T5790" s="3"/>
      <c r="U5790" s="3"/>
      <c r="V5790" s="3"/>
      <c r="AB5790" s="3"/>
    </row>
    <row r="5791" spans="6:28" x14ac:dyDescent="0.3">
      <c r="F5791" s="5"/>
      <c r="H5791" s="3"/>
      <c r="J5791" s="3"/>
      <c r="K5791" s="3"/>
      <c r="L5791" s="3"/>
      <c r="M5791" s="3"/>
      <c r="N5791" s="3"/>
      <c r="P5791" s="3"/>
      <c r="R5791" s="3"/>
      <c r="S5791" s="3"/>
      <c r="T5791" s="3"/>
      <c r="U5791" s="3"/>
      <c r="V5791" s="3"/>
      <c r="AB5791" s="3"/>
    </row>
    <row r="5792" spans="6:28" x14ac:dyDescent="0.3">
      <c r="F5792" s="5"/>
      <c r="H5792" s="3"/>
      <c r="J5792" s="3"/>
      <c r="K5792" s="3"/>
      <c r="L5792" s="3"/>
      <c r="M5792" s="3"/>
      <c r="N5792" s="3"/>
      <c r="P5792" s="3"/>
      <c r="R5792" s="3"/>
      <c r="S5792" s="3"/>
      <c r="T5792" s="3"/>
      <c r="U5792" s="3"/>
      <c r="V5792" s="3"/>
      <c r="AB5792" s="3"/>
    </row>
    <row r="5793" spans="6:29" x14ac:dyDescent="0.3">
      <c r="F5793" s="5"/>
      <c r="H5793" s="3"/>
      <c r="J5793" s="3"/>
      <c r="K5793" s="3"/>
      <c r="M5793" s="3"/>
      <c r="N5793" s="3"/>
      <c r="P5793" s="3"/>
      <c r="R5793" s="3"/>
      <c r="S5793" s="3"/>
      <c r="T5793" s="3"/>
      <c r="U5793" s="3"/>
      <c r="V5793" s="3"/>
      <c r="AB5793" s="3"/>
    </row>
    <row r="5794" spans="6:29" x14ac:dyDescent="0.3">
      <c r="F5794" s="5"/>
      <c r="H5794" s="3"/>
      <c r="J5794" s="3"/>
      <c r="K5794" s="3"/>
      <c r="L5794" s="3"/>
      <c r="M5794" s="3"/>
      <c r="N5794" s="3"/>
      <c r="P5794" s="3"/>
      <c r="R5794" s="3"/>
      <c r="S5794" s="3"/>
      <c r="T5794" s="3"/>
      <c r="U5794" s="3"/>
      <c r="V5794" s="3"/>
      <c r="AB5794" s="3"/>
    </row>
    <row r="5795" spans="6:29" x14ac:dyDescent="0.3">
      <c r="F5795" s="5"/>
      <c r="H5795" s="3"/>
      <c r="J5795" s="3"/>
      <c r="K5795" s="3"/>
      <c r="L5795" s="3"/>
      <c r="M5795" s="3"/>
      <c r="N5795" s="3"/>
      <c r="P5795" s="3"/>
      <c r="R5795" s="3"/>
      <c r="S5795" s="3"/>
      <c r="T5795" s="3"/>
      <c r="U5795" s="3"/>
      <c r="V5795" s="3"/>
      <c r="AB5795" s="3"/>
    </row>
    <row r="5796" spans="6:29" x14ac:dyDescent="0.3">
      <c r="F5796" s="5"/>
      <c r="H5796" s="3"/>
      <c r="J5796" s="3"/>
      <c r="K5796" s="3"/>
      <c r="L5796" s="3"/>
      <c r="M5796" s="3"/>
      <c r="N5796" s="3"/>
      <c r="P5796" s="3"/>
      <c r="R5796" s="3"/>
      <c r="S5796" s="3"/>
      <c r="T5796" s="3"/>
      <c r="U5796" s="3"/>
      <c r="V5796" s="3"/>
      <c r="AB5796" s="3"/>
    </row>
    <row r="5797" spans="6:29" x14ac:dyDescent="0.3">
      <c r="F5797" s="5"/>
      <c r="H5797" s="3"/>
      <c r="J5797" s="3"/>
      <c r="K5797" s="3"/>
      <c r="L5797" s="3"/>
      <c r="M5797" s="3"/>
      <c r="N5797" s="3"/>
      <c r="P5797" s="3"/>
      <c r="R5797" s="3"/>
      <c r="S5797" s="3"/>
      <c r="T5797" s="3"/>
      <c r="U5797" s="3"/>
      <c r="V5797" s="3"/>
      <c r="AB5797" s="3"/>
    </row>
    <row r="5798" spans="6:29" x14ac:dyDescent="0.3">
      <c r="F5798" s="5"/>
      <c r="H5798" s="3"/>
      <c r="J5798" s="3"/>
      <c r="K5798" s="3"/>
      <c r="L5798" s="3"/>
      <c r="M5798" s="3"/>
      <c r="N5798" s="3"/>
      <c r="P5798" s="3"/>
      <c r="R5798" s="3"/>
      <c r="S5798" s="3"/>
      <c r="T5798" s="3"/>
      <c r="U5798" s="3"/>
      <c r="V5798" s="3"/>
      <c r="AB5798" s="3"/>
    </row>
    <row r="5799" spans="6:29" x14ac:dyDescent="0.3">
      <c r="F5799" s="5"/>
      <c r="H5799" s="3"/>
      <c r="J5799" s="3"/>
      <c r="K5799" s="3"/>
      <c r="L5799" s="3"/>
      <c r="M5799" s="3"/>
      <c r="N5799" s="3"/>
      <c r="P5799" s="3"/>
      <c r="R5799" s="3"/>
      <c r="S5799" s="3"/>
      <c r="T5799" s="3"/>
      <c r="U5799" s="3"/>
      <c r="V5799" s="3"/>
      <c r="AB5799" s="3"/>
    </row>
    <row r="5800" spans="6:29" x14ac:dyDescent="0.3">
      <c r="F5800" s="5"/>
      <c r="H5800" s="3"/>
      <c r="J5800" s="3"/>
      <c r="K5800" s="3"/>
      <c r="L5800" s="3"/>
      <c r="M5800" s="3"/>
      <c r="N5800" s="3"/>
      <c r="P5800" s="3"/>
      <c r="R5800" s="3"/>
      <c r="S5800" s="3"/>
      <c r="T5800" s="3"/>
      <c r="U5800" s="3"/>
      <c r="V5800" s="3"/>
      <c r="AB5800" s="3"/>
    </row>
    <row r="5801" spans="6:29" x14ac:dyDescent="0.3">
      <c r="F5801" s="5"/>
      <c r="H5801" s="3"/>
      <c r="J5801" s="3"/>
      <c r="K5801" s="3"/>
      <c r="M5801" s="3"/>
      <c r="N5801" s="3"/>
      <c r="P5801" s="3"/>
      <c r="R5801" s="3"/>
      <c r="S5801" s="3"/>
      <c r="T5801" s="3"/>
      <c r="U5801" s="3"/>
      <c r="V5801" s="3"/>
      <c r="AB5801" s="3"/>
    </row>
    <row r="5802" spans="6:29" x14ac:dyDescent="0.3">
      <c r="F5802" s="5"/>
      <c r="H5802" s="3"/>
      <c r="J5802" s="3"/>
      <c r="K5802" s="3"/>
      <c r="L5802" s="3"/>
      <c r="M5802" s="3"/>
      <c r="N5802" s="3"/>
      <c r="P5802" s="3"/>
      <c r="R5802" s="3"/>
      <c r="S5802" s="3"/>
      <c r="T5802" s="3"/>
      <c r="U5802" s="3"/>
      <c r="V5802" s="3"/>
      <c r="AB5802" s="3"/>
    </row>
    <row r="5803" spans="6:29" x14ac:dyDescent="0.3">
      <c r="F5803" s="5"/>
      <c r="H5803" s="3"/>
      <c r="J5803" s="3"/>
      <c r="K5803" s="3"/>
      <c r="L5803" s="3"/>
      <c r="M5803" s="3"/>
      <c r="N5803" s="3"/>
      <c r="P5803" s="3"/>
      <c r="R5803" s="3"/>
      <c r="S5803" s="3"/>
      <c r="T5803" s="3"/>
      <c r="U5803" s="3"/>
      <c r="V5803" s="3"/>
      <c r="AB5803" s="3"/>
    </row>
    <row r="5804" spans="6:29" x14ac:dyDescent="0.3">
      <c r="F5804" s="5"/>
      <c r="H5804" s="3"/>
      <c r="J5804" s="3"/>
      <c r="K5804" s="3"/>
      <c r="L5804" s="3"/>
      <c r="M5804" s="3"/>
      <c r="N5804" s="3"/>
      <c r="P5804" s="3"/>
      <c r="R5804" s="3"/>
      <c r="S5804" s="3"/>
      <c r="T5804" s="3"/>
      <c r="U5804" s="3"/>
      <c r="V5804" s="3"/>
      <c r="AB5804" s="3"/>
      <c r="AC5804" s="3"/>
    </row>
    <row r="5805" spans="6:29" x14ac:dyDescent="0.3">
      <c r="F5805" s="5"/>
      <c r="H5805" s="3"/>
      <c r="J5805" s="3"/>
      <c r="K5805" s="3"/>
      <c r="L5805" s="3"/>
      <c r="M5805" s="3"/>
      <c r="N5805" s="3"/>
      <c r="P5805" s="3"/>
      <c r="R5805" s="3"/>
      <c r="S5805" s="3"/>
      <c r="T5805" s="3"/>
      <c r="U5805" s="3"/>
      <c r="V5805" s="3"/>
      <c r="AB5805" s="3"/>
    </row>
    <row r="5806" spans="6:29" x14ac:dyDescent="0.3">
      <c r="F5806" s="5"/>
      <c r="H5806" s="3"/>
      <c r="J5806" s="3"/>
      <c r="K5806" s="3"/>
      <c r="L5806" s="3"/>
      <c r="M5806" s="3"/>
      <c r="N5806" s="3"/>
      <c r="P5806" s="3"/>
      <c r="R5806" s="3"/>
      <c r="S5806" s="3"/>
      <c r="T5806" s="3"/>
      <c r="U5806" s="3"/>
      <c r="V5806" s="3"/>
      <c r="AB5806" s="3"/>
    </row>
    <row r="5807" spans="6:29" x14ac:dyDescent="0.3">
      <c r="F5807" s="5"/>
      <c r="H5807" s="3"/>
      <c r="J5807" s="3"/>
      <c r="K5807" s="3"/>
      <c r="L5807" s="3"/>
      <c r="M5807" s="3"/>
      <c r="N5807" s="3"/>
      <c r="P5807" s="3"/>
      <c r="R5807" s="3"/>
      <c r="S5807" s="3"/>
      <c r="T5807" s="3"/>
      <c r="U5807" s="3"/>
      <c r="V5807" s="3"/>
      <c r="AB5807" s="3"/>
    </row>
    <row r="5808" spans="6:29" x14ac:dyDescent="0.3">
      <c r="F5808" s="5"/>
      <c r="H5808" s="3"/>
      <c r="J5808" s="3"/>
      <c r="K5808" s="3"/>
      <c r="L5808" s="3"/>
      <c r="M5808" s="3"/>
      <c r="N5808" s="3"/>
      <c r="P5808" s="3"/>
      <c r="R5808" s="3"/>
      <c r="S5808" s="3"/>
      <c r="T5808" s="3"/>
      <c r="U5808" s="3"/>
      <c r="V5808" s="3"/>
      <c r="AB5808" s="3"/>
    </row>
    <row r="5809" spans="6:29" x14ac:dyDescent="0.3">
      <c r="F5809" s="5"/>
      <c r="H5809" s="3"/>
      <c r="J5809" s="3"/>
      <c r="K5809" s="3"/>
      <c r="L5809" s="3"/>
      <c r="M5809" s="3"/>
      <c r="N5809" s="3"/>
      <c r="P5809" s="3"/>
      <c r="R5809" s="3"/>
      <c r="S5809" s="3"/>
      <c r="T5809" s="3"/>
      <c r="U5809" s="3"/>
      <c r="V5809" s="3"/>
      <c r="AB5809" s="3"/>
      <c r="AC5809" s="3"/>
    </row>
    <row r="5810" spans="6:29" x14ac:dyDescent="0.3">
      <c r="F5810" s="5"/>
      <c r="H5810" s="3"/>
      <c r="J5810" s="3"/>
      <c r="K5810" s="3"/>
      <c r="L5810" s="3"/>
      <c r="M5810" s="3"/>
      <c r="N5810" s="3"/>
      <c r="P5810" s="3"/>
      <c r="R5810" s="3"/>
      <c r="S5810" s="3"/>
      <c r="T5810" s="3"/>
      <c r="U5810" s="3"/>
      <c r="V5810" s="3"/>
      <c r="AB5810" s="3"/>
    </row>
    <row r="5811" spans="6:29" x14ac:dyDescent="0.3">
      <c r="F5811" s="5"/>
      <c r="H5811" s="3"/>
      <c r="J5811" s="3"/>
      <c r="K5811" s="3"/>
      <c r="L5811" s="3"/>
      <c r="M5811" s="3"/>
      <c r="N5811" s="3"/>
      <c r="P5811" s="3"/>
      <c r="R5811" s="3"/>
      <c r="S5811" s="3"/>
      <c r="T5811" s="3"/>
      <c r="U5811" s="3"/>
      <c r="V5811" s="3"/>
      <c r="AB5811" s="3"/>
    </row>
    <row r="5812" spans="6:29" x14ac:dyDescent="0.3">
      <c r="F5812" s="5"/>
      <c r="H5812" s="3"/>
      <c r="J5812" s="3"/>
      <c r="K5812" s="3"/>
      <c r="L5812" s="3"/>
      <c r="M5812" s="3"/>
      <c r="N5812" s="3"/>
      <c r="P5812" s="3"/>
      <c r="R5812" s="3"/>
      <c r="S5812" s="3"/>
      <c r="T5812" s="3"/>
      <c r="U5812" s="3"/>
      <c r="V5812" s="3"/>
      <c r="AB5812" s="3"/>
    </row>
    <row r="5813" spans="6:29" x14ac:dyDescent="0.3">
      <c r="F5813" s="5"/>
      <c r="H5813" s="3"/>
      <c r="J5813" s="3"/>
      <c r="K5813" s="3"/>
      <c r="L5813" s="3"/>
      <c r="M5813" s="3"/>
      <c r="N5813" s="3"/>
      <c r="P5813" s="3"/>
      <c r="R5813" s="3"/>
      <c r="S5813" s="3"/>
      <c r="T5813" s="3"/>
      <c r="U5813" s="3"/>
      <c r="V5813" s="3"/>
      <c r="AB5813" s="3"/>
      <c r="AC5813" s="3"/>
    </row>
    <row r="5814" spans="6:29" x14ac:dyDescent="0.3">
      <c r="F5814" s="5"/>
      <c r="H5814" s="3"/>
      <c r="J5814" s="3"/>
      <c r="K5814" s="3"/>
      <c r="L5814" s="3"/>
      <c r="M5814" s="3"/>
      <c r="N5814" s="3"/>
      <c r="P5814" s="3"/>
      <c r="R5814" s="3"/>
      <c r="S5814" s="3"/>
      <c r="T5814" s="3"/>
      <c r="U5814" s="3"/>
      <c r="V5814" s="3"/>
      <c r="AB5814" s="3"/>
    </row>
    <row r="5815" spans="6:29" x14ac:dyDescent="0.3">
      <c r="F5815" s="5"/>
      <c r="H5815" s="3"/>
      <c r="J5815" s="3"/>
      <c r="K5815" s="3"/>
      <c r="L5815" s="3"/>
      <c r="M5815" s="3"/>
      <c r="N5815" s="3"/>
      <c r="P5815" s="3"/>
      <c r="R5815" s="3"/>
      <c r="S5815" s="3"/>
      <c r="T5815" s="3"/>
      <c r="U5815" s="3"/>
      <c r="V5815" s="3"/>
      <c r="AB5815" s="3"/>
    </row>
    <row r="5816" spans="6:29" x14ac:dyDescent="0.3">
      <c r="F5816" s="5"/>
      <c r="H5816" s="3"/>
      <c r="J5816" s="3"/>
      <c r="K5816" s="3"/>
      <c r="L5816" s="3"/>
      <c r="M5816" s="3"/>
      <c r="N5816" s="3"/>
      <c r="P5816" s="3"/>
      <c r="R5816" s="3"/>
      <c r="S5816" s="3"/>
      <c r="T5816" s="3"/>
      <c r="U5816" s="3"/>
      <c r="V5816" s="3"/>
      <c r="AB5816" s="3"/>
    </row>
    <row r="5817" spans="6:29" x14ac:dyDescent="0.3">
      <c r="F5817" s="5"/>
      <c r="H5817" s="3"/>
      <c r="J5817" s="3"/>
      <c r="K5817" s="3"/>
      <c r="L5817" s="3"/>
      <c r="M5817" s="3"/>
      <c r="N5817" s="3"/>
      <c r="P5817" s="3"/>
      <c r="R5817" s="3"/>
      <c r="S5817" s="3"/>
      <c r="T5817" s="3"/>
      <c r="U5817" s="3"/>
      <c r="V5817" s="3"/>
      <c r="AB5817" s="3"/>
    </row>
    <row r="5818" spans="6:29" x14ac:dyDescent="0.3">
      <c r="F5818" s="5"/>
      <c r="H5818" s="3"/>
      <c r="J5818" s="3"/>
      <c r="K5818" s="3"/>
      <c r="L5818" s="3"/>
      <c r="M5818" s="3"/>
      <c r="N5818" s="3"/>
      <c r="P5818" s="3"/>
      <c r="R5818" s="3"/>
      <c r="S5818" s="3"/>
      <c r="T5818" s="3"/>
      <c r="U5818" s="3"/>
      <c r="V5818" s="3"/>
      <c r="AB5818" s="3"/>
    </row>
    <row r="5819" spans="6:29" x14ac:dyDescent="0.3">
      <c r="F5819" s="5"/>
      <c r="H5819" s="3"/>
      <c r="J5819" s="3"/>
      <c r="K5819" s="3"/>
      <c r="L5819" s="3"/>
      <c r="M5819" s="3"/>
      <c r="N5819" s="3"/>
      <c r="P5819" s="3"/>
      <c r="R5819" s="3"/>
      <c r="S5819" s="3"/>
      <c r="T5819" s="3"/>
      <c r="U5819" s="3"/>
      <c r="V5819" s="3"/>
      <c r="AB5819" s="3"/>
    </row>
    <row r="5820" spans="6:29" x14ac:dyDescent="0.3">
      <c r="F5820" s="5"/>
      <c r="H5820" s="3"/>
      <c r="J5820" s="3"/>
      <c r="K5820" s="3"/>
      <c r="L5820" s="3"/>
      <c r="M5820" s="3"/>
      <c r="N5820" s="3"/>
      <c r="P5820" s="3"/>
      <c r="R5820" s="3"/>
      <c r="S5820" s="3"/>
      <c r="T5820" s="3"/>
      <c r="U5820" s="3"/>
      <c r="V5820" s="3"/>
      <c r="AB5820" s="3"/>
    </row>
    <row r="5821" spans="6:29" x14ac:dyDescent="0.3">
      <c r="F5821" s="5"/>
      <c r="H5821" s="3"/>
      <c r="J5821" s="3"/>
      <c r="K5821" s="3"/>
      <c r="L5821" s="3"/>
      <c r="M5821" s="3"/>
      <c r="N5821" s="3"/>
      <c r="P5821" s="3"/>
      <c r="R5821" s="3"/>
      <c r="S5821" s="3"/>
      <c r="T5821" s="3"/>
      <c r="U5821" s="3"/>
      <c r="V5821" s="3"/>
      <c r="AB5821" s="3"/>
    </row>
    <row r="5822" spans="6:29" x14ac:dyDescent="0.3">
      <c r="F5822" s="5"/>
      <c r="H5822" s="3"/>
      <c r="J5822" s="3"/>
      <c r="K5822" s="3"/>
      <c r="L5822" s="3"/>
      <c r="M5822" s="3"/>
      <c r="N5822" s="3"/>
      <c r="P5822" s="3"/>
      <c r="R5822" s="3"/>
      <c r="S5822" s="3"/>
      <c r="T5822" s="3"/>
      <c r="U5822" s="3"/>
      <c r="V5822" s="3"/>
      <c r="AB5822" s="3"/>
    </row>
    <row r="5823" spans="6:29" x14ac:dyDescent="0.3">
      <c r="F5823" s="5"/>
      <c r="H5823" s="3"/>
      <c r="J5823" s="3"/>
      <c r="K5823" s="3"/>
      <c r="L5823" s="3"/>
      <c r="M5823" s="3"/>
      <c r="N5823" s="3"/>
      <c r="P5823" s="3"/>
      <c r="R5823" s="3"/>
      <c r="S5823" s="3"/>
      <c r="T5823" s="3"/>
      <c r="U5823" s="3"/>
      <c r="V5823" s="3"/>
      <c r="AB5823" s="3"/>
      <c r="AC5823" s="3"/>
    </row>
    <row r="5824" spans="6:29" x14ac:dyDescent="0.3">
      <c r="F5824" s="5"/>
      <c r="H5824" s="3"/>
      <c r="J5824" s="3"/>
      <c r="K5824" s="3"/>
      <c r="L5824" s="3"/>
      <c r="M5824" s="3"/>
      <c r="N5824" s="3"/>
      <c r="P5824" s="3"/>
      <c r="R5824" s="3"/>
      <c r="S5824" s="3"/>
      <c r="T5824" s="3"/>
      <c r="U5824" s="3"/>
      <c r="V5824" s="3"/>
      <c r="AB5824" s="3"/>
    </row>
    <row r="5825" spans="6:28" x14ac:dyDescent="0.3">
      <c r="F5825" s="5"/>
      <c r="H5825" s="3"/>
      <c r="J5825" s="3"/>
      <c r="K5825" s="3"/>
      <c r="L5825" s="3"/>
      <c r="M5825" s="3"/>
      <c r="N5825" s="3"/>
      <c r="P5825" s="3"/>
      <c r="R5825" s="3"/>
      <c r="S5825" s="3"/>
      <c r="T5825" s="3"/>
      <c r="U5825" s="3"/>
      <c r="V5825" s="3"/>
      <c r="AB5825" s="3"/>
    </row>
    <row r="5826" spans="6:28" x14ac:dyDescent="0.3">
      <c r="F5826" s="5"/>
      <c r="H5826" s="3"/>
      <c r="J5826" s="3"/>
      <c r="K5826" s="3"/>
      <c r="L5826" s="3"/>
      <c r="M5826" s="3"/>
      <c r="N5826" s="3"/>
      <c r="P5826" s="3"/>
      <c r="R5826" s="3"/>
      <c r="S5826" s="3"/>
      <c r="T5826" s="3"/>
      <c r="U5826" s="3"/>
      <c r="V5826" s="3"/>
      <c r="AB5826" s="3"/>
    </row>
    <row r="5827" spans="6:28" x14ac:dyDescent="0.3">
      <c r="F5827" s="5"/>
      <c r="H5827" s="3"/>
      <c r="J5827" s="3"/>
      <c r="K5827" s="3"/>
      <c r="L5827" s="3"/>
      <c r="M5827" s="3"/>
      <c r="N5827" s="3"/>
      <c r="P5827" s="3"/>
      <c r="R5827" s="3"/>
      <c r="S5827" s="3"/>
      <c r="T5827" s="3"/>
      <c r="U5827" s="3"/>
      <c r="V5827" s="3"/>
      <c r="AB5827" s="3"/>
    </row>
    <row r="5828" spans="6:28" x14ac:dyDescent="0.3">
      <c r="F5828" s="5"/>
      <c r="H5828" s="3"/>
      <c r="J5828" s="3"/>
      <c r="K5828" s="3"/>
      <c r="L5828" s="3"/>
      <c r="M5828" s="3"/>
      <c r="N5828" s="3"/>
      <c r="P5828" s="3"/>
      <c r="R5828" s="3"/>
      <c r="S5828" s="3"/>
      <c r="T5828" s="3"/>
      <c r="U5828" s="3"/>
      <c r="V5828" s="3"/>
      <c r="AB5828" s="3"/>
    </row>
    <row r="5829" spans="6:28" x14ac:dyDescent="0.3">
      <c r="F5829" s="5"/>
      <c r="H5829" s="3"/>
      <c r="J5829" s="3"/>
      <c r="K5829" s="3"/>
      <c r="L5829" s="3"/>
      <c r="M5829" s="3"/>
      <c r="N5829" s="3"/>
      <c r="P5829" s="3"/>
      <c r="R5829" s="3"/>
      <c r="S5829" s="3"/>
      <c r="T5829" s="3"/>
      <c r="U5829" s="3"/>
      <c r="V5829" s="3"/>
      <c r="AB5829" s="3"/>
    </row>
    <row r="5830" spans="6:28" x14ac:dyDescent="0.3">
      <c r="F5830" s="5"/>
      <c r="H5830" s="3"/>
      <c r="J5830" s="3"/>
      <c r="K5830" s="3"/>
      <c r="L5830" s="3"/>
      <c r="M5830" s="3"/>
      <c r="N5830" s="3"/>
      <c r="P5830" s="3"/>
      <c r="R5830" s="3"/>
      <c r="S5830" s="3"/>
      <c r="T5830" s="3"/>
      <c r="U5830" s="3"/>
      <c r="V5830" s="3"/>
      <c r="AB5830" s="3"/>
    </row>
    <row r="5831" spans="6:28" x14ac:dyDescent="0.3">
      <c r="F5831" s="5"/>
      <c r="H5831" s="3"/>
      <c r="J5831" s="3"/>
      <c r="K5831" s="3"/>
      <c r="L5831" s="3"/>
      <c r="M5831" s="3"/>
      <c r="N5831" s="3"/>
      <c r="P5831" s="3"/>
      <c r="R5831" s="3"/>
      <c r="S5831" s="3"/>
      <c r="T5831" s="3"/>
      <c r="U5831" s="3"/>
      <c r="V5831" s="3"/>
      <c r="AB5831" s="3"/>
    </row>
    <row r="5832" spans="6:28" x14ac:dyDescent="0.3">
      <c r="F5832" s="5"/>
      <c r="H5832" s="3"/>
      <c r="J5832" s="3"/>
      <c r="K5832" s="3"/>
      <c r="L5832" s="3"/>
      <c r="M5832" s="3"/>
      <c r="N5832" s="3"/>
      <c r="P5832" s="3"/>
      <c r="R5832" s="3"/>
      <c r="S5832" s="3"/>
      <c r="T5832" s="3"/>
      <c r="U5832" s="3"/>
      <c r="V5832" s="3"/>
      <c r="AB5832" s="3"/>
    </row>
    <row r="5833" spans="6:28" x14ac:dyDescent="0.3">
      <c r="F5833" s="5"/>
      <c r="H5833" s="3"/>
      <c r="J5833" s="3"/>
      <c r="K5833" s="3"/>
      <c r="L5833" s="3"/>
      <c r="M5833" s="3"/>
      <c r="N5833" s="3"/>
      <c r="P5833" s="3"/>
      <c r="R5833" s="3"/>
      <c r="S5833" s="3"/>
      <c r="T5833" s="3"/>
      <c r="U5833" s="3"/>
      <c r="V5833" s="3"/>
      <c r="AB5833" s="3"/>
    </row>
    <row r="5834" spans="6:28" x14ac:dyDescent="0.3">
      <c r="F5834" s="5"/>
      <c r="H5834" s="3"/>
      <c r="J5834" s="3"/>
      <c r="K5834" s="3"/>
      <c r="L5834" s="3"/>
      <c r="M5834" s="3"/>
      <c r="N5834" s="3"/>
      <c r="P5834" s="3"/>
      <c r="R5834" s="3"/>
      <c r="S5834" s="3"/>
      <c r="T5834" s="3"/>
      <c r="U5834" s="3"/>
      <c r="V5834" s="3"/>
      <c r="AB5834" s="3"/>
    </row>
    <row r="5835" spans="6:28" x14ac:dyDescent="0.3">
      <c r="F5835" s="5"/>
      <c r="H5835" s="3"/>
      <c r="J5835" s="3"/>
      <c r="K5835" s="3"/>
      <c r="L5835" s="3"/>
      <c r="M5835" s="3"/>
      <c r="N5835" s="3"/>
      <c r="P5835" s="3"/>
      <c r="R5835" s="3"/>
      <c r="S5835" s="3"/>
      <c r="T5835" s="3"/>
      <c r="U5835" s="3"/>
      <c r="V5835" s="3"/>
      <c r="AB5835" s="3"/>
    </row>
    <row r="5836" spans="6:28" x14ac:dyDescent="0.3">
      <c r="F5836" s="5"/>
      <c r="H5836" s="3"/>
      <c r="J5836" s="3"/>
      <c r="K5836" s="3"/>
      <c r="L5836" s="3"/>
      <c r="M5836" s="3"/>
      <c r="N5836" s="3"/>
      <c r="P5836" s="3"/>
      <c r="R5836" s="3"/>
      <c r="S5836" s="3"/>
      <c r="T5836" s="3"/>
      <c r="U5836" s="3"/>
      <c r="V5836" s="3"/>
      <c r="AB5836" s="3"/>
    </row>
    <row r="5837" spans="6:28" x14ac:dyDescent="0.3">
      <c r="F5837" s="5"/>
      <c r="H5837" s="3"/>
      <c r="J5837" s="3"/>
      <c r="K5837" s="3"/>
      <c r="L5837" s="3"/>
      <c r="M5837" s="3"/>
      <c r="N5837" s="3"/>
      <c r="P5837" s="3"/>
      <c r="R5837" s="3"/>
      <c r="S5837" s="3"/>
      <c r="T5837" s="3"/>
      <c r="U5837" s="3"/>
      <c r="V5837" s="3"/>
      <c r="AB5837" s="3"/>
    </row>
    <row r="5838" spans="6:28" x14ac:dyDescent="0.3">
      <c r="F5838" s="5"/>
      <c r="H5838" s="3"/>
      <c r="J5838" s="3"/>
      <c r="K5838" s="3"/>
      <c r="L5838" s="3"/>
      <c r="M5838" s="3"/>
      <c r="N5838" s="3"/>
      <c r="P5838" s="3"/>
      <c r="R5838" s="3"/>
      <c r="S5838" s="3"/>
      <c r="T5838" s="3"/>
      <c r="U5838" s="3"/>
      <c r="V5838" s="3"/>
      <c r="AB5838" s="3"/>
    </row>
    <row r="5839" spans="6:28" x14ac:dyDescent="0.3">
      <c r="F5839" s="5"/>
      <c r="H5839" s="3"/>
      <c r="J5839" s="3"/>
      <c r="K5839" s="3"/>
      <c r="L5839" s="3"/>
      <c r="M5839" s="3"/>
      <c r="N5839" s="3"/>
      <c r="P5839" s="3"/>
      <c r="R5839" s="3"/>
      <c r="S5839" s="3"/>
      <c r="T5839" s="3"/>
      <c r="U5839" s="3"/>
      <c r="V5839" s="3"/>
      <c r="AB5839" s="3"/>
    </row>
    <row r="5840" spans="6:28" x14ac:dyDescent="0.3">
      <c r="F5840" s="5"/>
      <c r="H5840" s="3"/>
      <c r="J5840" s="3"/>
      <c r="K5840" s="3"/>
      <c r="L5840" s="3"/>
      <c r="M5840" s="3"/>
      <c r="N5840" s="3"/>
      <c r="P5840" s="3"/>
      <c r="R5840" s="3"/>
      <c r="S5840" s="3"/>
      <c r="T5840" s="3"/>
      <c r="U5840" s="3"/>
      <c r="V5840" s="3"/>
      <c r="AB5840" s="3"/>
    </row>
    <row r="5841" spans="6:29" x14ac:dyDescent="0.3">
      <c r="F5841" s="5"/>
      <c r="H5841" s="3"/>
      <c r="J5841" s="3"/>
      <c r="K5841" s="3"/>
      <c r="L5841" s="3"/>
      <c r="M5841" s="3"/>
      <c r="N5841" s="3"/>
      <c r="P5841" s="3"/>
      <c r="R5841" s="3"/>
      <c r="S5841" s="3"/>
      <c r="T5841" s="3"/>
      <c r="U5841" s="3"/>
      <c r="V5841" s="3"/>
      <c r="AB5841" s="3"/>
    </row>
    <row r="5842" spans="6:29" x14ac:dyDescent="0.3">
      <c r="F5842" s="5"/>
      <c r="H5842" s="3"/>
      <c r="J5842" s="3"/>
      <c r="K5842" s="3"/>
      <c r="L5842" s="3"/>
      <c r="M5842" s="3"/>
      <c r="N5842" s="3"/>
      <c r="P5842" s="3"/>
      <c r="R5842" s="3"/>
      <c r="S5842" s="3"/>
      <c r="T5842" s="3"/>
      <c r="U5842" s="3"/>
      <c r="V5842" s="3"/>
      <c r="AB5842" s="3"/>
    </row>
    <row r="5843" spans="6:29" x14ac:dyDescent="0.3">
      <c r="F5843" s="5"/>
      <c r="H5843" s="3"/>
      <c r="J5843" s="3"/>
      <c r="K5843" s="3"/>
      <c r="L5843" s="3"/>
      <c r="M5843" s="3"/>
      <c r="N5843" s="3"/>
      <c r="P5843" s="3"/>
      <c r="R5843" s="3"/>
      <c r="S5843" s="3"/>
      <c r="T5843" s="3"/>
      <c r="U5843" s="3"/>
      <c r="V5843" s="3"/>
      <c r="AB5843" s="3"/>
    </row>
    <row r="5844" spans="6:29" x14ac:dyDescent="0.3">
      <c r="F5844" s="5"/>
      <c r="H5844" s="3"/>
      <c r="J5844" s="3"/>
      <c r="K5844" s="3"/>
      <c r="L5844" s="3"/>
      <c r="M5844" s="3"/>
      <c r="N5844" s="3"/>
      <c r="P5844" s="3"/>
      <c r="R5844" s="3"/>
      <c r="S5844" s="3"/>
      <c r="T5844" s="3"/>
      <c r="U5844" s="3"/>
      <c r="V5844" s="3"/>
      <c r="AB5844" s="3"/>
    </row>
    <row r="5845" spans="6:29" x14ac:dyDescent="0.3">
      <c r="F5845" s="5"/>
      <c r="H5845" s="3"/>
      <c r="J5845" s="3"/>
      <c r="K5845" s="3"/>
      <c r="L5845" s="3"/>
      <c r="M5845" s="3"/>
      <c r="N5845" s="3"/>
      <c r="P5845" s="3"/>
      <c r="R5845" s="3"/>
      <c r="S5845" s="3"/>
      <c r="T5845" s="3"/>
      <c r="U5845" s="3"/>
      <c r="V5845" s="3"/>
      <c r="AB5845" s="3"/>
    </row>
    <row r="5846" spans="6:29" x14ac:dyDescent="0.3">
      <c r="F5846" s="5"/>
      <c r="H5846" s="3"/>
      <c r="J5846" s="3"/>
      <c r="K5846" s="3"/>
      <c r="L5846" s="3"/>
      <c r="M5846" s="3"/>
      <c r="N5846" s="3"/>
      <c r="P5846" s="3"/>
      <c r="R5846" s="3"/>
      <c r="S5846" s="3"/>
      <c r="T5846" s="3"/>
      <c r="U5846" s="3"/>
      <c r="V5846" s="3"/>
      <c r="AB5846" s="3"/>
    </row>
    <row r="5847" spans="6:29" x14ac:dyDescent="0.3">
      <c r="F5847" s="5"/>
      <c r="H5847" s="3"/>
      <c r="J5847" s="3"/>
      <c r="K5847" s="3"/>
      <c r="L5847" s="3"/>
      <c r="M5847" s="3"/>
      <c r="N5847" s="3"/>
      <c r="P5847" s="3"/>
      <c r="R5847" s="3"/>
      <c r="S5847" s="3"/>
      <c r="T5847" s="3"/>
      <c r="U5847" s="3"/>
      <c r="V5847" s="3"/>
      <c r="AB5847" s="3"/>
    </row>
    <row r="5848" spans="6:29" x14ac:dyDescent="0.3">
      <c r="F5848" s="5"/>
      <c r="H5848" s="3"/>
      <c r="J5848" s="3"/>
      <c r="K5848" s="3"/>
      <c r="L5848" s="3"/>
      <c r="M5848" s="3"/>
      <c r="N5848" s="3"/>
      <c r="P5848" s="3"/>
      <c r="R5848" s="3"/>
      <c r="S5848" s="3"/>
      <c r="T5848" s="3"/>
      <c r="U5848" s="3"/>
      <c r="V5848" s="3"/>
      <c r="AB5848" s="3"/>
    </row>
    <row r="5849" spans="6:29" x14ac:dyDescent="0.3">
      <c r="F5849" s="5"/>
      <c r="H5849" s="3"/>
      <c r="J5849" s="3"/>
      <c r="K5849" s="3"/>
      <c r="L5849" s="3"/>
      <c r="M5849" s="3"/>
      <c r="N5849" s="3"/>
      <c r="P5849" s="3"/>
      <c r="R5849" s="3"/>
      <c r="S5849" s="3"/>
      <c r="T5849" s="3"/>
      <c r="U5849" s="3"/>
      <c r="V5849" s="3"/>
      <c r="AB5849" s="3"/>
      <c r="AC5849" s="3"/>
    </row>
    <row r="5850" spans="6:29" x14ac:dyDescent="0.3">
      <c r="F5850" s="5"/>
      <c r="H5850" s="3"/>
      <c r="J5850" s="3"/>
      <c r="K5850" s="3"/>
      <c r="L5850" s="3"/>
      <c r="M5850" s="3"/>
      <c r="N5850" s="3"/>
      <c r="P5850" s="3"/>
      <c r="R5850" s="3"/>
      <c r="S5850" s="3"/>
      <c r="T5850" s="3"/>
      <c r="U5850" s="3"/>
      <c r="V5850" s="3"/>
      <c r="AB5850" s="3"/>
    </row>
    <row r="5851" spans="6:29" x14ac:dyDescent="0.3">
      <c r="F5851" s="5"/>
      <c r="H5851" s="3"/>
      <c r="J5851" s="3"/>
      <c r="K5851" s="3"/>
      <c r="L5851" s="3"/>
      <c r="M5851" s="3"/>
      <c r="N5851" s="3"/>
      <c r="P5851" s="3"/>
      <c r="R5851" s="3"/>
      <c r="S5851" s="3"/>
      <c r="T5851" s="3"/>
      <c r="U5851" s="3"/>
      <c r="V5851" s="3"/>
      <c r="AB5851" s="3"/>
    </row>
    <row r="5852" spans="6:29" x14ac:dyDescent="0.3">
      <c r="F5852" s="5"/>
      <c r="H5852" s="3"/>
      <c r="J5852" s="3"/>
      <c r="K5852" s="3"/>
      <c r="L5852" s="3"/>
      <c r="M5852" s="3"/>
      <c r="N5852" s="3"/>
      <c r="P5852" s="3"/>
      <c r="R5852" s="3"/>
      <c r="S5852" s="3"/>
      <c r="T5852" s="3"/>
      <c r="U5852" s="3"/>
      <c r="V5852" s="3"/>
      <c r="AB5852" s="3"/>
    </row>
    <row r="5853" spans="6:29" x14ac:dyDescent="0.3">
      <c r="F5853" s="5"/>
      <c r="H5853" s="3"/>
      <c r="J5853" s="3"/>
      <c r="K5853" s="3"/>
      <c r="L5853" s="3"/>
      <c r="M5853" s="3"/>
      <c r="N5853" s="3"/>
      <c r="P5853" s="3"/>
      <c r="R5853" s="3"/>
      <c r="S5853" s="3"/>
      <c r="T5853" s="3"/>
      <c r="U5853" s="3"/>
      <c r="V5853" s="3"/>
      <c r="AB5853" s="3"/>
    </row>
    <row r="5854" spans="6:29" x14ac:dyDescent="0.3">
      <c r="F5854" s="5"/>
      <c r="H5854" s="3"/>
      <c r="J5854" s="3"/>
      <c r="K5854" s="3"/>
      <c r="L5854" s="3"/>
      <c r="M5854" s="3"/>
      <c r="N5854" s="3"/>
      <c r="P5854" s="3"/>
      <c r="R5854" s="3"/>
      <c r="S5854" s="3"/>
      <c r="T5854" s="3"/>
      <c r="U5854" s="3"/>
      <c r="V5854" s="3"/>
      <c r="AB5854" s="3"/>
    </row>
    <row r="5855" spans="6:29" x14ac:dyDescent="0.3">
      <c r="F5855" s="5"/>
      <c r="H5855" s="3"/>
      <c r="J5855" s="3"/>
      <c r="K5855" s="3"/>
      <c r="L5855" s="3"/>
      <c r="M5855" s="3"/>
      <c r="N5855" s="3"/>
      <c r="P5855" s="3"/>
      <c r="R5855" s="3"/>
      <c r="S5855" s="3"/>
      <c r="T5855" s="3"/>
      <c r="U5855" s="3"/>
      <c r="V5855" s="3"/>
      <c r="AB5855" s="3"/>
    </row>
    <row r="5856" spans="6:29" x14ac:dyDescent="0.3">
      <c r="F5856" s="5"/>
      <c r="H5856" s="3"/>
      <c r="J5856" s="3"/>
      <c r="K5856" s="3"/>
      <c r="L5856" s="3"/>
      <c r="M5856" s="3"/>
      <c r="N5856" s="3"/>
      <c r="P5856" s="3"/>
      <c r="R5856" s="3"/>
      <c r="S5856" s="3"/>
      <c r="T5856" s="3"/>
      <c r="U5856" s="3"/>
      <c r="V5856" s="3"/>
      <c r="AB5856" s="3"/>
    </row>
    <row r="5857" spans="6:28" x14ac:dyDescent="0.3">
      <c r="F5857" s="5"/>
      <c r="H5857" s="3"/>
      <c r="J5857" s="3"/>
      <c r="K5857" s="3"/>
      <c r="L5857" s="3"/>
      <c r="M5857" s="3"/>
      <c r="N5857" s="3"/>
      <c r="P5857" s="3"/>
      <c r="R5857" s="3"/>
      <c r="S5857" s="3"/>
      <c r="T5857" s="3"/>
      <c r="U5857" s="3"/>
      <c r="V5857" s="3"/>
      <c r="AB5857" s="3"/>
    </row>
    <row r="5858" spans="6:28" x14ac:dyDescent="0.3">
      <c r="F5858" s="5"/>
      <c r="H5858" s="3"/>
      <c r="J5858" s="3"/>
      <c r="K5858" s="3"/>
      <c r="L5858" s="3"/>
      <c r="M5858" s="3"/>
      <c r="N5858" s="3"/>
      <c r="P5858" s="3"/>
      <c r="R5858" s="3"/>
      <c r="S5858" s="3"/>
      <c r="T5858" s="3"/>
      <c r="U5858" s="3"/>
      <c r="V5858" s="3"/>
      <c r="AB5858" s="3"/>
    </row>
    <row r="5859" spans="6:28" x14ac:dyDescent="0.3">
      <c r="F5859" s="5"/>
      <c r="H5859" s="3"/>
      <c r="J5859" s="3"/>
      <c r="K5859" s="3"/>
      <c r="L5859" s="3"/>
      <c r="M5859" s="3"/>
      <c r="N5859" s="3"/>
      <c r="P5859" s="3"/>
      <c r="R5859" s="3"/>
      <c r="S5859" s="3"/>
      <c r="T5859" s="3"/>
      <c r="U5859" s="3"/>
      <c r="V5859" s="3"/>
      <c r="AB5859" s="3"/>
    </row>
    <row r="5860" spans="6:28" x14ac:dyDescent="0.3">
      <c r="F5860" s="5"/>
      <c r="H5860" s="3"/>
      <c r="J5860" s="3"/>
      <c r="K5860" s="3"/>
      <c r="L5860" s="3"/>
      <c r="M5860" s="3"/>
      <c r="N5860" s="3"/>
      <c r="P5860" s="3"/>
      <c r="R5860" s="3"/>
      <c r="S5860" s="3"/>
      <c r="T5860" s="3"/>
      <c r="U5860" s="3"/>
      <c r="V5860" s="3"/>
      <c r="AB5860" s="3"/>
    </row>
    <row r="5861" spans="6:28" x14ac:dyDescent="0.3">
      <c r="F5861" s="5"/>
      <c r="H5861" s="3"/>
      <c r="J5861" s="3"/>
      <c r="K5861" s="3"/>
      <c r="L5861" s="3"/>
      <c r="M5861" s="3"/>
      <c r="N5861" s="3"/>
      <c r="P5861" s="3"/>
      <c r="R5861" s="3"/>
      <c r="S5861" s="3"/>
      <c r="T5861" s="3"/>
      <c r="U5861" s="3"/>
      <c r="V5861" s="3"/>
      <c r="AB5861" s="3"/>
    </row>
    <row r="5862" spans="6:28" x14ac:dyDescent="0.3">
      <c r="F5862" s="5"/>
      <c r="H5862" s="3"/>
      <c r="J5862" s="3"/>
      <c r="K5862" s="3"/>
      <c r="L5862" s="3"/>
      <c r="M5862" s="3"/>
      <c r="N5862" s="3"/>
      <c r="P5862" s="3"/>
      <c r="R5862" s="3"/>
      <c r="S5862" s="3"/>
      <c r="T5862" s="3"/>
      <c r="U5862" s="3"/>
      <c r="V5862" s="3"/>
      <c r="AB5862" s="3"/>
    </row>
    <row r="5863" spans="6:28" x14ac:dyDescent="0.3">
      <c r="F5863" s="5"/>
      <c r="H5863" s="3"/>
      <c r="J5863" s="3"/>
      <c r="K5863" s="3"/>
      <c r="L5863" s="3"/>
      <c r="M5863" s="3"/>
      <c r="N5863" s="3"/>
      <c r="P5863" s="3"/>
      <c r="R5863" s="3"/>
      <c r="S5863" s="3"/>
      <c r="T5863" s="3"/>
      <c r="U5863" s="3"/>
      <c r="V5863" s="3"/>
      <c r="AB5863" s="3"/>
    </row>
    <row r="5864" spans="6:28" x14ac:dyDescent="0.3">
      <c r="F5864" s="5"/>
      <c r="H5864" s="3"/>
      <c r="J5864" s="3"/>
      <c r="K5864" s="3"/>
      <c r="L5864" s="3"/>
      <c r="M5864" s="3"/>
      <c r="N5864" s="3"/>
      <c r="P5864" s="3"/>
      <c r="R5864" s="3"/>
      <c r="S5864" s="3"/>
      <c r="T5864" s="3"/>
      <c r="U5864" s="3"/>
      <c r="V5864" s="3"/>
      <c r="AB5864" s="3"/>
    </row>
    <row r="5865" spans="6:28" x14ac:dyDescent="0.3">
      <c r="F5865" s="5"/>
      <c r="H5865" s="3"/>
      <c r="J5865" s="3"/>
      <c r="K5865" s="3"/>
      <c r="L5865" s="3"/>
      <c r="M5865" s="3"/>
      <c r="N5865" s="3"/>
      <c r="P5865" s="3"/>
      <c r="R5865" s="3"/>
      <c r="S5865" s="3"/>
      <c r="T5865" s="3"/>
      <c r="U5865" s="3"/>
      <c r="V5865" s="3"/>
      <c r="AB5865" s="3"/>
    </row>
    <row r="5866" spans="6:28" x14ac:dyDescent="0.3">
      <c r="F5866" s="5"/>
      <c r="H5866" s="3"/>
      <c r="J5866" s="3"/>
      <c r="K5866" s="3"/>
      <c r="L5866" s="3"/>
      <c r="M5866" s="3"/>
      <c r="N5866" s="3"/>
      <c r="P5866" s="3"/>
      <c r="R5866" s="3"/>
      <c r="S5866" s="3"/>
      <c r="T5866" s="3"/>
      <c r="U5866" s="3"/>
      <c r="V5866" s="3"/>
      <c r="AB5866" s="3"/>
    </row>
    <row r="5867" spans="6:28" x14ac:dyDescent="0.3">
      <c r="F5867" s="5"/>
      <c r="H5867" s="3"/>
      <c r="J5867" s="3"/>
      <c r="K5867" s="3"/>
      <c r="L5867" s="3"/>
      <c r="M5867" s="3"/>
      <c r="N5867" s="3"/>
      <c r="P5867" s="3"/>
      <c r="R5867" s="3"/>
      <c r="S5867" s="3"/>
      <c r="T5867" s="3"/>
      <c r="U5867" s="3"/>
      <c r="V5867" s="3"/>
      <c r="AB5867" s="3"/>
    </row>
    <row r="5868" spans="6:28" x14ac:dyDescent="0.3">
      <c r="F5868" s="5"/>
      <c r="H5868" s="3"/>
      <c r="J5868" s="3"/>
      <c r="K5868" s="3"/>
      <c r="L5868" s="3"/>
      <c r="M5868" s="3"/>
      <c r="N5868" s="3"/>
      <c r="P5868" s="3"/>
      <c r="R5868" s="3"/>
      <c r="S5868" s="3"/>
      <c r="T5868" s="3"/>
      <c r="U5868" s="3"/>
      <c r="V5868" s="3"/>
      <c r="AB5868" s="3"/>
    </row>
    <row r="5869" spans="6:28" x14ac:dyDescent="0.3">
      <c r="F5869" s="5"/>
      <c r="H5869" s="3"/>
      <c r="J5869" s="3"/>
      <c r="K5869" s="3"/>
      <c r="L5869" s="3"/>
      <c r="M5869" s="3"/>
      <c r="N5869" s="3"/>
      <c r="P5869" s="3"/>
      <c r="R5869" s="3"/>
      <c r="S5869" s="3"/>
      <c r="T5869" s="3"/>
      <c r="U5869" s="3"/>
      <c r="V5869" s="3"/>
      <c r="AB5869" s="3"/>
    </row>
    <row r="5870" spans="6:28" x14ac:dyDescent="0.3">
      <c r="F5870" s="5"/>
      <c r="H5870" s="3"/>
      <c r="J5870" s="3"/>
      <c r="K5870" s="3"/>
      <c r="L5870" s="3"/>
      <c r="M5870" s="3"/>
      <c r="N5870" s="3"/>
      <c r="P5870" s="3"/>
      <c r="R5870" s="3"/>
      <c r="S5870" s="3"/>
      <c r="T5870" s="3"/>
      <c r="U5870" s="3"/>
      <c r="V5870" s="3"/>
      <c r="AB5870" s="3"/>
    </row>
    <row r="5871" spans="6:28" x14ac:dyDescent="0.3">
      <c r="F5871" s="5"/>
      <c r="H5871" s="3"/>
      <c r="J5871" s="3"/>
      <c r="K5871" s="3"/>
      <c r="L5871" s="3"/>
      <c r="M5871" s="3"/>
      <c r="N5871" s="3"/>
      <c r="P5871" s="3"/>
      <c r="R5871" s="3"/>
      <c r="S5871" s="3"/>
      <c r="T5871" s="3"/>
      <c r="U5871" s="3"/>
      <c r="V5871" s="3"/>
      <c r="AB5871" s="3"/>
    </row>
    <row r="5872" spans="6:28" x14ac:dyDescent="0.3">
      <c r="F5872" s="5"/>
      <c r="H5872" s="3"/>
      <c r="J5872" s="3"/>
      <c r="K5872" s="3"/>
      <c r="L5872" s="3"/>
      <c r="M5872" s="3"/>
      <c r="N5872" s="3"/>
      <c r="P5872" s="3"/>
      <c r="R5872" s="3"/>
      <c r="S5872" s="3"/>
      <c r="T5872" s="3"/>
      <c r="U5872" s="3"/>
      <c r="V5872" s="3"/>
      <c r="AB5872" s="3"/>
    </row>
    <row r="5873" spans="6:29" x14ac:dyDescent="0.3">
      <c r="F5873" s="5"/>
      <c r="H5873" s="3"/>
      <c r="J5873" s="3"/>
      <c r="K5873" s="3"/>
      <c r="L5873" s="3"/>
      <c r="M5873" s="3"/>
      <c r="N5873" s="3"/>
      <c r="P5873" s="3"/>
      <c r="R5873" s="3"/>
      <c r="S5873" s="3"/>
      <c r="T5873" s="3"/>
      <c r="U5873" s="3"/>
      <c r="V5873" s="3"/>
      <c r="AB5873" s="3"/>
    </row>
    <row r="5874" spans="6:29" x14ac:dyDescent="0.3">
      <c r="F5874" s="5"/>
      <c r="H5874" s="3"/>
      <c r="J5874" s="3"/>
      <c r="K5874" s="3"/>
      <c r="L5874" s="3"/>
      <c r="M5874" s="3"/>
      <c r="N5874" s="3"/>
      <c r="P5874" s="3"/>
      <c r="R5874" s="3"/>
      <c r="S5874" s="3"/>
      <c r="T5874" s="3"/>
      <c r="U5874" s="3"/>
      <c r="V5874" s="3"/>
      <c r="AB5874" s="3"/>
    </row>
    <row r="5875" spans="6:29" x14ac:dyDescent="0.3">
      <c r="F5875" s="5"/>
      <c r="H5875" s="3"/>
      <c r="J5875" s="3"/>
      <c r="K5875" s="3"/>
      <c r="L5875" s="3"/>
      <c r="M5875" s="3"/>
      <c r="N5875" s="3"/>
      <c r="P5875" s="3"/>
      <c r="R5875" s="3"/>
      <c r="S5875" s="3"/>
      <c r="T5875" s="3"/>
      <c r="U5875" s="3"/>
      <c r="V5875" s="3"/>
      <c r="AB5875" s="3"/>
    </row>
    <row r="5876" spans="6:29" x14ac:dyDescent="0.3">
      <c r="F5876" s="5"/>
      <c r="H5876" s="3"/>
      <c r="J5876" s="3"/>
      <c r="K5876" s="3"/>
      <c r="L5876" s="3"/>
      <c r="M5876" s="3"/>
      <c r="N5876" s="3"/>
      <c r="P5876" s="3"/>
      <c r="R5876" s="3"/>
      <c r="S5876" s="3"/>
      <c r="T5876" s="3"/>
      <c r="U5876" s="3"/>
      <c r="V5876" s="3"/>
      <c r="AB5876" s="3"/>
    </row>
    <row r="5877" spans="6:29" x14ac:dyDescent="0.3">
      <c r="F5877" s="5"/>
      <c r="H5877" s="3"/>
      <c r="J5877" s="3"/>
      <c r="K5877" s="3"/>
      <c r="L5877" s="3"/>
      <c r="M5877" s="3"/>
      <c r="N5877" s="3"/>
      <c r="P5877" s="3"/>
      <c r="R5877" s="3"/>
      <c r="S5877" s="3"/>
      <c r="T5877" s="3"/>
      <c r="U5877" s="3"/>
      <c r="V5877" s="3"/>
      <c r="AB5877" s="3"/>
    </row>
    <row r="5878" spans="6:29" x14ac:dyDescent="0.3">
      <c r="F5878" s="5"/>
      <c r="H5878" s="3"/>
      <c r="J5878" s="3"/>
      <c r="K5878" s="3"/>
      <c r="L5878" s="3"/>
      <c r="M5878" s="3"/>
      <c r="N5878" s="3"/>
      <c r="P5878" s="3"/>
      <c r="R5878" s="3"/>
      <c r="S5878" s="3"/>
      <c r="T5878" s="3"/>
      <c r="U5878" s="3"/>
      <c r="V5878" s="3"/>
      <c r="AB5878" s="3"/>
    </row>
    <row r="5879" spans="6:29" x14ac:dyDescent="0.3">
      <c r="F5879" s="5"/>
      <c r="H5879" s="3"/>
      <c r="J5879" s="3"/>
      <c r="K5879" s="3"/>
      <c r="L5879" s="3"/>
      <c r="M5879" s="3"/>
      <c r="N5879" s="3"/>
      <c r="P5879" s="3"/>
      <c r="R5879" s="3"/>
      <c r="S5879" s="3"/>
      <c r="T5879" s="3"/>
      <c r="U5879" s="3"/>
      <c r="V5879" s="3"/>
      <c r="AB5879" s="3"/>
    </row>
    <row r="5880" spans="6:29" x14ac:dyDescent="0.3">
      <c r="F5880" s="5"/>
      <c r="H5880" s="3"/>
      <c r="J5880" s="3"/>
      <c r="K5880" s="3"/>
      <c r="L5880" s="3"/>
      <c r="M5880" s="3"/>
      <c r="N5880" s="3"/>
      <c r="P5880" s="3"/>
      <c r="R5880" s="3"/>
      <c r="S5880" s="3"/>
      <c r="T5880" s="3"/>
      <c r="U5880" s="3"/>
      <c r="V5880" s="3"/>
      <c r="AB5880" s="3"/>
    </row>
    <row r="5881" spans="6:29" x14ac:dyDescent="0.3">
      <c r="F5881" s="5"/>
      <c r="H5881" s="3"/>
      <c r="J5881" s="3"/>
      <c r="K5881" s="3"/>
      <c r="L5881" s="3"/>
      <c r="M5881" s="3"/>
      <c r="N5881" s="3"/>
      <c r="P5881" s="3"/>
      <c r="R5881" s="3"/>
      <c r="S5881" s="3"/>
      <c r="T5881" s="3"/>
      <c r="U5881" s="3"/>
      <c r="V5881" s="3"/>
      <c r="AB5881" s="3"/>
    </row>
    <row r="5882" spans="6:29" x14ac:dyDescent="0.3">
      <c r="F5882" s="5"/>
      <c r="H5882" s="3"/>
      <c r="J5882" s="3"/>
      <c r="K5882" s="3"/>
      <c r="L5882" s="3"/>
      <c r="M5882" s="3"/>
      <c r="N5882" s="3"/>
      <c r="P5882" s="3"/>
      <c r="R5882" s="3"/>
      <c r="S5882" s="3"/>
      <c r="T5882" s="3"/>
      <c r="U5882" s="3"/>
      <c r="V5882" s="3"/>
      <c r="AB5882" s="3"/>
    </row>
    <row r="5883" spans="6:29" x14ac:dyDescent="0.3">
      <c r="F5883" s="5"/>
      <c r="H5883" s="3"/>
      <c r="J5883" s="3"/>
      <c r="K5883" s="3"/>
      <c r="L5883" s="3"/>
      <c r="M5883" s="3"/>
      <c r="N5883" s="3"/>
      <c r="P5883" s="3"/>
      <c r="R5883" s="3"/>
      <c r="S5883" s="3"/>
      <c r="T5883" s="3"/>
      <c r="U5883" s="3"/>
      <c r="V5883" s="3"/>
      <c r="AB5883" s="3"/>
    </row>
    <row r="5884" spans="6:29" x14ac:dyDescent="0.3">
      <c r="F5884" s="5"/>
      <c r="H5884" s="3"/>
      <c r="J5884" s="3"/>
      <c r="K5884" s="3"/>
      <c r="L5884" s="3"/>
      <c r="M5884" s="3"/>
      <c r="N5884" s="3"/>
      <c r="P5884" s="3"/>
      <c r="R5884" s="3"/>
      <c r="S5884" s="3"/>
      <c r="T5884" s="3"/>
      <c r="U5884" s="3"/>
      <c r="V5884" s="3"/>
      <c r="AB5884" s="3"/>
      <c r="AC5884" s="3"/>
    </row>
    <row r="5885" spans="6:29" x14ac:dyDescent="0.3">
      <c r="F5885" s="5"/>
      <c r="H5885" s="3"/>
      <c r="J5885" s="3"/>
      <c r="K5885" s="3"/>
      <c r="L5885" s="3"/>
      <c r="M5885" s="3"/>
      <c r="N5885" s="3"/>
      <c r="P5885" s="3"/>
      <c r="R5885" s="3"/>
      <c r="S5885" s="3"/>
      <c r="T5885" s="3"/>
      <c r="U5885" s="3"/>
      <c r="V5885" s="3"/>
      <c r="AB5885" s="3"/>
    </row>
    <row r="5886" spans="6:29" x14ac:dyDescent="0.3">
      <c r="F5886" s="5"/>
      <c r="H5886" s="3"/>
      <c r="J5886" s="3"/>
      <c r="K5886" s="3"/>
      <c r="L5886" s="3"/>
      <c r="M5886" s="3"/>
      <c r="N5886" s="3"/>
      <c r="P5886" s="3"/>
      <c r="R5886" s="3"/>
      <c r="S5886" s="3"/>
      <c r="T5886" s="3"/>
      <c r="U5886" s="3"/>
      <c r="V5886" s="3"/>
      <c r="AB5886" s="3"/>
    </row>
    <row r="5887" spans="6:29" x14ac:dyDescent="0.3">
      <c r="F5887" s="5"/>
      <c r="H5887" s="3"/>
      <c r="J5887" s="3"/>
      <c r="K5887" s="3"/>
      <c r="L5887" s="3"/>
      <c r="M5887" s="3"/>
      <c r="N5887" s="3"/>
      <c r="P5887" s="3"/>
      <c r="R5887" s="3"/>
      <c r="S5887" s="3"/>
      <c r="T5887" s="3"/>
      <c r="U5887" s="3"/>
      <c r="V5887" s="3"/>
      <c r="AB5887" s="3"/>
    </row>
    <row r="5888" spans="6:29" x14ac:dyDescent="0.3">
      <c r="F5888" s="5"/>
      <c r="H5888" s="3"/>
      <c r="J5888" s="3"/>
      <c r="K5888" s="3"/>
      <c r="L5888" s="3"/>
      <c r="M5888" s="3"/>
      <c r="N5888" s="3"/>
      <c r="P5888" s="3"/>
      <c r="R5888" s="3"/>
      <c r="S5888" s="3"/>
      <c r="T5888" s="3"/>
      <c r="U5888" s="3"/>
      <c r="V5888" s="3"/>
      <c r="AB5888" s="3"/>
    </row>
    <row r="5889" spans="6:28" x14ac:dyDescent="0.3">
      <c r="F5889" s="5"/>
      <c r="H5889" s="3"/>
      <c r="J5889" s="3"/>
      <c r="K5889" s="3"/>
      <c r="L5889" s="3"/>
      <c r="M5889" s="3"/>
      <c r="N5889" s="3"/>
      <c r="P5889" s="3"/>
      <c r="R5889" s="3"/>
      <c r="S5889" s="3"/>
      <c r="T5889" s="3"/>
      <c r="U5889" s="3"/>
      <c r="V5889" s="3"/>
      <c r="AB5889" s="3"/>
    </row>
    <row r="5890" spans="6:28" x14ac:dyDescent="0.3">
      <c r="F5890" s="5"/>
      <c r="H5890" s="3"/>
      <c r="J5890" s="3"/>
      <c r="K5890" s="3"/>
      <c r="L5890" s="3"/>
      <c r="M5890" s="3"/>
      <c r="N5890" s="3"/>
      <c r="P5890" s="3"/>
      <c r="R5890" s="3"/>
      <c r="S5890" s="3"/>
      <c r="T5890" s="3"/>
      <c r="U5890" s="3"/>
      <c r="V5890" s="3"/>
      <c r="AB5890" s="3"/>
    </row>
    <row r="5891" spans="6:28" x14ac:dyDescent="0.3">
      <c r="F5891" s="5"/>
      <c r="H5891" s="3"/>
      <c r="J5891" s="3"/>
      <c r="K5891" s="3"/>
      <c r="L5891" s="3"/>
      <c r="M5891" s="3"/>
      <c r="N5891" s="3"/>
      <c r="P5891" s="3"/>
      <c r="R5891" s="3"/>
      <c r="S5891" s="3"/>
      <c r="T5891" s="3"/>
      <c r="U5891" s="3"/>
      <c r="V5891" s="3"/>
      <c r="AB5891" s="3"/>
    </row>
    <row r="5892" spans="6:28" x14ac:dyDescent="0.3">
      <c r="F5892" s="5"/>
      <c r="H5892" s="3"/>
      <c r="J5892" s="3"/>
      <c r="K5892" s="3"/>
      <c r="L5892" s="3"/>
      <c r="M5892" s="3"/>
      <c r="N5892" s="3"/>
      <c r="P5892" s="3"/>
      <c r="R5892" s="3"/>
      <c r="S5892" s="3"/>
      <c r="T5892" s="3"/>
      <c r="U5892" s="3"/>
      <c r="V5892" s="3"/>
      <c r="AB5892" s="3"/>
    </row>
    <row r="5893" spans="6:28" x14ac:dyDescent="0.3">
      <c r="F5893" s="5"/>
      <c r="H5893" s="3"/>
      <c r="J5893" s="3"/>
      <c r="K5893" s="3"/>
      <c r="M5893" s="3"/>
      <c r="N5893" s="3"/>
      <c r="P5893" s="3"/>
      <c r="R5893" s="3"/>
      <c r="S5893" s="3"/>
      <c r="T5893" s="3"/>
      <c r="U5893" s="3"/>
      <c r="V5893" s="3"/>
      <c r="AB5893" s="3"/>
    </row>
    <row r="5894" spans="6:28" x14ac:dyDescent="0.3">
      <c r="F5894" s="5"/>
      <c r="H5894" s="3"/>
      <c r="J5894" s="3"/>
      <c r="K5894" s="3"/>
      <c r="L5894" s="3"/>
      <c r="M5894" s="3"/>
      <c r="N5894" s="3"/>
      <c r="P5894" s="3"/>
      <c r="R5894" s="3"/>
      <c r="S5894" s="3"/>
      <c r="T5894" s="3"/>
      <c r="U5894" s="3"/>
      <c r="V5894" s="3"/>
      <c r="AB5894" s="3"/>
    </row>
    <row r="5895" spans="6:28" x14ac:dyDescent="0.3">
      <c r="F5895" s="5"/>
      <c r="H5895" s="3"/>
      <c r="J5895" s="3"/>
      <c r="K5895" s="3"/>
      <c r="L5895" s="3"/>
      <c r="M5895" s="3"/>
      <c r="N5895" s="3"/>
      <c r="P5895" s="3"/>
      <c r="R5895" s="3"/>
      <c r="S5895" s="3"/>
      <c r="T5895" s="3"/>
      <c r="U5895" s="3"/>
      <c r="V5895" s="3"/>
      <c r="AB5895" s="3"/>
    </row>
    <row r="5896" spans="6:28" x14ac:dyDescent="0.3">
      <c r="F5896" s="5"/>
      <c r="H5896" s="3"/>
      <c r="J5896" s="3"/>
      <c r="K5896" s="3"/>
      <c r="L5896" s="3"/>
      <c r="M5896" s="3"/>
      <c r="N5896" s="3"/>
      <c r="P5896" s="3"/>
      <c r="R5896" s="3"/>
      <c r="S5896" s="3"/>
      <c r="T5896" s="3"/>
      <c r="U5896" s="3"/>
      <c r="V5896" s="3"/>
      <c r="AB5896" s="3"/>
    </row>
    <row r="5897" spans="6:28" x14ac:dyDescent="0.3">
      <c r="F5897" s="5"/>
      <c r="H5897" s="3"/>
      <c r="J5897" s="3"/>
      <c r="K5897" s="3"/>
      <c r="L5897" s="3"/>
      <c r="M5897" s="3"/>
      <c r="N5897" s="3"/>
      <c r="P5897" s="3"/>
      <c r="R5897" s="3"/>
      <c r="S5897" s="3"/>
      <c r="T5897" s="3"/>
      <c r="U5897" s="3"/>
      <c r="V5897" s="3"/>
      <c r="AB5897" s="3"/>
    </row>
    <row r="5898" spans="6:28" x14ac:dyDescent="0.3">
      <c r="F5898" s="5"/>
      <c r="H5898" s="3"/>
      <c r="J5898" s="3"/>
      <c r="K5898" s="3"/>
      <c r="L5898" s="3"/>
      <c r="M5898" s="3"/>
      <c r="N5898" s="3"/>
      <c r="P5898" s="3"/>
      <c r="R5898" s="3"/>
      <c r="S5898" s="3"/>
      <c r="T5898" s="3"/>
      <c r="U5898" s="3"/>
      <c r="V5898" s="3"/>
      <c r="AB5898" s="3"/>
    </row>
    <row r="5899" spans="6:28" x14ac:dyDescent="0.3">
      <c r="F5899" s="5"/>
      <c r="H5899" s="3"/>
      <c r="J5899" s="3"/>
      <c r="K5899" s="3"/>
      <c r="L5899" s="3"/>
      <c r="M5899" s="3"/>
      <c r="N5899" s="3"/>
      <c r="P5899" s="3"/>
      <c r="R5899" s="3"/>
      <c r="S5899" s="3"/>
      <c r="T5899" s="3"/>
      <c r="U5899" s="3"/>
      <c r="V5899" s="3"/>
      <c r="AB5899" s="3"/>
    </row>
    <row r="5900" spans="6:28" x14ac:dyDescent="0.3">
      <c r="F5900" s="5"/>
      <c r="H5900" s="3"/>
      <c r="J5900" s="3"/>
      <c r="K5900" s="3"/>
      <c r="L5900" s="3"/>
      <c r="M5900" s="3"/>
      <c r="N5900" s="3"/>
      <c r="P5900" s="3"/>
      <c r="R5900" s="3"/>
      <c r="S5900" s="3"/>
      <c r="T5900" s="3"/>
      <c r="U5900" s="3"/>
      <c r="V5900" s="3"/>
      <c r="AB5900" s="3"/>
    </row>
    <row r="5901" spans="6:28" x14ac:dyDescent="0.3">
      <c r="F5901" s="5"/>
      <c r="H5901" s="3"/>
      <c r="J5901" s="3"/>
      <c r="K5901" s="3"/>
      <c r="L5901" s="3"/>
      <c r="M5901" s="3"/>
      <c r="N5901" s="3"/>
      <c r="P5901" s="3"/>
      <c r="R5901" s="3"/>
      <c r="S5901" s="3"/>
      <c r="T5901" s="3"/>
      <c r="U5901" s="3"/>
      <c r="V5901" s="3"/>
      <c r="AB5901" s="3"/>
    </row>
    <row r="5902" spans="6:28" x14ac:dyDescent="0.3">
      <c r="F5902" s="5"/>
      <c r="H5902" s="3"/>
      <c r="J5902" s="3"/>
      <c r="K5902" s="3"/>
      <c r="L5902" s="3"/>
      <c r="M5902" s="3"/>
      <c r="N5902" s="3"/>
      <c r="P5902" s="3"/>
      <c r="R5902" s="3"/>
      <c r="S5902" s="3"/>
      <c r="T5902" s="3"/>
      <c r="U5902" s="3"/>
      <c r="V5902" s="3"/>
      <c r="AB5902" s="3"/>
    </row>
    <row r="5903" spans="6:28" x14ac:dyDescent="0.3">
      <c r="F5903" s="5"/>
      <c r="H5903" s="3"/>
      <c r="J5903" s="3"/>
      <c r="K5903" s="3"/>
      <c r="L5903" s="3"/>
      <c r="M5903" s="3"/>
      <c r="N5903" s="3"/>
      <c r="P5903" s="3"/>
      <c r="R5903" s="3"/>
      <c r="S5903" s="3"/>
      <c r="T5903" s="3"/>
      <c r="U5903" s="3"/>
      <c r="V5903" s="3"/>
      <c r="AB5903" s="3"/>
    </row>
    <row r="5904" spans="6:28" x14ac:dyDescent="0.3">
      <c r="F5904" s="5"/>
      <c r="H5904" s="3"/>
      <c r="J5904" s="3"/>
      <c r="K5904" s="3"/>
      <c r="L5904" s="3"/>
      <c r="M5904" s="3"/>
      <c r="N5904" s="3"/>
      <c r="P5904" s="3"/>
      <c r="R5904" s="3"/>
      <c r="S5904" s="3"/>
      <c r="T5904" s="3"/>
      <c r="U5904" s="3"/>
      <c r="V5904" s="3"/>
      <c r="AB5904" s="3"/>
    </row>
    <row r="5905" spans="6:29" x14ac:dyDescent="0.3">
      <c r="F5905" s="5"/>
      <c r="H5905" s="3"/>
      <c r="J5905" s="3"/>
      <c r="K5905" s="3"/>
      <c r="L5905" s="3"/>
      <c r="M5905" s="3"/>
      <c r="N5905" s="3"/>
      <c r="P5905" s="3"/>
      <c r="R5905" s="3"/>
      <c r="S5905" s="3"/>
      <c r="T5905" s="3"/>
      <c r="U5905" s="3"/>
      <c r="V5905" s="3"/>
      <c r="AB5905" s="3"/>
    </row>
    <row r="5906" spans="6:29" x14ac:dyDescent="0.3">
      <c r="F5906" s="5"/>
      <c r="H5906" s="3"/>
      <c r="J5906" s="3"/>
      <c r="K5906" s="3"/>
      <c r="L5906" s="3"/>
      <c r="M5906" s="3"/>
      <c r="N5906" s="3"/>
      <c r="P5906" s="3"/>
      <c r="R5906" s="3"/>
      <c r="S5906" s="3"/>
      <c r="T5906" s="3"/>
      <c r="U5906" s="3"/>
      <c r="V5906" s="3"/>
      <c r="AB5906" s="3"/>
    </row>
    <row r="5907" spans="6:29" x14ac:dyDescent="0.3">
      <c r="F5907" s="5"/>
      <c r="H5907" s="3"/>
      <c r="J5907" s="3"/>
      <c r="K5907" s="3"/>
      <c r="L5907" s="3"/>
      <c r="M5907" s="3"/>
      <c r="N5907" s="3"/>
      <c r="P5907" s="3"/>
      <c r="R5907" s="3"/>
      <c r="S5907" s="3"/>
      <c r="T5907" s="3"/>
      <c r="U5907" s="3"/>
      <c r="V5907" s="3"/>
      <c r="AB5907" s="3"/>
    </row>
    <row r="5908" spans="6:29" x14ac:dyDescent="0.3">
      <c r="F5908" s="5"/>
      <c r="H5908" s="3"/>
      <c r="J5908" s="3"/>
      <c r="K5908" s="3"/>
      <c r="L5908" s="3"/>
      <c r="M5908" s="3"/>
      <c r="N5908" s="3"/>
      <c r="P5908" s="3"/>
      <c r="R5908" s="3"/>
      <c r="S5908" s="3"/>
      <c r="T5908" s="3"/>
      <c r="U5908" s="3"/>
      <c r="V5908" s="3"/>
      <c r="AB5908" s="3"/>
    </row>
    <row r="5909" spans="6:29" x14ac:dyDescent="0.3">
      <c r="F5909" s="5"/>
      <c r="H5909" s="3"/>
      <c r="J5909" s="3"/>
      <c r="K5909" s="3"/>
      <c r="L5909" s="3"/>
      <c r="M5909" s="3"/>
      <c r="N5909" s="3"/>
      <c r="P5909" s="3"/>
      <c r="R5909" s="3"/>
      <c r="S5909" s="3"/>
      <c r="T5909" s="3"/>
      <c r="U5909" s="3"/>
      <c r="V5909" s="3"/>
      <c r="AB5909" s="3"/>
    </row>
    <row r="5910" spans="6:29" x14ac:dyDescent="0.3">
      <c r="F5910" s="5"/>
      <c r="H5910" s="3"/>
      <c r="J5910" s="3"/>
      <c r="K5910" s="3"/>
      <c r="L5910" s="3"/>
      <c r="M5910" s="3"/>
      <c r="N5910" s="3"/>
      <c r="P5910" s="3"/>
      <c r="R5910" s="3"/>
      <c r="S5910" s="3"/>
      <c r="T5910" s="3"/>
      <c r="U5910" s="3"/>
      <c r="V5910" s="3"/>
      <c r="AB5910" s="3"/>
      <c r="AC5910" s="3"/>
    </row>
    <row r="5911" spans="6:29" x14ac:dyDescent="0.3">
      <c r="F5911" s="5"/>
      <c r="H5911" s="3"/>
      <c r="J5911" s="3"/>
      <c r="K5911" s="3"/>
      <c r="L5911" s="3"/>
      <c r="M5911" s="3"/>
      <c r="N5911" s="3"/>
      <c r="P5911" s="3"/>
      <c r="R5911" s="3"/>
      <c r="S5911" s="3"/>
      <c r="T5911" s="3"/>
      <c r="U5911" s="3"/>
      <c r="V5911" s="3"/>
      <c r="AB5911" s="3"/>
    </row>
    <row r="5912" spans="6:29" x14ac:dyDescent="0.3">
      <c r="F5912" s="5"/>
      <c r="H5912" s="3"/>
      <c r="J5912" s="3"/>
      <c r="K5912" s="3"/>
      <c r="L5912" s="3"/>
      <c r="M5912" s="3"/>
      <c r="N5912" s="3"/>
      <c r="P5912" s="3"/>
      <c r="R5912" s="3"/>
      <c r="S5912" s="3"/>
      <c r="T5912" s="3"/>
      <c r="U5912" s="3"/>
      <c r="V5912" s="3"/>
      <c r="AB5912" s="3"/>
    </row>
    <row r="5913" spans="6:29" x14ac:dyDescent="0.3">
      <c r="F5913" s="5"/>
      <c r="H5913" s="3"/>
      <c r="J5913" s="3"/>
      <c r="K5913" s="3"/>
      <c r="L5913" s="3"/>
      <c r="M5913" s="3"/>
      <c r="N5913" s="3"/>
      <c r="P5913" s="3"/>
      <c r="R5913" s="3"/>
      <c r="S5913" s="3"/>
      <c r="T5913" s="3"/>
      <c r="U5913" s="3"/>
      <c r="V5913" s="3"/>
      <c r="AB5913" s="3"/>
    </row>
    <row r="5914" spans="6:29" x14ac:dyDescent="0.3">
      <c r="F5914" s="5"/>
      <c r="H5914" s="3"/>
      <c r="J5914" s="3"/>
      <c r="K5914" s="3"/>
      <c r="L5914" s="3"/>
      <c r="M5914" s="3"/>
      <c r="N5914" s="3"/>
      <c r="P5914" s="3"/>
      <c r="R5914" s="3"/>
      <c r="S5914" s="3"/>
      <c r="T5914" s="3"/>
      <c r="U5914" s="3"/>
      <c r="V5914" s="3"/>
      <c r="AB5914" s="3"/>
    </row>
    <row r="5915" spans="6:29" x14ac:dyDescent="0.3">
      <c r="F5915" s="5"/>
      <c r="H5915" s="3"/>
      <c r="J5915" s="3"/>
      <c r="K5915" s="3"/>
      <c r="L5915" s="3"/>
      <c r="M5915" s="3"/>
      <c r="N5915" s="3"/>
      <c r="P5915" s="3"/>
      <c r="R5915" s="3"/>
      <c r="S5915" s="3"/>
      <c r="T5915" s="3"/>
      <c r="U5915" s="3"/>
      <c r="V5915" s="3"/>
      <c r="AB5915" s="3"/>
    </row>
    <row r="5916" spans="6:29" x14ac:dyDescent="0.3">
      <c r="F5916" s="5"/>
      <c r="H5916" s="3"/>
      <c r="J5916" s="3"/>
      <c r="K5916" s="3"/>
      <c r="L5916" s="3"/>
      <c r="M5916" s="3"/>
      <c r="N5916" s="3"/>
      <c r="P5916" s="3"/>
      <c r="R5916" s="3"/>
      <c r="S5916" s="3"/>
      <c r="T5916" s="3"/>
      <c r="U5916" s="3"/>
      <c r="V5916" s="3"/>
      <c r="AB5916" s="3"/>
    </row>
    <row r="5917" spans="6:29" x14ac:dyDescent="0.3">
      <c r="F5917" s="5"/>
      <c r="H5917" s="3"/>
      <c r="J5917" s="3"/>
      <c r="K5917" s="3"/>
      <c r="L5917" s="3"/>
      <c r="M5917" s="3"/>
      <c r="N5917" s="3"/>
      <c r="P5917" s="3"/>
      <c r="R5917" s="3"/>
      <c r="S5917" s="3"/>
      <c r="T5917" s="3"/>
      <c r="U5917" s="3"/>
      <c r="V5917" s="3"/>
      <c r="AB5917" s="3"/>
    </row>
    <row r="5918" spans="6:29" x14ac:dyDescent="0.3">
      <c r="F5918" s="5"/>
      <c r="H5918" s="3"/>
      <c r="J5918" s="3"/>
      <c r="K5918" s="3"/>
      <c r="L5918" s="3"/>
      <c r="M5918" s="3"/>
      <c r="N5918" s="3"/>
      <c r="P5918" s="3"/>
      <c r="R5918" s="3"/>
      <c r="S5918" s="3"/>
      <c r="T5918" s="3"/>
      <c r="U5918" s="3"/>
      <c r="V5918" s="3"/>
      <c r="AB5918" s="3"/>
    </row>
    <row r="5919" spans="6:29" x14ac:dyDescent="0.3">
      <c r="F5919" s="5"/>
      <c r="H5919" s="3"/>
      <c r="J5919" s="3"/>
      <c r="K5919" s="3"/>
      <c r="M5919" s="3"/>
      <c r="N5919" s="3"/>
      <c r="P5919" s="3"/>
      <c r="R5919" s="3"/>
      <c r="S5919" s="3"/>
      <c r="T5919" s="3"/>
      <c r="U5919" s="3"/>
      <c r="V5919" s="3"/>
      <c r="AB5919" s="3"/>
    </row>
    <row r="5920" spans="6:29" x14ac:dyDescent="0.3">
      <c r="F5920" s="5"/>
      <c r="H5920" s="3"/>
      <c r="J5920" s="3"/>
      <c r="K5920" s="3"/>
      <c r="L5920" s="3"/>
      <c r="M5920" s="3"/>
      <c r="N5920" s="3"/>
      <c r="P5920" s="3"/>
      <c r="R5920" s="3"/>
      <c r="S5920" s="3"/>
      <c r="T5920" s="3"/>
      <c r="U5920" s="3"/>
      <c r="V5920" s="3"/>
      <c r="AB5920" s="3"/>
    </row>
    <row r="5921" spans="6:29" x14ac:dyDescent="0.3">
      <c r="F5921" s="5"/>
      <c r="H5921" s="3"/>
      <c r="J5921" s="3"/>
      <c r="K5921" s="3"/>
      <c r="L5921" s="3"/>
      <c r="M5921" s="3"/>
      <c r="N5921" s="3"/>
      <c r="P5921" s="3"/>
      <c r="R5921" s="3"/>
      <c r="S5921" s="3"/>
      <c r="T5921" s="3"/>
      <c r="U5921" s="3"/>
      <c r="V5921" s="3"/>
      <c r="AB5921" s="3"/>
    </row>
    <row r="5922" spans="6:29" x14ac:dyDescent="0.3">
      <c r="F5922" s="5"/>
      <c r="H5922" s="3"/>
      <c r="J5922" s="3"/>
      <c r="K5922" s="3"/>
      <c r="L5922" s="3"/>
      <c r="M5922" s="3"/>
      <c r="N5922" s="3"/>
      <c r="P5922" s="3"/>
      <c r="R5922" s="3"/>
      <c r="S5922" s="3"/>
      <c r="T5922" s="3"/>
      <c r="U5922" s="3"/>
      <c r="V5922" s="3"/>
      <c r="AB5922" s="3"/>
    </row>
    <row r="5923" spans="6:29" x14ac:dyDescent="0.3">
      <c r="F5923" s="5"/>
      <c r="H5923" s="3"/>
      <c r="J5923" s="3"/>
      <c r="K5923" s="3"/>
      <c r="L5923" s="3"/>
      <c r="M5923" s="3"/>
      <c r="N5923" s="3"/>
      <c r="P5923" s="3"/>
      <c r="R5923" s="3"/>
      <c r="S5923" s="3"/>
      <c r="T5923" s="3"/>
      <c r="U5923" s="3"/>
      <c r="V5923" s="3"/>
      <c r="AB5923" s="3"/>
    </row>
    <row r="5924" spans="6:29" x14ac:dyDescent="0.3">
      <c r="F5924" s="5"/>
      <c r="H5924" s="3"/>
      <c r="J5924" s="3"/>
      <c r="K5924" s="3"/>
      <c r="L5924" s="3"/>
      <c r="M5924" s="3"/>
      <c r="N5924" s="3"/>
      <c r="P5924" s="3"/>
      <c r="R5924" s="3"/>
      <c r="S5924" s="3"/>
      <c r="T5924" s="3"/>
      <c r="U5924" s="3"/>
      <c r="V5924" s="3"/>
      <c r="AB5924" s="3"/>
    </row>
    <row r="5925" spans="6:29" x14ac:dyDescent="0.3">
      <c r="F5925" s="5"/>
      <c r="H5925" s="3"/>
      <c r="J5925" s="3"/>
      <c r="K5925" s="3"/>
      <c r="M5925" s="3"/>
      <c r="N5925" s="3"/>
      <c r="P5925" s="3"/>
      <c r="R5925" s="3"/>
      <c r="S5925" s="3"/>
      <c r="T5925" s="3"/>
      <c r="U5925" s="3"/>
      <c r="V5925" s="3"/>
      <c r="AB5925" s="3"/>
    </row>
    <row r="5926" spans="6:29" x14ac:dyDescent="0.3">
      <c r="F5926" s="5"/>
      <c r="H5926" s="3"/>
      <c r="J5926" s="3"/>
      <c r="K5926" s="3"/>
      <c r="L5926" s="3"/>
      <c r="M5926" s="3"/>
      <c r="N5926" s="3"/>
      <c r="P5926" s="3"/>
      <c r="R5926" s="3"/>
      <c r="S5926" s="3"/>
      <c r="T5926" s="3"/>
      <c r="U5926" s="3"/>
      <c r="V5926" s="3"/>
      <c r="AB5926" s="3"/>
    </row>
    <row r="5927" spans="6:29" x14ac:dyDescent="0.3">
      <c r="F5927" s="5"/>
      <c r="H5927" s="3"/>
      <c r="J5927" s="3"/>
      <c r="K5927" s="3"/>
      <c r="L5927" s="3"/>
      <c r="M5927" s="3"/>
      <c r="N5927" s="3"/>
      <c r="P5927" s="3"/>
      <c r="R5927" s="3"/>
      <c r="S5927" s="3"/>
      <c r="T5927" s="3"/>
      <c r="U5927" s="3"/>
      <c r="V5927" s="3"/>
      <c r="AB5927" s="3"/>
    </row>
    <row r="5928" spans="6:29" x14ac:dyDescent="0.3">
      <c r="F5928" s="5"/>
      <c r="H5928" s="3"/>
      <c r="J5928" s="3"/>
      <c r="K5928" s="3"/>
      <c r="L5928" s="3"/>
      <c r="M5928" s="3"/>
      <c r="N5928" s="3"/>
      <c r="P5928" s="3"/>
      <c r="R5928" s="3"/>
      <c r="S5928" s="3"/>
      <c r="T5928" s="3"/>
      <c r="U5928" s="3"/>
      <c r="V5928" s="3"/>
      <c r="AB5928" s="3"/>
    </row>
    <row r="5929" spans="6:29" x14ac:dyDescent="0.3">
      <c r="F5929" s="5"/>
      <c r="H5929" s="3"/>
      <c r="J5929" s="3"/>
      <c r="K5929" s="3"/>
      <c r="L5929" s="3"/>
      <c r="M5929" s="3"/>
      <c r="N5929" s="3"/>
      <c r="P5929" s="3"/>
      <c r="R5929" s="3"/>
      <c r="S5929" s="3"/>
      <c r="T5929" s="3"/>
      <c r="U5929" s="3"/>
      <c r="V5929" s="3"/>
      <c r="AB5929" s="3"/>
      <c r="AC5929" s="3"/>
    </row>
    <row r="5930" spans="6:29" x14ac:dyDescent="0.3">
      <c r="F5930" s="5"/>
      <c r="H5930" s="3"/>
      <c r="J5930" s="3"/>
      <c r="K5930" s="3"/>
      <c r="L5930" s="3"/>
      <c r="M5930" s="3"/>
      <c r="N5930" s="3"/>
      <c r="P5930" s="3"/>
      <c r="R5930" s="3"/>
      <c r="S5930" s="3"/>
      <c r="T5930" s="3"/>
      <c r="U5930" s="3"/>
      <c r="V5930" s="3"/>
      <c r="AB5930" s="3"/>
    </row>
    <row r="5931" spans="6:29" x14ac:dyDescent="0.3">
      <c r="F5931" s="5"/>
      <c r="H5931" s="3"/>
      <c r="J5931" s="3"/>
      <c r="K5931" s="3"/>
      <c r="L5931" s="3"/>
      <c r="M5931" s="3"/>
      <c r="N5931" s="3"/>
      <c r="P5931" s="3"/>
      <c r="R5931" s="3"/>
      <c r="S5931" s="3"/>
      <c r="T5931" s="3"/>
      <c r="U5931" s="3"/>
      <c r="V5931" s="3"/>
      <c r="AB5931" s="3"/>
    </row>
    <row r="5932" spans="6:29" x14ac:dyDescent="0.3">
      <c r="F5932" s="5"/>
      <c r="H5932" s="3"/>
      <c r="J5932" s="3"/>
      <c r="K5932" s="3"/>
      <c r="L5932" s="3"/>
      <c r="M5932" s="3"/>
      <c r="N5932" s="3"/>
      <c r="P5932" s="3"/>
      <c r="R5932" s="3"/>
      <c r="S5932" s="3"/>
      <c r="T5932" s="3"/>
      <c r="U5932" s="3"/>
      <c r="V5932" s="3"/>
      <c r="AB5932" s="3"/>
    </row>
    <row r="5933" spans="6:29" x14ac:dyDescent="0.3">
      <c r="F5933" s="5"/>
      <c r="H5933" s="3"/>
      <c r="J5933" s="3"/>
      <c r="K5933" s="3"/>
      <c r="L5933" s="3"/>
      <c r="M5933" s="3"/>
      <c r="N5933" s="3"/>
      <c r="P5933" s="3"/>
      <c r="R5933" s="3"/>
      <c r="S5933" s="3"/>
      <c r="T5933" s="3"/>
      <c r="U5933" s="3"/>
      <c r="V5933" s="3"/>
      <c r="AB5933" s="3"/>
    </row>
    <row r="5934" spans="6:29" x14ac:dyDescent="0.3">
      <c r="F5934" s="5"/>
      <c r="H5934" s="3"/>
      <c r="J5934" s="3"/>
      <c r="K5934" s="3"/>
      <c r="L5934" s="3"/>
      <c r="M5934" s="3"/>
      <c r="N5934" s="3"/>
      <c r="P5934" s="3"/>
      <c r="R5934" s="3"/>
      <c r="S5934" s="3"/>
      <c r="T5934" s="3"/>
      <c r="U5934" s="3"/>
      <c r="V5934" s="3"/>
      <c r="AB5934" s="3"/>
    </row>
    <row r="5935" spans="6:29" x14ac:dyDescent="0.3">
      <c r="F5935" s="5"/>
      <c r="H5935" s="3"/>
      <c r="J5935" s="3"/>
      <c r="K5935" s="3"/>
      <c r="L5935" s="3"/>
      <c r="M5935" s="3"/>
      <c r="N5935" s="3"/>
      <c r="P5935" s="3"/>
      <c r="R5935" s="3"/>
      <c r="S5935" s="3"/>
      <c r="T5935" s="3"/>
      <c r="U5935" s="3"/>
      <c r="V5935" s="3"/>
      <c r="AB5935" s="3"/>
    </row>
    <row r="5936" spans="6:29" x14ac:dyDescent="0.3">
      <c r="F5936" s="5"/>
      <c r="H5936" s="3"/>
      <c r="J5936" s="3"/>
      <c r="K5936" s="3"/>
      <c r="L5936" s="3"/>
      <c r="M5936" s="3"/>
      <c r="N5936" s="3"/>
      <c r="P5936" s="3"/>
      <c r="R5936" s="3"/>
      <c r="S5936" s="3"/>
      <c r="T5936" s="3"/>
      <c r="U5936" s="3"/>
      <c r="V5936" s="3"/>
      <c r="AB5936" s="3"/>
    </row>
    <row r="5937" spans="6:29" x14ac:dyDescent="0.3">
      <c r="F5937" s="5"/>
      <c r="H5937" s="3"/>
      <c r="J5937" s="3"/>
      <c r="K5937" s="3"/>
      <c r="L5937" s="3"/>
      <c r="M5937" s="3"/>
      <c r="N5937" s="3"/>
      <c r="P5937" s="3"/>
      <c r="R5937" s="3"/>
      <c r="S5937" s="3"/>
      <c r="T5937" s="3"/>
      <c r="U5937" s="3"/>
      <c r="V5937" s="3"/>
      <c r="AB5937" s="3"/>
    </row>
    <row r="5938" spans="6:29" x14ac:dyDescent="0.3">
      <c r="F5938" s="5"/>
      <c r="H5938" s="3"/>
      <c r="J5938" s="3"/>
      <c r="K5938" s="3"/>
      <c r="L5938" s="3"/>
      <c r="M5938" s="3"/>
      <c r="N5938" s="3"/>
      <c r="P5938" s="3"/>
      <c r="R5938" s="3"/>
      <c r="S5938" s="3"/>
      <c r="T5938" s="3"/>
      <c r="U5938" s="3"/>
      <c r="V5938" s="3"/>
      <c r="AB5938" s="3"/>
    </row>
    <row r="5939" spans="6:29" x14ac:dyDescent="0.3">
      <c r="F5939" s="5"/>
      <c r="H5939" s="3"/>
      <c r="J5939" s="3"/>
      <c r="K5939" s="3"/>
      <c r="L5939" s="3"/>
      <c r="M5939" s="3"/>
      <c r="N5939" s="3"/>
      <c r="P5939" s="3"/>
      <c r="R5939" s="3"/>
      <c r="S5939" s="3"/>
      <c r="T5939" s="3"/>
      <c r="U5939" s="3"/>
      <c r="V5939" s="3"/>
      <c r="AB5939" s="3"/>
    </row>
    <row r="5940" spans="6:29" x14ac:dyDescent="0.3">
      <c r="F5940" s="5"/>
      <c r="H5940" s="3"/>
      <c r="J5940" s="3"/>
      <c r="K5940" s="3"/>
      <c r="L5940" s="3"/>
      <c r="M5940" s="3"/>
      <c r="N5940" s="3"/>
      <c r="P5940" s="3"/>
      <c r="R5940" s="3"/>
      <c r="S5940" s="3"/>
      <c r="T5940" s="3"/>
      <c r="U5940" s="3"/>
      <c r="V5940" s="3"/>
      <c r="AB5940" s="3"/>
    </row>
    <row r="5941" spans="6:29" x14ac:dyDescent="0.3">
      <c r="F5941" s="5"/>
      <c r="H5941" s="3"/>
      <c r="J5941" s="3"/>
      <c r="K5941" s="3"/>
      <c r="L5941" s="3"/>
      <c r="M5941" s="3"/>
      <c r="N5941" s="3"/>
      <c r="P5941" s="3"/>
      <c r="R5941" s="3"/>
      <c r="S5941" s="3"/>
      <c r="T5941" s="3"/>
      <c r="U5941" s="3"/>
      <c r="V5941" s="3"/>
      <c r="AB5941" s="3"/>
    </row>
    <row r="5942" spans="6:29" x14ac:dyDescent="0.3">
      <c r="F5942" s="5"/>
      <c r="H5942" s="3"/>
      <c r="J5942" s="3"/>
      <c r="K5942" s="3"/>
      <c r="L5942" s="3"/>
      <c r="M5942" s="3"/>
      <c r="N5942" s="3"/>
      <c r="P5942" s="3"/>
      <c r="R5942" s="3"/>
      <c r="S5942" s="3"/>
      <c r="T5942" s="3"/>
      <c r="U5942" s="3"/>
      <c r="V5942" s="3"/>
      <c r="AB5942" s="3"/>
    </row>
    <row r="5943" spans="6:29" x14ac:dyDescent="0.3">
      <c r="F5943" s="5"/>
      <c r="H5943" s="3"/>
      <c r="J5943" s="3"/>
      <c r="K5943" s="3"/>
      <c r="L5943" s="3"/>
      <c r="M5943" s="3"/>
      <c r="N5943" s="3"/>
      <c r="P5943" s="3"/>
      <c r="R5943" s="3"/>
      <c r="S5943" s="3"/>
      <c r="T5943" s="3"/>
      <c r="U5943" s="3"/>
      <c r="V5943" s="3"/>
      <c r="AB5943" s="3"/>
    </row>
    <row r="5944" spans="6:29" x14ac:dyDescent="0.3">
      <c r="F5944" s="5"/>
      <c r="H5944" s="3"/>
      <c r="J5944" s="3"/>
      <c r="K5944" s="3"/>
      <c r="L5944" s="3"/>
      <c r="M5944" s="3"/>
      <c r="N5944" s="3"/>
      <c r="P5944" s="3"/>
      <c r="R5944" s="3"/>
      <c r="S5944" s="3"/>
      <c r="T5944" s="3"/>
      <c r="U5944" s="3"/>
      <c r="V5944" s="3"/>
      <c r="AB5944" s="3"/>
    </row>
    <row r="5945" spans="6:29" x14ac:dyDescent="0.3">
      <c r="F5945" s="5"/>
      <c r="H5945" s="3"/>
      <c r="J5945" s="3"/>
      <c r="K5945" s="3"/>
      <c r="L5945" s="3"/>
      <c r="M5945" s="3"/>
      <c r="N5945" s="3"/>
      <c r="P5945" s="3"/>
      <c r="R5945" s="3"/>
      <c r="S5945" s="3"/>
      <c r="T5945" s="3"/>
      <c r="U5945" s="3"/>
      <c r="V5945" s="3"/>
      <c r="AB5945" s="3"/>
    </row>
    <row r="5946" spans="6:29" x14ac:dyDescent="0.3">
      <c r="F5946" s="5"/>
      <c r="H5946" s="3"/>
      <c r="J5946" s="3"/>
      <c r="K5946" s="3"/>
      <c r="L5946" s="3"/>
      <c r="M5946" s="3"/>
      <c r="N5946" s="3"/>
      <c r="P5946" s="3"/>
      <c r="R5946" s="3"/>
      <c r="S5946" s="3"/>
      <c r="T5946" s="3"/>
      <c r="U5946" s="3"/>
      <c r="V5946" s="3"/>
      <c r="AB5946" s="3"/>
      <c r="AC5946" s="3"/>
    </row>
    <row r="5947" spans="6:29" x14ac:dyDescent="0.3">
      <c r="F5947" s="5"/>
      <c r="H5947" s="3"/>
      <c r="J5947" s="3"/>
      <c r="K5947" s="3"/>
      <c r="L5947" s="3"/>
      <c r="M5947" s="3"/>
      <c r="N5947" s="3"/>
      <c r="P5947" s="3"/>
      <c r="R5947" s="3"/>
      <c r="S5947" s="3"/>
      <c r="T5947" s="3"/>
      <c r="U5947" s="3"/>
      <c r="V5947" s="3"/>
      <c r="AB5947" s="3"/>
    </row>
    <row r="5948" spans="6:29" x14ac:dyDescent="0.3">
      <c r="F5948" s="5"/>
      <c r="H5948" s="3"/>
      <c r="J5948" s="3"/>
      <c r="K5948" s="3"/>
      <c r="L5948" s="3"/>
      <c r="M5948" s="3"/>
      <c r="N5948" s="3"/>
      <c r="P5948" s="3"/>
      <c r="R5948" s="3"/>
      <c r="S5948" s="3"/>
      <c r="T5948" s="3"/>
      <c r="U5948" s="3"/>
      <c r="V5948" s="3"/>
      <c r="AB5948" s="3"/>
    </row>
    <row r="5949" spans="6:29" x14ac:dyDescent="0.3">
      <c r="F5949" s="5"/>
      <c r="H5949" s="3"/>
      <c r="J5949" s="3"/>
      <c r="K5949" s="3"/>
      <c r="L5949" s="3"/>
      <c r="M5949" s="3"/>
      <c r="N5949" s="3"/>
      <c r="P5949" s="3"/>
      <c r="R5949" s="3"/>
      <c r="S5949" s="3"/>
      <c r="T5949" s="3"/>
      <c r="U5949" s="3"/>
      <c r="V5949" s="3"/>
      <c r="AB5949" s="3"/>
    </row>
    <row r="5950" spans="6:29" x14ac:dyDescent="0.3">
      <c r="F5950" s="5"/>
      <c r="H5950" s="3"/>
      <c r="J5950" s="3"/>
      <c r="K5950" s="3"/>
      <c r="L5950" s="3"/>
      <c r="M5950" s="3"/>
      <c r="N5950" s="3"/>
      <c r="P5950" s="3"/>
      <c r="R5950" s="3"/>
      <c r="S5950" s="3"/>
      <c r="T5950" s="3"/>
      <c r="U5950" s="3"/>
      <c r="V5950" s="3"/>
      <c r="AB5950" s="3"/>
    </row>
    <row r="5951" spans="6:29" x14ac:dyDescent="0.3">
      <c r="F5951" s="5"/>
      <c r="H5951" s="3"/>
      <c r="J5951" s="3"/>
      <c r="K5951" s="3"/>
      <c r="L5951" s="3"/>
      <c r="M5951" s="3"/>
      <c r="N5951" s="3"/>
      <c r="P5951" s="3"/>
      <c r="R5951" s="3"/>
      <c r="S5951" s="3"/>
      <c r="T5951" s="3"/>
      <c r="U5951" s="3"/>
      <c r="V5951" s="3"/>
      <c r="AB5951" s="3"/>
    </row>
    <row r="5952" spans="6:29" x14ac:dyDescent="0.3">
      <c r="F5952" s="5"/>
      <c r="H5952" s="3"/>
      <c r="J5952" s="3"/>
      <c r="K5952" s="3"/>
      <c r="L5952" s="3"/>
      <c r="M5952" s="3"/>
      <c r="N5952" s="3"/>
      <c r="P5952" s="3"/>
      <c r="R5952" s="3"/>
      <c r="S5952" s="3"/>
      <c r="T5952" s="3"/>
      <c r="U5952" s="3"/>
      <c r="V5952" s="3"/>
      <c r="AB5952" s="3"/>
    </row>
    <row r="5953" spans="6:28" x14ac:dyDescent="0.3">
      <c r="F5953" s="5"/>
      <c r="H5953" s="3"/>
      <c r="J5953" s="3"/>
      <c r="K5953" s="3"/>
      <c r="L5953" s="3"/>
      <c r="M5953" s="3"/>
      <c r="N5953" s="3"/>
      <c r="P5953" s="3"/>
      <c r="R5953" s="3"/>
      <c r="S5953" s="3"/>
      <c r="T5953" s="3"/>
      <c r="U5953" s="3"/>
      <c r="V5953" s="3"/>
      <c r="AB5953" s="3"/>
    </row>
    <row r="5954" spans="6:28" x14ac:dyDescent="0.3">
      <c r="F5954" s="5"/>
      <c r="H5954" s="3"/>
      <c r="J5954" s="3"/>
      <c r="K5954" s="3"/>
      <c r="L5954" s="3"/>
      <c r="M5954" s="3"/>
      <c r="N5954" s="3"/>
      <c r="P5954" s="3"/>
      <c r="R5954" s="3"/>
      <c r="S5954" s="3"/>
      <c r="T5954" s="3"/>
      <c r="U5954" s="3"/>
      <c r="V5954" s="3"/>
      <c r="AB5954" s="3"/>
    </row>
    <row r="5955" spans="6:28" x14ac:dyDescent="0.3">
      <c r="F5955" s="5"/>
      <c r="H5955" s="3"/>
      <c r="J5955" s="3"/>
      <c r="K5955" s="3"/>
      <c r="L5955" s="3"/>
      <c r="M5955" s="3"/>
      <c r="N5955" s="3"/>
      <c r="P5955" s="3"/>
      <c r="R5955" s="3"/>
      <c r="S5955" s="3"/>
      <c r="T5955" s="3"/>
      <c r="U5955" s="3"/>
      <c r="V5955" s="3"/>
      <c r="AB5955" s="3"/>
    </row>
    <row r="5956" spans="6:28" x14ac:dyDescent="0.3">
      <c r="F5956" s="5"/>
      <c r="H5956" s="3"/>
      <c r="J5956" s="3"/>
      <c r="K5956" s="3"/>
      <c r="L5956" s="3"/>
      <c r="M5956" s="3"/>
      <c r="N5956" s="3"/>
      <c r="P5956" s="3"/>
      <c r="R5956" s="3"/>
      <c r="S5956" s="3"/>
      <c r="T5956" s="3"/>
      <c r="U5956" s="3"/>
      <c r="V5956" s="3"/>
      <c r="AB5956" s="3"/>
    </row>
    <row r="5957" spans="6:28" x14ac:dyDescent="0.3">
      <c r="F5957" s="5"/>
      <c r="H5957" s="3"/>
      <c r="J5957" s="3"/>
      <c r="K5957" s="3"/>
      <c r="L5957" s="3"/>
      <c r="M5957" s="3"/>
      <c r="N5957" s="3"/>
      <c r="P5957" s="3"/>
      <c r="R5957" s="3"/>
      <c r="S5957" s="3"/>
      <c r="T5957" s="3"/>
      <c r="U5957" s="3"/>
      <c r="V5957" s="3"/>
      <c r="AB5957" s="3"/>
    </row>
    <row r="5958" spans="6:28" x14ac:dyDescent="0.3">
      <c r="F5958" s="5"/>
      <c r="H5958" s="3"/>
      <c r="J5958" s="3"/>
      <c r="K5958" s="3"/>
      <c r="L5958" s="3"/>
      <c r="M5958" s="3"/>
      <c r="N5958" s="3"/>
      <c r="P5958" s="3"/>
      <c r="R5958" s="3"/>
      <c r="S5958" s="3"/>
      <c r="T5958" s="3"/>
      <c r="U5958" s="3"/>
      <c r="V5958" s="3"/>
      <c r="AB5958" s="3"/>
    </row>
    <row r="5959" spans="6:28" x14ac:dyDescent="0.3">
      <c r="F5959" s="5"/>
      <c r="H5959" s="3"/>
      <c r="J5959" s="3"/>
      <c r="K5959" s="3"/>
      <c r="L5959" s="3"/>
      <c r="M5959" s="3"/>
      <c r="N5959" s="3"/>
      <c r="P5959" s="3"/>
      <c r="R5959" s="3"/>
      <c r="S5959" s="3"/>
      <c r="T5959" s="3"/>
      <c r="U5959" s="3"/>
      <c r="V5959" s="3"/>
      <c r="AB5959" s="3"/>
    </row>
    <row r="5960" spans="6:28" x14ac:dyDescent="0.3">
      <c r="F5960" s="5"/>
      <c r="H5960" s="3"/>
      <c r="J5960" s="3"/>
      <c r="K5960" s="3"/>
      <c r="L5960" s="3"/>
      <c r="M5960" s="3"/>
      <c r="N5960" s="3"/>
      <c r="P5960" s="3"/>
      <c r="R5960" s="3"/>
      <c r="S5960" s="3"/>
      <c r="T5960" s="3"/>
      <c r="U5960" s="3"/>
      <c r="V5960" s="3"/>
      <c r="AB5960" s="3"/>
    </row>
    <row r="5961" spans="6:28" x14ac:dyDescent="0.3">
      <c r="F5961" s="5"/>
      <c r="H5961" s="3"/>
      <c r="J5961" s="3"/>
      <c r="K5961" s="3"/>
      <c r="L5961" s="3"/>
      <c r="M5961" s="3"/>
      <c r="N5961" s="3"/>
      <c r="P5961" s="3"/>
      <c r="R5961" s="3"/>
      <c r="S5961" s="3"/>
      <c r="T5961" s="3"/>
      <c r="U5961" s="3"/>
      <c r="V5961" s="3"/>
      <c r="AB5961" s="3"/>
    </row>
    <row r="5962" spans="6:28" x14ac:dyDescent="0.3">
      <c r="F5962" s="5"/>
      <c r="H5962" s="3"/>
      <c r="J5962" s="3"/>
      <c r="K5962" s="3"/>
      <c r="L5962" s="3"/>
      <c r="M5962" s="3"/>
      <c r="N5962" s="3"/>
      <c r="P5962" s="3"/>
      <c r="R5962" s="3"/>
      <c r="S5962" s="3"/>
      <c r="T5962" s="3"/>
      <c r="U5962" s="3"/>
      <c r="V5962" s="3"/>
      <c r="AB5962" s="3"/>
    </row>
    <row r="5963" spans="6:28" x14ac:dyDescent="0.3">
      <c r="F5963" s="5"/>
      <c r="H5963" s="3"/>
      <c r="J5963" s="3"/>
      <c r="K5963" s="3"/>
      <c r="L5963" s="3"/>
      <c r="M5963" s="3"/>
      <c r="N5963" s="3"/>
      <c r="P5963" s="3"/>
      <c r="R5963" s="3"/>
      <c r="S5963" s="3"/>
      <c r="T5963" s="3"/>
      <c r="U5963" s="3"/>
      <c r="V5963" s="3"/>
      <c r="AB5963" s="3"/>
    </row>
    <row r="5964" spans="6:28" x14ac:dyDescent="0.3">
      <c r="F5964" s="5"/>
      <c r="H5964" s="3"/>
      <c r="J5964" s="3"/>
      <c r="K5964" s="3"/>
      <c r="L5964" s="3"/>
      <c r="M5964" s="3"/>
      <c r="N5964" s="3"/>
      <c r="P5964" s="3"/>
      <c r="R5964" s="3"/>
      <c r="S5964" s="3"/>
      <c r="T5964" s="3"/>
      <c r="U5964" s="3"/>
      <c r="V5964" s="3"/>
      <c r="AB5964" s="3"/>
    </row>
    <row r="5965" spans="6:28" x14ac:dyDescent="0.3">
      <c r="F5965" s="5"/>
      <c r="H5965" s="3"/>
      <c r="J5965" s="3"/>
      <c r="K5965" s="3"/>
      <c r="L5965" s="3"/>
      <c r="M5965" s="3"/>
      <c r="N5965" s="3"/>
      <c r="P5965" s="3"/>
      <c r="R5965" s="3"/>
      <c r="S5965" s="3"/>
      <c r="T5965" s="3"/>
      <c r="U5965" s="3"/>
      <c r="V5965" s="3"/>
      <c r="AB5965" s="3"/>
    </row>
    <row r="5966" spans="6:28" x14ac:dyDescent="0.3">
      <c r="F5966" s="5"/>
      <c r="H5966" s="3"/>
      <c r="J5966" s="3"/>
      <c r="K5966" s="3"/>
      <c r="L5966" s="3"/>
      <c r="M5966" s="3"/>
      <c r="N5966" s="3"/>
      <c r="P5966" s="3"/>
      <c r="R5966" s="3"/>
      <c r="S5966" s="3"/>
      <c r="T5966" s="3"/>
      <c r="U5966" s="3"/>
      <c r="V5966" s="3"/>
      <c r="AB5966" s="3"/>
    </row>
    <row r="5967" spans="6:28" x14ac:dyDescent="0.3">
      <c r="F5967" s="5"/>
      <c r="H5967" s="3"/>
      <c r="J5967" s="3"/>
      <c r="K5967" s="3"/>
      <c r="L5967" s="3"/>
      <c r="M5967" s="3"/>
      <c r="N5967" s="3"/>
      <c r="P5967" s="3"/>
      <c r="R5967" s="3"/>
      <c r="S5967" s="3"/>
      <c r="T5967" s="3"/>
      <c r="U5967" s="3"/>
      <c r="V5967" s="3"/>
      <c r="AB5967" s="3"/>
    </row>
    <row r="5968" spans="6:28" x14ac:dyDescent="0.3">
      <c r="F5968" s="5"/>
      <c r="H5968" s="3"/>
      <c r="J5968" s="3"/>
      <c r="K5968" s="3"/>
      <c r="L5968" s="3"/>
      <c r="M5968" s="3"/>
      <c r="N5968" s="3"/>
      <c r="P5968" s="3"/>
      <c r="R5968" s="3"/>
      <c r="S5968" s="3"/>
      <c r="T5968" s="3"/>
      <c r="U5968" s="3"/>
      <c r="V5968" s="3"/>
      <c r="AB5968" s="3"/>
    </row>
    <row r="5969" spans="6:28" x14ac:dyDescent="0.3">
      <c r="F5969" s="5"/>
      <c r="H5969" s="3"/>
      <c r="J5969" s="3"/>
      <c r="K5969" s="3"/>
      <c r="L5969" s="3"/>
      <c r="M5969" s="3"/>
      <c r="N5969" s="3"/>
      <c r="P5969" s="3"/>
      <c r="R5969" s="3"/>
      <c r="S5969" s="3"/>
      <c r="T5969" s="3"/>
      <c r="U5969" s="3"/>
      <c r="V5969" s="3"/>
      <c r="AB5969" s="3"/>
    </row>
    <row r="5970" spans="6:28" x14ac:dyDescent="0.3">
      <c r="F5970" s="5"/>
      <c r="H5970" s="3"/>
      <c r="J5970" s="3"/>
      <c r="K5970" s="3"/>
      <c r="L5970" s="3"/>
      <c r="M5970" s="3"/>
      <c r="N5970" s="3"/>
      <c r="P5970" s="3"/>
      <c r="R5970" s="3"/>
      <c r="S5970" s="3"/>
      <c r="T5970" s="3"/>
      <c r="U5970" s="3"/>
      <c r="V5970" s="3"/>
      <c r="AB5970" s="3"/>
    </row>
    <row r="5971" spans="6:28" x14ac:dyDescent="0.3">
      <c r="F5971" s="5"/>
      <c r="H5971" s="3"/>
      <c r="J5971" s="3"/>
      <c r="K5971" s="3"/>
      <c r="L5971" s="3"/>
      <c r="M5971" s="3"/>
      <c r="N5971" s="3"/>
      <c r="P5971" s="3"/>
      <c r="R5971" s="3"/>
      <c r="S5971" s="3"/>
      <c r="T5971" s="3"/>
      <c r="U5971" s="3"/>
      <c r="V5971" s="3"/>
      <c r="AB5971" s="3"/>
    </row>
    <row r="5972" spans="6:28" x14ac:dyDescent="0.3">
      <c r="F5972" s="5"/>
      <c r="H5972" s="3"/>
      <c r="J5972" s="3"/>
      <c r="K5972" s="3"/>
      <c r="L5972" s="3"/>
      <c r="M5972" s="3"/>
      <c r="N5972" s="3"/>
      <c r="P5972" s="3"/>
      <c r="R5972" s="3"/>
      <c r="S5972" s="3"/>
      <c r="T5972" s="3"/>
      <c r="U5972" s="3"/>
      <c r="V5972" s="3"/>
      <c r="AB5972" s="3"/>
    </row>
    <row r="5973" spans="6:28" x14ac:dyDescent="0.3">
      <c r="F5973" s="5"/>
      <c r="H5973" s="3"/>
      <c r="J5973" s="3"/>
      <c r="K5973" s="3"/>
      <c r="L5973" s="3"/>
      <c r="M5973" s="3"/>
      <c r="N5973" s="3"/>
      <c r="P5973" s="3"/>
      <c r="R5973" s="3"/>
      <c r="S5973" s="3"/>
      <c r="T5973" s="3"/>
      <c r="U5973" s="3"/>
      <c r="V5973" s="3"/>
      <c r="AB5973" s="3"/>
    </row>
    <row r="5974" spans="6:28" x14ac:dyDescent="0.3">
      <c r="F5974" s="5"/>
      <c r="H5974" s="3"/>
      <c r="J5974" s="3"/>
      <c r="K5974" s="3"/>
      <c r="L5974" s="3"/>
      <c r="M5974" s="3"/>
      <c r="N5974" s="3"/>
      <c r="P5974" s="3"/>
      <c r="R5974" s="3"/>
      <c r="S5974" s="3"/>
      <c r="T5974" s="3"/>
      <c r="U5974" s="3"/>
      <c r="V5974" s="3"/>
      <c r="AB5974" s="3"/>
    </row>
    <row r="5975" spans="6:28" x14ac:dyDescent="0.3">
      <c r="F5975" s="5"/>
      <c r="H5975" s="3"/>
      <c r="J5975" s="3"/>
      <c r="K5975" s="3"/>
      <c r="L5975" s="3"/>
      <c r="M5975" s="3"/>
      <c r="N5975" s="3"/>
      <c r="P5975" s="3"/>
      <c r="R5975" s="3"/>
      <c r="S5975" s="3"/>
      <c r="T5975" s="3"/>
      <c r="U5975" s="3"/>
      <c r="V5975" s="3"/>
      <c r="AB5975" s="3"/>
    </row>
    <row r="5976" spans="6:28" x14ac:dyDescent="0.3">
      <c r="F5976" s="5"/>
      <c r="H5976" s="3"/>
      <c r="J5976" s="3"/>
      <c r="K5976" s="3"/>
      <c r="L5976" s="3"/>
      <c r="M5976" s="3"/>
      <c r="N5976" s="3"/>
      <c r="P5976" s="3"/>
      <c r="R5976" s="3"/>
      <c r="S5976" s="3"/>
      <c r="T5976" s="3"/>
      <c r="U5976" s="3"/>
      <c r="V5976" s="3"/>
      <c r="AB5976" s="3"/>
    </row>
    <row r="5977" spans="6:28" x14ac:dyDescent="0.3">
      <c r="F5977" s="5"/>
      <c r="H5977" s="3"/>
      <c r="J5977" s="3"/>
      <c r="K5977" s="3"/>
      <c r="L5977" s="3"/>
      <c r="M5977" s="3"/>
      <c r="N5977" s="3"/>
      <c r="P5977" s="3"/>
      <c r="R5977" s="3"/>
      <c r="S5977" s="3"/>
      <c r="T5977" s="3"/>
      <c r="U5977" s="3"/>
      <c r="V5977" s="3"/>
      <c r="AB5977" s="3"/>
    </row>
    <row r="5978" spans="6:28" x14ac:dyDescent="0.3">
      <c r="F5978" s="5"/>
      <c r="H5978" s="3"/>
      <c r="J5978" s="3"/>
      <c r="K5978" s="3"/>
      <c r="L5978" s="3"/>
      <c r="M5978" s="3"/>
      <c r="N5978" s="3"/>
      <c r="P5978" s="3"/>
      <c r="R5978" s="3"/>
      <c r="S5978" s="3"/>
      <c r="T5978" s="3"/>
      <c r="U5978" s="3"/>
      <c r="V5978" s="3"/>
      <c r="AB5978" s="3"/>
    </row>
    <row r="5979" spans="6:28" x14ac:dyDescent="0.3">
      <c r="F5979" s="5"/>
      <c r="H5979" s="3"/>
      <c r="J5979" s="3"/>
      <c r="K5979" s="3"/>
      <c r="M5979" s="3"/>
      <c r="N5979" s="3"/>
      <c r="P5979" s="3"/>
      <c r="R5979" s="3"/>
      <c r="S5979" s="3"/>
      <c r="T5979" s="3"/>
      <c r="U5979" s="3"/>
      <c r="V5979" s="3"/>
      <c r="AB5979" s="3"/>
    </row>
    <row r="5980" spans="6:28" x14ac:dyDescent="0.3">
      <c r="F5980" s="5"/>
      <c r="H5980" s="3"/>
      <c r="J5980" s="3"/>
      <c r="K5980" s="3"/>
      <c r="L5980" s="3"/>
      <c r="M5980" s="3"/>
      <c r="N5980" s="3"/>
      <c r="P5980" s="3"/>
      <c r="R5980" s="3"/>
      <c r="S5980" s="3"/>
      <c r="T5980" s="3"/>
      <c r="U5980" s="3"/>
      <c r="V5980" s="3"/>
      <c r="AB5980" s="3"/>
    </row>
    <row r="5981" spans="6:28" x14ac:dyDescent="0.3">
      <c r="F5981" s="5"/>
      <c r="H5981" s="3"/>
      <c r="J5981" s="3"/>
      <c r="K5981" s="3"/>
      <c r="L5981" s="3"/>
      <c r="M5981" s="3"/>
      <c r="N5981" s="3"/>
      <c r="P5981" s="3"/>
      <c r="R5981" s="3"/>
      <c r="S5981" s="3"/>
      <c r="T5981" s="3"/>
      <c r="U5981" s="3"/>
      <c r="V5981" s="3"/>
      <c r="AB5981" s="3"/>
    </row>
    <row r="5982" spans="6:28" x14ac:dyDescent="0.3">
      <c r="F5982" s="5"/>
      <c r="H5982" s="3"/>
      <c r="J5982" s="3"/>
      <c r="K5982" s="3"/>
      <c r="L5982" s="3"/>
      <c r="M5982" s="3"/>
      <c r="N5982" s="3"/>
      <c r="P5982" s="3"/>
      <c r="R5982" s="3"/>
      <c r="S5982" s="3"/>
      <c r="T5982" s="3"/>
      <c r="U5982" s="3"/>
      <c r="V5982" s="3"/>
      <c r="AB5982" s="3"/>
    </row>
    <row r="5983" spans="6:28" x14ac:dyDescent="0.3">
      <c r="F5983" s="5"/>
      <c r="H5983" s="3"/>
      <c r="J5983" s="3"/>
      <c r="K5983" s="3"/>
      <c r="L5983" s="3"/>
      <c r="M5983" s="3"/>
      <c r="N5983" s="3"/>
      <c r="P5983" s="3"/>
      <c r="R5983" s="3"/>
      <c r="S5983" s="3"/>
      <c r="T5983" s="3"/>
      <c r="U5983" s="3"/>
      <c r="V5983" s="3"/>
      <c r="AB5983" s="3"/>
    </row>
    <row r="5984" spans="6:28" x14ac:dyDescent="0.3">
      <c r="F5984" s="5"/>
      <c r="H5984" s="3"/>
      <c r="J5984" s="3"/>
      <c r="K5984" s="3"/>
      <c r="L5984" s="3"/>
      <c r="M5984" s="3"/>
      <c r="N5984" s="3"/>
      <c r="P5984" s="3"/>
      <c r="R5984" s="3"/>
      <c r="S5984" s="3"/>
      <c r="T5984" s="3"/>
      <c r="U5984" s="3"/>
      <c r="V5984" s="3"/>
      <c r="AB5984" s="3"/>
    </row>
    <row r="5985" spans="6:28" x14ac:dyDescent="0.3">
      <c r="F5985" s="5"/>
      <c r="H5985" s="3"/>
      <c r="J5985" s="3"/>
      <c r="K5985" s="3"/>
      <c r="L5985" s="3"/>
      <c r="M5985" s="3"/>
      <c r="N5985" s="3"/>
      <c r="P5985" s="3"/>
      <c r="R5985" s="3"/>
      <c r="S5985" s="3"/>
      <c r="T5985" s="3"/>
      <c r="U5985" s="3"/>
      <c r="V5985" s="3"/>
      <c r="AB5985" s="3"/>
    </row>
    <row r="5986" spans="6:28" x14ac:dyDescent="0.3">
      <c r="F5986" s="5"/>
      <c r="H5986" s="3"/>
      <c r="J5986" s="3"/>
      <c r="K5986" s="3"/>
      <c r="L5986" s="3"/>
      <c r="M5986" s="3"/>
      <c r="N5986" s="3"/>
      <c r="P5986" s="3"/>
      <c r="R5986" s="3"/>
      <c r="S5986" s="3"/>
      <c r="T5986" s="3"/>
      <c r="U5986" s="3"/>
      <c r="V5986" s="3"/>
      <c r="AB5986" s="3"/>
    </row>
    <row r="5987" spans="6:28" x14ac:dyDescent="0.3">
      <c r="F5987" s="5"/>
      <c r="K5987" s="3"/>
      <c r="L5987" s="3"/>
      <c r="R5987" s="3"/>
      <c r="S5987" s="3"/>
      <c r="AB5987" s="3"/>
    </row>
    <row r="5988" spans="6:28" x14ac:dyDescent="0.3">
      <c r="F5988" s="5"/>
      <c r="H5988" s="3"/>
      <c r="K5988" s="3"/>
      <c r="L5988" s="3"/>
      <c r="P5988" s="3"/>
      <c r="R5988" s="3"/>
      <c r="S5988" s="3"/>
      <c r="AB5988" s="3"/>
    </row>
    <row r="5989" spans="6:28" x14ac:dyDescent="0.3">
      <c r="F5989" s="5"/>
      <c r="K5989" s="3"/>
      <c r="L5989" s="3"/>
      <c r="P5989" s="3"/>
      <c r="R5989" s="3"/>
      <c r="S5989" s="3"/>
      <c r="AB5989" s="3"/>
    </row>
    <row r="5990" spans="6:28" x14ac:dyDescent="0.3">
      <c r="F5990" s="5"/>
      <c r="K5990" s="3"/>
      <c r="L5990" s="3"/>
      <c r="R5990" s="3"/>
      <c r="S5990" s="3"/>
      <c r="AB5990" s="3"/>
    </row>
    <row r="5991" spans="6:28" x14ac:dyDescent="0.3">
      <c r="F5991" s="5"/>
      <c r="H5991" s="3"/>
      <c r="K5991" s="3"/>
      <c r="L5991" s="3"/>
      <c r="R5991" s="3"/>
      <c r="S5991" s="3"/>
      <c r="AB5991" s="3"/>
    </row>
    <row r="5992" spans="6:28" x14ac:dyDescent="0.3">
      <c r="F5992" s="5"/>
      <c r="K5992" s="3"/>
      <c r="L5992" s="3"/>
      <c r="R5992" s="3"/>
      <c r="S5992" s="3"/>
      <c r="AB5992" s="3"/>
    </row>
    <row r="5993" spans="6:28" x14ac:dyDescent="0.3">
      <c r="F5993" s="5"/>
      <c r="K5993" s="3"/>
      <c r="L5993" s="3"/>
      <c r="R5993" s="3"/>
      <c r="S5993" s="3"/>
      <c r="AB5993" s="3"/>
    </row>
    <row r="5994" spans="6:28" x14ac:dyDescent="0.3">
      <c r="F5994" s="5"/>
      <c r="K5994" s="3"/>
      <c r="L5994" s="3"/>
      <c r="R5994" s="3"/>
      <c r="S5994" s="3"/>
      <c r="AB5994" s="3"/>
    </row>
    <row r="5995" spans="6:28" x14ac:dyDescent="0.3">
      <c r="F5995" s="5"/>
      <c r="K5995" s="3"/>
      <c r="L5995" s="3"/>
      <c r="R5995" s="3"/>
      <c r="S5995" s="3"/>
      <c r="AB5995" s="3"/>
    </row>
    <row r="5996" spans="6:28" x14ac:dyDescent="0.3">
      <c r="F5996" s="5"/>
      <c r="K5996" s="3"/>
      <c r="L5996" s="3"/>
      <c r="R5996" s="3"/>
      <c r="S5996" s="3"/>
      <c r="AB5996" s="3"/>
    </row>
    <row r="5997" spans="6:28" x14ac:dyDescent="0.3">
      <c r="F5997" s="5"/>
      <c r="K5997" s="3"/>
      <c r="L5997" s="3"/>
      <c r="P5997" s="3"/>
      <c r="R5997" s="3"/>
      <c r="S5997" s="3"/>
      <c r="AB5997" s="3"/>
    </row>
    <row r="5998" spans="6:28" x14ac:dyDescent="0.3">
      <c r="F5998" s="5"/>
      <c r="K5998" s="3"/>
      <c r="L5998" s="3"/>
      <c r="R5998" s="3"/>
      <c r="S5998" s="3"/>
      <c r="AB5998" s="3"/>
    </row>
    <row r="5999" spans="6:28" x14ac:dyDescent="0.3">
      <c r="F5999" s="5"/>
      <c r="K5999" s="3"/>
      <c r="L5999" s="3"/>
      <c r="P5999" s="3"/>
      <c r="R5999" s="3"/>
      <c r="S5999" s="3"/>
      <c r="AB5999" s="3"/>
    </row>
    <row r="6000" spans="6:28" x14ac:dyDescent="0.3">
      <c r="F6000" s="5"/>
      <c r="K6000" s="3"/>
      <c r="L6000" s="3"/>
      <c r="R6000" s="3"/>
      <c r="S6000" s="3"/>
      <c r="AB6000" s="3"/>
    </row>
    <row r="6001" spans="6:28" x14ac:dyDescent="0.3">
      <c r="F6001" s="5"/>
      <c r="H6001" s="3"/>
      <c r="K6001" s="3"/>
      <c r="L6001" s="3"/>
      <c r="R6001" s="3"/>
      <c r="S6001" s="3"/>
      <c r="AB6001" s="3"/>
    </row>
    <row r="6002" spans="6:28" x14ac:dyDescent="0.3">
      <c r="F6002" s="5"/>
      <c r="H6002" s="3"/>
      <c r="K6002" s="3"/>
      <c r="L6002" s="3"/>
      <c r="R6002" s="3"/>
      <c r="S6002" s="3"/>
      <c r="AB6002" s="3"/>
    </row>
    <row r="6003" spans="6:28" x14ac:dyDescent="0.3">
      <c r="F6003" s="5"/>
      <c r="H6003" s="3"/>
      <c r="K6003" s="3"/>
      <c r="L6003" s="3"/>
      <c r="R6003" s="3"/>
      <c r="S6003" s="3"/>
      <c r="AB6003" s="3"/>
    </row>
    <row r="6004" spans="6:28" x14ac:dyDescent="0.3">
      <c r="F6004" s="5"/>
      <c r="K6004" s="3"/>
      <c r="L6004" s="3"/>
      <c r="R6004" s="3"/>
      <c r="S6004" s="3"/>
      <c r="AB6004" s="3"/>
    </row>
    <row r="6005" spans="6:28" x14ac:dyDescent="0.3">
      <c r="F6005" s="5"/>
      <c r="K6005" s="3"/>
      <c r="L6005" s="3"/>
      <c r="R6005" s="3"/>
      <c r="S6005" s="3"/>
      <c r="AB6005" s="3"/>
    </row>
    <row r="6006" spans="6:28" x14ac:dyDescent="0.3">
      <c r="F6006" s="5"/>
      <c r="K6006" s="3"/>
      <c r="L6006" s="3"/>
      <c r="R6006" s="3"/>
      <c r="S6006" s="3"/>
      <c r="AB6006" s="3"/>
    </row>
    <row r="6007" spans="6:28" x14ac:dyDescent="0.3">
      <c r="F6007" s="5"/>
      <c r="K6007" s="3"/>
      <c r="L6007" s="3"/>
      <c r="R6007" s="3"/>
      <c r="S6007" s="3"/>
      <c r="AB6007" s="3"/>
    </row>
    <row r="6008" spans="6:28" x14ac:dyDescent="0.3">
      <c r="F6008" s="5"/>
      <c r="K6008" s="3"/>
      <c r="L6008" s="3"/>
      <c r="R6008" s="3"/>
      <c r="S6008" s="3"/>
      <c r="AB6008" s="3"/>
    </row>
    <row r="6009" spans="6:28" x14ac:dyDescent="0.3">
      <c r="F6009" s="5"/>
      <c r="H6009" s="3"/>
      <c r="K6009" s="3"/>
      <c r="L6009" s="3"/>
      <c r="P6009" s="3"/>
      <c r="R6009" s="3"/>
      <c r="S6009" s="3"/>
      <c r="AB6009" s="3"/>
    </row>
    <row r="6010" spans="6:28" x14ac:dyDescent="0.3">
      <c r="F6010" s="5"/>
      <c r="H6010" s="3"/>
      <c r="K6010" s="3"/>
      <c r="L6010" s="3"/>
      <c r="R6010" s="3"/>
      <c r="S6010" s="3"/>
      <c r="AB6010" s="3"/>
    </row>
    <row r="6011" spans="6:28" x14ac:dyDescent="0.3">
      <c r="F6011" s="5"/>
      <c r="K6011" s="3"/>
      <c r="L6011" s="3"/>
      <c r="R6011" s="3"/>
      <c r="S6011" s="3"/>
      <c r="AB6011" s="3"/>
    </row>
    <row r="6012" spans="6:28" x14ac:dyDescent="0.3">
      <c r="F6012" s="5"/>
      <c r="K6012" s="3"/>
      <c r="L6012" s="3"/>
      <c r="R6012" s="3"/>
      <c r="S6012" s="3"/>
      <c r="AB6012" s="3"/>
    </row>
    <row r="6013" spans="6:28" x14ac:dyDescent="0.3">
      <c r="F6013" s="5"/>
      <c r="K6013" s="3"/>
      <c r="L6013" s="3"/>
      <c r="R6013" s="3"/>
      <c r="S6013" s="3"/>
      <c r="AB6013" s="3"/>
    </row>
    <row r="6014" spans="6:28" x14ac:dyDescent="0.3">
      <c r="F6014" s="5"/>
      <c r="K6014" s="3"/>
      <c r="L6014" s="3"/>
      <c r="R6014" s="3"/>
      <c r="S6014" s="3"/>
      <c r="AB6014" s="3"/>
    </row>
    <row r="6015" spans="6:28" x14ac:dyDescent="0.3">
      <c r="F6015" s="5"/>
      <c r="K6015" s="3"/>
      <c r="L6015" s="3"/>
      <c r="R6015" s="3"/>
      <c r="S6015" s="3"/>
      <c r="AB6015" s="3"/>
    </row>
    <row r="6016" spans="6:28" x14ac:dyDescent="0.3">
      <c r="F6016" s="5"/>
      <c r="H6016" s="3"/>
      <c r="K6016" s="3"/>
      <c r="L6016" s="3"/>
      <c r="R6016" s="3"/>
      <c r="S6016" s="3"/>
      <c r="AB6016" s="3"/>
    </row>
    <row r="6017" spans="6:28" x14ac:dyDescent="0.3">
      <c r="F6017" s="5"/>
      <c r="K6017" s="3"/>
      <c r="L6017" s="3"/>
      <c r="R6017" s="3"/>
      <c r="S6017" s="3"/>
      <c r="AB6017" s="3"/>
    </row>
    <row r="6018" spans="6:28" x14ac:dyDescent="0.3">
      <c r="F6018" s="5"/>
      <c r="K6018" s="3"/>
      <c r="L6018" s="3"/>
      <c r="R6018" s="3"/>
      <c r="S6018" s="3"/>
      <c r="AB6018" s="3"/>
    </row>
    <row r="6019" spans="6:28" x14ac:dyDescent="0.3">
      <c r="F6019" s="5"/>
      <c r="K6019" s="3"/>
      <c r="L6019" s="3"/>
      <c r="R6019" s="3"/>
      <c r="S6019" s="3"/>
      <c r="AB6019" s="3"/>
    </row>
    <row r="6020" spans="6:28" x14ac:dyDescent="0.3">
      <c r="F6020" s="5"/>
      <c r="K6020" s="3"/>
      <c r="L6020" s="3"/>
      <c r="P6020" s="3"/>
      <c r="R6020" s="3"/>
      <c r="S6020" s="3"/>
      <c r="AB6020" s="3"/>
    </row>
    <row r="6021" spans="6:28" x14ac:dyDescent="0.3">
      <c r="F6021" s="5"/>
      <c r="K6021" s="3"/>
      <c r="L6021" s="3"/>
      <c r="P6021" s="3"/>
      <c r="R6021" s="3"/>
      <c r="S6021" s="3"/>
      <c r="AB6021" s="3"/>
    </row>
    <row r="6022" spans="6:28" x14ac:dyDescent="0.3">
      <c r="F6022" s="5"/>
      <c r="H6022" s="3"/>
      <c r="K6022" s="3"/>
      <c r="L6022" s="3"/>
      <c r="R6022" s="3"/>
      <c r="S6022" s="3"/>
      <c r="AB6022" s="3"/>
    </row>
    <row r="6023" spans="6:28" x14ac:dyDescent="0.3">
      <c r="F6023" s="5"/>
      <c r="K6023" s="3"/>
      <c r="L6023" s="3"/>
      <c r="R6023" s="3"/>
      <c r="S6023" s="3"/>
      <c r="AB6023" s="3"/>
    </row>
    <row r="6024" spans="6:28" x14ac:dyDescent="0.3">
      <c r="F6024" s="5"/>
      <c r="K6024" s="3"/>
      <c r="L6024" s="3"/>
      <c r="R6024" s="3"/>
      <c r="S6024" s="3"/>
      <c r="AB6024" s="3"/>
    </row>
    <row r="6025" spans="6:28" x14ac:dyDescent="0.3">
      <c r="F6025" s="5"/>
      <c r="H6025" s="3"/>
      <c r="K6025" s="3"/>
      <c r="L6025" s="3"/>
      <c r="P6025" s="3"/>
      <c r="R6025" s="3"/>
      <c r="S6025" s="3"/>
      <c r="AB6025" s="3"/>
    </row>
    <row r="6026" spans="6:28" x14ac:dyDescent="0.3">
      <c r="F6026" s="5"/>
      <c r="K6026" s="3"/>
      <c r="L6026" s="3"/>
      <c r="R6026" s="3"/>
      <c r="S6026" s="3"/>
      <c r="AB6026" s="3"/>
    </row>
    <row r="6027" spans="6:28" x14ac:dyDescent="0.3">
      <c r="F6027" s="5"/>
      <c r="K6027" s="3"/>
      <c r="L6027" s="3"/>
      <c r="P6027" s="3"/>
      <c r="R6027" s="3"/>
      <c r="S6027" s="3"/>
      <c r="AB6027" s="3"/>
    </row>
    <row r="6028" spans="6:28" x14ac:dyDescent="0.3">
      <c r="F6028" s="5"/>
      <c r="K6028" s="3"/>
      <c r="L6028" s="3"/>
      <c r="P6028" s="3"/>
      <c r="R6028" s="3"/>
      <c r="S6028" s="3"/>
      <c r="AB6028" s="3"/>
    </row>
    <row r="6029" spans="6:28" x14ac:dyDescent="0.3">
      <c r="F6029" s="5"/>
      <c r="K6029" s="3"/>
      <c r="L6029" s="3"/>
      <c r="R6029" s="3"/>
      <c r="S6029" s="3"/>
      <c r="AB6029" s="3"/>
    </row>
    <row r="6030" spans="6:28" x14ac:dyDescent="0.3">
      <c r="F6030" s="5"/>
      <c r="K6030" s="3"/>
      <c r="L6030" s="3"/>
      <c r="P6030" s="3"/>
      <c r="R6030" s="3"/>
      <c r="S6030" s="3"/>
      <c r="AB6030" s="3"/>
    </row>
    <row r="6031" spans="6:28" x14ac:dyDescent="0.3">
      <c r="F6031" s="5"/>
      <c r="H6031" s="3"/>
      <c r="K6031" s="3"/>
      <c r="L6031" s="3"/>
      <c r="R6031" s="3"/>
      <c r="S6031" s="3"/>
      <c r="AB6031" s="3"/>
    </row>
    <row r="6032" spans="6:28" x14ac:dyDescent="0.3">
      <c r="F6032" s="5"/>
      <c r="K6032" s="3"/>
      <c r="L6032" s="3"/>
      <c r="R6032" s="3"/>
      <c r="S6032" s="3"/>
      <c r="AB6032" s="3"/>
    </row>
    <row r="6033" spans="6:29" x14ac:dyDescent="0.3">
      <c r="F6033" s="5"/>
      <c r="H6033" s="3"/>
      <c r="K6033" s="3"/>
      <c r="L6033" s="3"/>
      <c r="P6033" s="3"/>
      <c r="R6033" s="3"/>
      <c r="S6033" s="3"/>
      <c r="AB6033" s="3"/>
      <c r="AC6033" s="3"/>
    </row>
    <row r="6034" spans="6:29" x14ac:dyDescent="0.3">
      <c r="F6034" s="5"/>
      <c r="H6034" s="3"/>
      <c r="K6034" s="3"/>
      <c r="L6034" s="3"/>
      <c r="P6034" s="3"/>
      <c r="R6034" s="3"/>
      <c r="S6034" s="3"/>
      <c r="AB6034" s="3"/>
    </row>
    <row r="6035" spans="6:29" x14ac:dyDescent="0.3">
      <c r="F6035" s="5"/>
      <c r="K6035" s="3"/>
      <c r="L6035" s="3"/>
      <c r="P6035" s="3"/>
      <c r="R6035" s="3"/>
      <c r="S6035" s="3"/>
      <c r="AB6035" s="3"/>
    </row>
    <row r="6036" spans="6:29" x14ac:dyDescent="0.3">
      <c r="F6036" s="5"/>
      <c r="K6036" s="3"/>
      <c r="L6036" s="3"/>
      <c r="P6036" s="3"/>
      <c r="R6036" s="3"/>
      <c r="S6036" s="3"/>
      <c r="AB6036" s="3"/>
    </row>
    <row r="6037" spans="6:29" x14ac:dyDescent="0.3">
      <c r="F6037" s="5"/>
      <c r="K6037" s="3"/>
      <c r="L6037" s="3"/>
      <c r="P6037" s="3"/>
      <c r="R6037" s="3"/>
      <c r="S6037" s="3"/>
      <c r="AB6037" s="3"/>
    </row>
    <row r="6038" spans="6:29" x14ac:dyDescent="0.3">
      <c r="F6038" s="5"/>
      <c r="K6038" s="3"/>
      <c r="L6038" s="3"/>
      <c r="R6038" s="3"/>
      <c r="S6038" s="3"/>
      <c r="AB6038" s="3"/>
    </row>
    <row r="6039" spans="6:29" x14ac:dyDescent="0.3">
      <c r="F6039" s="5"/>
      <c r="K6039" s="3"/>
      <c r="L6039" s="3"/>
      <c r="R6039" s="3"/>
      <c r="S6039" s="3"/>
      <c r="AB6039" s="3"/>
    </row>
    <row r="6040" spans="6:29" x14ac:dyDescent="0.3">
      <c r="F6040" s="5"/>
      <c r="K6040" s="3"/>
      <c r="L6040" s="3"/>
      <c r="P6040" s="3"/>
      <c r="R6040" s="3"/>
      <c r="S6040" s="3"/>
      <c r="AB6040" s="3"/>
    </row>
    <row r="6041" spans="6:29" x14ac:dyDescent="0.3">
      <c r="F6041" s="5"/>
      <c r="K6041" s="3"/>
      <c r="L6041" s="3"/>
      <c r="P6041" s="3"/>
      <c r="R6041" s="3"/>
      <c r="S6041" s="3"/>
      <c r="AB6041" s="3"/>
    </row>
    <row r="6042" spans="6:29" x14ac:dyDescent="0.3">
      <c r="F6042" s="5"/>
      <c r="K6042" s="3"/>
      <c r="L6042" s="3"/>
      <c r="R6042" s="3"/>
      <c r="S6042" s="3"/>
      <c r="AB6042" s="3"/>
    </row>
    <row r="6043" spans="6:29" x14ac:dyDescent="0.3">
      <c r="F6043" s="5"/>
      <c r="K6043" s="3"/>
      <c r="L6043" s="3"/>
      <c r="R6043" s="3"/>
      <c r="S6043" s="3"/>
      <c r="AB6043" s="3"/>
    </row>
    <row r="6044" spans="6:29" x14ac:dyDescent="0.3">
      <c r="F6044" s="5"/>
      <c r="K6044" s="3"/>
      <c r="L6044" s="3"/>
      <c r="R6044" s="3"/>
      <c r="S6044" s="3"/>
      <c r="AB6044" s="3"/>
      <c r="AC6044" s="3"/>
    </row>
    <row r="6045" spans="6:29" x14ac:dyDescent="0.3">
      <c r="F6045" s="5"/>
      <c r="K6045" s="3"/>
      <c r="L6045" s="3"/>
      <c r="R6045" s="3"/>
      <c r="S6045" s="3"/>
      <c r="AB6045" s="3"/>
    </row>
    <row r="6046" spans="6:29" x14ac:dyDescent="0.3">
      <c r="F6046" s="5"/>
      <c r="K6046" s="3"/>
      <c r="L6046" s="3"/>
      <c r="R6046" s="3"/>
      <c r="S6046" s="3"/>
      <c r="AB6046" s="3"/>
    </row>
    <row r="6047" spans="6:29" x14ac:dyDescent="0.3">
      <c r="F6047" s="5"/>
      <c r="K6047" s="3"/>
      <c r="L6047" s="3"/>
      <c r="P6047" s="3"/>
      <c r="R6047" s="3"/>
      <c r="S6047" s="3"/>
      <c r="AB6047" s="3"/>
    </row>
    <row r="6048" spans="6:29" x14ac:dyDescent="0.3">
      <c r="F6048" s="5"/>
      <c r="K6048" s="3"/>
      <c r="L6048" s="3"/>
      <c r="P6048" s="3"/>
      <c r="R6048" s="3"/>
      <c r="S6048" s="3"/>
      <c r="AB6048" s="3"/>
    </row>
    <row r="6049" spans="6:29" x14ac:dyDescent="0.3">
      <c r="F6049" s="5"/>
      <c r="K6049" s="3"/>
      <c r="L6049" s="3"/>
      <c r="R6049" s="3"/>
      <c r="S6049" s="3"/>
      <c r="AB6049" s="3"/>
    </row>
    <row r="6050" spans="6:29" x14ac:dyDescent="0.3">
      <c r="F6050" s="5"/>
      <c r="K6050" s="3"/>
      <c r="L6050" s="3"/>
      <c r="R6050" s="3"/>
      <c r="S6050" s="3"/>
      <c r="AB6050" s="3"/>
    </row>
    <row r="6051" spans="6:29" x14ac:dyDescent="0.3">
      <c r="F6051" s="5"/>
      <c r="K6051" s="3"/>
      <c r="L6051" s="3"/>
      <c r="P6051" s="3"/>
      <c r="R6051" s="3"/>
      <c r="S6051" s="3"/>
      <c r="AB6051" s="3"/>
    </row>
    <row r="6052" spans="6:29" x14ac:dyDescent="0.3">
      <c r="F6052" s="5"/>
      <c r="K6052" s="3"/>
      <c r="L6052" s="3"/>
      <c r="P6052" s="3"/>
      <c r="R6052" s="3"/>
      <c r="S6052" s="3"/>
      <c r="AB6052" s="3"/>
      <c r="AC6052" s="3"/>
    </row>
    <row r="6053" spans="6:29" x14ac:dyDescent="0.3">
      <c r="F6053" s="5"/>
      <c r="K6053" s="3"/>
      <c r="L6053" s="3"/>
      <c r="R6053" s="3"/>
      <c r="S6053" s="3"/>
      <c r="AB6053" s="3"/>
    </row>
    <row r="6054" spans="6:29" x14ac:dyDescent="0.3">
      <c r="F6054" s="5"/>
      <c r="H6054" s="3"/>
      <c r="K6054" s="3"/>
      <c r="L6054" s="3"/>
      <c r="R6054" s="3"/>
      <c r="S6054" s="3"/>
      <c r="AB6054" s="3"/>
    </row>
    <row r="6055" spans="6:29" x14ac:dyDescent="0.3">
      <c r="F6055" s="5"/>
      <c r="K6055" s="3"/>
      <c r="L6055" s="3"/>
      <c r="P6055" s="3"/>
      <c r="R6055" s="3"/>
      <c r="S6055" s="3"/>
      <c r="AB6055" s="3"/>
    </row>
    <row r="6056" spans="6:29" x14ac:dyDescent="0.3">
      <c r="F6056" s="5"/>
      <c r="H6056" s="3"/>
      <c r="K6056" s="3"/>
      <c r="L6056" s="3"/>
      <c r="R6056" s="3"/>
      <c r="S6056" s="3"/>
      <c r="AB6056" s="3"/>
    </row>
    <row r="6057" spans="6:29" x14ac:dyDescent="0.3">
      <c r="F6057" s="5"/>
      <c r="H6057" s="3"/>
      <c r="K6057" s="3"/>
      <c r="L6057" s="3"/>
      <c r="R6057" s="3"/>
      <c r="S6057" s="3"/>
      <c r="AB6057" s="3"/>
    </row>
    <row r="6058" spans="6:29" x14ac:dyDescent="0.3">
      <c r="F6058" s="5"/>
      <c r="K6058" s="3"/>
      <c r="L6058" s="3"/>
      <c r="R6058" s="3"/>
      <c r="S6058" s="3"/>
      <c r="AB6058" s="3"/>
    </row>
    <row r="6059" spans="6:29" x14ac:dyDescent="0.3">
      <c r="F6059" s="5"/>
      <c r="K6059" s="3"/>
      <c r="L6059" s="3"/>
      <c r="R6059" s="3"/>
      <c r="S6059" s="3"/>
      <c r="AB6059" s="3"/>
    </row>
    <row r="6060" spans="6:29" x14ac:dyDescent="0.3">
      <c r="F6060" s="5"/>
      <c r="K6060" s="3"/>
      <c r="L6060" s="3"/>
      <c r="R6060" s="3"/>
      <c r="S6060" s="3"/>
      <c r="AB6060" s="3"/>
    </row>
    <row r="6061" spans="6:29" x14ac:dyDescent="0.3">
      <c r="F6061" s="5"/>
      <c r="K6061" s="3"/>
      <c r="L6061" s="3"/>
      <c r="R6061" s="3"/>
      <c r="S6061" s="3"/>
      <c r="AB6061" s="3"/>
    </row>
    <row r="6062" spans="6:29" x14ac:dyDescent="0.3">
      <c r="F6062" s="5"/>
      <c r="H6062" s="3"/>
      <c r="K6062" s="3"/>
      <c r="L6062" s="3"/>
      <c r="R6062" s="3"/>
      <c r="S6062" s="3"/>
      <c r="AB6062" s="3"/>
    </row>
    <row r="6063" spans="6:29" x14ac:dyDescent="0.3">
      <c r="F6063" s="5"/>
      <c r="K6063" s="3"/>
      <c r="L6063" s="3"/>
      <c r="P6063" s="3"/>
      <c r="R6063" s="3"/>
      <c r="S6063" s="3"/>
      <c r="AB6063" s="3"/>
    </row>
    <row r="6064" spans="6:29" x14ac:dyDescent="0.3">
      <c r="F6064" s="5"/>
      <c r="K6064" s="3"/>
      <c r="L6064" s="3"/>
      <c r="R6064" s="3"/>
      <c r="S6064" s="3"/>
      <c r="AB6064" s="3"/>
    </row>
    <row r="6065" spans="6:29" x14ac:dyDescent="0.3">
      <c r="F6065" s="5"/>
      <c r="K6065" s="3"/>
      <c r="L6065" s="3"/>
      <c r="R6065" s="3"/>
      <c r="S6065" s="3"/>
      <c r="AB6065" s="3"/>
    </row>
    <row r="6066" spans="6:29" x14ac:dyDescent="0.3">
      <c r="F6066" s="5"/>
      <c r="K6066" s="3"/>
      <c r="L6066" s="3"/>
      <c r="R6066" s="3"/>
      <c r="S6066" s="3"/>
      <c r="AB6066" s="3"/>
    </row>
    <row r="6067" spans="6:29" x14ac:dyDescent="0.3">
      <c r="F6067" s="5"/>
      <c r="K6067" s="3"/>
      <c r="L6067" s="3"/>
      <c r="P6067" s="3"/>
      <c r="R6067" s="3"/>
      <c r="S6067" s="3"/>
      <c r="AB6067" s="3"/>
    </row>
    <row r="6068" spans="6:29" x14ac:dyDescent="0.3">
      <c r="F6068" s="5"/>
      <c r="K6068" s="3"/>
      <c r="L6068" s="3"/>
      <c r="R6068" s="3"/>
      <c r="S6068" s="3"/>
      <c r="AB6068" s="3"/>
    </row>
    <row r="6069" spans="6:29" x14ac:dyDescent="0.3">
      <c r="F6069" s="5"/>
      <c r="K6069" s="3"/>
      <c r="L6069" s="3"/>
      <c r="R6069" s="3"/>
      <c r="S6069" s="3"/>
      <c r="AB6069" s="3"/>
    </row>
    <row r="6070" spans="6:29" x14ac:dyDescent="0.3">
      <c r="F6070" s="5"/>
      <c r="K6070" s="3"/>
      <c r="L6070" s="3"/>
      <c r="R6070" s="3"/>
      <c r="S6070" s="3"/>
      <c r="AB6070" s="3"/>
    </row>
    <row r="6071" spans="6:29" x14ac:dyDescent="0.3">
      <c r="F6071" s="5"/>
      <c r="K6071" s="3"/>
      <c r="L6071" s="3"/>
      <c r="R6071" s="3"/>
      <c r="S6071" s="3"/>
      <c r="AB6071" s="3"/>
    </row>
    <row r="6072" spans="6:29" x14ac:dyDescent="0.3">
      <c r="F6072" s="5"/>
      <c r="K6072" s="3"/>
      <c r="L6072" s="3"/>
      <c r="P6072" s="3"/>
      <c r="R6072" s="3"/>
      <c r="S6072" s="3"/>
      <c r="AB6072" s="3"/>
    </row>
    <row r="6073" spans="6:29" x14ac:dyDescent="0.3">
      <c r="F6073" s="5"/>
      <c r="K6073" s="3"/>
      <c r="L6073" s="3"/>
      <c r="R6073" s="3"/>
      <c r="S6073" s="3"/>
      <c r="AB6073" s="3"/>
    </row>
    <row r="6074" spans="6:29" x14ac:dyDescent="0.3">
      <c r="F6074" s="5"/>
      <c r="K6074" s="3"/>
      <c r="L6074" s="3"/>
      <c r="P6074" s="3"/>
      <c r="R6074" s="3"/>
      <c r="S6074" s="3"/>
      <c r="AB6074" s="3"/>
    </row>
    <row r="6075" spans="6:29" x14ac:dyDescent="0.3">
      <c r="F6075" s="5"/>
      <c r="K6075" s="3"/>
      <c r="L6075" s="3"/>
      <c r="R6075" s="3"/>
      <c r="S6075" s="3"/>
      <c r="AB6075" s="3"/>
    </row>
    <row r="6076" spans="6:29" x14ac:dyDescent="0.3">
      <c r="F6076" s="5"/>
      <c r="K6076" s="3"/>
      <c r="L6076" s="3"/>
      <c r="P6076" s="3"/>
      <c r="R6076" s="3"/>
      <c r="S6076" s="3"/>
      <c r="AB6076" s="3"/>
      <c r="AC6076" s="3"/>
    </row>
    <row r="6077" spans="6:29" x14ac:dyDescent="0.3">
      <c r="F6077" s="5"/>
      <c r="K6077" s="3"/>
      <c r="L6077" s="3"/>
      <c r="R6077" s="3"/>
      <c r="S6077" s="3"/>
      <c r="AB6077" s="3"/>
    </row>
    <row r="6078" spans="6:29" x14ac:dyDescent="0.3">
      <c r="F6078" s="5"/>
      <c r="K6078" s="3"/>
      <c r="L6078" s="3"/>
      <c r="R6078" s="3"/>
      <c r="S6078" s="3"/>
      <c r="AB6078" s="3"/>
    </row>
    <row r="6079" spans="6:29" x14ac:dyDescent="0.3">
      <c r="F6079" s="5"/>
      <c r="K6079" s="3"/>
      <c r="L6079" s="3"/>
      <c r="P6079" s="3"/>
      <c r="R6079" s="3"/>
      <c r="S6079" s="3"/>
      <c r="AB6079" s="3"/>
    </row>
    <row r="6080" spans="6:29" x14ac:dyDescent="0.3">
      <c r="F6080" s="5"/>
      <c r="K6080" s="3"/>
      <c r="L6080" s="3"/>
      <c r="R6080" s="3"/>
      <c r="S6080" s="3"/>
      <c r="AB6080" s="3"/>
      <c r="AC6080" s="3"/>
    </row>
    <row r="6081" spans="6:29" x14ac:dyDescent="0.3">
      <c r="F6081" s="5"/>
      <c r="K6081" s="3"/>
      <c r="L6081" s="3"/>
      <c r="P6081" s="3"/>
      <c r="R6081" s="3"/>
      <c r="S6081" s="3"/>
      <c r="AB6081" s="3"/>
    </row>
    <row r="6082" spans="6:29" x14ac:dyDescent="0.3">
      <c r="F6082" s="5"/>
      <c r="K6082" s="3"/>
      <c r="L6082" s="3"/>
      <c r="P6082" s="3"/>
      <c r="R6082" s="3"/>
      <c r="S6082" s="3"/>
      <c r="AB6082" s="3"/>
    </row>
    <row r="6083" spans="6:29" x14ac:dyDescent="0.3">
      <c r="F6083" s="5"/>
      <c r="K6083" s="3"/>
      <c r="L6083" s="3"/>
      <c r="R6083" s="3"/>
      <c r="S6083" s="3"/>
      <c r="AB6083" s="3"/>
    </row>
    <row r="6084" spans="6:29" x14ac:dyDescent="0.3">
      <c r="F6084" s="5"/>
      <c r="H6084" s="3"/>
      <c r="K6084" s="3"/>
      <c r="L6084" s="3"/>
      <c r="R6084" s="3"/>
      <c r="S6084" s="3"/>
      <c r="AB6084" s="3"/>
      <c r="AC6084" s="3"/>
    </row>
    <row r="6085" spans="6:29" x14ac:dyDescent="0.3">
      <c r="F6085" s="5"/>
      <c r="K6085" s="3"/>
      <c r="L6085" s="3"/>
      <c r="R6085" s="3"/>
      <c r="S6085" s="3"/>
      <c r="AB6085" s="3"/>
    </row>
    <row r="6086" spans="6:29" x14ac:dyDescent="0.3">
      <c r="F6086" s="5"/>
      <c r="K6086" s="3"/>
      <c r="L6086" s="3"/>
      <c r="R6086" s="3"/>
      <c r="S6086" s="3"/>
      <c r="AB6086" s="3"/>
    </row>
    <row r="6087" spans="6:29" x14ac:dyDescent="0.3">
      <c r="F6087" s="5"/>
      <c r="K6087" s="3"/>
      <c r="L6087" s="3"/>
      <c r="R6087" s="3"/>
      <c r="S6087" s="3"/>
      <c r="AB6087" s="3"/>
    </row>
    <row r="6088" spans="6:29" x14ac:dyDescent="0.3">
      <c r="F6088" s="5"/>
      <c r="H6088" s="3"/>
      <c r="K6088" s="3"/>
      <c r="L6088" s="3"/>
      <c r="R6088" s="3"/>
      <c r="S6088" s="3"/>
      <c r="AB6088" s="3"/>
      <c r="AC6088" s="3"/>
    </row>
    <row r="6089" spans="6:29" x14ac:dyDescent="0.3">
      <c r="F6089" s="5"/>
      <c r="K6089" s="3"/>
      <c r="L6089" s="3"/>
      <c r="P6089" s="3"/>
      <c r="R6089" s="3"/>
      <c r="S6089" s="3"/>
      <c r="AB6089" s="3"/>
    </row>
    <row r="6090" spans="6:29" x14ac:dyDescent="0.3">
      <c r="F6090" s="5"/>
      <c r="K6090" s="3"/>
      <c r="L6090" s="3"/>
      <c r="P6090" s="3"/>
      <c r="R6090" s="3"/>
      <c r="S6090" s="3"/>
      <c r="AB6090" s="3"/>
    </row>
    <row r="6091" spans="6:29" x14ac:dyDescent="0.3">
      <c r="F6091" s="5"/>
      <c r="K6091" s="3"/>
      <c r="L6091" s="3"/>
      <c r="R6091" s="3"/>
      <c r="S6091" s="3"/>
      <c r="AB6091" s="3"/>
    </row>
    <row r="6092" spans="6:29" x14ac:dyDescent="0.3">
      <c r="F6092" s="5"/>
      <c r="H6092" s="3"/>
      <c r="K6092" s="3"/>
      <c r="L6092" s="3"/>
      <c r="P6092" s="3"/>
      <c r="R6092" s="3"/>
      <c r="S6092" s="3"/>
      <c r="AB6092" s="3"/>
    </row>
    <row r="6093" spans="6:29" x14ac:dyDescent="0.3">
      <c r="F6093" s="5"/>
      <c r="K6093" s="3"/>
      <c r="L6093" s="3"/>
      <c r="R6093" s="3"/>
      <c r="S6093" s="3"/>
      <c r="AB6093" s="3"/>
    </row>
    <row r="6094" spans="6:29" x14ac:dyDescent="0.3">
      <c r="F6094" s="5"/>
      <c r="AB6094" s="3"/>
    </row>
    <row r="6095" spans="6:29" x14ac:dyDescent="0.3">
      <c r="F6095" s="5"/>
      <c r="AB6095" s="3"/>
    </row>
    <row r="6096" spans="6:29" x14ac:dyDescent="0.3">
      <c r="F6096" s="5"/>
      <c r="AB6096" s="3"/>
    </row>
    <row r="6097" spans="6:28" x14ac:dyDescent="0.3">
      <c r="F6097" s="5"/>
      <c r="AB6097" s="3"/>
    </row>
    <row r="6098" spans="6:28" x14ac:dyDescent="0.3">
      <c r="F6098" s="5"/>
      <c r="AB6098" s="3"/>
    </row>
    <row r="6099" spans="6:28" x14ac:dyDescent="0.3">
      <c r="F6099" s="5"/>
      <c r="H6099" s="3"/>
      <c r="AB6099" s="3"/>
    </row>
    <row r="6100" spans="6:28" x14ac:dyDescent="0.3">
      <c r="F6100" s="5"/>
      <c r="H6100" s="3"/>
      <c r="AB6100" s="3"/>
    </row>
    <row r="6101" spans="6:28" x14ac:dyDescent="0.3">
      <c r="F6101" s="5"/>
      <c r="L6101" s="3"/>
      <c r="AB6101" s="3"/>
    </row>
    <row r="6102" spans="6:28" x14ac:dyDescent="0.3">
      <c r="F6102" s="5"/>
      <c r="H6102" s="3"/>
      <c r="L6102" s="3"/>
      <c r="AB6102" s="3"/>
    </row>
    <row r="6103" spans="6:28" x14ac:dyDescent="0.3">
      <c r="F6103" s="5"/>
      <c r="H6103" s="3"/>
      <c r="L6103" s="3"/>
      <c r="AB6103" s="3"/>
    </row>
    <row r="6104" spans="6:28" x14ac:dyDescent="0.3">
      <c r="F6104" s="5"/>
      <c r="H6104" s="3"/>
      <c r="L6104" s="3"/>
      <c r="AB6104" s="3"/>
    </row>
    <row r="6105" spans="6:28" x14ac:dyDescent="0.3">
      <c r="F6105" s="5"/>
      <c r="L6105" s="3"/>
      <c r="AB6105" s="3"/>
    </row>
    <row r="6106" spans="6:28" x14ac:dyDescent="0.3">
      <c r="F6106" s="5"/>
      <c r="L6106" s="3"/>
      <c r="AB6106" s="3"/>
    </row>
    <row r="6107" spans="6:28" x14ac:dyDescent="0.3">
      <c r="F6107" s="5"/>
      <c r="L6107" s="3"/>
      <c r="AB6107" s="3"/>
    </row>
    <row r="6108" spans="6:28" x14ac:dyDescent="0.3">
      <c r="F6108" s="5"/>
      <c r="L6108" s="3"/>
      <c r="AB6108" s="3"/>
    </row>
    <row r="6109" spans="6:28" x14ac:dyDescent="0.3">
      <c r="F6109" s="5"/>
      <c r="L6109" s="3"/>
      <c r="AB6109" s="3"/>
    </row>
    <row r="6110" spans="6:28" x14ac:dyDescent="0.3">
      <c r="F6110" s="5"/>
      <c r="L6110" s="3"/>
      <c r="AB6110" s="3"/>
    </row>
    <row r="6111" spans="6:28" x14ac:dyDescent="0.3">
      <c r="F6111" s="5"/>
      <c r="AB6111" s="3"/>
    </row>
    <row r="6112" spans="6:28" x14ac:dyDescent="0.3">
      <c r="F6112" s="5"/>
      <c r="L6112" s="3"/>
      <c r="AB6112" s="3"/>
    </row>
    <row r="6113" spans="6:28" x14ac:dyDescent="0.3">
      <c r="F6113" s="5"/>
      <c r="L6113" s="3"/>
      <c r="AB6113" s="3"/>
    </row>
    <row r="6114" spans="6:28" x14ac:dyDescent="0.3">
      <c r="F6114" s="5"/>
      <c r="L6114" s="3"/>
      <c r="AB6114" s="3"/>
    </row>
    <row r="6115" spans="6:28" x14ac:dyDescent="0.3">
      <c r="F6115" s="5"/>
      <c r="L6115" s="3"/>
      <c r="AB6115" s="3"/>
    </row>
    <row r="6116" spans="6:28" x14ac:dyDescent="0.3">
      <c r="F6116" s="5"/>
      <c r="L6116" s="3"/>
      <c r="AB6116" s="3"/>
    </row>
    <row r="6117" spans="6:28" x14ac:dyDescent="0.3">
      <c r="F6117" s="5"/>
      <c r="L6117" s="3"/>
      <c r="AB6117" s="3"/>
    </row>
    <row r="6118" spans="6:28" x14ac:dyDescent="0.3">
      <c r="F6118" s="5"/>
      <c r="L6118" s="3"/>
      <c r="AB6118" s="3"/>
    </row>
    <row r="6119" spans="6:28" x14ac:dyDescent="0.3">
      <c r="F6119" s="5"/>
      <c r="L6119" s="3"/>
      <c r="AB6119" s="3"/>
    </row>
    <row r="6120" spans="6:28" x14ac:dyDescent="0.3">
      <c r="F6120" s="5"/>
      <c r="L6120" s="3"/>
      <c r="AB6120" s="3"/>
    </row>
    <row r="6121" spans="6:28" x14ac:dyDescent="0.3">
      <c r="F6121" s="5"/>
      <c r="L6121" s="3"/>
      <c r="AB6121" s="3"/>
    </row>
    <row r="6122" spans="6:28" x14ac:dyDescent="0.3">
      <c r="F6122" s="5"/>
      <c r="L6122" s="3"/>
      <c r="AB6122" s="3"/>
    </row>
    <row r="6123" spans="6:28" x14ac:dyDescent="0.3">
      <c r="F6123" s="5"/>
      <c r="L6123" s="3"/>
      <c r="AB6123" s="3"/>
    </row>
    <row r="6124" spans="6:28" x14ac:dyDescent="0.3">
      <c r="F6124" s="5"/>
      <c r="L6124" s="3"/>
      <c r="AB6124" s="3"/>
    </row>
    <row r="6125" spans="6:28" x14ac:dyDescent="0.3">
      <c r="F6125" s="5"/>
      <c r="L6125" s="3"/>
      <c r="AB6125" s="3"/>
    </row>
    <row r="6126" spans="6:28" x14ac:dyDescent="0.3">
      <c r="F6126" s="5"/>
      <c r="K6126" s="3"/>
      <c r="L6126" s="3"/>
      <c r="AB6126" s="3"/>
    </row>
    <row r="6127" spans="6:28" x14ac:dyDescent="0.3">
      <c r="F6127" s="5"/>
      <c r="K6127" s="3"/>
      <c r="L6127" s="3"/>
      <c r="AB6127" s="3"/>
    </row>
    <row r="6128" spans="6:28" x14ac:dyDescent="0.3">
      <c r="F6128" s="5"/>
      <c r="K6128" s="3"/>
      <c r="L6128" s="3"/>
      <c r="AB6128" s="3"/>
    </row>
    <row r="6129" spans="6:28" x14ac:dyDescent="0.3">
      <c r="F6129" s="5"/>
      <c r="K6129" s="3"/>
      <c r="L6129" s="3"/>
      <c r="AB6129" s="3"/>
    </row>
    <row r="6130" spans="6:28" x14ac:dyDescent="0.3">
      <c r="F6130" s="5"/>
      <c r="K6130" s="3"/>
      <c r="L6130" s="3"/>
      <c r="AB6130" s="3"/>
    </row>
    <row r="6131" spans="6:28" x14ac:dyDescent="0.3">
      <c r="F6131" s="5"/>
      <c r="K6131" s="3"/>
      <c r="L6131" s="3"/>
      <c r="AB6131" s="3"/>
    </row>
    <row r="6132" spans="6:28" x14ac:dyDescent="0.3">
      <c r="F6132" s="5"/>
      <c r="K6132" s="3"/>
      <c r="L6132" s="3"/>
      <c r="AB6132" s="3"/>
    </row>
    <row r="6133" spans="6:28" x14ac:dyDescent="0.3">
      <c r="F6133" s="5"/>
      <c r="K6133" s="3"/>
      <c r="L6133" s="3"/>
      <c r="AB6133" s="3"/>
    </row>
    <row r="6134" spans="6:28" x14ac:dyDescent="0.3">
      <c r="F6134" s="5"/>
      <c r="K6134" s="3"/>
      <c r="L6134" s="3"/>
      <c r="AB6134" s="3"/>
    </row>
    <row r="6135" spans="6:28" x14ac:dyDescent="0.3">
      <c r="F6135" s="5"/>
      <c r="H6135" s="3"/>
      <c r="K6135" s="3"/>
      <c r="L6135" s="3"/>
      <c r="AB6135" s="3"/>
    </row>
    <row r="6136" spans="6:28" x14ac:dyDescent="0.3">
      <c r="F6136" s="5"/>
      <c r="K6136" s="3"/>
      <c r="L6136" s="3"/>
      <c r="AB6136" s="3"/>
    </row>
    <row r="6137" spans="6:28" x14ac:dyDescent="0.3">
      <c r="F6137" s="5"/>
      <c r="K6137" s="3"/>
      <c r="L6137" s="3"/>
      <c r="AB6137" s="3"/>
    </row>
    <row r="6138" spans="6:28" x14ac:dyDescent="0.3">
      <c r="F6138" s="5"/>
      <c r="K6138" s="3"/>
      <c r="L6138" s="3"/>
      <c r="AB6138" s="3"/>
    </row>
    <row r="6139" spans="6:28" x14ac:dyDescent="0.3">
      <c r="F6139" s="5"/>
      <c r="K6139" s="3"/>
      <c r="L6139" s="3"/>
      <c r="AB6139" s="3"/>
    </row>
    <row r="6140" spans="6:28" x14ac:dyDescent="0.3">
      <c r="F6140" s="5"/>
      <c r="K6140" s="3"/>
      <c r="L6140" s="3"/>
      <c r="AB6140" s="3"/>
    </row>
    <row r="6141" spans="6:28" x14ac:dyDescent="0.3">
      <c r="F6141" s="5"/>
      <c r="K6141" s="3"/>
      <c r="L6141" s="3"/>
      <c r="AB6141" s="3"/>
    </row>
    <row r="6142" spans="6:28" x14ac:dyDescent="0.3">
      <c r="F6142" s="5"/>
      <c r="K6142" s="3"/>
      <c r="L6142" s="3"/>
      <c r="AB6142" s="3"/>
    </row>
    <row r="6143" spans="6:28" x14ac:dyDescent="0.3">
      <c r="F6143" s="5"/>
      <c r="K6143" s="3"/>
      <c r="L6143" s="3"/>
      <c r="AB6143" s="3"/>
    </row>
    <row r="6144" spans="6:28" x14ac:dyDescent="0.3">
      <c r="F6144" s="5"/>
      <c r="K6144" s="3"/>
      <c r="L6144" s="3"/>
      <c r="AB6144" s="3"/>
    </row>
    <row r="6145" spans="6:28" x14ac:dyDescent="0.3">
      <c r="F6145" s="5"/>
      <c r="K6145" s="3"/>
      <c r="L6145" s="3"/>
      <c r="AB6145" s="3"/>
    </row>
    <row r="6146" spans="6:28" x14ac:dyDescent="0.3">
      <c r="F6146" s="5"/>
      <c r="K6146" s="3"/>
      <c r="L6146" s="3"/>
      <c r="AB6146" s="3"/>
    </row>
    <row r="6147" spans="6:28" x14ac:dyDescent="0.3">
      <c r="F6147" s="5"/>
      <c r="K6147" s="3"/>
      <c r="L6147" s="3"/>
      <c r="AB6147" s="3"/>
    </row>
    <row r="6148" spans="6:28" x14ac:dyDescent="0.3">
      <c r="F6148" s="5"/>
      <c r="K6148" s="3"/>
      <c r="L6148" s="3"/>
      <c r="AB6148" s="3"/>
    </row>
    <row r="6149" spans="6:28" x14ac:dyDescent="0.3">
      <c r="F6149" s="5"/>
      <c r="K6149" s="3"/>
      <c r="L6149" s="3"/>
      <c r="AB6149" s="3"/>
    </row>
    <row r="6150" spans="6:28" x14ac:dyDescent="0.3">
      <c r="F6150" s="5"/>
      <c r="K6150" s="3"/>
      <c r="L6150" s="3"/>
      <c r="AB6150" s="3"/>
    </row>
    <row r="6151" spans="6:28" x14ac:dyDescent="0.3">
      <c r="F6151" s="5"/>
      <c r="K6151" s="3"/>
      <c r="L6151" s="3"/>
      <c r="AB6151" s="3"/>
    </row>
    <row r="6152" spans="6:28" x14ac:dyDescent="0.3">
      <c r="F6152" s="5"/>
      <c r="K6152" s="3"/>
      <c r="L6152" s="3"/>
      <c r="AB6152" s="3"/>
    </row>
    <row r="6153" spans="6:28" x14ac:dyDescent="0.3">
      <c r="F6153" s="5"/>
      <c r="K6153" s="3"/>
      <c r="L6153" s="3"/>
      <c r="AB6153" s="3"/>
    </row>
    <row r="6154" spans="6:28" x14ac:dyDescent="0.3">
      <c r="F6154" s="5"/>
      <c r="K6154" s="3"/>
      <c r="L6154" s="3"/>
      <c r="AB6154" s="3"/>
    </row>
    <row r="6155" spans="6:28" x14ac:dyDescent="0.3">
      <c r="F6155" s="5"/>
      <c r="K6155" s="3"/>
      <c r="L6155" s="3"/>
      <c r="AB6155" s="3"/>
    </row>
    <row r="6156" spans="6:28" x14ac:dyDescent="0.3">
      <c r="F6156" s="5"/>
      <c r="K6156" s="3"/>
      <c r="L6156" s="3"/>
      <c r="AB6156" s="3"/>
    </row>
    <row r="6157" spans="6:28" x14ac:dyDescent="0.3">
      <c r="F6157" s="5"/>
      <c r="K6157" s="3"/>
      <c r="L6157" s="3"/>
      <c r="AB6157" s="3"/>
    </row>
    <row r="6158" spans="6:28" x14ac:dyDescent="0.3">
      <c r="F6158" s="5"/>
      <c r="K6158" s="3"/>
      <c r="L6158" s="3"/>
      <c r="AB6158" s="3"/>
    </row>
    <row r="6159" spans="6:28" x14ac:dyDescent="0.3">
      <c r="F6159" s="5"/>
      <c r="K6159" s="3"/>
      <c r="L6159" s="3"/>
      <c r="AB6159" s="3"/>
    </row>
    <row r="6160" spans="6:28" x14ac:dyDescent="0.3">
      <c r="F6160" s="5"/>
      <c r="K6160" s="3"/>
      <c r="L6160" s="3"/>
      <c r="AB6160" s="3"/>
    </row>
    <row r="6161" spans="6:28" x14ac:dyDescent="0.3">
      <c r="F6161" s="5"/>
      <c r="K6161" s="3"/>
      <c r="L6161" s="3"/>
      <c r="AB6161" s="3"/>
    </row>
    <row r="6162" spans="6:28" x14ac:dyDescent="0.3">
      <c r="F6162" s="5"/>
      <c r="K6162" s="3"/>
      <c r="L6162" s="3"/>
      <c r="P6162" s="3"/>
      <c r="R6162" s="3"/>
      <c r="S6162" s="3"/>
      <c r="AB6162" s="3"/>
    </row>
    <row r="6163" spans="6:28" x14ac:dyDescent="0.3">
      <c r="F6163" s="5"/>
      <c r="K6163" s="3"/>
      <c r="L6163" s="3"/>
      <c r="R6163" s="3"/>
      <c r="S6163" s="3"/>
      <c r="AB6163" s="3"/>
    </row>
    <row r="6164" spans="6:28" x14ac:dyDescent="0.3">
      <c r="F6164" s="5"/>
      <c r="K6164" s="3"/>
      <c r="L6164" s="3"/>
      <c r="P6164" s="3"/>
      <c r="R6164" s="3"/>
      <c r="S6164" s="3"/>
      <c r="AB6164" s="3"/>
    </row>
    <row r="6165" spans="6:28" x14ac:dyDescent="0.3">
      <c r="F6165" s="5"/>
      <c r="K6165" s="3"/>
      <c r="L6165" s="3"/>
      <c r="R6165" s="3"/>
      <c r="S6165" s="3"/>
      <c r="AB6165" s="3"/>
    </row>
    <row r="6166" spans="6:28" x14ac:dyDescent="0.3">
      <c r="F6166" s="5"/>
      <c r="K6166" s="3"/>
      <c r="L6166" s="3"/>
      <c r="R6166" s="3"/>
      <c r="S6166" s="3"/>
      <c r="AB6166" s="3"/>
    </row>
    <row r="6167" spans="6:28" x14ac:dyDescent="0.3">
      <c r="F6167" s="5"/>
      <c r="H6167" s="3"/>
      <c r="K6167" s="3"/>
      <c r="L6167" s="3"/>
      <c r="R6167" s="3"/>
      <c r="S6167" s="3"/>
      <c r="AB6167" s="3"/>
    </row>
    <row r="6168" spans="6:28" x14ac:dyDescent="0.3">
      <c r="F6168" s="5"/>
      <c r="K6168" s="3"/>
      <c r="L6168" s="3"/>
      <c r="R6168" s="3"/>
      <c r="S6168" s="3"/>
      <c r="AB6168" s="3"/>
    </row>
    <row r="6169" spans="6:28" x14ac:dyDescent="0.3">
      <c r="F6169" s="5"/>
      <c r="K6169" s="3"/>
      <c r="L6169" s="3"/>
      <c r="R6169" s="3"/>
      <c r="S6169" s="3"/>
      <c r="AB6169" s="3"/>
    </row>
    <row r="6170" spans="6:28" x14ac:dyDescent="0.3">
      <c r="F6170" s="5"/>
      <c r="K6170" s="3"/>
      <c r="L6170" s="3"/>
      <c r="R6170" s="3"/>
      <c r="S6170" s="3"/>
      <c r="AB6170" s="3"/>
    </row>
    <row r="6171" spans="6:28" x14ac:dyDescent="0.3">
      <c r="F6171" s="5"/>
      <c r="K6171" s="3"/>
      <c r="L6171" s="3"/>
      <c r="R6171" s="3"/>
      <c r="S6171" s="3"/>
      <c r="AB6171" s="3"/>
    </row>
    <row r="6172" spans="6:28" x14ac:dyDescent="0.3">
      <c r="F6172" s="5"/>
      <c r="K6172" s="3"/>
      <c r="L6172" s="3"/>
      <c r="R6172" s="3"/>
      <c r="S6172" s="3"/>
      <c r="AB6172" s="3"/>
    </row>
    <row r="6173" spans="6:28" x14ac:dyDescent="0.3">
      <c r="F6173" s="5"/>
      <c r="K6173" s="3"/>
      <c r="L6173" s="3"/>
      <c r="R6173" s="3"/>
      <c r="S6173" s="3"/>
      <c r="AB6173" s="3"/>
    </row>
    <row r="6174" spans="6:28" x14ac:dyDescent="0.3">
      <c r="F6174" s="5"/>
      <c r="K6174" s="3"/>
      <c r="L6174" s="3"/>
      <c r="R6174" s="3"/>
      <c r="S6174" s="3"/>
      <c r="AB6174" s="3"/>
    </row>
    <row r="6175" spans="6:28" x14ac:dyDescent="0.3">
      <c r="F6175" s="5"/>
      <c r="K6175" s="3"/>
      <c r="L6175" s="3"/>
      <c r="R6175" s="3"/>
      <c r="S6175" s="3"/>
      <c r="AB6175" s="3"/>
    </row>
    <row r="6176" spans="6:28" x14ac:dyDescent="0.3">
      <c r="F6176" s="5"/>
      <c r="K6176" s="3"/>
      <c r="L6176" s="3"/>
      <c r="P6176" s="3"/>
      <c r="R6176" s="3"/>
      <c r="S6176" s="3"/>
      <c r="AB6176" s="3"/>
    </row>
    <row r="6177" spans="6:28" x14ac:dyDescent="0.3">
      <c r="F6177" s="5"/>
      <c r="K6177" s="3"/>
      <c r="L6177" s="3"/>
      <c r="R6177" s="3"/>
      <c r="S6177" s="3"/>
      <c r="AB6177" s="3"/>
    </row>
    <row r="6178" spans="6:28" x14ac:dyDescent="0.3">
      <c r="F6178" s="5"/>
      <c r="K6178" s="3"/>
      <c r="L6178" s="3"/>
      <c r="P6178" s="3"/>
      <c r="R6178" s="3"/>
      <c r="S6178" s="3"/>
      <c r="AB6178" s="3"/>
    </row>
    <row r="6179" spans="6:28" x14ac:dyDescent="0.3">
      <c r="F6179" s="5"/>
      <c r="K6179" s="3"/>
      <c r="L6179" s="3"/>
      <c r="R6179" s="3"/>
      <c r="S6179" s="3"/>
      <c r="AB6179" s="3"/>
    </row>
    <row r="6180" spans="6:28" x14ac:dyDescent="0.3">
      <c r="F6180" s="5"/>
      <c r="K6180" s="3"/>
      <c r="L6180" s="3"/>
      <c r="R6180" s="3"/>
      <c r="S6180" s="3"/>
      <c r="AB6180" s="3"/>
    </row>
    <row r="6181" spans="6:28" x14ac:dyDescent="0.3">
      <c r="F6181" s="5"/>
      <c r="K6181" s="3"/>
      <c r="L6181" s="3"/>
      <c r="P6181" s="3"/>
      <c r="R6181" s="3"/>
      <c r="S6181" s="3"/>
      <c r="AB6181" s="3"/>
    </row>
    <row r="6182" spans="6:28" x14ac:dyDescent="0.3">
      <c r="F6182" s="5"/>
      <c r="K6182" s="3"/>
      <c r="L6182" s="3"/>
      <c r="P6182" s="3"/>
      <c r="R6182" s="3"/>
      <c r="S6182" s="3"/>
      <c r="AB6182" s="3"/>
    </row>
    <row r="6183" spans="6:28" x14ac:dyDescent="0.3">
      <c r="F6183" s="5"/>
      <c r="K6183" s="3"/>
      <c r="L6183" s="3"/>
      <c r="R6183" s="3"/>
      <c r="S6183" s="3"/>
      <c r="AB6183" s="3"/>
    </row>
    <row r="6184" spans="6:28" x14ac:dyDescent="0.3">
      <c r="F6184" s="5"/>
      <c r="K6184" s="3"/>
      <c r="L6184" s="3"/>
      <c r="R6184" s="3"/>
      <c r="S6184" s="3"/>
      <c r="AB6184" s="3"/>
    </row>
    <row r="6185" spans="6:28" x14ac:dyDescent="0.3">
      <c r="F6185" s="5"/>
      <c r="K6185" s="3"/>
      <c r="L6185" s="3"/>
      <c r="R6185" s="3"/>
      <c r="S6185" s="3"/>
      <c r="AB6185" s="3"/>
    </row>
    <row r="6186" spans="6:28" x14ac:dyDescent="0.3">
      <c r="F6186" s="5"/>
      <c r="K6186" s="3"/>
      <c r="L6186" s="3"/>
      <c r="R6186" s="3"/>
      <c r="S6186" s="3"/>
      <c r="AB6186" s="3"/>
    </row>
    <row r="6187" spans="6:28" x14ac:dyDescent="0.3">
      <c r="F6187" s="5"/>
      <c r="K6187" s="3"/>
      <c r="L6187" s="3"/>
      <c r="R6187" s="3"/>
      <c r="S6187" s="3"/>
      <c r="AB6187" s="3"/>
    </row>
    <row r="6188" spans="6:28" x14ac:dyDescent="0.3">
      <c r="F6188" s="5"/>
      <c r="K6188" s="3"/>
      <c r="L6188" s="3"/>
      <c r="P6188" s="3"/>
      <c r="R6188" s="3"/>
      <c r="S6188" s="3"/>
      <c r="AB6188" s="3"/>
    </row>
    <row r="6189" spans="6:28" x14ac:dyDescent="0.3">
      <c r="F6189" s="5"/>
      <c r="K6189" s="3"/>
      <c r="L6189" s="3"/>
      <c r="R6189" s="3"/>
      <c r="S6189" s="3"/>
      <c r="AB6189" s="3"/>
    </row>
    <row r="6190" spans="6:28" x14ac:dyDescent="0.3">
      <c r="F6190" s="5"/>
      <c r="K6190" s="3"/>
      <c r="L6190" s="3"/>
      <c r="R6190" s="3"/>
      <c r="S6190" s="3"/>
      <c r="AB6190" s="3"/>
    </row>
    <row r="6191" spans="6:28" x14ac:dyDescent="0.3">
      <c r="F6191" s="5"/>
      <c r="K6191" s="3"/>
      <c r="L6191" s="3"/>
      <c r="R6191" s="3"/>
      <c r="S6191" s="3"/>
      <c r="AB6191" s="3"/>
    </row>
    <row r="6192" spans="6:28" x14ac:dyDescent="0.3">
      <c r="F6192" s="5"/>
      <c r="K6192" s="3"/>
      <c r="L6192" s="3"/>
      <c r="R6192" s="3"/>
      <c r="S6192" s="3"/>
      <c r="AB6192" s="3"/>
    </row>
    <row r="6193" spans="6:28" x14ac:dyDescent="0.3">
      <c r="F6193" s="5"/>
      <c r="K6193" s="3"/>
      <c r="L6193" s="3"/>
      <c r="R6193" s="3"/>
      <c r="S6193" s="3"/>
      <c r="AB6193" s="3"/>
    </row>
    <row r="6194" spans="6:28" x14ac:dyDescent="0.3">
      <c r="F6194" s="5"/>
      <c r="K6194" s="3"/>
      <c r="L6194" s="3"/>
      <c r="R6194" s="3"/>
      <c r="S6194" s="3"/>
      <c r="AB6194" s="3"/>
    </row>
    <row r="6195" spans="6:28" x14ac:dyDescent="0.3">
      <c r="F6195" s="5"/>
      <c r="K6195" s="3"/>
      <c r="L6195" s="3"/>
      <c r="R6195" s="3"/>
      <c r="S6195" s="3"/>
      <c r="AB6195" s="3"/>
    </row>
    <row r="6196" spans="6:28" x14ac:dyDescent="0.3">
      <c r="F6196" s="5"/>
      <c r="K6196" s="3"/>
      <c r="L6196" s="3"/>
      <c r="R6196" s="3"/>
      <c r="S6196" s="3"/>
      <c r="AB6196" s="3"/>
    </row>
    <row r="6197" spans="6:28" x14ac:dyDescent="0.3">
      <c r="F6197" s="5"/>
      <c r="K6197" s="3"/>
      <c r="L6197" s="3"/>
      <c r="R6197" s="3"/>
      <c r="S6197" s="3"/>
      <c r="AB6197" s="3"/>
    </row>
    <row r="6198" spans="6:28" x14ac:dyDescent="0.3">
      <c r="F6198" s="5"/>
      <c r="K6198" s="3"/>
      <c r="L6198" s="3"/>
      <c r="P6198" s="3"/>
      <c r="R6198" s="3"/>
      <c r="S6198" s="3"/>
      <c r="AB6198" s="3"/>
    </row>
    <row r="6199" spans="6:28" x14ac:dyDescent="0.3">
      <c r="F6199" s="5"/>
      <c r="K6199" s="3"/>
      <c r="L6199" s="3"/>
      <c r="R6199" s="3"/>
      <c r="S6199" s="3"/>
      <c r="AB6199" s="3"/>
    </row>
    <row r="6200" spans="6:28" x14ac:dyDescent="0.3">
      <c r="F6200" s="5"/>
      <c r="K6200" s="3"/>
      <c r="L6200" s="3"/>
      <c r="R6200" s="3"/>
      <c r="S6200" s="3"/>
      <c r="AB6200" s="3"/>
    </row>
    <row r="6201" spans="6:28" x14ac:dyDescent="0.3">
      <c r="F6201" s="5"/>
      <c r="K6201" s="3"/>
      <c r="L6201" s="3"/>
      <c r="R6201" s="3"/>
      <c r="S6201" s="3"/>
      <c r="AB6201" s="3"/>
    </row>
    <row r="6202" spans="6:28" x14ac:dyDescent="0.3">
      <c r="F6202" s="5"/>
      <c r="K6202" s="3"/>
      <c r="L6202" s="3"/>
      <c r="R6202" s="3"/>
      <c r="S6202" s="3"/>
      <c r="AB6202" s="3"/>
    </row>
    <row r="6203" spans="6:28" x14ac:dyDescent="0.3">
      <c r="F6203" s="5"/>
      <c r="K6203" s="3"/>
      <c r="L6203" s="3"/>
      <c r="R6203" s="3"/>
      <c r="S6203" s="3"/>
      <c r="AB6203" s="3"/>
    </row>
    <row r="6204" spans="6:28" x14ac:dyDescent="0.3">
      <c r="F6204" s="5"/>
      <c r="K6204" s="3"/>
      <c r="L6204" s="3"/>
      <c r="R6204" s="3"/>
      <c r="S6204" s="3"/>
      <c r="AB6204" s="3"/>
    </row>
    <row r="6205" spans="6:28" x14ac:dyDescent="0.3">
      <c r="F6205" s="5"/>
      <c r="K6205" s="3"/>
      <c r="L6205" s="3"/>
      <c r="R6205" s="3"/>
      <c r="S6205" s="3"/>
      <c r="AB6205" s="3"/>
    </row>
    <row r="6206" spans="6:28" x14ac:dyDescent="0.3">
      <c r="F6206" s="5"/>
      <c r="K6206" s="3"/>
      <c r="L6206" s="3"/>
      <c r="P6206" s="3"/>
      <c r="R6206" s="3"/>
      <c r="S6206" s="3"/>
      <c r="AB6206" s="3"/>
    </row>
    <row r="6207" spans="6:28" x14ac:dyDescent="0.3">
      <c r="F6207" s="5"/>
      <c r="H6207" s="3"/>
      <c r="K6207" s="3"/>
      <c r="L6207" s="3"/>
      <c r="R6207" s="3"/>
      <c r="S6207" s="3"/>
      <c r="AB6207" s="3"/>
    </row>
    <row r="6208" spans="6:28" x14ac:dyDescent="0.3">
      <c r="F6208" s="5"/>
      <c r="K6208" s="3"/>
      <c r="L6208" s="3"/>
      <c r="R6208" s="3"/>
      <c r="S6208" s="3"/>
      <c r="AB6208" s="3"/>
    </row>
    <row r="6209" spans="6:28" x14ac:dyDescent="0.3">
      <c r="F6209" s="5"/>
      <c r="K6209" s="3"/>
      <c r="L6209" s="3"/>
      <c r="R6209" s="3"/>
      <c r="S6209" s="3"/>
      <c r="AB6209" s="3"/>
    </row>
    <row r="6210" spans="6:28" x14ac:dyDescent="0.3">
      <c r="F6210" s="5"/>
      <c r="K6210" s="3"/>
      <c r="L6210" s="3"/>
      <c r="R6210" s="3"/>
      <c r="S6210" s="3"/>
      <c r="AB6210" s="3"/>
    </row>
    <row r="6211" spans="6:28" x14ac:dyDescent="0.3">
      <c r="F6211" s="5"/>
      <c r="H6211" s="3"/>
      <c r="K6211" s="3"/>
      <c r="L6211" s="3"/>
      <c r="P6211" s="3"/>
      <c r="R6211" s="3"/>
      <c r="S6211" s="3"/>
      <c r="AB6211" s="3"/>
    </row>
    <row r="6212" spans="6:28" x14ac:dyDescent="0.3">
      <c r="F6212" s="5"/>
      <c r="K6212" s="3"/>
      <c r="L6212" s="3"/>
      <c r="P6212" s="3"/>
      <c r="R6212" s="3"/>
      <c r="S6212" s="3"/>
      <c r="AB6212" s="3"/>
    </row>
    <row r="6213" spans="6:28" x14ac:dyDescent="0.3">
      <c r="F6213" s="5"/>
      <c r="K6213" s="3"/>
      <c r="L6213" s="3"/>
      <c r="R6213" s="3"/>
      <c r="S6213" s="3"/>
      <c r="AB6213" s="3"/>
    </row>
    <row r="6214" spans="6:28" x14ac:dyDescent="0.3">
      <c r="F6214" s="5"/>
      <c r="K6214" s="3"/>
      <c r="L6214" s="3"/>
      <c r="P6214" s="3"/>
      <c r="R6214" s="3"/>
      <c r="S6214" s="3"/>
      <c r="AB6214" s="3"/>
    </row>
    <row r="6215" spans="6:28" x14ac:dyDescent="0.3">
      <c r="F6215" s="5"/>
      <c r="K6215" s="3"/>
      <c r="L6215" s="3"/>
      <c r="R6215" s="3"/>
      <c r="S6215" s="3"/>
      <c r="AB6215" s="3"/>
    </row>
    <row r="6216" spans="6:28" x14ac:dyDescent="0.3">
      <c r="F6216" s="5"/>
      <c r="K6216" s="3"/>
      <c r="L6216" s="3"/>
      <c r="P6216" s="3"/>
      <c r="R6216" s="3"/>
      <c r="S6216" s="3"/>
      <c r="AB6216" s="3"/>
    </row>
    <row r="6217" spans="6:28" x14ac:dyDescent="0.3">
      <c r="F6217" s="5"/>
      <c r="H6217" s="3"/>
      <c r="K6217" s="3"/>
      <c r="L6217" s="3"/>
      <c r="R6217" s="3"/>
      <c r="S6217" s="3"/>
      <c r="AB6217" s="3"/>
    </row>
    <row r="6218" spans="6:28" x14ac:dyDescent="0.3">
      <c r="F6218" s="5"/>
      <c r="K6218" s="3"/>
      <c r="L6218" s="3"/>
      <c r="P6218" s="3"/>
      <c r="R6218" s="3"/>
      <c r="S6218" s="3"/>
      <c r="AB6218" s="3"/>
    </row>
    <row r="6219" spans="6:28" x14ac:dyDescent="0.3">
      <c r="F6219" s="5"/>
      <c r="K6219" s="3"/>
      <c r="L6219" s="3"/>
      <c r="R6219" s="3"/>
      <c r="S6219" s="3"/>
      <c r="AB6219" s="3"/>
    </row>
    <row r="6220" spans="6:28" x14ac:dyDescent="0.3">
      <c r="F6220" s="5"/>
      <c r="K6220" s="3"/>
      <c r="L6220" s="3"/>
      <c r="R6220" s="3"/>
      <c r="S6220" s="3"/>
      <c r="AB6220" s="3"/>
    </row>
    <row r="6221" spans="6:28" x14ac:dyDescent="0.3">
      <c r="F6221" s="5"/>
      <c r="K6221" s="3"/>
      <c r="L6221" s="3"/>
      <c r="R6221" s="3"/>
      <c r="S6221" s="3"/>
      <c r="AB6221" s="3"/>
    </row>
    <row r="6222" spans="6:28" x14ac:dyDescent="0.3">
      <c r="F6222" s="5"/>
      <c r="K6222" s="3"/>
      <c r="L6222" s="3"/>
      <c r="R6222" s="3"/>
      <c r="S6222" s="3"/>
      <c r="AB6222" s="3"/>
    </row>
    <row r="6223" spans="6:28" x14ac:dyDescent="0.3">
      <c r="F6223" s="5"/>
      <c r="K6223" s="3"/>
      <c r="L6223" s="3"/>
      <c r="R6223" s="3"/>
      <c r="S6223" s="3"/>
      <c r="AB6223" s="3"/>
    </row>
    <row r="6224" spans="6:28" x14ac:dyDescent="0.3">
      <c r="F6224" s="5"/>
      <c r="K6224" s="3"/>
      <c r="L6224" s="3"/>
      <c r="R6224" s="3"/>
      <c r="S6224" s="3"/>
      <c r="AB6224" s="3"/>
    </row>
    <row r="6225" spans="6:29" x14ac:dyDescent="0.3">
      <c r="F6225" s="5"/>
      <c r="H6225" s="3"/>
      <c r="K6225" s="3"/>
      <c r="L6225" s="3"/>
      <c r="P6225" s="3"/>
      <c r="R6225" s="3"/>
      <c r="S6225" s="3"/>
      <c r="AB6225" s="3"/>
    </row>
    <row r="6226" spans="6:29" x14ac:dyDescent="0.3">
      <c r="F6226" s="5"/>
      <c r="H6226" s="3"/>
      <c r="K6226" s="3"/>
      <c r="L6226" s="3"/>
      <c r="P6226" s="3"/>
      <c r="R6226" s="3"/>
      <c r="S6226" s="3"/>
      <c r="AB6226" s="3"/>
    </row>
    <row r="6227" spans="6:29" x14ac:dyDescent="0.3">
      <c r="F6227" s="5"/>
      <c r="H6227" s="3"/>
      <c r="K6227" s="3"/>
      <c r="L6227" s="3"/>
      <c r="P6227" s="3"/>
      <c r="R6227" s="3"/>
      <c r="S6227" s="3"/>
      <c r="AB6227" s="3"/>
    </row>
    <row r="6228" spans="6:29" x14ac:dyDescent="0.3">
      <c r="F6228" s="5"/>
      <c r="K6228" s="3"/>
      <c r="L6228" s="3"/>
      <c r="P6228" s="3"/>
      <c r="R6228" s="3"/>
      <c r="S6228" s="3"/>
      <c r="AB6228" s="3"/>
    </row>
    <row r="6229" spans="6:29" x14ac:dyDescent="0.3">
      <c r="F6229" s="5"/>
      <c r="H6229" s="3"/>
      <c r="K6229" s="3"/>
      <c r="L6229" s="3"/>
      <c r="P6229" s="3"/>
      <c r="R6229" s="3"/>
      <c r="S6229" s="3"/>
      <c r="AB6229" s="3"/>
    </row>
    <row r="6230" spans="6:29" x14ac:dyDescent="0.3">
      <c r="F6230" s="5"/>
      <c r="H6230" s="3"/>
      <c r="K6230" s="3"/>
      <c r="L6230" s="3"/>
      <c r="P6230" s="3"/>
      <c r="R6230" s="3"/>
      <c r="S6230" s="3"/>
      <c r="AB6230" s="3"/>
    </row>
    <row r="6231" spans="6:29" x14ac:dyDescent="0.3">
      <c r="F6231" s="5"/>
      <c r="H6231" s="3"/>
      <c r="K6231" s="3"/>
      <c r="L6231" s="3"/>
      <c r="P6231" s="3"/>
      <c r="R6231" s="3"/>
      <c r="S6231" s="3"/>
      <c r="AB6231" s="3"/>
    </row>
    <row r="6232" spans="6:29" x14ac:dyDescent="0.3">
      <c r="F6232" s="5"/>
      <c r="K6232" s="3"/>
      <c r="L6232" s="3"/>
      <c r="P6232" s="3"/>
      <c r="R6232" s="3"/>
      <c r="S6232" s="3"/>
      <c r="AB6232" s="3"/>
    </row>
    <row r="6233" spans="6:29" x14ac:dyDescent="0.3">
      <c r="F6233" s="5"/>
      <c r="H6233" s="3"/>
      <c r="K6233" s="3"/>
      <c r="L6233" s="3"/>
      <c r="P6233" s="3"/>
      <c r="R6233" s="3"/>
      <c r="S6233" s="3"/>
      <c r="AB6233" s="3"/>
    </row>
    <row r="6234" spans="6:29" x14ac:dyDescent="0.3">
      <c r="F6234" s="5"/>
      <c r="K6234" s="3"/>
      <c r="L6234" s="3"/>
      <c r="P6234" s="3"/>
      <c r="R6234" s="3"/>
      <c r="S6234" s="3"/>
      <c r="AB6234" s="3"/>
    </row>
    <row r="6235" spans="6:29" x14ac:dyDescent="0.3">
      <c r="F6235" s="5"/>
      <c r="K6235" s="3"/>
      <c r="L6235" s="3"/>
      <c r="P6235" s="3"/>
      <c r="R6235" s="3"/>
      <c r="S6235" s="3"/>
      <c r="AB6235" s="3"/>
    </row>
    <row r="6236" spans="6:29" x14ac:dyDescent="0.3">
      <c r="F6236" s="5"/>
      <c r="K6236" s="3"/>
      <c r="L6236" s="3"/>
      <c r="P6236" s="3"/>
      <c r="R6236" s="3"/>
      <c r="S6236" s="3"/>
      <c r="AB6236" s="3"/>
    </row>
    <row r="6237" spans="6:29" x14ac:dyDescent="0.3">
      <c r="F6237" s="5"/>
      <c r="H6237" s="3"/>
      <c r="K6237" s="3"/>
      <c r="L6237" s="3"/>
      <c r="P6237" s="3"/>
      <c r="R6237" s="3"/>
      <c r="S6237" s="3"/>
      <c r="AB6237" s="3"/>
      <c r="AC6237" s="3"/>
    </row>
    <row r="6238" spans="6:29" x14ac:dyDescent="0.3">
      <c r="F6238" s="5"/>
      <c r="K6238" s="3"/>
      <c r="L6238" s="3"/>
      <c r="P6238" s="3"/>
      <c r="R6238" s="3"/>
      <c r="S6238" s="3"/>
      <c r="AB6238" s="3"/>
    </row>
    <row r="6239" spans="6:29" x14ac:dyDescent="0.3">
      <c r="F6239" s="5"/>
      <c r="K6239" s="3"/>
      <c r="L6239" s="3"/>
      <c r="P6239" s="3"/>
      <c r="R6239" s="3"/>
      <c r="S6239" s="3"/>
      <c r="AB6239" s="3"/>
    </row>
    <row r="6240" spans="6:29" x14ac:dyDescent="0.3">
      <c r="F6240" s="5"/>
      <c r="K6240" s="3"/>
      <c r="L6240" s="3"/>
      <c r="P6240" s="3"/>
      <c r="R6240" s="3"/>
      <c r="S6240" s="3"/>
      <c r="AB6240" s="3"/>
    </row>
    <row r="6241" spans="6:29" x14ac:dyDescent="0.3">
      <c r="F6241" s="5"/>
      <c r="H6241" s="3"/>
      <c r="K6241" s="3"/>
      <c r="L6241" s="3"/>
      <c r="R6241" s="3"/>
      <c r="S6241" s="3"/>
      <c r="AB6241" s="3"/>
    </row>
    <row r="6242" spans="6:29" x14ac:dyDescent="0.3">
      <c r="F6242" s="5"/>
      <c r="K6242" s="3"/>
      <c r="L6242" s="3"/>
      <c r="R6242" s="3"/>
      <c r="S6242" s="3"/>
      <c r="AB6242" s="3"/>
    </row>
    <row r="6243" spans="6:29" x14ac:dyDescent="0.3">
      <c r="F6243" s="5"/>
      <c r="H6243" s="3"/>
      <c r="K6243" s="3"/>
      <c r="L6243" s="3"/>
      <c r="P6243" s="3"/>
      <c r="R6243" s="3"/>
      <c r="S6243" s="3"/>
      <c r="AB6243" s="3"/>
    </row>
    <row r="6244" spans="6:29" x14ac:dyDescent="0.3">
      <c r="F6244" s="5"/>
      <c r="H6244" s="3"/>
      <c r="K6244" s="3"/>
      <c r="L6244" s="3"/>
      <c r="P6244" s="3"/>
      <c r="R6244" s="3"/>
      <c r="S6244" s="3"/>
      <c r="AB6244" s="3"/>
    </row>
    <row r="6245" spans="6:29" x14ac:dyDescent="0.3">
      <c r="F6245" s="5"/>
      <c r="K6245" s="3"/>
      <c r="L6245" s="3"/>
      <c r="P6245" s="3"/>
      <c r="R6245" s="3"/>
      <c r="S6245" s="3"/>
      <c r="AB6245" s="3"/>
    </row>
    <row r="6246" spans="6:29" x14ac:dyDescent="0.3">
      <c r="F6246" s="5"/>
      <c r="H6246" s="3"/>
      <c r="K6246" s="3"/>
      <c r="L6246" s="3"/>
      <c r="R6246" s="3"/>
      <c r="S6246" s="3"/>
      <c r="AB6246" s="3"/>
    </row>
    <row r="6247" spans="6:29" x14ac:dyDescent="0.3">
      <c r="F6247" s="5"/>
      <c r="H6247" s="3"/>
      <c r="K6247" s="3"/>
      <c r="L6247" s="3"/>
      <c r="P6247" s="3"/>
      <c r="R6247" s="3"/>
      <c r="S6247" s="3"/>
      <c r="AB6247" s="3"/>
    </row>
    <row r="6248" spans="6:29" x14ac:dyDescent="0.3">
      <c r="F6248" s="5"/>
      <c r="K6248" s="3"/>
      <c r="L6248" s="3"/>
      <c r="P6248" s="3"/>
      <c r="R6248" s="3"/>
      <c r="S6248" s="3"/>
      <c r="AB6248" s="3"/>
    </row>
    <row r="6249" spans="6:29" x14ac:dyDescent="0.3">
      <c r="F6249" s="5"/>
      <c r="K6249" s="3"/>
      <c r="L6249" s="3"/>
      <c r="P6249" s="3"/>
      <c r="R6249" s="3"/>
      <c r="S6249" s="3"/>
      <c r="AB6249" s="3"/>
    </row>
    <row r="6250" spans="6:29" x14ac:dyDescent="0.3">
      <c r="F6250" s="5"/>
      <c r="K6250" s="3"/>
      <c r="L6250" s="3"/>
      <c r="P6250" s="3"/>
      <c r="R6250" s="3"/>
      <c r="S6250" s="3"/>
      <c r="AB6250" s="3"/>
    </row>
    <row r="6251" spans="6:29" x14ac:dyDescent="0.3">
      <c r="F6251" s="5"/>
      <c r="K6251" s="3"/>
      <c r="L6251" s="3"/>
      <c r="P6251" s="3"/>
      <c r="R6251" s="3"/>
      <c r="S6251" s="3"/>
      <c r="AB6251" s="3"/>
    </row>
    <row r="6252" spans="6:29" x14ac:dyDescent="0.3">
      <c r="F6252" s="5"/>
      <c r="K6252" s="3"/>
      <c r="L6252" s="3"/>
      <c r="P6252" s="3"/>
      <c r="R6252" s="3"/>
      <c r="S6252" s="3"/>
      <c r="AB6252" s="3"/>
      <c r="AC6252" s="3"/>
    </row>
    <row r="6253" spans="6:29" x14ac:dyDescent="0.3">
      <c r="F6253" s="5"/>
      <c r="H6253" s="3"/>
      <c r="K6253" s="3"/>
      <c r="L6253" s="3"/>
      <c r="R6253" s="3"/>
      <c r="S6253" s="3"/>
      <c r="AB6253" s="3"/>
    </row>
    <row r="6254" spans="6:29" x14ac:dyDescent="0.3">
      <c r="F6254" s="5"/>
      <c r="K6254" s="3"/>
      <c r="L6254" s="3"/>
      <c r="P6254" s="3"/>
      <c r="R6254" s="3"/>
      <c r="S6254" s="3"/>
      <c r="AB6254" s="3"/>
    </row>
    <row r="6255" spans="6:29" x14ac:dyDescent="0.3">
      <c r="F6255" s="5"/>
      <c r="H6255" s="3"/>
      <c r="K6255" s="3"/>
      <c r="L6255" s="3"/>
      <c r="R6255" s="3"/>
      <c r="S6255" s="3"/>
      <c r="AB6255" s="3"/>
    </row>
    <row r="6256" spans="6:29" x14ac:dyDescent="0.3">
      <c r="F6256" s="5"/>
      <c r="K6256" s="3"/>
      <c r="L6256" s="3"/>
      <c r="P6256" s="3"/>
      <c r="R6256" s="3"/>
      <c r="S6256" s="3"/>
      <c r="AB6256" s="3"/>
    </row>
    <row r="6257" spans="6:29" x14ac:dyDescent="0.3">
      <c r="F6257" s="5"/>
      <c r="H6257" s="3"/>
      <c r="K6257" s="3"/>
      <c r="L6257" s="3"/>
      <c r="P6257" s="3"/>
      <c r="R6257" s="3"/>
      <c r="S6257" s="3"/>
      <c r="AB6257" s="3"/>
    </row>
    <row r="6258" spans="6:29" x14ac:dyDescent="0.3">
      <c r="F6258" s="5"/>
      <c r="K6258" s="3"/>
      <c r="L6258" s="3"/>
      <c r="R6258" s="3"/>
      <c r="S6258" s="3"/>
      <c r="AB6258" s="3"/>
      <c r="AC6258" s="3"/>
    </row>
    <row r="6259" spans="6:29" x14ac:dyDescent="0.3">
      <c r="F6259" s="5"/>
      <c r="K6259" s="3"/>
      <c r="L6259" s="3"/>
      <c r="R6259" s="3"/>
      <c r="S6259" s="3"/>
      <c r="AB6259" s="3"/>
    </row>
    <row r="6260" spans="6:29" x14ac:dyDescent="0.3">
      <c r="F6260" s="5"/>
      <c r="K6260" s="3"/>
      <c r="L6260" s="3"/>
      <c r="R6260" s="3"/>
      <c r="S6260" s="3"/>
      <c r="AB6260" s="3"/>
      <c r="AC6260" s="3"/>
    </row>
    <row r="6261" spans="6:29" x14ac:dyDescent="0.3">
      <c r="F6261" s="5"/>
      <c r="K6261" s="3"/>
      <c r="L6261" s="3"/>
      <c r="R6261" s="3"/>
      <c r="S6261" s="3"/>
      <c r="AB6261" s="3"/>
    </row>
    <row r="6262" spans="6:29" x14ac:dyDescent="0.3">
      <c r="F6262" s="5"/>
      <c r="H6262" s="3"/>
      <c r="K6262" s="3"/>
      <c r="L6262" s="3"/>
      <c r="P6262" s="3"/>
      <c r="R6262" s="3"/>
      <c r="S6262" s="3"/>
      <c r="AB6262" s="3"/>
    </row>
    <row r="6263" spans="6:29" x14ac:dyDescent="0.3">
      <c r="F6263" s="5"/>
      <c r="H6263" s="3"/>
      <c r="K6263" s="3"/>
      <c r="L6263" s="3"/>
      <c r="P6263" s="3"/>
      <c r="R6263" s="3"/>
      <c r="S6263" s="3"/>
      <c r="AB6263" s="3"/>
      <c r="AC6263" s="3"/>
    </row>
    <row r="6264" spans="6:29" x14ac:dyDescent="0.3">
      <c r="F6264" s="5"/>
      <c r="K6264" s="3"/>
      <c r="L6264" s="3"/>
      <c r="P6264" s="3"/>
      <c r="R6264" s="3"/>
      <c r="S6264" s="3"/>
      <c r="AB6264" s="3"/>
    </row>
    <row r="6265" spans="6:29" x14ac:dyDescent="0.3">
      <c r="F6265" s="5"/>
      <c r="H6265" s="3"/>
      <c r="K6265" s="3"/>
      <c r="L6265" s="3"/>
      <c r="P6265" s="3"/>
      <c r="R6265" s="3"/>
      <c r="S6265" s="3"/>
      <c r="AB6265" s="3"/>
    </row>
    <row r="6266" spans="6:29" x14ac:dyDescent="0.3">
      <c r="F6266" s="5"/>
      <c r="K6266" s="3"/>
      <c r="L6266" s="3"/>
      <c r="P6266" s="3"/>
      <c r="R6266" s="3"/>
      <c r="S6266" s="3"/>
      <c r="AB6266" s="3"/>
    </row>
    <row r="6267" spans="6:29" x14ac:dyDescent="0.3">
      <c r="F6267" s="5"/>
      <c r="K6267" s="3"/>
      <c r="L6267" s="3"/>
      <c r="R6267" s="3"/>
      <c r="S6267" s="3"/>
      <c r="AB6267" s="3"/>
    </row>
    <row r="6268" spans="6:29" x14ac:dyDescent="0.3">
      <c r="F6268" s="5"/>
      <c r="K6268" s="3"/>
      <c r="L6268" s="3"/>
      <c r="R6268" s="3"/>
      <c r="S6268" s="3"/>
      <c r="AB6268" s="3"/>
    </row>
    <row r="6269" spans="6:29" x14ac:dyDescent="0.3">
      <c r="F6269" s="5"/>
      <c r="K6269" s="3"/>
      <c r="L6269" s="3"/>
      <c r="P6269" s="3"/>
      <c r="R6269" s="3"/>
      <c r="S6269" s="3"/>
      <c r="AB6269" s="3"/>
    </row>
    <row r="6270" spans="6:29" x14ac:dyDescent="0.3">
      <c r="F6270" s="5"/>
      <c r="H6270" s="3"/>
      <c r="K6270" s="3"/>
      <c r="L6270" s="3"/>
      <c r="R6270" s="3"/>
      <c r="S6270" s="3"/>
      <c r="AB6270" s="3"/>
      <c r="AC6270" s="3"/>
    </row>
    <row r="6271" spans="6:29" x14ac:dyDescent="0.3">
      <c r="F6271" s="5"/>
      <c r="K6271" s="3"/>
      <c r="L6271" s="3"/>
      <c r="P6271" s="3"/>
      <c r="R6271" s="3"/>
      <c r="S6271" s="3"/>
      <c r="AB6271" s="3"/>
    </row>
    <row r="6272" spans="6:29" x14ac:dyDescent="0.3">
      <c r="F6272" s="5"/>
      <c r="K6272" s="3"/>
      <c r="L6272" s="3"/>
      <c r="P6272" s="3"/>
      <c r="R6272" s="3"/>
      <c r="S6272" s="3"/>
      <c r="AB6272" s="3"/>
    </row>
    <row r="6273" spans="6:29" x14ac:dyDescent="0.3">
      <c r="F6273" s="5"/>
      <c r="H6273" s="3"/>
      <c r="K6273" s="3"/>
      <c r="L6273" s="3"/>
      <c r="P6273" s="3"/>
      <c r="R6273" s="3"/>
      <c r="S6273" s="3"/>
      <c r="AB6273" s="3"/>
    </row>
    <row r="6274" spans="6:29" x14ac:dyDescent="0.3">
      <c r="F6274" s="5"/>
      <c r="K6274" s="3"/>
      <c r="L6274" s="3"/>
      <c r="P6274" s="3"/>
      <c r="R6274" s="3"/>
      <c r="S6274" s="3"/>
      <c r="AB6274" s="3"/>
    </row>
    <row r="6275" spans="6:29" x14ac:dyDescent="0.3">
      <c r="F6275" s="5"/>
      <c r="H6275" s="3"/>
      <c r="K6275" s="3"/>
      <c r="L6275" s="3"/>
      <c r="P6275" s="3"/>
      <c r="R6275" s="3"/>
      <c r="S6275" s="3"/>
      <c r="AB6275" s="3"/>
    </row>
    <row r="6276" spans="6:29" x14ac:dyDescent="0.3">
      <c r="F6276" s="5"/>
      <c r="K6276" s="3"/>
      <c r="L6276" s="3"/>
      <c r="R6276" s="3"/>
      <c r="S6276" s="3"/>
      <c r="AB6276" s="3"/>
    </row>
    <row r="6277" spans="6:29" x14ac:dyDescent="0.3">
      <c r="F6277" s="5"/>
      <c r="H6277" s="3"/>
      <c r="K6277" s="3"/>
      <c r="L6277" s="3"/>
      <c r="R6277" s="3"/>
      <c r="S6277" s="3"/>
      <c r="AB6277" s="3"/>
    </row>
    <row r="6278" spans="6:29" x14ac:dyDescent="0.3">
      <c r="F6278" s="5"/>
      <c r="K6278" s="3"/>
      <c r="L6278" s="3"/>
      <c r="P6278" s="3"/>
      <c r="R6278" s="3"/>
      <c r="S6278" s="3"/>
      <c r="AB6278" s="3"/>
    </row>
    <row r="6279" spans="6:29" x14ac:dyDescent="0.3">
      <c r="F6279" s="5"/>
      <c r="K6279" s="3"/>
      <c r="L6279" s="3"/>
      <c r="P6279" s="3"/>
      <c r="R6279" s="3"/>
      <c r="S6279" s="3"/>
      <c r="AB6279" s="3"/>
    </row>
    <row r="6280" spans="6:29" x14ac:dyDescent="0.3">
      <c r="F6280" s="5"/>
      <c r="K6280" s="3"/>
      <c r="L6280" s="3"/>
      <c r="P6280" s="3"/>
      <c r="R6280" s="3"/>
      <c r="S6280" s="3"/>
      <c r="AB6280" s="3"/>
    </row>
    <row r="6281" spans="6:29" x14ac:dyDescent="0.3">
      <c r="F6281" s="5"/>
      <c r="H6281" s="3"/>
      <c r="K6281" s="3"/>
      <c r="L6281" s="3"/>
      <c r="P6281" s="3"/>
      <c r="R6281" s="3"/>
      <c r="S6281" s="3"/>
      <c r="AB6281" s="3"/>
    </row>
    <row r="6282" spans="6:29" x14ac:dyDescent="0.3">
      <c r="F6282" s="5"/>
      <c r="H6282" s="3"/>
      <c r="K6282" s="3"/>
      <c r="L6282" s="3"/>
      <c r="P6282" s="3"/>
      <c r="R6282" s="3"/>
      <c r="S6282" s="3"/>
      <c r="AB6282" s="3"/>
    </row>
    <row r="6283" spans="6:29" x14ac:dyDescent="0.3">
      <c r="F6283" s="5"/>
      <c r="H6283" s="3"/>
      <c r="K6283" s="3"/>
      <c r="L6283" s="3"/>
      <c r="R6283" s="3"/>
      <c r="S6283" s="3"/>
      <c r="AB6283" s="3"/>
    </row>
    <row r="6284" spans="6:29" x14ac:dyDescent="0.3">
      <c r="F6284" s="5"/>
      <c r="H6284" s="3"/>
      <c r="K6284" s="3"/>
      <c r="L6284" s="3"/>
      <c r="R6284" s="3"/>
      <c r="S6284" s="3"/>
      <c r="AB6284" s="3"/>
    </row>
    <row r="6285" spans="6:29" x14ac:dyDescent="0.3">
      <c r="F6285" s="5"/>
      <c r="K6285" s="3"/>
      <c r="L6285" s="3"/>
      <c r="P6285" s="3"/>
      <c r="R6285" s="3"/>
      <c r="S6285" s="3"/>
      <c r="AB6285" s="3"/>
    </row>
    <row r="6286" spans="6:29" x14ac:dyDescent="0.3">
      <c r="F6286" s="5"/>
      <c r="K6286" s="3"/>
      <c r="L6286" s="3"/>
      <c r="P6286" s="3"/>
      <c r="R6286" s="3"/>
      <c r="S6286" s="3"/>
      <c r="AB6286" s="3"/>
    </row>
    <row r="6287" spans="6:29" x14ac:dyDescent="0.3">
      <c r="F6287" s="5"/>
      <c r="H6287" s="3"/>
      <c r="K6287" s="3"/>
      <c r="L6287" s="3"/>
      <c r="R6287" s="3"/>
      <c r="S6287" s="3"/>
      <c r="AB6287" s="3"/>
      <c r="AC6287" s="3"/>
    </row>
    <row r="6288" spans="6:29" x14ac:dyDescent="0.3">
      <c r="F6288" s="5"/>
      <c r="AB6288" s="3"/>
    </row>
    <row r="6289" spans="6:28" x14ac:dyDescent="0.3">
      <c r="F6289" s="5"/>
      <c r="AB6289" s="3"/>
    </row>
    <row r="6290" spans="6:28" x14ac:dyDescent="0.3">
      <c r="F6290" s="5"/>
      <c r="AB6290" s="3"/>
    </row>
    <row r="6291" spans="6:28" x14ac:dyDescent="0.3">
      <c r="F6291" s="5"/>
      <c r="AB6291" s="3"/>
    </row>
    <row r="6292" spans="6:28" x14ac:dyDescent="0.3">
      <c r="F6292" s="5"/>
      <c r="AB6292" s="3"/>
    </row>
    <row r="6293" spans="6:28" x14ac:dyDescent="0.3">
      <c r="F6293" s="5"/>
      <c r="AB6293" s="3"/>
    </row>
    <row r="6294" spans="6:28" x14ac:dyDescent="0.3">
      <c r="F6294" s="5"/>
      <c r="AB6294" s="3"/>
    </row>
    <row r="6295" spans="6:28" x14ac:dyDescent="0.3">
      <c r="F6295" s="5"/>
      <c r="AB6295" s="3"/>
    </row>
    <row r="6296" spans="6:28" x14ac:dyDescent="0.3">
      <c r="F6296" s="5"/>
      <c r="AB6296" s="3"/>
    </row>
    <row r="6297" spans="6:28" x14ac:dyDescent="0.3">
      <c r="F6297" s="5"/>
      <c r="AB6297" s="3"/>
    </row>
    <row r="6298" spans="6:28" x14ac:dyDescent="0.3">
      <c r="F6298" s="5"/>
      <c r="AB6298" s="3"/>
    </row>
    <row r="6299" spans="6:28" x14ac:dyDescent="0.3">
      <c r="F6299" s="5"/>
      <c r="AB6299" s="3"/>
    </row>
    <row r="6300" spans="6:28" x14ac:dyDescent="0.3">
      <c r="F6300" s="5"/>
      <c r="AB6300" s="3"/>
    </row>
    <row r="6301" spans="6:28" x14ac:dyDescent="0.3">
      <c r="F6301" s="5"/>
      <c r="AB6301" s="3"/>
    </row>
    <row r="6302" spans="6:28" x14ac:dyDescent="0.3">
      <c r="F6302" s="5"/>
      <c r="AB6302" s="3"/>
    </row>
    <row r="6303" spans="6:28" x14ac:dyDescent="0.3">
      <c r="F6303" s="5"/>
      <c r="AB6303" s="3"/>
    </row>
    <row r="6304" spans="6:28" x14ac:dyDescent="0.3">
      <c r="F6304" s="5"/>
      <c r="AB6304" s="3"/>
    </row>
    <row r="6305" spans="6:28" x14ac:dyDescent="0.3">
      <c r="F6305" s="5"/>
      <c r="AB6305" s="3"/>
    </row>
    <row r="6306" spans="6:28" x14ac:dyDescent="0.3">
      <c r="F6306" s="5"/>
      <c r="AB6306" s="3"/>
    </row>
    <row r="6307" spans="6:28" x14ac:dyDescent="0.3">
      <c r="F6307" s="5"/>
      <c r="AB6307" s="3"/>
    </row>
    <row r="6308" spans="6:28" x14ac:dyDescent="0.3">
      <c r="F6308" s="5"/>
      <c r="AB6308" s="3"/>
    </row>
    <row r="6309" spans="6:28" x14ac:dyDescent="0.3">
      <c r="F6309" s="5"/>
      <c r="AB6309" s="3"/>
    </row>
    <row r="6310" spans="6:28" x14ac:dyDescent="0.3">
      <c r="F6310" s="5"/>
      <c r="AB6310" s="3"/>
    </row>
    <row r="6311" spans="6:28" x14ac:dyDescent="0.3">
      <c r="F6311" s="5"/>
      <c r="AB6311" s="3"/>
    </row>
    <row r="6312" spans="6:28" x14ac:dyDescent="0.3">
      <c r="F6312" s="5"/>
      <c r="AB6312" s="3"/>
    </row>
    <row r="6313" spans="6:28" x14ac:dyDescent="0.3">
      <c r="F6313" s="5"/>
      <c r="AB6313" s="3"/>
    </row>
    <row r="6314" spans="6:28" x14ac:dyDescent="0.3">
      <c r="F6314" s="5"/>
      <c r="AB6314" s="3"/>
    </row>
    <row r="6315" spans="6:28" x14ac:dyDescent="0.3">
      <c r="F6315" s="5"/>
      <c r="AB6315" s="3"/>
    </row>
    <row r="6316" spans="6:28" x14ac:dyDescent="0.3">
      <c r="F6316" s="5"/>
      <c r="AB6316" s="3"/>
    </row>
    <row r="6317" spans="6:28" x14ac:dyDescent="0.3">
      <c r="F6317" s="5"/>
      <c r="AB6317" s="3"/>
    </row>
    <row r="6318" spans="6:28" x14ac:dyDescent="0.3">
      <c r="F6318" s="5"/>
      <c r="AB6318" s="3"/>
    </row>
    <row r="6319" spans="6:28" x14ac:dyDescent="0.3">
      <c r="F6319" s="5"/>
      <c r="AB6319" s="3"/>
    </row>
    <row r="6320" spans="6:28" x14ac:dyDescent="0.3">
      <c r="F6320" s="5"/>
      <c r="AB6320" s="3"/>
    </row>
    <row r="6321" spans="6:28" x14ac:dyDescent="0.3">
      <c r="F6321" s="5"/>
      <c r="AB6321" s="3"/>
    </row>
    <row r="6322" spans="6:28" x14ac:dyDescent="0.3">
      <c r="F6322" s="5"/>
      <c r="AB6322" s="3"/>
    </row>
    <row r="6323" spans="6:28" x14ac:dyDescent="0.3">
      <c r="F6323" s="5"/>
      <c r="AB6323" s="3"/>
    </row>
    <row r="6324" spans="6:28" x14ac:dyDescent="0.3">
      <c r="F6324" s="5"/>
      <c r="AB6324" s="3"/>
    </row>
    <row r="6325" spans="6:28" x14ac:dyDescent="0.3">
      <c r="F6325" s="5"/>
      <c r="AB6325" s="3"/>
    </row>
    <row r="6326" spans="6:28" x14ac:dyDescent="0.3">
      <c r="F6326" s="5"/>
      <c r="AB6326" s="3"/>
    </row>
    <row r="6327" spans="6:28" x14ac:dyDescent="0.3">
      <c r="F6327" s="5"/>
      <c r="AB6327" s="3"/>
    </row>
    <row r="6328" spans="6:28" x14ac:dyDescent="0.3">
      <c r="F6328" s="5"/>
      <c r="AB6328" s="3"/>
    </row>
    <row r="6329" spans="6:28" x14ac:dyDescent="0.3">
      <c r="F6329" s="5"/>
      <c r="AB6329" s="3"/>
    </row>
    <row r="6330" spans="6:28" x14ac:dyDescent="0.3">
      <c r="F6330" s="5"/>
      <c r="AB6330" s="3"/>
    </row>
    <row r="6331" spans="6:28" x14ac:dyDescent="0.3">
      <c r="F6331" s="5"/>
      <c r="AB6331" s="3"/>
    </row>
    <row r="6332" spans="6:28" x14ac:dyDescent="0.3">
      <c r="F6332" s="5"/>
      <c r="AB6332" s="3"/>
    </row>
    <row r="6333" spans="6:28" x14ac:dyDescent="0.3">
      <c r="F6333" s="5"/>
      <c r="AB6333" s="3"/>
    </row>
    <row r="6334" spans="6:28" x14ac:dyDescent="0.3">
      <c r="F6334" s="5"/>
      <c r="AB6334" s="3"/>
    </row>
    <row r="6335" spans="6:28" x14ac:dyDescent="0.3">
      <c r="F6335" s="5"/>
      <c r="AB6335" s="3"/>
    </row>
    <row r="6336" spans="6:28" x14ac:dyDescent="0.3">
      <c r="F6336" s="5"/>
      <c r="AB6336" s="3"/>
    </row>
    <row r="6337" spans="6:28" x14ac:dyDescent="0.3">
      <c r="F6337" s="5"/>
      <c r="AB6337" s="3"/>
    </row>
    <row r="6338" spans="6:28" x14ac:dyDescent="0.3">
      <c r="F6338" s="5"/>
      <c r="AB6338" s="3"/>
    </row>
    <row r="6339" spans="6:28" x14ac:dyDescent="0.3">
      <c r="F6339" s="5"/>
      <c r="AB6339" s="3"/>
    </row>
    <row r="6340" spans="6:28" x14ac:dyDescent="0.3">
      <c r="F6340" s="5"/>
      <c r="AB6340" s="3"/>
    </row>
    <row r="6341" spans="6:28" x14ac:dyDescent="0.3">
      <c r="F6341" s="5"/>
      <c r="H6341" s="3"/>
      <c r="AB6341" s="3"/>
    </row>
    <row r="6342" spans="6:28" x14ac:dyDescent="0.3">
      <c r="F6342" s="5"/>
      <c r="H6342" s="3"/>
      <c r="AB6342" s="3"/>
    </row>
    <row r="6343" spans="6:28" x14ac:dyDescent="0.3">
      <c r="F6343" s="5"/>
      <c r="H6343" s="3"/>
      <c r="AB6343" s="3"/>
    </row>
    <row r="6344" spans="6:28" x14ac:dyDescent="0.3">
      <c r="F6344" s="5"/>
      <c r="H6344" s="3"/>
      <c r="AB6344" s="3"/>
    </row>
    <row r="6345" spans="6:28" x14ac:dyDescent="0.3">
      <c r="F6345" s="5"/>
      <c r="H6345" s="3"/>
      <c r="AB6345" s="3"/>
    </row>
    <row r="6346" spans="6:28" x14ac:dyDescent="0.3">
      <c r="F6346" s="5"/>
      <c r="H6346" s="3"/>
      <c r="AB6346" s="3"/>
    </row>
    <row r="6347" spans="6:28" x14ac:dyDescent="0.3">
      <c r="F6347" s="5"/>
      <c r="H6347" s="3"/>
      <c r="AB6347" s="3"/>
    </row>
    <row r="6348" spans="6:28" x14ac:dyDescent="0.3">
      <c r="F6348" s="5"/>
      <c r="H6348" s="3"/>
      <c r="AB6348" s="3"/>
    </row>
    <row r="6349" spans="6:28" x14ac:dyDescent="0.3">
      <c r="F6349" s="5"/>
      <c r="H6349" s="3"/>
      <c r="AB6349" s="3"/>
    </row>
    <row r="6350" spans="6:28" x14ac:dyDescent="0.3">
      <c r="F6350" s="5"/>
      <c r="H6350" s="3"/>
      <c r="AB6350" s="3"/>
    </row>
    <row r="6351" spans="6:28" x14ac:dyDescent="0.3">
      <c r="F6351" s="5"/>
      <c r="H6351" s="3"/>
      <c r="AB6351" s="3"/>
    </row>
    <row r="6352" spans="6:28" x14ac:dyDescent="0.3">
      <c r="F6352" s="5"/>
      <c r="H6352" s="3"/>
      <c r="AB6352" s="3"/>
    </row>
    <row r="6353" spans="6:28" x14ac:dyDescent="0.3">
      <c r="F6353" s="5"/>
      <c r="H6353" s="3"/>
      <c r="AB6353" s="3"/>
    </row>
    <row r="6354" spans="6:28" x14ac:dyDescent="0.3">
      <c r="F6354" s="5"/>
      <c r="H6354" s="3"/>
      <c r="AB6354" s="3"/>
    </row>
    <row r="6355" spans="6:28" x14ac:dyDescent="0.3">
      <c r="F6355" s="5"/>
      <c r="AB6355" s="3"/>
    </row>
    <row r="6356" spans="6:28" x14ac:dyDescent="0.3">
      <c r="F6356" s="5"/>
      <c r="H6356" s="3"/>
      <c r="AB6356" s="3"/>
    </row>
    <row r="6357" spans="6:28" x14ac:dyDescent="0.3">
      <c r="F6357" s="5"/>
      <c r="H6357" s="3"/>
      <c r="AB6357" s="3"/>
    </row>
    <row r="6358" spans="6:28" x14ac:dyDescent="0.3">
      <c r="F6358" s="5"/>
      <c r="H6358" s="3"/>
      <c r="AB6358" s="3"/>
    </row>
    <row r="6359" spans="6:28" x14ac:dyDescent="0.3">
      <c r="F6359" s="5"/>
      <c r="AB6359" s="3"/>
    </row>
    <row r="6360" spans="6:28" x14ac:dyDescent="0.3">
      <c r="F6360" s="5"/>
      <c r="AB6360" s="3"/>
    </row>
    <row r="6361" spans="6:28" x14ac:dyDescent="0.3">
      <c r="F6361" s="5"/>
      <c r="AB6361" s="3"/>
    </row>
    <row r="6362" spans="6:28" x14ac:dyDescent="0.3">
      <c r="F6362" s="5"/>
      <c r="L6362" s="3"/>
      <c r="AB6362" s="3"/>
    </row>
    <row r="6363" spans="6:28" x14ac:dyDescent="0.3">
      <c r="F6363" s="5"/>
      <c r="L6363" s="3"/>
      <c r="AB6363" s="3"/>
    </row>
    <row r="6364" spans="6:28" x14ac:dyDescent="0.3">
      <c r="F6364" s="5"/>
      <c r="L6364" s="3"/>
      <c r="AB6364" s="3"/>
    </row>
    <row r="6365" spans="6:28" x14ac:dyDescent="0.3">
      <c r="F6365" s="5"/>
      <c r="H6365" s="3"/>
      <c r="L6365" s="3"/>
      <c r="AB6365" s="3"/>
    </row>
    <row r="6366" spans="6:28" x14ac:dyDescent="0.3">
      <c r="F6366" s="5"/>
      <c r="L6366" s="3"/>
      <c r="AB6366" s="3"/>
    </row>
    <row r="6367" spans="6:28" x14ac:dyDescent="0.3">
      <c r="F6367" s="5"/>
      <c r="L6367" s="3"/>
      <c r="AB6367" s="3"/>
    </row>
    <row r="6368" spans="6:28" x14ac:dyDescent="0.3">
      <c r="F6368" s="5"/>
      <c r="L6368" s="3"/>
      <c r="AB6368" s="3"/>
    </row>
    <row r="6369" spans="6:28" x14ac:dyDescent="0.3">
      <c r="F6369" s="5"/>
      <c r="L6369" s="3"/>
      <c r="AB6369" s="3"/>
    </row>
    <row r="6370" spans="6:28" x14ac:dyDescent="0.3">
      <c r="F6370" s="5"/>
      <c r="L6370" s="3"/>
      <c r="AB6370" s="3"/>
    </row>
    <row r="6371" spans="6:28" x14ac:dyDescent="0.3">
      <c r="F6371" s="5"/>
      <c r="AB6371" s="3"/>
    </row>
    <row r="6372" spans="6:28" x14ac:dyDescent="0.3">
      <c r="F6372" s="5"/>
      <c r="L6372" s="3"/>
      <c r="AB6372" s="3"/>
    </row>
    <row r="6373" spans="6:28" x14ac:dyDescent="0.3">
      <c r="F6373" s="5"/>
      <c r="L6373" s="3"/>
      <c r="AB6373" s="3"/>
    </row>
    <row r="6374" spans="6:28" x14ac:dyDescent="0.3">
      <c r="F6374" s="5"/>
      <c r="L6374" s="3"/>
      <c r="AB6374" s="3"/>
    </row>
    <row r="6375" spans="6:28" x14ac:dyDescent="0.3">
      <c r="F6375" s="5"/>
      <c r="L6375" s="3"/>
      <c r="AB6375" s="3"/>
    </row>
    <row r="6376" spans="6:28" x14ac:dyDescent="0.3">
      <c r="F6376" s="5"/>
      <c r="L6376" s="3"/>
      <c r="AB6376" s="3"/>
    </row>
    <row r="6377" spans="6:28" x14ac:dyDescent="0.3">
      <c r="F6377" s="5"/>
      <c r="L6377" s="3"/>
      <c r="AB6377" s="3"/>
    </row>
    <row r="6378" spans="6:28" x14ac:dyDescent="0.3">
      <c r="F6378" s="5"/>
      <c r="L6378" s="3"/>
      <c r="AB6378" s="3"/>
    </row>
    <row r="6379" spans="6:28" x14ac:dyDescent="0.3">
      <c r="F6379" s="5"/>
      <c r="L6379" s="3"/>
      <c r="AB6379" s="3"/>
    </row>
    <row r="6380" spans="6:28" x14ac:dyDescent="0.3">
      <c r="F6380" s="5"/>
      <c r="L6380" s="3"/>
      <c r="AB6380" s="3"/>
    </row>
    <row r="6381" spans="6:28" x14ac:dyDescent="0.3">
      <c r="F6381" s="5"/>
      <c r="L6381" s="3"/>
      <c r="AB6381" s="3"/>
    </row>
    <row r="6382" spans="6:28" x14ac:dyDescent="0.3">
      <c r="F6382" s="5"/>
      <c r="L6382" s="3"/>
      <c r="AB6382" s="3"/>
    </row>
    <row r="6383" spans="6:28" x14ac:dyDescent="0.3">
      <c r="F6383" s="5"/>
      <c r="L6383" s="3"/>
      <c r="AB6383" s="3"/>
    </row>
    <row r="6384" spans="6:28" x14ac:dyDescent="0.3">
      <c r="F6384" s="5"/>
      <c r="L6384" s="3"/>
      <c r="AB6384" s="3"/>
    </row>
    <row r="6385" spans="6:28" x14ac:dyDescent="0.3">
      <c r="F6385" s="5"/>
      <c r="L6385" s="3"/>
      <c r="AB6385" s="3"/>
    </row>
    <row r="6386" spans="6:28" x14ac:dyDescent="0.3">
      <c r="F6386" s="5"/>
      <c r="L6386" s="3"/>
      <c r="AB6386" s="3"/>
    </row>
    <row r="6387" spans="6:28" x14ac:dyDescent="0.3">
      <c r="F6387" s="5"/>
      <c r="L6387" s="3"/>
      <c r="AB6387" s="3"/>
    </row>
    <row r="6388" spans="6:28" x14ac:dyDescent="0.3">
      <c r="F6388" s="5"/>
      <c r="L6388" s="3"/>
      <c r="AB6388" s="3"/>
    </row>
    <row r="6389" spans="6:28" x14ac:dyDescent="0.3">
      <c r="F6389" s="5"/>
      <c r="L6389" s="3"/>
      <c r="AB6389" s="3"/>
    </row>
    <row r="6390" spans="6:28" x14ac:dyDescent="0.3">
      <c r="F6390" s="5"/>
      <c r="L6390" s="3"/>
      <c r="AB6390" s="3"/>
    </row>
    <row r="6391" spans="6:28" x14ac:dyDescent="0.3">
      <c r="F6391" s="5"/>
      <c r="L6391" s="3"/>
      <c r="AB6391" s="3"/>
    </row>
    <row r="6392" spans="6:28" x14ac:dyDescent="0.3">
      <c r="F6392" s="5"/>
      <c r="H6392" s="3"/>
      <c r="L6392" s="3"/>
      <c r="AB6392" s="3"/>
    </row>
    <row r="6393" spans="6:28" x14ac:dyDescent="0.3">
      <c r="F6393" s="5"/>
      <c r="L6393" s="3"/>
      <c r="AB6393" s="3"/>
    </row>
    <row r="6394" spans="6:28" x14ac:dyDescent="0.3">
      <c r="F6394" s="5"/>
      <c r="L6394" s="3"/>
      <c r="AB6394" s="3"/>
    </row>
    <row r="6395" spans="6:28" x14ac:dyDescent="0.3">
      <c r="F6395" s="5"/>
      <c r="L6395" s="3"/>
      <c r="AB6395" s="3"/>
    </row>
    <row r="6396" spans="6:28" x14ac:dyDescent="0.3">
      <c r="F6396" s="5"/>
      <c r="L6396" s="3"/>
      <c r="AB6396" s="3"/>
    </row>
    <row r="6397" spans="6:28" x14ac:dyDescent="0.3">
      <c r="F6397" s="5"/>
      <c r="L6397" s="3"/>
      <c r="AB6397" s="3"/>
    </row>
    <row r="6398" spans="6:28" x14ac:dyDescent="0.3">
      <c r="F6398" s="5"/>
      <c r="H6398" s="3"/>
      <c r="L6398" s="3"/>
      <c r="AB6398" s="3"/>
    </row>
    <row r="6399" spans="6:28" x14ac:dyDescent="0.3">
      <c r="F6399" s="5"/>
      <c r="AB6399" s="3"/>
    </row>
    <row r="6400" spans="6:28" x14ac:dyDescent="0.3">
      <c r="F6400" s="5"/>
      <c r="L6400" s="3"/>
      <c r="AB6400" s="3"/>
    </row>
    <row r="6401" spans="6:28" x14ac:dyDescent="0.3">
      <c r="F6401" s="5"/>
      <c r="L6401" s="3"/>
      <c r="AB6401" s="3"/>
    </row>
    <row r="6402" spans="6:28" x14ac:dyDescent="0.3">
      <c r="F6402" s="5"/>
      <c r="L6402" s="3"/>
      <c r="AB6402" s="3"/>
    </row>
    <row r="6403" spans="6:28" x14ac:dyDescent="0.3">
      <c r="F6403" s="5"/>
      <c r="L6403" s="3"/>
      <c r="AB6403" s="3"/>
    </row>
    <row r="6404" spans="6:28" x14ac:dyDescent="0.3">
      <c r="F6404" s="5"/>
      <c r="H6404" s="3"/>
      <c r="L6404" s="3"/>
      <c r="AB6404" s="3"/>
    </row>
    <row r="6405" spans="6:28" x14ac:dyDescent="0.3">
      <c r="F6405" s="5"/>
      <c r="L6405" s="3"/>
      <c r="AB6405" s="3"/>
    </row>
    <row r="6406" spans="6:28" x14ac:dyDescent="0.3">
      <c r="F6406" s="5"/>
      <c r="L6406" s="3"/>
      <c r="AB6406" s="3"/>
    </row>
    <row r="6407" spans="6:28" x14ac:dyDescent="0.3">
      <c r="F6407" s="5"/>
      <c r="L6407" s="3"/>
      <c r="AB6407" s="3"/>
    </row>
    <row r="6408" spans="6:28" x14ac:dyDescent="0.3">
      <c r="F6408" s="5"/>
      <c r="L6408" s="3"/>
      <c r="AB6408" s="3"/>
    </row>
    <row r="6409" spans="6:28" x14ac:dyDescent="0.3">
      <c r="F6409" s="5"/>
      <c r="L6409" s="3"/>
      <c r="AB6409" s="3"/>
    </row>
    <row r="6410" spans="6:28" x14ac:dyDescent="0.3">
      <c r="F6410" s="5"/>
      <c r="L6410" s="3"/>
      <c r="AB6410" s="3"/>
    </row>
    <row r="6411" spans="6:28" x14ac:dyDescent="0.3">
      <c r="F6411" s="5"/>
      <c r="H6411" s="3"/>
      <c r="L6411" s="3"/>
      <c r="AB6411" s="3"/>
    </row>
    <row r="6412" spans="6:28" x14ac:dyDescent="0.3">
      <c r="F6412" s="5"/>
      <c r="L6412" s="3"/>
      <c r="AB6412" s="3"/>
    </row>
    <row r="6413" spans="6:28" x14ac:dyDescent="0.3">
      <c r="F6413" s="5"/>
      <c r="L6413" s="3"/>
      <c r="AB6413" s="3"/>
    </row>
    <row r="6414" spans="6:28" x14ac:dyDescent="0.3">
      <c r="F6414" s="5"/>
      <c r="L6414" s="3"/>
      <c r="AB6414" s="3"/>
    </row>
    <row r="6415" spans="6:28" x14ac:dyDescent="0.3">
      <c r="F6415" s="5"/>
      <c r="H6415" s="3"/>
      <c r="L6415" s="3"/>
      <c r="AB6415" s="3"/>
    </row>
    <row r="6416" spans="6:28" x14ac:dyDescent="0.3">
      <c r="F6416" s="5"/>
      <c r="L6416" s="3"/>
      <c r="AB6416" s="3"/>
    </row>
    <row r="6417" spans="6:28" x14ac:dyDescent="0.3">
      <c r="F6417" s="5"/>
      <c r="L6417" s="3"/>
      <c r="AB6417" s="3"/>
    </row>
    <row r="6418" spans="6:28" x14ac:dyDescent="0.3">
      <c r="F6418" s="5"/>
      <c r="L6418" s="3"/>
      <c r="AB6418" s="3"/>
    </row>
    <row r="6419" spans="6:28" x14ac:dyDescent="0.3">
      <c r="F6419" s="5"/>
      <c r="L6419" s="3"/>
      <c r="AB6419" s="3"/>
    </row>
    <row r="6420" spans="6:28" x14ac:dyDescent="0.3">
      <c r="F6420" s="5"/>
      <c r="H6420" s="3"/>
      <c r="L6420" s="3"/>
      <c r="AB6420" s="3"/>
    </row>
    <row r="6421" spans="6:28" x14ac:dyDescent="0.3">
      <c r="F6421" s="5"/>
      <c r="L6421" s="3"/>
      <c r="AB6421" s="3"/>
    </row>
    <row r="6422" spans="6:28" x14ac:dyDescent="0.3">
      <c r="F6422" s="5"/>
      <c r="L6422" s="3"/>
      <c r="AB6422" s="3"/>
    </row>
    <row r="6423" spans="6:28" x14ac:dyDescent="0.3">
      <c r="F6423" s="5"/>
      <c r="L6423" s="3"/>
      <c r="AB6423" s="3"/>
    </row>
    <row r="6424" spans="6:28" x14ac:dyDescent="0.3">
      <c r="F6424" s="5"/>
      <c r="L6424" s="3"/>
      <c r="AB6424" s="3"/>
    </row>
    <row r="6425" spans="6:28" x14ac:dyDescent="0.3">
      <c r="F6425" s="5"/>
      <c r="L6425" s="3"/>
      <c r="AB6425" s="3"/>
    </row>
    <row r="6426" spans="6:28" x14ac:dyDescent="0.3">
      <c r="F6426" s="5"/>
      <c r="L6426" s="3"/>
      <c r="AB6426" s="3"/>
    </row>
    <row r="6427" spans="6:28" x14ac:dyDescent="0.3">
      <c r="F6427" s="5"/>
      <c r="L6427" s="3"/>
      <c r="AB6427" s="3"/>
    </row>
    <row r="6428" spans="6:28" x14ac:dyDescent="0.3">
      <c r="F6428" s="5"/>
      <c r="L6428" s="3"/>
      <c r="AB6428" s="3"/>
    </row>
    <row r="6429" spans="6:28" x14ac:dyDescent="0.3">
      <c r="F6429" s="5"/>
      <c r="L6429" s="3"/>
      <c r="AB6429" s="3"/>
    </row>
    <row r="6430" spans="6:28" x14ac:dyDescent="0.3">
      <c r="F6430" s="5"/>
      <c r="L6430" s="3"/>
      <c r="AB6430" s="3"/>
    </row>
    <row r="6431" spans="6:28" x14ac:dyDescent="0.3">
      <c r="F6431" s="5"/>
      <c r="L6431" s="3"/>
      <c r="AB6431" s="3"/>
    </row>
    <row r="6432" spans="6:28" x14ac:dyDescent="0.3">
      <c r="F6432" s="5"/>
      <c r="H6432" s="3"/>
      <c r="L6432" s="3"/>
      <c r="AB6432" s="3"/>
    </row>
    <row r="6433" spans="6:28" x14ac:dyDescent="0.3">
      <c r="F6433" s="5"/>
      <c r="L6433" s="3"/>
      <c r="AB6433" s="3"/>
    </row>
    <row r="6434" spans="6:28" x14ac:dyDescent="0.3">
      <c r="F6434" s="5"/>
      <c r="L6434" s="3"/>
      <c r="AB6434" s="3"/>
    </row>
    <row r="6435" spans="6:28" x14ac:dyDescent="0.3">
      <c r="F6435" s="5"/>
      <c r="L6435" s="3"/>
      <c r="AB6435" s="3"/>
    </row>
    <row r="6436" spans="6:28" x14ac:dyDescent="0.3">
      <c r="F6436" s="5"/>
      <c r="L6436" s="3"/>
      <c r="AB6436" s="3"/>
    </row>
    <row r="6437" spans="6:28" x14ac:dyDescent="0.3">
      <c r="F6437" s="5"/>
      <c r="L6437" s="3"/>
      <c r="AB6437" s="3"/>
    </row>
    <row r="6438" spans="6:28" x14ac:dyDescent="0.3">
      <c r="F6438" s="5"/>
      <c r="L6438" s="3"/>
      <c r="AB6438" s="3"/>
    </row>
    <row r="6439" spans="6:28" x14ac:dyDescent="0.3">
      <c r="F6439" s="5"/>
      <c r="L6439" s="3"/>
      <c r="AB6439" s="3"/>
    </row>
    <row r="6440" spans="6:28" x14ac:dyDescent="0.3">
      <c r="F6440" s="5"/>
      <c r="L6440" s="3"/>
      <c r="AB6440" s="3"/>
    </row>
    <row r="6441" spans="6:28" x14ac:dyDescent="0.3">
      <c r="F6441" s="5"/>
      <c r="H6441" s="3"/>
      <c r="L6441" s="3"/>
      <c r="AB6441" s="3"/>
    </row>
    <row r="6442" spans="6:28" x14ac:dyDescent="0.3">
      <c r="F6442" s="5"/>
      <c r="L6442" s="3"/>
      <c r="AB6442" s="3"/>
    </row>
    <row r="6443" spans="6:28" x14ac:dyDescent="0.3">
      <c r="F6443" s="5"/>
      <c r="H6443" s="3"/>
      <c r="L6443" s="3"/>
      <c r="AB6443" s="3"/>
    </row>
    <row r="6444" spans="6:28" x14ac:dyDescent="0.3">
      <c r="F6444" s="5"/>
      <c r="L6444" s="3"/>
      <c r="AB6444" s="3"/>
    </row>
    <row r="6445" spans="6:28" x14ac:dyDescent="0.3">
      <c r="F6445" s="5"/>
      <c r="H6445" s="3"/>
      <c r="L6445" s="3"/>
      <c r="AB6445" s="3"/>
    </row>
    <row r="6446" spans="6:28" x14ac:dyDescent="0.3">
      <c r="F6446" s="5"/>
      <c r="L6446" s="3"/>
      <c r="AB6446" s="3"/>
    </row>
    <row r="6447" spans="6:28" x14ac:dyDescent="0.3">
      <c r="F6447" s="5"/>
      <c r="L6447" s="3"/>
      <c r="AB6447" s="3"/>
    </row>
    <row r="6448" spans="6:28" x14ac:dyDescent="0.3">
      <c r="F6448" s="5"/>
      <c r="L6448" s="3"/>
      <c r="AB6448" s="3"/>
    </row>
    <row r="6449" spans="6:28" x14ac:dyDescent="0.3">
      <c r="F6449" s="5"/>
      <c r="L6449" s="3"/>
      <c r="AB6449" s="3"/>
    </row>
    <row r="6450" spans="6:28" x14ac:dyDescent="0.3">
      <c r="F6450" s="5"/>
      <c r="L6450" s="3"/>
      <c r="AB6450" s="3"/>
    </row>
    <row r="6451" spans="6:28" x14ac:dyDescent="0.3">
      <c r="F6451" s="5"/>
      <c r="L6451" s="3"/>
      <c r="AB6451" s="3"/>
    </row>
    <row r="6452" spans="6:28" x14ac:dyDescent="0.3">
      <c r="F6452" s="5"/>
      <c r="K6452" s="3"/>
      <c r="L6452" s="3"/>
      <c r="P6452" s="3"/>
      <c r="R6452" s="3"/>
      <c r="S6452" s="3"/>
      <c r="AB6452" s="3"/>
    </row>
    <row r="6453" spans="6:28" x14ac:dyDescent="0.3">
      <c r="F6453" s="5"/>
      <c r="K6453" s="3"/>
      <c r="L6453" s="3"/>
      <c r="P6453" s="3"/>
      <c r="R6453" s="3"/>
      <c r="S6453" s="3"/>
      <c r="AB6453" s="3"/>
    </row>
    <row r="6454" spans="6:28" x14ac:dyDescent="0.3">
      <c r="F6454" s="5"/>
      <c r="H6454" s="3"/>
      <c r="K6454" s="3"/>
      <c r="L6454" s="3"/>
      <c r="P6454" s="3"/>
      <c r="R6454" s="3"/>
      <c r="S6454" s="3"/>
      <c r="AB6454" s="3"/>
    </row>
    <row r="6455" spans="6:28" x14ac:dyDescent="0.3">
      <c r="F6455" s="5"/>
      <c r="H6455" s="3"/>
      <c r="K6455" s="3"/>
      <c r="L6455" s="3"/>
      <c r="P6455" s="3"/>
      <c r="R6455" s="3"/>
      <c r="S6455" s="3"/>
      <c r="AB6455" s="3"/>
    </row>
    <row r="6456" spans="6:28" x14ac:dyDescent="0.3">
      <c r="F6456" s="5"/>
      <c r="K6456" s="3"/>
      <c r="L6456" s="3"/>
      <c r="P6456" s="3"/>
      <c r="R6456" s="3"/>
      <c r="S6456" s="3"/>
      <c r="AB6456" s="3"/>
    </row>
    <row r="6457" spans="6:28" x14ac:dyDescent="0.3">
      <c r="F6457" s="5"/>
      <c r="K6457" s="3"/>
      <c r="L6457" s="3"/>
      <c r="P6457" s="3"/>
      <c r="R6457" s="3"/>
      <c r="S6457" s="3"/>
      <c r="AB6457" s="3"/>
    </row>
    <row r="6458" spans="6:28" x14ac:dyDescent="0.3">
      <c r="F6458" s="5"/>
      <c r="K6458" s="3"/>
      <c r="L6458" s="3"/>
      <c r="P6458" s="3"/>
      <c r="R6458" s="3"/>
      <c r="S6458" s="3"/>
      <c r="AB6458" s="3"/>
    </row>
    <row r="6459" spans="6:28" x14ac:dyDescent="0.3">
      <c r="F6459" s="5"/>
      <c r="K6459" s="3"/>
      <c r="L6459" s="3"/>
      <c r="P6459" s="3"/>
      <c r="R6459" s="3"/>
      <c r="S6459" s="3"/>
      <c r="AB6459" s="3"/>
    </row>
    <row r="6460" spans="6:28" x14ac:dyDescent="0.3">
      <c r="F6460" s="5"/>
      <c r="K6460" s="3"/>
      <c r="L6460" s="3"/>
      <c r="R6460" s="3"/>
      <c r="S6460" s="3"/>
      <c r="AB6460" s="3"/>
    </row>
    <row r="6461" spans="6:28" x14ac:dyDescent="0.3">
      <c r="F6461" s="5"/>
      <c r="K6461" s="3"/>
      <c r="L6461" s="3"/>
      <c r="R6461" s="3"/>
      <c r="S6461" s="3"/>
      <c r="AB6461" s="3"/>
    </row>
    <row r="6462" spans="6:28" x14ac:dyDescent="0.3">
      <c r="F6462" s="5"/>
      <c r="K6462" s="3"/>
      <c r="L6462" s="3"/>
      <c r="P6462" s="3"/>
      <c r="R6462" s="3"/>
      <c r="S6462" s="3"/>
      <c r="AB6462" s="3"/>
    </row>
    <row r="6463" spans="6:28" x14ac:dyDescent="0.3">
      <c r="F6463" s="5"/>
      <c r="K6463" s="3"/>
      <c r="L6463" s="3"/>
      <c r="P6463" s="3"/>
      <c r="R6463" s="3"/>
      <c r="S6463" s="3"/>
      <c r="AB6463" s="3"/>
    </row>
    <row r="6464" spans="6:28" x14ac:dyDescent="0.3">
      <c r="F6464" s="5"/>
      <c r="K6464" s="3"/>
      <c r="L6464" s="3"/>
      <c r="P6464" s="3"/>
      <c r="R6464" s="3"/>
      <c r="S6464" s="3"/>
      <c r="AB6464" s="3"/>
    </row>
    <row r="6465" spans="6:28" x14ac:dyDescent="0.3">
      <c r="F6465" s="5"/>
      <c r="K6465" s="3"/>
      <c r="L6465" s="3"/>
      <c r="P6465" s="3"/>
      <c r="R6465" s="3"/>
      <c r="S6465" s="3"/>
      <c r="AB6465" s="3"/>
    </row>
    <row r="6466" spans="6:28" x14ac:dyDescent="0.3">
      <c r="F6466" s="5"/>
      <c r="H6466" s="3"/>
      <c r="K6466" s="3"/>
      <c r="L6466" s="3"/>
      <c r="P6466" s="3"/>
      <c r="R6466" s="3"/>
      <c r="S6466" s="3"/>
      <c r="AB6466" s="3"/>
    </row>
    <row r="6467" spans="6:28" x14ac:dyDescent="0.3">
      <c r="F6467" s="5"/>
      <c r="K6467" s="3"/>
      <c r="L6467" s="3"/>
      <c r="P6467" s="3"/>
      <c r="R6467" s="3"/>
      <c r="S6467" s="3"/>
      <c r="AB6467" s="3"/>
    </row>
    <row r="6468" spans="6:28" x14ac:dyDescent="0.3">
      <c r="F6468" s="5"/>
      <c r="K6468" s="3"/>
      <c r="L6468" s="3"/>
      <c r="P6468" s="3"/>
      <c r="R6468" s="3"/>
      <c r="S6468" s="3"/>
      <c r="AB6468" s="3"/>
    </row>
    <row r="6469" spans="6:28" x14ac:dyDescent="0.3">
      <c r="F6469" s="5"/>
      <c r="H6469" s="3"/>
      <c r="K6469" s="3"/>
      <c r="L6469" s="3"/>
      <c r="P6469" s="3"/>
      <c r="R6469" s="3"/>
      <c r="S6469" s="3"/>
      <c r="AB6469" s="3"/>
    </row>
    <row r="6470" spans="6:28" x14ac:dyDescent="0.3">
      <c r="F6470" s="5"/>
      <c r="K6470" s="3"/>
      <c r="L6470" s="3"/>
      <c r="P6470" s="3"/>
      <c r="R6470" s="3"/>
      <c r="S6470" s="3"/>
      <c r="AB6470" s="3"/>
    </row>
    <row r="6471" spans="6:28" x14ac:dyDescent="0.3">
      <c r="F6471" s="5"/>
      <c r="K6471" s="3"/>
      <c r="L6471" s="3"/>
      <c r="R6471" s="3"/>
      <c r="S6471" s="3"/>
      <c r="AB6471" s="3"/>
    </row>
    <row r="6472" spans="6:28" x14ac:dyDescent="0.3">
      <c r="F6472" s="5"/>
      <c r="K6472" s="3"/>
      <c r="L6472" s="3"/>
      <c r="P6472" s="3"/>
      <c r="R6472" s="3"/>
      <c r="S6472" s="3"/>
      <c r="AB6472" s="3"/>
    </row>
    <row r="6473" spans="6:28" x14ac:dyDescent="0.3">
      <c r="F6473" s="5"/>
      <c r="K6473" s="3"/>
      <c r="L6473" s="3"/>
      <c r="P6473" s="3"/>
      <c r="R6473" s="3"/>
      <c r="S6473" s="3"/>
      <c r="AB6473" s="3"/>
    </row>
    <row r="6474" spans="6:28" x14ac:dyDescent="0.3">
      <c r="F6474" s="5"/>
      <c r="K6474" s="3"/>
      <c r="L6474" s="3"/>
      <c r="P6474" s="3"/>
      <c r="R6474" s="3"/>
      <c r="S6474" s="3"/>
      <c r="AB6474" s="3"/>
    </row>
    <row r="6475" spans="6:28" x14ac:dyDescent="0.3">
      <c r="F6475" s="5"/>
      <c r="K6475" s="3"/>
      <c r="L6475" s="3"/>
      <c r="P6475" s="3"/>
      <c r="R6475" s="3"/>
      <c r="S6475" s="3"/>
      <c r="AB6475" s="3"/>
    </row>
    <row r="6476" spans="6:28" x14ac:dyDescent="0.3">
      <c r="F6476" s="5"/>
      <c r="K6476" s="3"/>
      <c r="L6476" s="3"/>
      <c r="P6476" s="3"/>
      <c r="R6476" s="3"/>
      <c r="S6476" s="3"/>
      <c r="AB6476" s="3"/>
    </row>
    <row r="6477" spans="6:28" x14ac:dyDescent="0.3">
      <c r="F6477" s="5"/>
      <c r="K6477" s="3"/>
      <c r="L6477" s="3"/>
      <c r="P6477" s="3"/>
      <c r="R6477" s="3"/>
      <c r="S6477" s="3"/>
      <c r="AB6477" s="3"/>
    </row>
    <row r="6478" spans="6:28" x14ac:dyDescent="0.3">
      <c r="F6478" s="5"/>
      <c r="K6478" s="3"/>
      <c r="L6478" s="3"/>
      <c r="P6478" s="3"/>
      <c r="R6478" s="3"/>
      <c r="S6478" s="3"/>
      <c r="AB6478" s="3"/>
    </row>
    <row r="6479" spans="6:28" x14ac:dyDescent="0.3">
      <c r="F6479" s="5"/>
      <c r="K6479" s="3"/>
      <c r="L6479" s="3"/>
      <c r="P6479" s="3"/>
      <c r="R6479" s="3"/>
      <c r="S6479" s="3"/>
      <c r="AB6479" s="3"/>
    </row>
    <row r="6480" spans="6:28" x14ac:dyDescent="0.3">
      <c r="F6480" s="5"/>
      <c r="H6480" s="3"/>
      <c r="K6480" s="3"/>
      <c r="L6480" s="3"/>
      <c r="P6480" s="3"/>
      <c r="R6480" s="3"/>
      <c r="S6480" s="3"/>
      <c r="AB6480" s="3"/>
    </row>
    <row r="6481" spans="6:29" x14ac:dyDescent="0.3">
      <c r="F6481" s="5"/>
      <c r="K6481" s="3"/>
      <c r="L6481" s="3"/>
      <c r="P6481" s="3"/>
      <c r="R6481" s="3"/>
      <c r="S6481" s="3"/>
      <c r="AB6481" s="3"/>
    </row>
    <row r="6482" spans="6:29" x14ac:dyDescent="0.3">
      <c r="F6482" s="5"/>
      <c r="K6482" s="3"/>
      <c r="L6482" s="3"/>
      <c r="R6482" s="3"/>
      <c r="S6482" s="3"/>
      <c r="AB6482" s="3"/>
    </row>
    <row r="6483" spans="6:29" x14ac:dyDescent="0.3">
      <c r="F6483" s="5"/>
      <c r="H6483" s="3"/>
      <c r="K6483" s="3"/>
      <c r="L6483" s="3"/>
      <c r="P6483" s="3"/>
      <c r="R6483" s="3"/>
      <c r="S6483" s="3"/>
      <c r="AB6483" s="3"/>
    </row>
    <row r="6484" spans="6:29" x14ac:dyDescent="0.3">
      <c r="F6484" s="5"/>
      <c r="K6484" s="3"/>
      <c r="L6484" s="3"/>
      <c r="P6484" s="3"/>
      <c r="R6484" s="3"/>
      <c r="S6484" s="3"/>
      <c r="AB6484" s="3"/>
    </row>
    <row r="6485" spans="6:29" x14ac:dyDescent="0.3">
      <c r="F6485" s="5"/>
      <c r="K6485" s="3"/>
      <c r="L6485" s="3"/>
      <c r="P6485" s="3"/>
      <c r="R6485" s="3"/>
      <c r="S6485" s="3"/>
      <c r="AB6485" s="3"/>
    </row>
    <row r="6486" spans="6:29" x14ac:dyDescent="0.3">
      <c r="F6486" s="5"/>
      <c r="K6486" s="3"/>
      <c r="L6486" s="3"/>
      <c r="P6486" s="3"/>
      <c r="R6486" s="3"/>
      <c r="S6486" s="3"/>
      <c r="AB6486" s="3"/>
    </row>
    <row r="6487" spans="6:29" x14ac:dyDescent="0.3">
      <c r="F6487" s="5"/>
      <c r="K6487" s="3"/>
      <c r="L6487" s="3"/>
      <c r="P6487" s="3"/>
      <c r="R6487" s="3"/>
      <c r="S6487" s="3"/>
      <c r="AB6487" s="3"/>
    </row>
    <row r="6488" spans="6:29" x14ac:dyDescent="0.3">
      <c r="F6488" s="5"/>
      <c r="K6488" s="3"/>
      <c r="L6488" s="3"/>
      <c r="P6488" s="3"/>
      <c r="R6488" s="3"/>
      <c r="S6488" s="3"/>
      <c r="AB6488" s="3"/>
    </row>
    <row r="6489" spans="6:29" x14ac:dyDescent="0.3">
      <c r="F6489" s="5"/>
      <c r="K6489" s="3"/>
      <c r="L6489" s="3"/>
      <c r="P6489" s="3"/>
      <c r="R6489" s="3"/>
      <c r="S6489" s="3"/>
      <c r="AB6489" s="3"/>
    </row>
    <row r="6490" spans="6:29" x14ac:dyDescent="0.3">
      <c r="F6490" s="5"/>
      <c r="K6490" s="3"/>
      <c r="L6490" s="3"/>
      <c r="P6490" s="3"/>
      <c r="R6490" s="3"/>
      <c r="S6490" s="3"/>
      <c r="AB6490" s="3"/>
      <c r="AC6490" s="3"/>
    </row>
    <row r="6491" spans="6:29" x14ac:dyDescent="0.3">
      <c r="F6491" s="5"/>
      <c r="K6491" s="3"/>
      <c r="L6491" s="3"/>
      <c r="R6491" s="3"/>
      <c r="S6491" s="3"/>
      <c r="AB6491" s="3"/>
    </row>
    <row r="6492" spans="6:29" x14ac:dyDescent="0.3">
      <c r="F6492" s="5"/>
      <c r="K6492" s="3"/>
      <c r="L6492" s="3"/>
      <c r="R6492" s="3"/>
      <c r="S6492" s="3"/>
      <c r="AB6492" s="3"/>
    </row>
    <row r="6493" spans="6:29" x14ac:dyDescent="0.3">
      <c r="F6493" s="5"/>
      <c r="K6493" s="3"/>
      <c r="L6493" s="3"/>
      <c r="P6493" s="3"/>
      <c r="R6493" s="3"/>
      <c r="S6493" s="3"/>
      <c r="AB6493" s="3"/>
    </row>
    <row r="6494" spans="6:29" x14ac:dyDescent="0.3">
      <c r="F6494" s="5"/>
      <c r="H6494" s="3"/>
      <c r="K6494" s="3"/>
      <c r="L6494" s="3"/>
      <c r="R6494" s="3"/>
      <c r="S6494" s="3"/>
      <c r="AB6494" s="3"/>
    </row>
    <row r="6495" spans="6:29" x14ac:dyDescent="0.3">
      <c r="F6495" s="5"/>
      <c r="K6495" s="3"/>
      <c r="L6495" s="3"/>
      <c r="P6495" s="3"/>
      <c r="R6495" s="3"/>
      <c r="S6495" s="3"/>
      <c r="AB6495" s="3"/>
    </row>
    <row r="6496" spans="6:29" x14ac:dyDescent="0.3">
      <c r="F6496" s="5"/>
      <c r="K6496" s="3"/>
      <c r="L6496" s="3"/>
      <c r="P6496" s="3"/>
      <c r="R6496" s="3"/>
      <c r="S6496" s="3"/>
      <c r="AB6496" s="3"/>
    </row>
    <row r="6497" spans="6:28" x14ac:dyDescent="0.3">
      <c r="F6497" s="5"/>
      <c r="K6497" s="3"/>
      <c r="L6497" s="3"/>
      <c r="P6497" s="3"/>
      <c r="R6497" s="3"/>
      <c r="S6497" s="3"/>
      <c r="AB6497" s="3"/>
    </row>
    <row r="6498" spans="6:28" x14ac:dyDescent="0.3">
      <c r="F6498" s="5"/>
      <c r="K6498" s="3"/>
      <c r="L6498" s="3"/>
      <c r="P6498" s="3"/>
      <c r="R6498" s="3"/>
      <c r="S6498" s="3"/>
      <c r="AB6498" s="3"/>
    </row>
    <row r="6499" spans="6:28" x14ac:dyDescent="0.3">
      <c r="F6499" s="5"/>
      <c r="H6499" s="3"/>
      <c r="K6499" s="3"/>
      <c r="L6499" s="3"/>
      <c r="P6499" s="3"/>
      <c r="R6499" s="3"/>
      <c r="S6499" s="3"/>
      <c r="AB6499" s="3"/>
    </row>
    <row r="6500" spans="6:28" x14ac:dyDescent="0.3">
      <c r="F6500" s="5"/>
      <c r="K6500" s="3"/>
      <c r="L6500" s="3"/>
      <c r="P6500" s="3"/>
      <c r="R6500" s="3"/>
      <c r="S6500" s="3"/>
      <c r="AB6500" s="3"/>
    </row>
    <row r="6501" spans="6:28" x14ac:dyDescent="0.3">
      <c r="F6501" s="5"/>
      <c r="K6501" s="3"/>
      <c r="L6501" s="3"/>
      <c r="P6501" s="3"/>
      <c r="R6501" s="3"/>
      <c r="S6501" s="3"/>
      <c r="AB6501" s="3"/>
    </row>
    <row r="6502" spans="6:28" x14ac:dyDescent="0.3">
      <c r="F6502" s="5"/>
      <c r="K6502" s="3"/>
      <c r="L6502" s="3"/>
      <c r="P6502" s="3"/>
      <c r="R6502" s="3"/>
      <c r="S6502" s="3"/>
      <c r="AB6502" s="3"/>
    </row>
    <row r="6503" spans="6:28" x14ac:dyDescent="0.3">
      <c r="F6503" s="5"/>
      <c r="K6503" s="3"/>
      <c r="L6503" s="3"/>
      <c r="R6503" s="3"/>
      <c r="S6503" s="3"/>
      <c r="AB6503" s="3"/>
    </row>
    <row r="6504" spans="6:28" x14ac:dyDescent="0.3">
      <c r="F6504" s="5"/>
      <c r="K6504" s="3"/>
      <c r="L6504" s="3"/>
      <c r="P6504" s="3"/>
      <c r="R6504" s="3"/>
      <c r="S6504" s="3"/>
      <c r="AB6504" s="3"/>
    </row>
    <row r="6505" spans="6:28" x14ac:dyDescent="0.3">
      <c r="F6505" s="5"/>
      <c r="K6505" s="3"/>
      <c r="L6505" s="3"/>
      <c r="P6505" s="3"/>
      <c r="R6505" s="3"/>
      <c r="S6505" s="3"/>
      <c r="AB6505" s="3"/>
    </row>
    <row r="6506" spans="6:28" x14ac:dyDescent="0.3">
      <c r="F6506" s="5"/>
      <c r="K6506" s="3"/>
      <c r="L6506" s="3"/>
      <c r="P6506" s="3"/>
      <c r="R6506" s="3"/>
      <c r="S6506" s="3"/>
      <c r="AB6506" s="3"/>
    </row>
    <row r="6507" spans="6:28" x14ac:dyDescent="0.3">
      <c r="F6507" s="5"/>
      <c r="K6507" s="3"/>
      <c r="L6507" s="3"/>
      <c r="P6507" s="3"/>
      <c r="R6507" s="3"/>
      <c r="S6507" s="3"/>
      <c r="AB6507" s="3"/>
    </row>
    <row r="6508" spans="6:28" x14ac:dyDescent="0.3">
      <c r="F6508" s="5"/>
      <c r="H6508" s="3"/>
      <c r="K6508" s="3"/>
      <c r="L6508" s="3"/>
      <c r="P6508" s="3"/>
      <c r="R6508" s="3"/>
      <c r="S6508" s="3"/>
      <c r="AB6508" s="3"/>
    </row>
    <row r="6509" spans="6:28" x14ac:dyDescent="0.3">
      <c r="F6509" s="5"/>
      <c r="K6509" s="3"/>
      <c r="L6509" s="3"/>
      <c r="R6509" s="3"/>
      <c r="S6509" s="3"/>
      <c r="AB6509" s="3"/>
    </row>
    <row r="6510" spans="6:28" x14ac:dyDescent="0.3">
      <c r="F6510" s="5"/>
      <c r="K6510" s="3"/>
      <c r="L6510" s="3"/>
      <c r="P6510" s="3"/>
      <c r="R6510" s="3"/>
      <c r="S6510" s="3"/>
      <c r="AB6510" s="3"/>
    </row>
    <row r="6511" spans="6:28" x14ac:dyDescent="0.3">
      <c r="F6511" s="5"/>
      <c r="K6511" s="3"/>
      <c r="L6511" s="3"/>
      <c r="P6511" s="3"/>
      <c r="R6511" s="3"/>
      <c r="S6511" s="3"/>
      <c r="AB6511" s="3"/>
    </row>
    <row r="6512" spans="6:28" x14ac:dyDescent="0.3">
      <c r="F6512" s="5"/>
      <c r="K6512" s="3"/>
      <c r="L6512" s="3"/>
      <c r="P6512" s="3"/>
      <c r="R6512" s="3"/>
      <c r="S6512" s="3"/>
      <c r="AB6512" s="3"/>
    </row>
    <row r="6513" spans="6:29" x14ac:dyDescent="0.3">
      <c r="F6513" s="5"/>
      <c r="H6513" s="3"/>
      <c r="K6513" s="3"/>
      <c r="L6513" s="3"/>
      <c r="R6513" s="3"/>
      <c r="S6513" s="3"/>
      <c r="AB6513" s="3"/>
    </row>
    <row r="6514" spans="6:29" x14ac:dyDescent="0.3">
      <c r="F6514" s="5"/>
      <c r="K6514" s="3"/>
      <c r="L6514" s="3"/>
      <c r="P6514" s="3"/>
      <c r="R6514" s="3"/>
      <c r="S6514" s="3"/>
      <c r="AB6514" s="3"/>
      <c r="AC6514" s="3"/>
    </row>
    <row r="6515" spans="6:29" x14ac:dyDescent="0.3">
      <c r="F6515" s="5"/>
      <c r="K6515" s="3"/>
      <c r="L6515" s="3"/>
      <c r="R6515" s="3"/>
      <c r="S6515" s="3"/>
      <c r="AB6515" s="3"/>
    </row>
    <row r="6516" spans="6:29" x14ac:dyDescent="0.3">
      <c r="F6516" s="5"/>
      <c r="H6516" s="3"/>
      <c r="J6516" s="3"/>
      <c r="K6516" s="3"/>
      <c r="M6516" s="3"/>
      <c r="P6516" s="3"/>
      <c r="S6516" s="3"/>
      <c r="U6516" s="3"/>
      <c r="AB6516" s="3"/>
    </row>
    <row r="6517" spans="6:29" x14ac:dyDescent="0.3">
      <c r="F6517" s="5"/>
      <c r="H6517" s="3"/>
      <c r="K6517" s="3"/>
      <c r="M6517" s="3"/>
      <c r="P6517" s="3"/>
      <c r="S6517" s="3"/>
      <c r="T6517" s="3"/>
      <c r="U6517" s="3"/>
      <c r="AB6517" s="3"/>
    </row>
    <row r="6518" spans="6:29" x14ac:dyDescent="0.3">
      <c r="F6518" s="5"/>
      <c r="H6518" s="3"/>
      <c r="K6518" s="3"/>
      <c r="M6518" s="3"/>
      <c r="P6518" s="3"/>
      <c r="S6518" s="3"/>
      <c r="T6518" s="3"/>
      <c r="U6518" s="3"/>
      <c r="AB6518" s="3"/>
    </row>
    <row r="6519" spans="6:29" x14ac:dyDescent="0.3">
      <c r="F6519" s="5"/>
      <c r="H6519" s="3"/>
      <c r="J6519" s="3"/>
      <c r="K6519" s="3"/>
      <c r="M6519" s="3"/>
      <c r="P6519" s="3"/>
      <c r="S6519" s="3"/>
      <c r="T6519" s="3"/>
      <c r="U6519" s="3"/>
      <c r="AB6519" s="3"/>
    </row>
    <row r="6520" spans="6:29" x14ac:dyDescent="0.3">
      <c r="F6520" s="5"/>
      <c r="H6520" s="3"/>
      <c r="K6520" s="3"/>
      <c r="M6520" s="3"/>
      <c r="P6520" s="3"/>
      <c r="S6520" s="3"/>
      <c r="T6520" s="3"/>
      <c r="U6520" s="3"/>
      <c r="AB6520" s="3"/>
    </row>
    <row r="6521" spans="6:29" x14ac:dyDescent="0.3">
      <c r="F6521" s="5"/>
      <c r="H6521" s="3"/>
      <c r="K6521" s="3"/>
      <c r="M6521" s="3"/>
      <c r="P6521" s="3"/>
      <c r="R6521" s="3"/>
      <c r="S6521" s="3"/>
      <c r="T6521" s="3"/>
      <c r="U6521" s="3"/>
      <c r="AB6521" s="3"/>
    </row>
    <row r="6522" spans="6:29" x14ac:dyDescent="0.3">
      <c r="F6522" s="5"/>
      <c r="H6522" s="3"/>
      <c r="K6522" s="3"/>
      <c r="M6522" s="3"/>
      <c r="P6522" s="3"/>
      <c r="S6522" s="3"/>
      <c r="T6522" s="3"/>
      <c r="U6522" s="3"/>
      <c r="AB6522" s="3"/>
    </row>
    <row r="6523" spans="6:29" x14ac:dyDescent="0.3">
      <c r="F6523" s="5"/>
      <c r="J6523" s="3"/>
      <c r="K6523" s="3"/>
      <c r="M6523" s="3"/>
      <c r="P6523" s="3"/>
      <c r="S6523" s="3"/>
      <c r="T6523" s="3"/>
      <c r="U6523" s="3"/>
      <c r="AB6523" s="3"/>
    </row>
    <row r="6524" spans="6:29" x14ac:dyDescent="0.3">
      <c r="F6524" s="5"/>
      <c r="H6524" s="3"/>
      <c r="J6524" s="3"/>
      <c r="K6524" s="3"/>
      <c r="M6524" s="3"/>
      <c r="P6524" s="3"/>
      <c r="S6524" s="3"/>
      <c r="T6524" s="3"/>
      <c r="U6524" s="3"/>
      <c r="V6524" s="3"/>
      <c r="AB6524" s="3"/>
    </row>
    <row r="6525" spans="6:29" x14ac:dyDescent="0.3">
      <c r="F6525" s="5"/>
      <c r="H6525" s="3"/>
      <c r="K6525" s="3"/>
      <c r="L6525" s="3"/>
      <c r="M6525" s="3"/>
      <c r="N6525" s="3"/>
      <c r="P6525" s="3"/>
      <c r="S6525" s="3"/>
      <c r="T6525" s="3"/>
      <c r="U6525" s="3"/>
      <c r="AB6525" s="3"/>
    </row>
    <row r="6526" spans="6:29" x14ac:dyDescent="0.3">
      <c r="F6526" s="5"/>
      <c r="K6526" s="3"/>
      <c r="L6526" s="3"/>
      <c r="M6526" s="3"/>
      <c r="P6526" s="3"/>
      <c r="R6526" s="3"/>
      <c r="S6526" s="3"/>
      <c r="T6526" s="3"/>
      <c r="U6526" s="3"/>
      <c r="AB6526" s="3"/>
    </row>
    <row r="6527" spans="6:29" x14ac:dyDescent="0.3">
      <c r="F6527" s="5"/>
      <c r="H6527" s="3"/>
      <c r="J6527" s="3"/>
      <c r="K6527" s="3"/>
      <c r="M6527" s="3"/>
      <c r="P6527" s="3"/>
      <c r="R6527" s="3"/>
      <c r="S6527" s="3"/>
      <c r="T6527" s="3"/>
      <c r="U6527" s="3"/>
      <c r="AB6527" s="3"/>
    </row>
    <row r="6528" spans="6:29" x14ac:dyDescent="0.3">
      <c r="F6528" s="5"/>
      <c r="H6528" s="3"/>
      <c r="K6528" s="3"/>
      <c r="M6528" s="3"/>
      <c r="N6528" s="3"/>
      <c r="P6528" s="3"/>
      <c r="S6528" s="3"/>
      <c r="T6528" s="3"/>
      <c r="U6528" s="3"/>
      <c r="AB6528" s="3"/>
    </row>
    <row r="6529" spans="6:28" x14ac:dyDescent="0.3">
      <c r="F6529" s="5"/>
      <c r="H6529" s="3"/>
      <c r="J6529" s="3"/>
      <c r="K6529" s="3"/>
      <c r="L6529" s="3"/>
      <c r="M6529" s="3"/>
      <c r="N6529" s="3"/>
      <c r="P6529" s="3"/>
      <c r="R6529" s="3"/>
      <c r="S6529" s="3"/>
      <c r="T6529" s="3"/>
      <c r="U6529" s="3"/>
      <c r="AB6529" s="3"/>
    </row>
    <row r="6530" spans="6:28" x14ac:dyDescent="0.3">
      <c r="F6530" s="5"/>
      <c r="H6530" s="3"/>
      <c r="J6530" s="3"/>
      <c r="K6530" s="3"/>
      <c r="L6530" s="3"/>
      <c r="M6530" s="3"/>
      <c r="N6530" s="3"/>
      <c r="P6530" s="3"/>
      <c r="R6530" s="3"/>
      <c r="S6530" s="3"/>
      <c r="T6530" s="3"/>
      <c r="U6530" s="3"/>
      <c r="AB6530" s="3"/>
    </row>
    <row r="6531" spans="6:28" x14ac:dyDescent="0.3">
      <c r="F6531" s="5"/>
      <c r="H6531" s="3"/>
      <c r="J6531" s="3"/>
      <c r="K6531" s="3"/>
      <c r="L6531" s="3"/>
      <c r="M6531" s="3"/>
      <c r="N6531" s="3"/>
      <c r="P6531" s="3"/>
      <c r="R6531" s="3"/>
      <c r="S6531" s="3"/>
      <c r="T6531" s="3"/>
      <c r="U6531" s="3"/>
      <c r="AB6531" s="3"/>
    </row>
    <row r="6532" spans="6:28" x14ac:dyDescent="0.3">
      <c r="F6532" s="5"/>
      <c r="H6532" s="3"/>
      <c r="K6532" s="3"/>
      <c r="L6532" s="3"/>
      <c r="M6532" s="3"/>
      <c r="N6532" s="3"/>
      <c r="P6532" s="3"/>
      <c r="R6532" s="3"/>
      <c r="S6532" s="3"/>
      <c r="T6532" s="3"/>
      <c r="U6532" s="3"/>
      <c r="AB6532" s="3"/>
    </row>
    <row r="6533" spans="6:28" x14ac:dyDescent="0.3">
      <c r="F6533" s="5"/>
      <c r="H6533" s="3"/>
      <c r="J6533" s="3"/>
      <c r="K6533" s="3"/>
      <c r="L6533" s="3"/>
      <c r="M6533" s="3"/>
      <c r="N6533" s="3"/>
      <c r="P6533" s="3"/>
      <c r="R6533" s="3"/>
      <c r="S6533" s="3"/>
      <c r="T6533" s="3"/>
      <c r="U6533" s="3"/>
      <c r="V6533" s="3"/>
      <c r="AB6533" s="3"/>
    </row>
    <row r="6534" spans="6:28" x14ac:dyDescent="0.3">
      <c r="F6534" s="5"/>
      <c r="H6534" s="3"/>
      <c r="J6534" s="3"/>
      <c r="K6534" s="3"/>
      <c r="L6534" s="3"/>
      <c r="M6534" s="3"/>
      <c r="N6534" s="3"/>
      <c r="P6534" s="3"/>
      <c r="R6534" s="3"/>
      <c r="S6534" s="3"/>
      <c r="T6534" s="3"/>
      <c r="U6534" s="3"/>
      <c r="AB6534" s="3"/>
    </row>
    <row r="6535" spans="6:28" x14ac:dyDescent="0.3">
      <c r="F6535" s="5"/>
      <c r="H6535" s="3"/>
      <c r="J6535" s="3"/>
      <c r="K6535" s="3"/>
      <c r="L6535" s="3"/>
      <c r="M6535" s="3"/>
      <c r="N6535" s="3"/>
      <c r="P6535" s="3"/>
      <c r="R6535" s="3"/>
      <c r="S6535" s="3"/>
      <c r="T6535" s="3"/>
      <c r="U6535" s="3"/>
      <c r="AB6535" s="3"/>
    </row>
    <row r="6536" spans="6:28" x14ac:dyDescent="0.3">
      <c r="F6536" s="5"/>
      <c r="H6536" s="3"/>
      <c r="I6536" s="3"/>
      <c r="J6536" s="3"/>
      <c r="K6536" s="3"/>
      <c r="L6536" s="3"/>
      <c r="M6536" s="3"/>
      <c r="N6536" s="3"/>
      <c r="P6536" s="3"/>
      <c r="Q6536" s="3"/>
      <c r="R6536" s="3"/>
      <c r="S6536" s="3"/>
      <c r="T6536" s="3"/>
      <c r="U6536" s="3"/>
      <c r="V6536" s="3"/>
      <c r="AB6536" s="3"/>
    </row>
    <row r="6537" spans="6:28" x14ac:dyDescent="0.3">
      <c r="F6537" s="5"/>
      <c r="H6537" s="3"/>
      <c r="J6537" s="3"/>
      <c r="K6537" s="3"/>
      <c r="L6537" s="3"/>
      <c r="M6537" s="3"/>
      <c r="N6537" s="3"/>
      <c r="P6537" s="3"/>
      <c r="R6537" s="3"/>
      <c r="S6537" s="3"/>
      <c r="T6537" s="3"/>
      <c r="U6537" s="3"/>
      <c r="V6537" s="3"/>
      <c r="AB6537" s="3"/>
    </row>
    <row r="6538" spans="6:28" x14ac:dyDescent="0.3">
      <c r="F6538" s="5"/>
      <c r="H6538" s="3"/>
      <c r="J6538" s="3"/>
      <c r="K6538" s="3"/>
      <c r="L6538" s="3"/>
      <c r="M6538" s="3"/>
      <c r="N6538" s="3"/>
      <c r="P6538" s="3"/>
      <c r="R6538" s="3"/>
      <c r="S6538" s="3"/>
      <c r="T6538" s="3"/>
      <c r="U6538" s="3"/>
      <c r="V6538" s="3"/>
      <c r="AB6538" s="3"/>
    </row>
    <row r="6539" spans="6:28" x14ac:dyDescent="0.3">
      <c r="F6539" s="5"/>
      <c r="H6539" s="3"/>
      <c r="J6539" s="3"/>
      <c r="K6539" s="3"/>
      <c r="L6539" s="3"/>
      <c r="M6539" s="3"/>
      <c r="N6539" s="3"/>
      <c r="P6539" s="3"/>
      <c r="R6539" s="3"/>
      <c r="S6539" s="3"/>
      <c r="T6539" s="3"/>
      <c r="U6539" s="3"/>
      <c r="V6539" s="3"/>
      <c r="AB6539" s="3"/>
    </row>
    <row r="6540" spans="6:28" x14ac:dyDescent="0.3">
      <c r="F6540" s="5"/>
      <c r="H6540" s="3"/>
      <c r="J6540" s="3"/>
      <c r="K6540" s="3"/>
      <c r="L6540" s="3"/>
      <c r="M6540" s="3"/>
      <c r="N6540" s="3"/>
      <c r="P6540" s="3"/>
      <c r="R6540" s="3"/>
      <c r="S6540" s="3"/>
      <c r="T6540" s="3"/>
      <c r="U6540" s="3"/>
      <c r="V6540" s="3"/>
      <c r="AB6540" s="3"/>
    </row>
    <row r="6541" spans="6:28" x14ac:dyDescent="0.3">
      <c r="F6541" s="5"/>
      <c r="H6541" s="3"/>
      <c r="J6541" s="3"/>
      <c r="K6541" s="3"/>
      <c r="L6541" s="3"/>
      <c r="M6541" s="3"/>
      <c r="N6541" s="3"/>
      <c r="P6541" s="3"/>
      <c r="R6541" s="3"/>
      <c r="S6541" s="3"/>
      <c r="T6541" s="3"/>
      <c r="U6541" s="3"/>
      <c r="V6541" s="3"/>
      <c r="AB6541" s="3"/>
    </row>
    <row r="6542" spans="6:28" x14ac:dyDescent="0.3">
      <c r="F6542" s="5"/>
      <c r="H6542" s="3"/>
      <c r="J6542" s="3"/>
      <c r="K6542" s="3"/>
      <c r="L6542" s="3"/>
      <c r="M6542" s="3"/>
      <c r="N6542" s="3"/>
      <c r="P6542" s="3"/>
      <c r="R6542" s="3"/>
      <c r="S6542" s="3"/>
      <c r="T6542" s="3"/>
      <c r="U6542" s="3"/>
      <c r="AB6542" s="3"/>
    </row>
    <row r="6543" spans="6:28" x14ac:dyDescent="0.3">
      <c r="F6543" s="5"/>
      <c r="H6543" s="3"/>
      <c r="J6543" s="3"/>
      <c r="K6543" s="3"/>
      <c r="L6543" s="3"/>
      <c r="M6543" s="3"/>
      <c r="N6543" s="3"/>
      <c r="P6543" s="3"/>
      <c r="R6543" s="3"/>
      <c r="S6543" s="3"/>
      <c r="T6543" s="3"/>
      <c r="U6543" s="3"/>
      <c r="V6543" s="3"/>
      <c r="AB6543" s="3"/>
    </row>
    <row r="6544" spans="6:28" x14ac:dyDescent="0.3">
      <c r="F6544" s="5"/>
      <c r="H6544" s="3"/>
      <c r="J6544" s="3"/>
      <c r="K6544" s="3"/>
      <c r="L6544" s="3"/>
      <c r="M6544" s="3"/>
      <c r="N6544" s="3"/>
      <c r="P6544" s="3"/>
      <c r="R6544" s="3"/>
      <c r="S6544" s="3"/>
      <c r="T6544" s="3"/>
      <c r="U6544" s="3"/>
      <c r="V6544" s="3"/>
      <c r="AB6544" s="3"/>
    </row>
    <row r="6545" spans="6:28" x14ac:dyDescent="0.3">
      <c r="F6545" s="5"/>
      <c r="H6545" s="3"/>
      <c r="J6545" s="3"/>
      <c r="K6545" s="3"/>
      <c r="L6545" s="3"/>
      <c r="M6545" s="3"/>
      <c r="N6545" s="3"/>
      <c r="P6545" s="3"/>
      <c r="R6545" s="3"/>
      <c r="S6545" s="3"/>
      <c r="T6545" s="3"/>
      <c r="U6545" s="3"/>
      <c r="V6545" s="3"/>
      <c r="AB6545" s="3"/>
    </row>
    <row r="6546" spans="6:28" x14ac:dyDescent="0.3">
      <c r="F6546" s="5"/>
      <c r="H6546" s="3"/>
      <c r="J6546" s="3"/>
      <c r="K6546" s="3"/>
      <c r="L6546" s="3"/>
      <c r="M6546" s="3"/>
      <c r="N6546" s="3"/>
      <c r="P6546" s="3"/>
      <c r="R6546" s="3"/>
      <c r="S6546" s="3"/>
      <c r="T6546" s="3"/>
      <c r="U6546" s="3"/>
      <c r="V6546" s="3"/>
      <c r="AB6546" s="3"/>
    </row>
    <row r="6547" spans="6:28" x14ac:dyDescent="0.3">
      <c r="F6547" s="5"/>
      <c r="H6547" s="3"/>
      <c r="J6547" s="3"/>
      <c r="K6547" s="3"/>
      <c r="L6547" s="3"/>
      <c r="M6547" s="3"/>
      <c r="N6547" s="3"/>
      <c r="P6547" s="3"/>
      <c r="R6547" s="3"/>
      <c r="S6547" s="3"/>
      <c r="T6547" s="3"/>
      <c r="U6547" s="3"/>
      <c r="V6547" s="3"/>
      <c r="AB6547" s="3"/>
    </row>
    <row r="6548" spans="6:28" x14ac:dyDescent="0.3">
      <c r="F6548" s="5"/>
      <c r="H6548" s="3"/>
      <c r="J6548" s="3"/>
      <c r="K6548" s="3"/>
      <c r="L6548" s="3"/>
      <c r="M6548" s="3"/>
      <c r="N6548" s="3"/>
      <c r="P6548" s="3"/>
      <c r="R6548" s="3"/>
      <c r="S6548" s="3"/>
      <c r="T6548" s="3"/>
      <c r="U6548" s="3"/>
      <c r="AB6548" s="3"/>
    </row>
    <row r="6549" spans="6:28" x14ac:dyDescent="0.3">
      <c r="F6549" s="5"/>
      <c r="H6549" s="3"/>
      <c r="J6549" s="3"/>
      <c r="K6549" s="3"/>
      <c r="L6549" s="3"/>
      <c r="M6549" s="3"/>
      <c r="N6549" s="3"/>
      <c r="P6549" s="3"/>
      <c r="R6549" s="3"/>
      <c r="S6549" s="3"/>
      <c r="T6549" s="3"/>
      <c r="U6549" s="3"/>
      <c r="V6549" s="3"/>
      <c r="AB6549" s="3"/>
    </row>
    <row r="6550" spans="6:28" x14ac:dyDescent="0.3">
      <c r="F6550" s="5"/>
      <c r="H6550" s="3"/>
      <c r="J6550" s="3"/>
      <c r="K6550" s="3"/>
      <c r="L6550" s="3"/>
      <c r="M6550" s="3"/>
      <c r="N6550" s="3"/>
      <c r="P6550" s="3"/>
      <c r="R6550" s="3"/>
      <c r="S6550" s="3"/>
      <c r="T6550" s="3"/>
      <c r="U6550" s="3"/>
      <c r="V6550" s="3"/>
      <c r="AB6550" s="3"/>
    </row>
    <row r="6551" spans="6:28" x14ac:dyDescent="0.3">
      <c r="F6551" s="5"/>
      <c r="H6551" s="3"/>
      <c r="J6551" s="3"/>
      <c r="K6551" s="3"/>
      <c r="L6551" s="3"/>
      <c r="M6551" s="3"/>
      <c r="N6551" s="3"/>
      <c r="P6551" s="3"/>
      <c r="R6551" s="3"/>
      <c r="S6551" s="3"/>
      <c r="T6551" s="3"/>
      <c r="U6551" s="3"/>
      <c r="AB6551" s="3"/>
    </row>
    <row r="6552" spans="6:28" x14ac:dyDescent="0.3">
      <c r="F6552" s="5"/>
      <c r="H6552" s="3"/>
      <c r="J6552" s="3"/>
      <c r="K6552" s="3"/>
      <c r="L6552" s="3"/>
      <c r="M6552" s="3"/>
      <c r="N6552" s="3"/>
      <c r="P6552" s="3"/>
      <c r="R6552" s="3"/>
      <c r="S6552" s="3"/>
      <c r="T6552" s="3"/>
      <c r="U6552" s="3"/>
      <c r="V6552" s="3"/>
      <c r="AB6552" s="3"/>
    </row>
    <row r="6553" spans="6:28" x14ac:dyDescent="0.3">
      <c r="F6553" s="5"/>
      <c r="H6553" s="3"/>
      <c r="J6553" s="3"/>
      <c r="K6553" s="3"/>
      <c r="L6553" s="3"/>
      <c r="M6553" s="3"/>
      <c r="N6553" s="3"/>
      <c r="P6553" s="3"/>
      <c r="R6553" s="3"/>
      <c r="S6553" s="3"/>
      <c r="T6553" s="3"/>
      <c r="U6553" s="3"/>
      <c r="V6553" s="3"/>
      <c r="AB6553" s="3"/>
    </row>
    <row r="6554" spans="6:28" x14ac:dyDescent="0.3">
      <c r="F6554" s="5"/>
      <c r="H6554" s="3"/>
      <c r="J6554" s="3"/>
      <c r="K6554" s="3"/>
      <c r="L6554" s="3"/>
      <c r="M6554" s="3"/>
      <c r="N6554" s="3"/>
      <c r="P6554" s="3"/>
      <c r="R6554" s="3"/>
      <c r="S6554" s="3"/>
      <c r="T6554" s="3"/>
      <c r="U6554" s="3"/>
      <c r="V6554" s="3"/>
      <c r="AB6554" s="3"/>
    </row>
    <row r="6555" spans="6:28" x14ac:dyDescent="0.3">
      <c r="F6555" s="5"/>
      <c r="H6555" s="3"/>
      <c r="J6555" s="3"/>
      <c r="K6555" s="3"/>
      <c r="L6555" s="3"/>
      <c r="M6555" s="3"/>
      <c r="N6555" s="3"/>
      <c r="P6555" s="3"/>
      <c r="R6555" s="3"/>
      <c r="S6555" s="3"/>
      <c r="T6555" s="3"/>
      <c r="U6555" s="3"/>
      <c r="V6555" s="3"/>
      <c r="AB6555" s="3"/>
    </row>
    <row r="6556" spans="6:28" x14ac:dyDescent="0.3">
      <c r="F6556" s="5"/>
      <c r="H6556" s="3"/>
      <c r="J6556" s="3"/>
      <c r="K6556" s="3"/>
      <c r="L6556" s="3"/>
      <c r="M6556" s="3"/>
      <c r="N6556" s="3"/>
      <c r="P6556" s="3"/>
      <c r="R6556" s="3"/>
      <c r="S6556" s="3"/>
      <c r="T6556" s="3"/>
      <c r="U6556" s="3"/>
      <c r="V6556" s="3"/>
      <c r="AB6556" s="3"/>
    </row>
    <row r="6557" spans="6:28" x14ac:dyDescent="0.3">
      <c r="F6557" s="5"/>
      <c r="H6557" s="3"/>
      <c r="J6557" s="3"/>
      <c r="K6557" s="3"/>
      <c r="L6557" s="3"/>
      <c r="M6557" s="3"/>
      <c r="N6557" s="3"/>
      <c r="P6557" s="3"/>
      <c r="R6557" s="3"/>
      <c r="S6557" s="3"/>
      <c r="T6557" s="3"/>
      <c r="U6557" s="3"/>
      <c r="AB6557" s="3"/>
    </row>
    <row r="6558" spans="6:28" x14ac:dyDescent="0.3">
      <c r="F6558" s="5"/>
      <c r="H6558" s="3"/>
      <c r="J6558" s="3"/>
      <c r="K6558" s="3"/>
      <c r="L6558" s="3"/>
      <c r="M6558" s="3"/>
      <c r="N6558" s="3"/>
      <c r="P6558" s="3"/>
      <c r="R6558" s="3"/>
      <c r="S6558" s="3"/>
      <c r="T6558" s="3"/>
      <c r="U6558" s="3"/>
      <c r="V6558" s="3"/>
      <c r="AB6558" s="3"/>
    </row>
    <row r="6559" spans="6:28" x14ac:dyDescent="0.3">
      <c r="F6559" s="5"/>
      <c r="H6559" s="3"/>
      <c r="J6559" s="3"/>
      <c r="K6559" s="3"/>
      <c r="L6559" s="3"/>
      <c r="M6559" s="3"/>
      <c r="N6559" s="3"/>
      <c r="P6559" s="3"/>
      <c r="R6559" s="3"/>
      <c r="S6559" s="3"/>
      <c r="T6559" s="3"/>
      <c r="U6559" s="3"/>
      <c r="AB6559" s="3"/>
    </row>
    <row r="6560" spans="6:28" x14ac:dyDescent="0.3">
      <c r="F6560" s="5"/>
      <c r="H6560" s="3"/>
      <c r="J6560" s="3"/>
      <c r="K6560" s="3"/>
      <c r="L6560" s="3"/>
      <c r="M6560" s="3"/>
      <c r="N6560" s="3"/>
      <c r="P6560" s="3"/>
      <c r="R6560" s="3"/>
      <c r="S6560" s="3"/>
      <c r="T6560" s="3"/>
      <c r="U6560" s="3"/>
      <c r="V6560" s="3"/>
      <c r="AB6560" s="3"/>
    </row>
    <row r="6561" spans="6:28" x14ac:dyDescent="0.3">
      <c r="F6561" s="5"/>
      <c r="H6561" s="3"/>
      <c r="J6561" s="3"/>
      <c r="K6561" s="3"/>
      <c r="L6561" s="3"/>
      <c r="M6561" s="3"/>
      <c r="N6561" s="3"/>
      <c r="P6561" s="3"/>
      <c r="R6561" s="3"/>
      <c r="S6561" s="3"/>
      <c r="T6561" s="3"/>
      <c r="U6561" s="3"/>
      <c r="V6561" s="3"/>
      <c r="AB6561" s="3"/>
    </row>
    <row r="6562" spans="6:28" x14ac:dyDescent="0.3">
      <c r="F6562" s="5"/>
      <c r="H6562" s="3"/>
      <c r="J6562" s="3"/>
      <c r="K6562" s="3"/>
      <c r="L6562" s="3"/>
      <c r="M6562" s="3"/>
      <c r="N6562" s="3"/>
      <c r="P6562" s="3"/>
      <c r="R6562" s="3"/>
      <c r="S6562" s="3"/>
      <c r="T6562" s="3"/>
      <c r="U6562" s="3"/>
      <c r="V6562" s="3"/>
      <c r="AB6562" s="3"/>
    </row>
    <row r="6563" spans="6:28" x14ac:dyDescent="0.3">
      <c r="F6563" s="5"/>
      <c r="H6563" s="3"/>
      <c r="J6563" s="3"/>
      <c r="K6563" s="3"/>
      <c r="L6563" s="3"/>
      <c r="M6563" s="3"/>
      <c r="N6563" s="3"/>
      <c r="P6563" s="3"/>
      <c r="R6563" s="3"/>
      <c r="S6563" s="3"/>
      <c r="T6563" s="3"/>
      <c r="U6563" s="3"/>
      <c r="AB6563" s="3"/>
    </row>
    <row r="6564" spans="6:28" x14ac:dyDescent="0.3">
      <c r="F6564" s="5"/>
      <c r="H6564" s="3"/>
      <c r="J6564" s="3"/>
      <c r="K6564" s="3"/>
      <c r="L6564" s="3"/>
      <c r="M6564" s="3"/>
      <c r="N6564" s="3"/>
      <c r="P6564" s="3"/>
      <c r="R6564" s="3"/>
      <c r="S6564" s="3"/>
      <c r="T6564" s="3"/>
      <c r="U6564" s="3"/>
      <c r="V6564" s="3"/>
      <c r="AB6564" s="3"/>
    </row>
    <row r="6565" spans="6:28" x14ac:dyDescent="0.3">
      <c r="F6565" s="5"/>
      <c r="H6565" s="3"/>
      <c r="J6565" s="3"/>
      <c r="K6565" s="3"/>
      <c r="L6565" s="3"/>
      <c r="M6565" s="3"/>
      <c r="N6565" s="3"/>
      <c r="P6565" s="3"/>
      <c r="R6565" s="3"/>
      <c r="S6565" s="3"/>
      <c r="T6565" s="3"/>
      <c r="U6565" s="3"/>
      <c r="V6565" s="3"/>
      <c r="AB6565" s="3"/>
    </row>
    <row r="6566" spans="6:28" x14ac:dyDescent="0.3">
      <c r="F6566" s="5"/>
      <c r="H6566" s="3"/>
      <c r="J6566" s="3"/>
      <c r="K6566" s="3"/>
      <c r="L6566" s="3"/>
      <c r="M6566" s="3"/>
      <c r="N6566" s="3"/>
      <c r="P6566" s="3"/>
      <c r="R6566" s="3"/>
      <c r="S6566" s="3"/>
      <c r="T6566" s="3"/>
      <c r="U6566" s="3"/>
      <c r="V6566" s="3"/>
      <c r="AB6566" s="3"/>
    </row>
    <row r="6567" spans="6:28" x14ac:dyDescent="0.3">
      <c r="F6567" s="5"/>
      <c r="H6567" s="3"/>
      <c r="J6567" s="3"/>
      <c r="K6567" s="3"/>
      <c r="L6567" s="3"/>
      <c r="M6567" s="3"/>
      <c r="N6567" s="3"/>
      <c r="P6567" s="3"/>
      <c r="R6567" s="3"/>
      <c r="S6567" s="3"/>
      <c r="T6567" s="3"/>
      <c r="U6567" s="3"/>
      <c r="V6567" s="3"/>
      <c r="AB6567" s="3"/>
    </row>
    <row r="6568" spans="6:28" x14ac:dyDescent="0.3">
      <c r="F6568" s="5"/>
      <c r="H6568" s="3"/>
      <c r="J6568" s="3"/>
      <c r="K6568" s="3"/>
      <c r="L6568" s="3"/>
      <c r="M6568" s="3"/>
      <c r="N6568" s="3"/>
      <c r="P6568" s="3"/>
      <c r="R6568" s="3"/>
      <c r="S6568" s="3"/>
      <c r="T6568" s="3"/>
      <c r="U6568" s="3"/>
      <c r="AB6568" s="3"/>
    </row>
    <row r="6569" spans="6:28" x14ac:dyDescent="0.3">
      <c r="F6569" s="5"/>
      <c r="H6569" s="3"/>
      <c r="J6569" s="3"/>
      <c r="K6569" s="3"/>
      <c r="L6569" s="3"/>
      <c r="M6569" s="3"/>
      <c r="N6569" s="3"/>
      <c r="P6569" s="3"/>
      <c r="R6569" s="3"/>
      <c r="S6569" s="3"/>
      <c r="T6569" s="3"/>
      <c r="U6569" s="3"/>
      <c r="V6569" s="3"/>
      <c r="AB6569" s="3"/>
    </row>
    <row r="6570" spans="6:28" x14ac:dyDescent="0.3">
      <c r="F6570" s="5"/>
      <c r="H6570" s="3"/>
      <c r="J6570" s="3"/>
      <c r="K6570" s="3"/>
      <c r="L6570" s="3"/>
      <c r="M6570" s="3"/>
      <c r="N6570" s="3"/>
      <c r="P6570" s="3"/>
      <c r="R6570" s="3"/>
      <c r="S6570" s="3"/>
      <c r="T6570" s="3"/>
      <c r="U6570" s="3"/>
      <c r="V6570" s="3"/>
      <c r="AB6570" s="3"/>
    </row>
    <row r="6571" spans="6:28" x14ac:dyDescent="0.3">
      <c r="F6571" s="5"/>
      <c r="H6571" s="3"/>
      <c r="J6571" s="3"/>
      <c r="K6571" s="3"/>
      <c r="L6571" s="3"/>
      <c r="M6571" s="3"/>
      <c r="N6571" s="3"/>
      <c r="P6571" s="3"/>
      <c r="R6571" s="3"/>
      <c r="S6571" s="3"/>
      <c r="T6571" s="3"/>
      <c r="U6571" s="3"/>
      <c r="V6571" s="3"/>
      <c r="AB6571" s="3"/>
    </row>
    <row r="6572" spans="6:28" x14ac:dyDescent="0.3">
      <c r="F6572" s="5"/>
      <c r="H6572" s="3"/>
      <c r="J6572" s="3"/>
      <c r="K6572" s="3"/>
      <c r="L6572" s="3"/>
      <c r="M6572" s="3"/>
      <c r="N6572" s="3"/>
      <c r="P6572" s="3"/>
      <c r="R6572" s="3"/>
      <c r="S6572" s="3"/>
      <c r="T6572" s="3"/>
      <c r="U6572" s="3"/>
      <c r="V6572" s="3"/>
      <c r="AB6572" s="3"/>
    </row>
    <row r="6573" spans="6:28" x14ac:dyDescent="0.3">
      <c r="F6573" s="5"/>
      <c r="H6573" s="3"/>
      <c r="J6573" s="3"/>
      <c r="K6573" s="3"/>
      <c r="L6573" s="3"/>
      <c r="M6573" s="3"/>
      <c r="N6573" s="3"/>
      <c r="P6573" s="3"/>
      <c r="R6573" s="3"/>
      <c r="S6573" s="3"/>
      <c r="T6573" s="3"/>
      <c r="U6573" s="3"/>
      <c r="V6573" s="3"/>
      <c r="AB6573" s="3"/>
    </row>
    <row r="6574" spans="6:28" x14ac:dyDescent="0.3">
      <c r="F6574" s="5"/>
      <c r="H6574" s="3"/>
      <c r="J6574" s="3"/>
      <c r="K6574" s="3"/>
      <c r="L6574" s="3"/>
      <c r="M6574" s="3"/>
      <c r="N6574" s="3"/>
      <c r="P6574" s="3"/>
      <c r="R6574" s="3"/>
      <c r="S6574" s="3"/>
      <c r="T6574" s="3"/>
      <c r="U6574" s="3"/>
      <c r="V6574" s="3"/>
      <c r="AB6574" s="3"/>
    </row>
    <row r="6575" spans="6:28" x14ac:dyDescent="0.3">
      <c r="F6575" s="5"/>
      <c r="H6575" s="3"/>
      <c r="J6575" s="3"/>
      <c r="K6575" s="3"/>
      <c r="L6575" s="3"/>
      <c r="M6575" s="3"/>
      <c r="N6575" s="3"/>
      <c r="P6575" s="3"/>
      <c r="R6575" s="3"/>
      <c r="S6575" s="3"/>
      <c r="T6575" s="3"/>
      <c r="U6575" s="3"/>
      <c r="V6575" s="3"/>
      <c r="AB6575" s="3"/>
    </row>
    <row r="6576" spans="6:28" x14ac:dyDescent="0.3">
      <c r="F6576" s="5"/>
      <c r="H6576" s="3"/>
      <c r="J6576" s="3"/>
      <c r="K6576" s="3"/>
      <c r="L6576" s="3"/>
      <c r="M6576" s="3"/>
      <c r="N6576" s="3"/>
      <c r="P6576" s="3"/>
      <c r="R6576" s="3"/>
      <c r="S6576" s="3"/>
      <c r="T6576" s="3"/>
      <c r="U6576" s="3"/>
      <c r="AB6576" s="3"/>
    </row>
    <row r="6577" spans="6:28" x14ac:dyDescent="0.3">
      <c r="F6577" s="5"/>
      <c r="AB6577" s="3"/>
    </row>
    <row r="6578" spans="6:28" x14ac:dyDescent="0.3">
      <c r="F6578" s="5"/>
      <c r="AB6578" s="3"/>
    </row>
    <row r="6579" spans="6:28" x14ac:dyDescent="0.3">
      <c r="F6579" s="5"/>
      <c r="AB6579" s="3"/>
    </row>
    <row r="6580" spans="6:28" x14ac:dyDescent="0.3">
      <c r="F6580" s="5"/>
      <c r="AB6580" s="3"/>
    </row>
    <row r="6581" spans="6:28" x14ac:dyDescent="0.3">
      <c r="F6581" s="5"/>
      <c r="AB6581" s="3"/>
    </row>
    <row r="6582" spans="6:28" x14ac:dyDescent="0.3">
      <c r="F6582" s="5"/>
      <c r="AB6582" s="3"/>
    </row>
    <row r="6583" spans="6:28" x14ac:dyDescent="0.3">
      <c r="F6583" s="5"/>
      <c r="AB6583" s="3"/>
    </row>
    <row r="6584" spans="6:28" x14ac:dyDescent="0.3">
      <c r="F6584" s="5"/>
      <c r="AB6584" s="3"/>
    </row>
    <row r="6585" spans="6:28" x14ac:dyDescent="0.3">
      <c r="F6585" s="5"/>
      <c r="AB6585" s="3"/>
    </row>
    <row r="6586" spans="6:28" x14ac:dyDescent="0.3">
      <c r="F6586" s="5"/>
      <c r="AB6586" s="3"/>
    </row>
    <row r="6587" spans="6:28" x14ac:dyDescent="0.3">
      <c r="F6587" s="5"/>
      <c r="AB6587" s="3"/>
    </row>
    <row r="6588" spans="6:28" x14ac:dyDescent="0.3">
      <c r="F6588" s="5"/>
      <c r="AB6588" s="3"/>
    </row>
    <row r="6589" spans="6:28" x14ac:dyDescent="0.3">
      <c r="F6589" s="5"/>
      <c r="AB6589" s="3"/>
    </row>
    <row r="6590" spans="6:28" x14ac:dyDescent="0.3">
      <c r="F6590" s="5"/>
      <c r="AB6590" s="3"/>
    </row>
    <row r="6591" spans="6:28" x14ac:dyDescent="0.3">
      <c r="F6591" s="5"/>
      <c r="AB6591" s="3"/>
    </row>
    <row r="6592" spans="6:28" x14ac:dyDescent="0.3">
      <c r="F6592" s="5"/>
      <c r="AB6592" s="3"/>
    </row>
    <row r="6593" spans="6:28" x14ac:dyDescent="0.3">
      <c r="F6593" s="5"/>
      <c r="AB6593" s="3"/>
    </row>
    <row r="6594" spans="6:28" x14ac:dyDescent="0.3">
      <c r="F6594" s="5"/>
      <c r="AB6594" s="3"/>
    </row>
    <row r="6595" spans="6:28" x14ac:dyDescent="0.3">
      <c r="F6595" s="5"/>
      <c r="AB6595" s="3"/>
    </row>
    <row r="6596" spans="6:28" x14ac:dyDescent="0.3">
      <c r="F6596" s="5"/>
      <c r="AB6596" s="3"/>
    </row>
    <row r="6597" spans="6:28" x14ac:dyDescent="0.3">
      <c r="F6597" s="5"/>
      <c r="AB6597" s="3"/>
    </row>
    <row r="6598" spans="6:28" x14ac:dyDescent="0.3">
      <c r="F6598" s="5"/>
      <c r="I6598" s="3"/>
      <c r="AB6598" s="3"/>
    </row>
    <row r="6599" spans="6:28" x14ac:dyDescent="0.3">
      <c r="F6599" s="5"/>
      <c r="AB6599" s="3"/>
    </row>
    <row r="6600" spans="6:28" x14ac:dyDescent="0.3">
      <c r="F6600" s="5"/>
      <c r="AB6600" s="3"/>
    </row>
    <row r="6601" spans="6:28" x14ac:dyDescent="0.3">
      <c r="F6601" s="5"/>
      <c r="I6601" s="3"/>
      <c r="AB6601" s="3"/>
    </row>
    <row r="6602" spans="6:28" x14ac:dyDescent="0.3">
      <c r="F6602" s="5"/>
      <c r="AB6602" s="3"/>
    </row>
    <row r="6603" spans="6:28" x14ac:dyDescent="0.3">
      <c r="F6603" s="5"/>
      <c r="I6603" s="3"/>
      <c r="AB6603" s="3"/>
    </row>
    <row r="6604" spans="6:28" x14ac:dyDescent="0.3">
      <c r="F6604" s="5"/>
      <c r="I6604" s="3"/>
      <c r="AB6604" s="3"/>
    </row>
    <row r="6605" spans="6:28" x14ac:dyDescent="0.3">
      <c r="F6605" s="5"/>
      <c r="AB6605" s="3"/>
    </row>
    <row r="6606" spans="6:28" x14ac:dyDescent="0.3">
      <c r="F6606" s="5"/>
      <c r="I6606" s="3"/>
      <c r="AB6606" s="3"/>
    </row>
    <row r="6607" spans="6:28" x14ac:dyDescent="0.3">
      <c r="F6607" s="5"/>
      <c r="I6607" s="3"/>
      <c r="AB6607" s="3"/>
    </row>
    <row r="6608" spans="6:28" x14ac:dyDescent="0.3">
      <c r="F6608" s="5"/>
      <c r="AB6608" s="3"/>
    </row>
    <row r="6609" spans="6:28" x14ac:dyDescent="0.3">
      <c r="F6609" s="5"/>
      <c r="I6609" s="3"/>
      <c r="AB6609" s="3"/>
    </row>
    <row r="6610" spans="6:28" x14ac:dyDescent="0.3">
      <c r="F6610" s="5"/>
      <c r="I6610" s="3"/>
      <c r="AB6610" s="3"/>
    </row>
    <row r="6611" spans="6:28" x14ac:dyDescent="0.3">
      <c r="F6611" s="5"/>
      <c r="I6611" s="3"/>
      <c r="AB6611" s="3"/>
    </row>
    <row r="6612" spans="6:28" x14ac:dyDescent="0.3">
      <c r="F6612" s="5"/>
      <c r="I6612" s="3"/>
      <c r="AB6612" s="3"/>
    </row>
    <row r="6613" spans="6:28" x14ac:dyDescent="0.3">
      <c r="F6613" s="5"/>
      <c r="I6613" s="3"/>
      <c r="AB6613" s="3"/>
    </row>
    <row r="6614" spans="6:28" x14ac:dyDescent="0.3">
      <c r="F6614" s="5"/>
      <c r="I6614" s="3"/>
      <c r="AB6614" s="3"/>
    </row>
    <row r="6615" spans="6:28" x14ac:dyDescent="0.3">
      <c r="F6615" s="5"/>
      <c r="I6615" s="3"/>
      <c r="AB6615" s="3"/>
    </row>
    <row r="6616" spans="6:28" x14ac:dyDescent="0.3">
      <c r="F6616" s="5"/>
      <c r="AB6616" s="3"/>
    </row>
    <row r="6617" spans="6:28" x14ac:dyDescent="0.3">
      <c r="F6617" s="5"/>
      <c r="AB6617" s="3"/>
    </row>
    <row r="6618" spans="6:28" x14ac:dyDescent="0.3">
      <c r="F6618" s="5"/>
      <c r="I6618" s="3"/>
      <c r="AB6618" s="3"/>
    </row>
    <row r="6619" spans="6:28" x14ac:dyDescent="0.3">
      <c r="F6619" s="5"/>
      <c r="AB6619" s="3"/>
    </row>
    <row r="6620" spans="6:28" x14ac:dyDescent="0.3">
      <c r="F6620" s="5"/>
      <c r="I6620" s="3"/>
      <c r="AB6620" s="3"/>
    </row>
    <row r="6621" spans="6:28" x14ac:dyDescent="0.3">
      <c r="F6621" s="5"/>
      <c r="AB6621" s="3"/>
    </row>
    <row r="6622" spans="6:28" x14ac:dyDescent="0.3">
      <c r="F6622" s="5"/>
      <c r="I6622" s="3"/>
      <c r="AB6622" s="3"/>
    </row>
    <row r="6623" spans="6:28" x14ac:dyDescent="0.3">
      <c r="F6623" s="5"/>
      <c r="I6623" s="3"/>
      <c r="AB6623" s="3"/>
    </row>
    <row r="6624" spans="6:28" x14ac:dyDescent="0.3">
      <c r="F6624" s="5"/>
      <c r="AB6624" s="3"/>
    </row>
    <row r="6625" spans="6:28" x14ac:dyDescent="0.3">
      <c r="F6625" s="5"/>
      <c r="AB6625" s="3"/>
    </row>
    <row r="6626" spans="6:28" x14ac:dyDescent="0.3">
      <c r="F6626" s="5"/>
      <c r="AB6626" s="3"/>
    </row>
    <row r="6627" spans="6:28" x14ac:dyDescent="0.3">
      <c r="F6627" s="5"/>
      <c r="AB6627" s="3"/>
    </row>
    <row r="6628" spans="6:28" x14ac:dyDescent="0.3">
      <c r="F6628" s="5"/>
      <c r="AB6628" s="3"/>
    </row>
    <row r="6629" spans="6:28" x14ac:dyDescent="0.3">
      <c r="F6629" s="5"/>
      <c r="I6629" s="3"/>
      <c r="AB6629" s="3"/>
    </row>
    <row r="6630" spans="6:28" x14ac:dyDescent="0.3">
      <c r="F6630" s="5"/>
      <c r="AB6630" s="3"/>
    </row>
    <row r="6631" spans="6:28" x14ac:dyDescent="0.3">
      <c r="F6631" s="5"/>
      <c r="AB6631" s="3"/>
    </row>
    <row r="6632" spans="6:28" x14ac:dyDescent="0.3">
      <c r="F6632" s="5"/>
      <c r="I6632" s="3"/>
      <c r="AB6632" s="3"/>
    </row>
    <row r="6633" spans="6:28" x14ac:dyDescent="0.3">
      <c r="F6633" s="5"/>
      <c r="I6633" s="3"/>
      <c r="AB6633" s="3"/>
    </row>
    <row r="6634" spans="6:28" x14ac:dyDescent="0.3">
      <c r="F6634" s="5"/>
      <c r="AB6634" s="3"/>
    </row>
    <row r="6635" spans="6:28" x14ac:dyDescent="0.3">
      <c r="F6635" s="5"/>
      <c r="AB6635" s="3"/>
    </row>
    <row r="6636" spans="6:28" x14ac:dyDescent="0.3">
      <c r="F6636" s="5"/>
      <c r="AB6636" s="3"/>
    </row>
    <row r="6637" spans="6:28" x14ac:dyDescent="0.3">
      <c r="F6637" s="5"/>
      <c r="I6637" s="3"/>
      <c r="AB6637" s="3"/>
    </row>
    <row r="6638" spans="6:28" x14ac:dyDescent="0.3">
      <c r="F6638" s="5"/>
      <c r="I6638" s="3"/>
      <c r="AB6638" s="3"/>
    </row>
    <row r="6639" spans="6:28" x14ac:dyDescent="0.3">
      <c r="F6639" s="5"/>
      <c r="AB6639" s="3"/>
    </row>
    <row r="6640" spans="6:28" x14ac:dyDescent="0.3">
      <c r="F6640" s="5"/>
      <c r="AB6640" s="3"/>
    </row>
    <row r="6641" spans="6:28" x14ac:dyDescent="0.3">
      <c r="F6641" s="5"/>
      <c r="AB6641" s="3"/>
    </row>
    <row r="6642" spans="6:28" x14ac:dyDescent="0.3">
      <c r="F6642" s="5"/>
      <c r="I6642" s="3"/>
      <c r="AB6642" s="3"/>
    </row>
    <row r="6643" spans="6:28" x14ac:dyDescent="0.3">
      <c r="F6643" s="5"/>
      <c r="AB6643" s="3"/>
    </row>
    <row r="6644" spans="6:28" x14ac:dyDescent="0.3">
      <c r="F6644" s="5"/>
      <c r="H6644" s="3"/>
      <c r="AB6644" s="3"/>
    </row>
    <row r="6645" spans="6:28" x14ac:dyDescent="0.3">
      <c r="F6645" s="5"/>
      <c r="H6645" s="3"/>
      <c r="AB6645" s="3"/>
    </row>
    <row r="6646" spans="6:28" x14ac:dyDescent="0.3">
      <c r="F6646" s="5"/>
      <c r="H6646" s="3"/>
      <c r="AB6646" s="3"/>
    </row>
    <row r="6647" spans="6:28" x14ac:dyDescent="0.3">
      <c r="F6647" s="5"/>
      <c r="AB6647" s="3"/>
    </row>
    <row r="6648" spans="6:28" x14ac:dyDescent="0.3">
      <c r="F6648" s="5"/>
      <c r="H6648" s="3"/>
      <c r="I6648" s="3"/>
      <c r="AB6648" s="3"/>
    </row>
    <row r="6649" spans="6:28" x14ac:dyDescent="0.3">
      <c r="F6649" s="5"/>
      <c r="H6649" s="3"/>
      <c r="AB6649" s="3"/>
    </row>
    <row r="6650" spans="6:28" x14ac:dyDescent="0.3">
      <c r="F6650" s="5"/>
      <c r="H6650" s="3"/>
      <c r="AB6650" s="3"/>
    </row>
    <row r="6651" spans="6:28" x14ac:dyDescent="0.3">
      <c r="F6651" s="5"/>
      <c r="H6651" s="3"/>
      <c r="I6651" s="3"/>
      <c r="AB6651" s="3"/>
    </row>
    <row r="6652" spans="6:28" x14ac:dyDescent="0.3">
      <c r="F6652" s="5"/>
      <c r="H6652" s="3"/>
      <c r="AB6652" s="3"/>
    </row>
    <row r="6653" spans="6:28" x14ac:dyDescent="0.3">
      <c r="F6653" s="5"/>
      <c r="H6653" s="3"/>
      <c r="AB6653" s="3"/>
    </row>
    <row r="6654" spans="6:28" x14ac:dyDescent="0.3">
      <c r="F6654" s="5"/>
      <c r="H6654" s="3"/>
      <c r="AB6654" s="3"/>
    </row>
    <row r="6655" spans="6:28" x14ac:dyDescent="0.3">
      <c r="F6655" s="5"/>
      <c r="H6655" s="3"/>
      <c r="AB6655" s="3"/>
    </row>
    <row r="6656" spans="6:28" x14ac:dyDescent="0.3">
      <c r="F6656" s="5"/>
      <c r="H6656" s="3"/>
      <c r="AB6656" s="3"/>
    </row>
    <row r="6657" spans="6:28" x14ac:dyDescent="0.3">
      <c r="F6657" s="5"/>
      <c r="H6657" s="3"/>
      <c r="AB6657" s="3"/>
    </row>
    <row r="6658" spans="6:28" x14ac:dyDescent="0.3">
      <c r="F6658" s="5"/>
      <c r="H6658" s="3"/>
      <c r="AB6658" s="3"/>
    </row>
    <row r="6659" spans="6:28" x14ac:dyDescent="0.3">
      <c r="F6659" s="5"/>
      <c r="H6659" s="3"/>
      <c r="AB6659" s="3"/>
    </row>
    <row r="6660" spans="6:28" x14ac:dyDescent="0.3">
      <c r="F6660" s="5"/>
      <c r="H6660" s="3"/>
      <c r="AB6660" s="3"/>
    </row>
    <row r="6661" spans="6:28" x14ac:dyDescent="0.3">
      <c r="F6661" s="5"/>
      <c r="H6661" s="3"/>
      <c r="AB6661" s="3"/>
    </row>
    <row r="6662" spans="6:28" x14ac:dyDescent="0.3">
      <c r="F6662" s="5"/>
      <c r="H6662" s="3"/>
      <c r="L6662" s="3"/>
      <c r="AB6662" s="3"/>
    </row>
    <row r="6663" spans="6:28" x14ac:dyDescent="0.3">
      <c r="F6663" s="5"/>
      <c r="H6663" s="3"/>
      <c r="I6663" s="3"/>
      <c r="AB6663" s="3"/>
    </row>
    <row r="6664" spans="6:28" x14ac:dyDescent="0.3">
      <c r="F6664" s="5"/>
      <c r="H6664" s="3"/>
      <c r="AB6664" s="3"/>
    </row>
    <row r="6665" spans="6:28" x14ac:dyDescent="0.3">
      <c r="F6665" s="5"/>
      <c r="H6665" s="3"/>
      <c r="I6665" s="3"/>
      <c r="AB6665" s="3"/>
    </row>
    <row r="6666" spans="6:28" x14ac:dyDescent="0.3">
      <c r="F6666" s="5"/>
      <c r="H6666" s="3"/>
      <c r="I6666" s="3"/>
      <c r="AB6666" s="3"/>
    </row>
    <row r="6667" spans="6:28" x14ac:dyDescent="0.3">
      <c r="F6667" s="5"/>
      <c r="H6667" s="3"/>
      <c r="L6667" s="3"/>
      <c r="AB6667" s="3"/>
    </row>
    <row r="6668" spans="6:28" x14ac:dyDescent="0.3">
      <c r="F6668" s="5"/>
      <c r="H6668" s="3"/>
      <c r="I6668" s="3"/>
      <c r="AB6668" s="3"/>
    </row>
    <row r="6669" spans="6:28" x14ac:dyDescent="0.3">
      <c r="F6669" s="5"/>
      <c r="H6669" s="3"/>
      <c r="AB6669" s="3"/>
    </row>
    <row r="6670" spans="6:28" x14ac:dyDescent="0.3">
      <c r="F6670" s="5"/>
      <c r="H6670" s="3"/>
      <c r="L6670" s="3"/>
      <c r="AB6670" s="3"/>
    </row>
    <row r="6671" spans="6:28" x14ac:dyDescent="0.3">
      <c r="F6671" s="5"/>
      <c r="H6671" s="3"/>
      <c r="AB6671" s="3"/>
    </row>
    <row r="6672" spans="6:28" x14ac:dyDescent="0.3">
      <c r="F6672" s="5"/>
      <c r="H6672" s="3"/>
      <c r="L6672" s="3"/>
      <c r="AB6672" s="3"/>
    </row>
    <row r="6673" spans="6:28" x14ac:dyDescent="0.3">
      <c r="F6673" s="5"/>
      <c r="H6673" s="3"/>
      <c r="AB6673" s="3"/>
    </row>
    <row r="6674" spans="6:28" x14ac:dyDescent="0.3">
      <c r="F6674" s="5"/>
      <c r="H6674" s="3"/>
      <c r="AB6674" s="3"/>
    </row>
    <row r="6675" spans="6:28" x14ac:dyDescent="0.3">
      <c r="F6675" s="5"/>
      <c r="H6675" s="3"/>
      <c r="L6675" s="3"/>
      <c r="AB6675" s="3"/>
    </row>
    <row r="6676" spans="6:28" x14ac:dyDescent="0.3">
      <c r="F6676" s="5"/>
      <c r="H6676" s="3"/>
      <c r="AB6676" s="3"/>
    </row>
    <row r="6677" spans="6:28" x14ac:dyDescent="0.3">
      <c r="F6677" s="5"/>
      <c r="H6677" s="3"/>
      <c r="L6677" s="3"/>
      <c r="AB6677" s="3"/>
    </row>
    <row r="6678" spans="6:28" x14ac:dyDescent="0.3">
      <c r="F6678" s="5"/>
      <c r="H6678" s="3"/>
      <c r="AB6678" s="3"/>
    </row>
    <row r="6679" spans="6:28" x14ac:dyDescent="0.3">
      <c r="F6679" s="5"/>
      <c r="H6679" s="3"/>
      <c r="L6679" s="3"/>
      <c r="AB6679" s="3"/>
    </row>
    <row r="6680" spans="6:28" x14ac:dyDescent="0.3">
      <c r="F6680" s="5"/>
      <c r="H6680" s="3"/>
      <c r="AB6680" s="3"/>
    </row>
    <row r="6681" spans="6:28" x14ac:dyDescent="0.3">
      <c r="F6681" s="5"/>
      <c r="H6681" s="3"/>
      <c r="L6681" s="3"/>
      <c r="AB6681" s="3"/>
    </row>
    <row r="6682" spans="6:28" x14ac:dyDescent="0.3">
      <c r="F6682" s="5"/>
      <c r="H6682" s="3"/>
      <c r="L6682" s="3"/>
      <c r="AB6682" s="3"/>
    </row>
    <row r="6683" spans="6:28" x14ac:dyDescent="0.3">
      <c r="F6683" s="5"/>
      <c r="H6683" s="3"/>
      <c r="I6683" s="3"/>
      <c r="L6683" s="3"/>
      <c r="AB6683" s="3"/>
    </row>
    <row r="6684" spans="6:28" x14ac:dyDescent="0.3">
      <c r="F6684" s="5"/>
      <c r="H6684" s="3"/>
      <c r="L6684" s="3"/>
      <c r="AB6684" s="3"/>
    </row>
    <row r="6685" spans="6:28" x14ac:dyDescent="0.3">
      <c r="F6685" s="5"/>
      <c r="H6685" s="3"/>
      <c r="L6685" s="3"/>
      <c r="AB6685" s="3"/>
    </row>
    <row r="6686" spans="6:28" x14ac:dyDescent="0.3">
      <c r="F6686" s="5"/>
      <c r="H6686" s="3"/>
      <c r="AB6686" s="3"/>
    </row>
    <row r="6687" spans="6:28" x14ac:dyDescent="0.3">
      <c r="F6687" s="5"/>
      <c r="H6687" s="3"/>
      <c r="L6687" s="3"/>
      <c r="AB6687" s="3"/>
    </row>
    <row r="6688" spans="6:28" x14ac:dyDescent="0.3">
      <c r="F6688" s="5"/>
      <c r="H6688" s="3"/>
      <c r="AB6688" s="3"/>
    </row>
    <row r="6689" spans="6:28" x14ac:dyDescent="0.3">
      <c r="F6689" s="5"/>
      <c r="H6689" s="3"/>
      <c r="L6689" s="3"/>
      <c r="AB6689" s="3"/>
    </row>
    <row r="6690" spans="6:28" x14ac:dyDescent="0.3">
      <c r="F6690" s="5"/>
      <c r="H6690" s="3"/>
      <c r="L6690" s="3"/>
      <c r="AB6690" s="3"/>
    </row>
    <row r="6691" spans="6:28" x14ac:dyDescent="0.3">
      <c r="F6691" s="5"/>
      <c r="H6691" s="3"/>
      <c r="L6691" s="3"/>
      <c r="AB6691" s="3"/>
    </row>
    <row r="6692" spans="6:28" x14ac:dyDescent="0.3">
      <c r="F6692" s="5"/>
      <c r="H6692" s="3"/>
      <c r="AB6692" s="3"/>
    </row>
    <row r="6693" spans="6:28" x14ac:dyDescent="0.3">
      <c r="F6693" s="5"/>
      <c r="H6693" s="3"/>
      <c r="L6693" s="3"/>
      <c r="AB6693" s="3"/>
    </row>
    <row r="6694" spans="6:28" x14ac:dyDescent="0.3">
      <c r="F6694" s="5"/>
      <c r="H6694" s="3"/>
      <c r="L6694" s="3"/>
      <c r="AB6694" s="3"/>
    </row>
    <row r="6695" spans="6:28" x14ac:dyDescent="0.3">
      <c r="F6695" s="5"/>
      <c r="H6695" s="3"/>
      <c r="L6695" s="3"/>
      <c r="AB6695" s="3"/>
    </row>
    <row r="6696" spans="6:28" x14ac:dyDescent="0.3">
      <c r="F6696" s="5"/>
      <c r="H6696" s="3"/>
      <c r="L6696" s="3"/>
      <c r="AB6696" s="3"/>
    </row>
    <row r="6697" spans="6:28" x14ac:dyDescent="0.3">
      <c r="F6697" s="5"/>
      <c r="H6697" s="3"/>
      <c r="I6697" s="3"/>
      <c r="AB6697" s="3"/>
    </row>
    <row r="6698" spans="6:28" x14ac:dyDescent="0.3">
      <c r="F6698" s="5"/>
      <c r="H6698" s="3"/>
      <c r="L6698" s="3"/>
      <c r="AB6698" s="3"/>
    </row>
    <row r="6699" spans="6:28" x14ac:dyDescent="0.3">
      <c r="F6699" s="5"/>
      <c r="H6699" s="3"/>
      <c r="AB6699" s="3"/>
    </row>
    <row r="6700" spans="6:28" x14ac:dyDescent="0.3">
      <c r="F6700" s="5"/>
      <c r="H6700" s="3"/>
      <c r="AB6700" s="3"/>
    </row>
    <row r="6701" spans="6:28" x14ac:dyDescent="0.3">
      <c r="F6701" s="5"/>
      <c r="H6701" s="3"/>
      <c r="L6701" s="3"/>
      <c r="AB6701" s="3"/>
    </row>
    <row r="6702" spans="6:28" x14ac:dyDescent="0.3">
      <c r="F6702" s="5"/>
      <c r="H6702" s="3"/>
      <c r="I6702" s="3"/>
      <c r="AB6702" s="3"/>
    </row>
    <row r="6703" spans="6:28" x14ac:dyDescent="0.3">
      <c r="F6703" s="5"/>
      <c r="H6703" s="3"/>
      <c r="L6703" s="3"/>
      <c r="AB6703" s="3"/>
    </row>
    <row r="6704" spans="6:28" x14ac:dyDescent="0.3">
      <c r="F6704" s="5"/>
      <c r="H6704" s="3"/>
      <c r="L6704" s="3"/>
      <c r="AB6704" s="3"/>
    </row>
    <row r="6705" spans="6:28" x14ac:dyDescent="0.3">
      <c r="F6705" s="5"/>
      <c r="H6705" s="3"/>
      <c r="I6705" s="3"/>
      <c r="L6705" s="3"/>
      <c r="AB6705" s="3"/>
    </row>
    <row r="6706" spans="6:28" x14ac:dyDescent="0.3">
      <c r="F6706" s="5"/>
      <c r="H6706" s="3"/>
      <c r="I6706" s="3"/>
      <c r="AB6706" s="3"/>
    </row>
    <row r="6707" spans="6:28" x14ac:dyDescent="0.3">
      <c r="F6707" s="5"/>
      <c r="H6707" s="3"/>
      <c r="L6707" s="3"/>
      <c r="AB6707" s="3"/>
    </row>
    <row r="6708" spans="6:28" x14ac:dyDescent="0.3">
      <c r="F6708" s="5"/>
      <c r="H6708" s="3"/>
      <c r="L6708" s="3"/>
      <c r="AB6708" s="3"/>
    </row>
    <row r="6709" spans="6:28" x14ac:dyDescent="0.3">
      <c r="F6709" s="5"/>
      <c r="H6709" s="3"/>
      <c r="I6709" s="3"/>
      <c r="L6709" s="3"/>
      <c r="AB6709" s="3"/>
    </row>
    <row r="6710" spans="6:28" x14ac:dyDescent="0.3">
      <c r="F6710" s="5"/>
      <c r="H6710" s="3"/>
      <c r="L6710" s="3"/>
      <c r="AB6710" s="3"/>
    </row>
    <row r="6711" spans="6:28" x14ac:dyDescent="0.3">
      <c r="F6711" s="5"/>
      <c r="H6711" s="3"/>
      <c r="L6711" s="3"/>
      <c r="AB6711" s="3"/>
    </row>
    <row r="6712" spans="6:28" x14ac:dyDescent="0.3">
      <c r="F6712" s="5"/>
      <c r="H6712" s="3"/>
      <c r="L6712" s="3"/>
      <c r="AB6712" s="3"/>
    </row>
    <row r="6713" spans="6:28" x14ac:dyDescent="0.3">
      <c r="F6713" s="5"/>
      <c r="H6713" s="3"/>
      <c r="L6713" s="3"/>
      <c r="AB6713" s="3"/>
    </row>
    <row r="6714" spans="6:28" x14ac:dyDescent="0.3">
      <c r="F6714" s="5"/>
      <c r="H6714" s="3"/>
      <c r="L6714" s="3"/>
      <c r="AB6714" s="3"/>
    </row>
    <row r="6715" spans="6:28" x14ac:dyDescent="0.3">
      <c r="F6715" s="5"/>
      <c r="H6715" s="3"/>
      <c r="AB6715" s="3"/>
    </row>
    <row r="6716" spans="6:28" x14ac:dyDescent="0.3">
      <c r="F6716" s="5"/>
      <c r="H6716" s="3"/>
      <c r="L6716" s="3"/>
      <c r="AB6716" s="3"/>
    </row>
    <row r="6717" spans="6:28" x14ac:dyDescent="0.3">
      <c r="F6717" s="5"/>
      <c r="H6717" s="3"/>
      <c r="L6717" s="3"/>
      <c r="AB6717" s="3"/>
    </row>
    <row r="6718" spans="6:28" x14ac:dyDescent="0.3">
      <c r="F6718" s="5"/>
      <c r="H6718" s="3"/>
      <c r="L6718" s="3"/>
      <c r="AB6718" s="3"/>
    </row>
    <row r="6719" spans="6:28" x14ac:dyDescent="0.3">
      <c r="F6719" s="5"/>
      <c r="H6719" s="3"/>
      <c r="L6719" s="3"/>
      <c r="AB6719" s="3"/>
    </row>
    <row r="6720" spans="6:28" x14ac:dyDescent="0.3">
      <c r="F6720" s="5"/>
      <c r="H6720" s="3"/>
      <c r="L6720" s="3"/>
      <c r="AB6720" s="3"/>
    </row>
    <row r="6721" spans="6:28" x14ac:dyDescent="0.3">
      <c r="F6721" s="5"/>
      <c r="H6721" s="3"/>
      <c r="I6721" s="3"/>
      <c r="L6721" s="3"/>
      <c r="AB6721" s="3"/>
    </row>
    <row r="6722" spans="6:28" x14ac:dyDescent="0.3">
      <c r="F6722" s="5"/>
      <c r="H6722" s="3"/>
      <c r="L6722" s="3"/>
      <c r="AB6722" s="3"/>
    </row>
    <row r="6723" spans="6:28" x14ac:dyDescent="0.3">
      <c r="F6723" s="5"/>
      <c r="H6723" s="3"/>
      <c r="AB6723" s="3"/>
    </row>
    <row r="6724" spans="6:28" x14ac:dyDescent="0.3">
      <c r="F6724" s="5"/>
      <c r="H6724" s="3"/>
      <c r="L6724" s="3"/>
      <c r="AB6724" s="3"/>
    </row>
    <row r="6725" spans="6:28" x14ac:dyDescent="0.3">
      <c r="F6725" s="5"/>
      <c r="H6725" s="3"/>
      <c r="L6725" s="3"/>
      <c r="AB6725" s="3"/>
    </row>
    <row r="6726" spans="6:28" x14ac:dyDescent="0.3">
      <c r="F6726" s="5"/>
      <c r="H6726" s="3"/>
      <c r="L6726" s="3"/>
      <c r="AB6726" s="3"/>
    </row>
    <row r="6727" spans="6:28" x14ac:dyDescent="0.3">
      <c r="F6727" s="5"/>
      <c r="H6727" s="3"/>
      <c r="L6727" s="3"/>
      <c r="AB6727" s="3"/>
    </row>
    <row r="6728" spans="6:28" x14ac:dyDescent="0.3">
      <c r="F6728" s="5"/>
      <c r="H6728" s="3"/>
      <c r="L6728" s="3"/>
      <c r="AB6728" s="3"/>
    </row>
    <row r="6729" spans="6:28" x14ac:dyDescent="0.3">
      <c r="F6729" s="5"/>
      <c r="H6729" s="3"/>
      <c r="L6729" s="3"/>
      <c r="AB6729" s="3"/>
    </row>
    <row r="6730" spans="6:28" x14ac:dyDescent="0.3">
      <c r="F6730" s="5"/>
      <c r="H6730" s="3"/>
      <c r="I6730" s="3"/>
      <c r="L6730" s="3"/>
      <c r="AB6730" s="3"/>
    </row>
    <row r="6731" spans="6:28" x14ac:dyDescent="0.3">
      <c r="F6731" s="5"/>
      <c r="H6731" s="3"/>
      <c r="L6731" s="3"/>
      <c r="AB6731" s="3"/>
    </row>
    <row r="6732" spans="6:28" x14ac:dyDescent="0.3">
      <c r="F6732" s="5"/>
      <c r="H6732" s="3"/>
      <c r="I6732" s="3"/>
      <c r="L6732" s="3"/>
      <c r="AB6732" s="3"/>
    </row>
    <row r="6733" spans="6:28" x14ac:dyDescent="0.3">
      <c r="F6733" s="5"/>
      <c r="H6733" s="3"/>
      <c r="L6733" s="3"/>
      <c r="AB6733" s="3"/>
    </row>
    <row r="6734" spans="6:28" x14ac:dyDescent="0.3">
      <c r="F6734" s="5"/>
      <c r="H6734" s="3"/>
      <c r="L6734" s="3"/>
      <c r="AB6734" s="3"/>
    </row>
    <row r="6735" spans="6:28" x14ac:dyDescent="0.3">
      <c r="F6735" s="5"/>
      <c r="H6735" s="3"/>
      <c r="I6735" s="3"/>
      <c r="L6735" s="3"/>
      <c r="AB6735" s="3"/>
    </row>
    <row r="6736" spans="6:28" x14ac:dyDescent="0.3">
      <c r="F6736" s="5"/>
      <c r="H6736" s="3"/>
      <c r="L6736" s="3"/>
      <c r="AB6736" s="3"/>
    </row>
    <row r="6737" spans="6:28" x14ac:dyDescent="0.3">
      <c r="F6737" s="5"/>
      <c r="H6737" s="3"/>
      <c r="L6737" s="3"/>
      <c r="AB6737" s="3"/>
    </row>
    <row r="6738" spans="6:28" x14ac:dyDescent="0.3">
      <c r="F6738" s="5"/>
      <c r="H6738" s="3"/>
      <c r="AB6738" s="3"/>
    </row>
    <row r="6739" spans="6:28" x14ac:dyDescent="0.3">
      <c r="F6739" s="5"/>
      <c r="H6739" s="3"/>
      <c r="L6739" s="3"/>
      <c r="AB6739" s="3"/>
    </row>
    <row r="6740" spans="6:28" x14ac:dyDescent="0.3">
      <c r="F6740" s="5"/>
      <c r="H6740" s="3"/>
      <c r="L6740" s="3"/>
      <c r="AB6740" s="3"/>
    </row>
    <row r="6741" spans="6:28" x14ac:dyDescent="0.3">
      <c r="F6741" s="5"/>
      <c r="H6741" s="3"/>
      <c r="L6741" s="3"/>
      <c r="AB6741" s="3"/>
    </row>
    <row r="6742" spans="6:28" x14ac:dyDescent="0.3">
      <c r="F6742" s="5"/>
      <c r="H6742" s="3"/>
      <c r="L6742" s="3"/>
      <c r="AB6742" s="3"/>
    </row>
    <row r="6743" spans="6:28" x14ac:dyDescent="0.3">
      <c r="F6743" s="5"/>
      <c r="H6743" s="3"/>
      <c r="L6743" s="3"/>
      <c r="AB6743" s="3"/>
    </row>
    <row r="6744" spans="6:28" x14ac:dyDescent="0.3">
      <c r="F6744" s="5"/>
      <c r="H6744" s="3"/>
      <c r="AB6744" s="3"/>
    </row>
    <row r="6745" spans="6:28" x14ac:dyDescent="0.3">
      <c r="F6745" s="5"/>
      <c r="H6745" s="3"/>
      <c r="L6745" s="3"/>
      <c r="AB6745" s="3"/>
    </row>
    <row r="6746" spans="6:28" x14ac:dyDescent="0.3">
      <c r="F6746" s="5"/>
      <c r="H6746" s="3"/>
      <c r="L6746" s="3"/>
      <c r="AB6746" s="3"/>
    </row>
    <row r="6747" spans="6:28" x14ac:dyDescent="0.3">
      <c r="F6747" s="5"/>
      <c r="H6747" s="3"/>
      <c r="J6747" s="3"/>
      <c r="L6747" s="3"/>
      <c r="AB6747" s="3"/>
    </row>
    <row r="6748" spans="6:28" x14ac:dyDescent="0.3">
      <c r="F6748" s="5"/>
      <c r="H6748" s="3"/>
      <c r="L6748" s="3"/>
      <c r="AB6748" s="3"/>
    </row>
    <row r="6749" spans="6:28" x14ac:dyDescent="0.3">
      <c r="F6749" s="5"/>
      <c r="H6749" s="3"/>
      <c r="L6749" s="3"/>
      <c r="AB6749" s="3"/>
    </row>
    <row r="6750" spans="6:28" x14ac:dyDescent="0.3">
      <c r="F6750" s="5"/>
      <c r="H6750" s="3"/>
      <c r="L6750" s="3"/>
      <c r="AB6750" s="3"/>
    </row>
    <row r="6751" spans="6:28" x14ac:dyDescent="0.3">
      <c r="F6751" s="5"/>
      <c r="H6751" s="3"/>
      <c r="L6751" s="3"/>
      <c r="AB6751" s="3"/>
    </row>
    <row r="6752" spans="6:28" x14ac:dyDescent="0.3">
      <c r="F6752" s="5"/>
      <c r="H6752" s="3"/>
      <c r="L6752" s="3"/>
      <c r="AB6752" s="3"/>
    </row>
    <row r="6753" spans="6:28" x14ac:dyDescent="0.3">
      <c r="F6753" s="5"/>
      <c r="H6753" s="3"/>
      <c r="J6753" s="3"/>
      <c r="L6753" s="3"/>
      <c r="AB6753" s="3"/>
    </row>
    <row r="6754" spans="6:28" x14ac:dyDescent="0.3">
      <c r="F6754" s="5"/>
      <c r="H6754" s="3"/>
      <c r="J6754" s="3"/>
      <c r="L6754" s="3"/>
      <c r="AB6754" s="3"/>
    </row>
    <row r="6755" spans="6:28" x14ac:dyDescent="0.3">
      <c r="F6755" s="5"/>
      <c r="H6755" s="3"/>
      <c r="J6755" s="3"/>
      <c r="L6755" s="3"/>
      <c r="AB6755" s="3"/>
    </row>
    <row r="6756" spans="6:28" x14ac:dyDescent="0.3">
      <c r="F6756" s="5"/>
      <c r="H6756" s="3"/>
      <c r="J6756" s="3"/>
      <c r="AB6756" s="3"/>
    </row>
    <row r="6757" spans="6:28" x14ac:dyDescent="0.3">
      <c r="F6757" s="5"/>
      <c r="H6757" s="3"/>
      <c r="J6757" s="3"/>
      <c r="L6757" s="3"/>
      <c r="AB6757" s="3"/>
    </row>
    <row r="6758" spans="6:28" x14ac:dyDescent="0.3">
      <c r="F6758" s="5"/>
      <c r="H6758" s="3"/>
      <c r="J6758" s="3"/>
      <c r="K6758" s="3"/>
      <c r="L6758" s="3"/>
      <c r="M6758" s="3"/>
      <c r="N6758" s="3"/>
      <c r="P6758" s="3"/>
      <c r="R6758" s="3"/>
      <c r="S6758" s="3"/>
      <c r="T6758" s="3"/>
      <c r="U6758" s="3"/>
      <c r="V6758" s="3"/>
      <c r="AB6758" s="3"/>
    </row>
    <row r="6759" spans="6:28" x14ac:dyDescent="0.3">
      <c r="F6759" s="5"/>
      <c r="H6759" s="3"/>
      <c r="J6759" s="3"/>
      <c r="K6759" s="3"/>
      <c r="L6759" s="3"/>
      <c r="M6759" s="3"/>
      <c r="N6759" s="3"/>
      <c r="P6759" s="3"/>
      <c r="R6759" s="3"/>
      <c r="S6759" s="3"/>
      <c r="T6759" s="3"/>
      <c r="U6759" s="3"/>
      <c r="V6759" s="3"/>
      <c r="AB6759" s="3"/>
    </row>
    <row r="6760" spans="6:28" x14ac:dyDescent="0.3">
      <c r="F6760" s="5"/>
      <c r="H6760" s="3"/>
      <c r="J6760" s="3"/>
      <c r="K6760" s="3"/>
      <c r="L6760" s="3"/>
      <c r="M6760" s="3"/>
      <c r="N6760" s="3"/>
      <c r="P6760" s="3"/>
      <c r="R6760" s="3"/>
      <c r="S6760" s="3"/>
      <c r="T6760" s="3"/>
      <c r="U6760" s="3"/>
      <c r="V6760" s="3"/>
      <c r="AB6760" s="3"/>
    </row>
    <row r="6761" spans="6:28" x14ac:dyDescent="0.3">
      <c r="F6761" s="5"/>
      <c r="H6761" s="3"/>
      <c r="I6761" s="3"/>
      <c r="J6761" s="3"/>
      <c r="K6761" s="3"/>
      <c r="L6761" s="3"/>
      <c r="M6761" s="3"/>
      <c r="N6761" s="3"/>
      <c r="P6761" s="3"/>
      <c r="R6761" s="3"/>
      <c r="S6761" s="3"/>
      <c r="T6761" s="3"/>
      <c r="U6761" s="3"/>
      <c r="V6761" s="3"/>
      <c r="AB6761" s="3"/>
    </row>
    <row r="6762" spans="6:28" x14ac:dyDescent="0.3">
      <c r="F6762" s="5"/>
      <c r="H6762" s="3"/>
      <c r="J6762" s="3"/>
      <c r="K6762" s="3"/>
      <c r="L6762" s="3"/>
      <c r="M6762" s="3"/>
      <c r="N6762" s="3"/>
      <c r="P6762" s="3"/>
      <c r="R6762" s="3"/>
      <c r="S6762" s="3"/>
      <c r="T6762" s="3"/>
      <c r="U6762" s="3"/>
      <c r="V6762" s="3"/>
      <c r="AB6762" s="3"/>
    </row>
    <row r="6763" spans="6:28" x14ac:dyDescent="0.3">
      <c r="F6763" s="5"/>
      <c r="H6763" s="3"/>
      <c r="J6763" s="3"/>
      <c r="K6763" s="3"/>
      <c r="L6763" s="3"/>
      <c r="M6763" s="3"/>
      <c r="N6763" s="3"/>
      <c r="P6763" s="3"/>
      <c r="R6763" s="3"/>
      <c r="S6763" s="3"/>
      <c r="T6763" s="3"/>
      <c r="U6763" s="3"/>
      <c r="V6763" s="3"/>
      <c r="AB6763" s="3"/>
    </row>
    <row r="6764" spans="6:28" x14ac:dyDescent="0.3">
      <c r="F6764" s="5"/>
      <c r="H6764" s="3"/>
      <c r="J6764" s="3"/>
      <c r="K6764" s="3"/>
      <c r="L6764" s="3"/>
      <c r="M6764" s="3"/>
      <c r="N6764" s="3"/>
      <c r="P6764" s="3"/>
      <c r="Q6764" s="3"/>
      <c r="R6764" s="3"/>
      <c r="S6764" s="3"/>
      <c r="T6764" s="3"/>
      <c r="U6764" s="3"/>
      <c r="V6764" s="3"/>
      <c r="AB6764" s="3"/>
    </row>
    <row r="6765" spans="6:28" x14ac:dyDescent="0.3">
      <c r="F6765" s="5"/>
      <c r="H6765" s="3"/>
      <c r="J6765" s="3"/>
      <c r="K6765" s="3"/>
      <c r="L6765" s="3"/>
      <c r="M6765" s="3"/>
      <c r="N6765" s="3"/>
      <c r="P6765" s="3"/>
      <c r="R6765" s="3"/>
      <c r="S6765" s="3"/>
      <c r="T6765" s="3"/>
      <c r="U6765" s="3"/>
      <c r="V6765" s="3"/>
      <c r="AB6765" s="3"/>
    </row>
    <row r="6766" spans="6:28" x14ac:dyDescent="0.3">
      <c r="F6766" s="5"/>
      <c r="H6766" s="3"/>
      <c r="J6766" s="3"/>
      <c r="K6766" s="3"/>
      <c r="L6766" s="3"/>
      <c r="M6766" s="3"/>
      <c r="N6766" s="3"/>
      <c r="P6766" s="3"/>
      <c r="R6766" s="3"/>
      <c r="S6766" s="3"/>
      <c r="T6766" s="3"/>
      <c r="U6766" s="3"/>
      <c r="V6766" s="3"/>
      <c r="AB6766" s="3"/>
    </row>
    <row r="6767" spans="6:28" x14ac:dyDescent="0.3">
      <c r="F6767" s="5"/>
      <c r="H6767" s="3"/>
      <c r="J6767" s="3"/>
      <c r="K6767" s="3"/>
      <c r="L6767" s="3"/>
      <c r="M6767" s="3"/>
      <c r="N6767" s="3"/>
      <c r="P6767" s="3"/>
      <c r="R6767" s="3"/>
      <c r="S6767" s="3"/>
      <c r="T6767" s="3"/>
      <c r="U6767" s="3"/>
      <c r="V6767" s="3"/>
      <c r="AB6767" s="3"/>
    </row>
    <row r="6768" spans="6:28" x14ac:dyDescent="0.3">
      <c r="F6768" s="5"/>
      <c r="H6768" s="3"/>
      <c r="J6768" s="3"/>
      <c r="K6768" s="3"/>
      <c r="L6768" s="3"/>
      <c r="M6768" s="3"/>
      <c r="N6768" s="3"/>
      <c r="P6768" s="3"/>
      <c r="R6768" s="3"/>
      <c r="S6768" s="3"/>
      <c r="T6768" s="3"/>
      <c r="U6768" s="3"/>
      <c r="V6768" s="3"/>
      <c r="AB6768" s="3"/>
    </row>
    <row r="6769" spans="6:29" x14ac:dyDescent="0.3">
      <c r="F6769" s="5"/>
      <c r="H6769" s="3"/>
      <c r="J6769" s="3"/>
      <c r="K6769" s="3"/>
      <c r="L6769" s="3"/>
      <c r="M6769" s="3"/>
      <c r="N6769" s="3"/>
      <c r="P6769" s="3"/>
      <c r="R6769" s="3"/>
      <c r="S6769" s="3"/>
      <c r="T6769" s="3"/>
      <c r="U6769" s="3"/>
      <c r="V6769" s="3"/>
      <c r="AB6769" s="3"/>
    </row>
    <row r="6770" spans="6:29" x14ac:dyDescent="0.3">
      <c r="F6770" s="5"/>
      <c r="H6770" s="3"/>
      <c r="J6770" s="3"/>
      <c r="K6770" s="3"/>
      <c r="L6770" s="3"/>
      <c r="M6770" s="3"/>
      <c r="N6770" s="3"/>
      <c r="P6770" s="3"/>
      <c r="R6770" s="3"/>
      <c r="S6770" s="3"/>
      <c r="T6770" s="3"/>
      <c r="U6770" s="3"/>
      <c r="V6770" s="3"/>
      <c r="AB6770" s="3"/>
    </row>
    <row r="6771" spans="6:29" x14ac:dyDescent="0.3">
      <c r="F6771" s="5"/>
      <c r="H6771" s="3"/>
      <c r="J6771" s="3"/>
      <c r="K6771" s="3"/>
      <c r="L6771" s="3"/>
      <c r="M6771" s="3"/>
      <c r="N6771" s="3"/>
      <c r="P6771" s="3"/>
      <c r="R6771" s="3"/>
      <c r="S6771" s="3"/>
      <c r="T6771" s="3"/>
      <c r="U6771" s="3"/>
      <c r="V6771" s="3"/>
      <c r="AB6771" s="3"/>
    </row>
    <row r="6772" spans="6:29" x14ac:dyDescent="0.3">
      <c r="F6772" s="5"/>
      <c r="H6772" s="3"/>
      <c r="J6772" s="3"/>
      <c r="K6772" s="3"/>
      <c r="L6772" s="3"/>
      <c r="M6772" s="3"/>
      <c r="N6772" s="3"/>
      <c r="P6772" s="3"/>
      <c r="R6772" s="3"/>
      <c r="S6772" s="3"/>
      <c r="T6772" s="3"/>
      <c r="U6772" s="3"/>
      <c r="V6772" s="3"/>
      <c r="AB6772" s="3"/>
    </row>
    <row r="6773" spans="6:29" x14ac:dyDescent="0.3">
      <c r="F6773" s="5"/>
      <c r="H6773" s="3"/>
      <c r="J6773" s="3"/>
      <c r="K6773" s="3"/>
      <c r="L6773" s="3"/>
      <c r="M6773" s="3"/>
      <c r="N6773" s="3"/>
      <c r="P6773" s="3"/>
      <c r="R6773" s="3"/>
      <c r="S6773" s="3"/>
      <c r="T6773" s="3"/>
      <c r="U6773" s="3"/>
      <c r="V6773" s="3"/>
      <c r="AB6773" s="3"/>
    </row>
    <row r="6774" spans="6:29" x14ac:dyDescent="0.3">
      <c r="F6774" s="5"/>
      <c r="H6774" s="3"/>
      <c r="J6774" s="3"/>
      <c r="K6774" s="3"/>
      <c r="L6774" s="3"/>
      <c r="M6774" s="3"/>
      <c r="N6774" s="3"/>
      <c r="P6774" s="3"/>
      <c r="R6774" s="3"/>
      <c r="S6774" s="3"/>
      <c r="T6774" s="3"/>
      <c r="U6774" s="3"/>
      <c r="V6774" s="3"/>
      <c r="AB6774" s="3"/>
    </row>
    <row r="6775" spans="6:29" x14ac:dyDescent="0.3">
      <c r="F6775" s="5"/>
      <c r="H6775" s="3"/>
      <c r="J6775" s="3"/>
      <c r="K6775" s="3"/>
      <c r="L6775" s="3"/>
      <c r="M6775" s="3"/>
      <c r="N6775" s="3"/>
      <c r="P6775" s="3"/>
      <c r="Q6775" s="3"/>
      <c r="R6775" s="3"/>
      <c r="S6775" s="3"/>
      <c r="T6775" s="3"/>
      <c r="U6775" s="3"/>
      <c r="V6775" s="3"/>
      <c r="AB6775" s="3"/>
    </row>
    <row r="6776" spans="6:29" x14ac:dyDescent="0.3">
      <c r="F6776" s="5"/>
      <c r="H6776" s="3"/>
      <c r="J6776" s="3"/>
      <c r="K6776" s="3"/>
      <c r="L6776" s="3"/>
      <c r="M6776" s="3"/>
      <c r="N6776" s="3"/>
      <c r="P6776" s="3"/>
      <c r="R6776" s="3"/>
      <c r="S6776" s="3"/>
      <c r="T6776" s="3"/>
      <c r="U6776" s="3"/>
      <c r="V6776" s="3"/>
      <c r="AB6776" s="3"/>
    </row>
    <row r="6777" spans="6:29" x14ac:dyDescent="0.3">
      <c r="F6777" s="5"/>
      <c r="H6777" s="3"/>
      <c r="J6777" s="3"/>
      <c r="K6777" s="3"/>
      <c r="L6777" s="3"/>
      <c r="M6777" s="3"/>
      <c r="N6777" s="3"/>
      <c r="P6777" s="3"/>
      <c r="R6777" s="3"/>
      <c r="S6777" s="3"/>
      <c r="T6777" s="3"/>
      <c r="U6777" s="3"/>
      <c r="V6777" s="3"/>
      <c r="AB6777" s="3"/>
    </row>
    <row r="6778" spans="6:29" x14ac:dyDescent="0.3">
      <c r="F6778" s="5"/>
      <c r="H6778" s="3"/>
      <c r="J6778" s="3"/>
      <c r="K6778" s="3"/>
      <c r="L6778" s="3"/>
      <c r="M6778" s="3"/>
      <c r="N6778" s="3"/>
      <c r="P6778" s="3"/>
      <c r="R6778" s="3"/>
      <c r="S6778" s="3"/>
      <c r="T6778" s="3"/>
      <c r="U6778" s="3"/>
      <c r="V6778" s="3"/>
      <c r="AB6778" s="3"/>
    </row>
    <row r="6779" spans="6:29" x14ac:dyDescent="0.3">
      <c r="F6779" s="5"/>
      <c r="H6779" s="3"/>
      <c r="J6779" s="3"/>
      <c r="K6779" s="3"/>
      <c r="L6779" s="3"/>
      <c r="M6779" s="3"/>
      <c r="N6779" s="3"/>
      <c r="P6779" s="3"/>
      <c r="R6779" s="3"/>
      <c r="S6779" s="3"/>
      <c r="T6779" s="3"/>
      <c r="U6779" s="3"/>
      <c r="V6779" s="3"/>
      <c r="AB6779" s="3"/>
      <c r="AC6779" s="3"/>
    </row>
    <row r="6780" spans="6:29" x14ac:dyDescent="0.3">
      <c r="F6780" s="5"/>
      <c r="H6780" s="3"/>
      <c r="J6780" s="3"/>
      <c r="K6780" s="3"/>
      <c r="L6780" s="3"/>
      <c r="M6780" s="3"/>
      <c r="N6780" s="3"/>
      <c r="P6780" s="3"/>
      <c r="R6780" s="3"/>
      <c r="S6780" s="3"/>
      <c r="T6780" s="3"/>
      <c r="U6780" s="3"/>
      <c r="V6780" s="3"/>
      <c r="AB6780" s="3"/>
    </row>
    <row r="6781" spans="6:29" x14ac:dyDescent="0.3">
      <c r="F6781" s="5"/>
      <c r="H6781" s="3"/>
      <c r="J6781" s="3"/>
      <c r="K6781" s="3"/>
      <c r="L6781" s="3"/>
      <c r="M6781" s="3"/>
      <c r="N6781" s="3"/>
      <c r="P6781" s="3"/>
      <c r="R6781" s="3"/>
      <c r="S6781" s="3"/>
      <c r="T6781" s="3"/>
      <c r="U6781" s="3"/>
      <c r="V6781" s="3"/>
      <c r="AB6781" s="3"/>
    </row>
    <row r="6782" spans="6:29" x14ac:dyDescent="0.3">
      <c r="F6782" s="5"/>
      <c r="H6782" s="3"/>
      <c r="J6782" s="3"/>
      <c r="K6782" s="3"/>
      <c r="L6782" s="3"/>
      <c r="M6782" s="3"/>
      <c r="N6782" s="3"/>
      <c r="P6782" s="3"/>
      <c r="R6782" s="3"/>
      <c r="S6782" s="3"/>
      <c r="T6782" s="3"/>
      <c r="U6782" s="3"/>
      <c r="V6782" s="3"/>
      <c r="AB6782" s="3"/>
    </row>
    <row r="6783" spans="6:29" x14ac:dyDescent="0.3">
      <c r="F6783" s="5"/>
      <c r="H6783" s="3"/>
      <c r="J6783" s="3"/>
      <c r="K6783" s="3"/>
      <c r="L6783" s="3"/>
      <c r="M6783" s="3"/>
      <c r="N6783" s="3"/>
      <c r="P6783" s="3"/>
      <c r="R6783" s="3"/>
      <c r="S6783" s="3"/>
      <c r="T6783" s="3"/>
      <c r="U6783" s="3"/>
      <c r="V6783" s="3"/>
      <c r="AB6783" s="3"/>
    </row>
    <row r="6784" spans="6:29" x14ac:dyDescent="0.3">
      <c r="F6784" s="5"/>
      <c r="H6784" s="3"/>
      <c r="J6784" s="3"/>
      <c r="K6784" s="3"/>
      <c r="L6784" s="3"/>
      <c r="M6784" s="3"/>
      <c r="N6784" s="3"/>
      <c r="P6784" s="3"/>
      <c r="R6784" s="3"/>
      <c r="S6784" s="3"/>
      <c r="T6784" s="3"/>
      <c r="U6784" s="3"/>
      <c r="V6784" s="3"/>
      <c r="AB6784" s="3"/>
    </row>
    <row r="6785" spans="6:28" x14ac:dyDescent="0.3">
      <c r="F6785" s="5"/>
      <c r="H6785" s="3"/>
      <c r="J6785" s="3"/>
      <c r="K6785" s="3"/>
      <c r="L6785" s="3"/>
      <c r="M6785" s="3"/>
      <c r="N6785" s="3"/>
      <c r="P6785" s="3"/>
      <c r="R6785" s="3"/>
      <c r="S6785" s="3"/>
      <c r="T6785" s="3"/>
      <c r="U6785" s="3"/>
      <c r="V6785" s="3"/>
      <c r="AB6785" s="3"/>
    </row>
    <row r="6786" spans="6:28" x14ac:dyDescent="0.3">
      <c r="F6786" s="5"/>
      <c r="H6786" s="3"/>
      <c r="J6786" s="3"/>
      <c r="K6786" s="3"/>
      <c r="L6786" s="3"/>
      <c r="M6786" s="3"/>
      <c r="N6786" s="3"/>
      <c r="P6786" s="3"/>
      <c r="R6786" s="3"/>
      <c r="S6786" s="3"/>
      <c r="T6786" s="3"/>
      <c r="U6786" s="3"/>
      <c r="V6786" s="3"/>
      <c r="AB6786" s="3"/>
    </row>
    <row r="6787" spans="6:28" x14ac:dyDescent="0.3">
      <c r="F6787" s="5"/>
      <c r="H6787" s="3"/>
      <c r="J6787" s="3"/>
      <c r="K6787" s="3"/>
      <c r="L6787" s="3"/>
      <c r="M6787" s="3"/>
      <c r="N6787" s="3"/>
      <c r="P6787" s="3"/>
      <c r="R6787" s="3"/>
      <c r="S6787" s="3"/>
      <c r="T6787" s="3"/>
      <c r="U6787" s="3"/>
      <c r="V6787" s="3"/>
      <c r="AB6787" s="3"/>
    </row>
    <row r="6788" spans="6:28" x14ac:dyDescent="0.3">
      <c r="F6788" s="5"/>
      <c r="H6788" s="3"/>
      <c r="J6788" s="3"/>
      <c r="K6788" s="3"/>
      <c r="L6788" s="3"/>
      <c r="M6788" s="3"/>
      <c r="N6788" s="3"/>
      <c r="P6788" s="3"/>
      <c r="R6788" s="3"/>
      <c r="S6788" s="3"/>
      <c r="T6788" s="3"/>
      <c r="U6788" s="3"/>
      <c r="V6788" s="3"/>
      <c r="AB6788" s="3"/>
    </row>
    <row r="6789" spans="6:28" x14ac:dyDescent="0.3">
      <c r="F6789" s="5"/>
      <c r="H6789" s="3"/>
      <c r="J6789" s="3"/>
      <c r="K6789" s="3"/>
      <c r="L6789" s="3"/>
      <c r="M6789" s="3"/>
      <c r="N6789" s="3"/>
      <c r="P6789" s="3"/>
      <c r="R6789" s="3"/>
      <c r="S6789" s="3"/>
      <c r="T6789" s="3"/>
      <c r="U6789" s="3"/>
      <c r="V6789" s="3"/>
      <c r="AB6789" s="3"/>
    </row>
    <row r="6790" spans="6:28" x14ac:dyDescent="0.3">
      <c r="F6790" s="5"/>
      <c r="H6790" s="3"/>
      <c r="J6790" s="3"/>
      <c r="K6790" s="3"/>
      <c r="L6790" s="3"/>
      <c r="M6790" s="3"/>
      <c r="N6790" s="3"/>
      <c r="P6790" s="3"/>
      <c r="R6790" s="3"/>
      <c r="S6790" s="3"/>
      <c r="T6790" s="3"/>
      <c r="U6790" s="3"/>
      <c r="V6790" s="3"/>
      <c r="AB6790" s="3"/>
    </row>
    <row r="6791" spans="6:28" x14ac:dyDescent="0.3">
      <c r="F6791" s="5"/>
      <c r="H6791" s="3"/>
      <c r="J6791" s="3"/>
      <c r="K6791" s="3"/>
      <c r="L6791" s="3"/>
      <c r="M6791" s="3"/>
      <c r="N6791" s="3"/>
      <c r="P6791" s="3"/>
      <c r="R6791" s="3"/>
      <c r="S6791" s="3"/>
      <c r="T6791" s="3"/>
      <c r="U6791" s="3"/>
      <c r="V6791" s="3"/>
      <c r="AB6791" s="3"/>
    </row>
    <row r="6792" spans="6:28" x14ac:dyDescent="0.3">
      <c r="F6792" s="5"/>
      <c r="H6792" s="3"/>
      <c r="J6792" s="3"/>
      <c r="K6792" s="3"/>
      <c r="L6792" s="3"/>
      <c r="M6792" s="3"/>
      <c r="N6792" s="3"/>
      <c r="P6792" s="3"/>
      <c r="R6792" s="3"/>
      <c r="S6792" s="3"/>
      <c r="T6792" s="3"/>
      <c r="U6792" s="3"/>
      <c r="V6792" s="3"/>
      <c r="AB6792" s="3"/>
    </row>
    <row r="6793" spans="6:28" x14ac:dyDescent="0.3">
      <c r="F6793" s="5"/>
      <c r="H6793" s="3"/>
      <c r="J6793" s="3"/>
      <c r="K6793" s="3"/>
      <c r="L6793" s="3"/>
      <c r="M6793" s="3"/>
      <c r="N6793" s="3"/>
      <c r="P6793" s="3"/>
      <c r="R6793" s="3"/>
      <c r="S6793" s="3"/>
      <c r="T6793" s="3"/>
      <c r="U6793" s="3"/>
      <c r="V6793" s="3"/>
      <c r="AB6793" s="3"/>
    </row>
    <row r="6794" spans="6:28" x14ac:dyDescent="0.3">
      <c r="F6794" s="5"/>
      <c r="H6794" s="3"/>
      <c r="J6794" s="3"/>
      <c r="K6794" s="3"/>
      <c r="L6794" s="3"/>
      <c r="M6794" s="3"/>
      <c r="N6794" s="3"/>
      <c r="P6794" s="3"/>
      <c r="R6794" s="3"/>
      <c r="S6794" s="3"/>
      <c r="T6794" s="3"/>
      <c r="U6794" s="3"/>
      <c r="V6794" s="3"/>
      <c r="AB6794" s="3"/>
    </row>
    <row r="6795" spans="6:28" x14ac:dyDescent="0.3">
      <c r="F6795" s="5"/>
      <c r="H6795" s="3"/>
      <c r="J6795" s="3"/>
      <c r="K6795" s="3"/>
      <c r="L6795" s="3"/>
      <c r="M6795" s="3"/>
      <c r="N6795" s="3"/>
      <c r="P6795" s="3"/>
      <c r="R6795" s="3"/>
      <c r="S6795" s="3"/>
      <c r="T6795" s="3"/>
      <c r="U6795" s="3"/>
      <c r="V6795" s="3"/>
      <c r="AB6795" s="3"/>
    </row>
    <row r="6796" spans="6:28" x14ac:dyDescent="0.3">
      <c r="F6796" s="5"/>
      <c r="H6796" s="3"/>
      <c r="J6796" s="3"/>
      <c r="K6796" s="3"/>
      <c r="L6796" s="3"/>
      <c r="M6796" s="3"/>
      <c r="N6796" s="3"/>
      <c r="P6796" s="3"/>
      <c r="R6796" s="3"/>
      <c r="S6796" s="3"/>
      <c r="T6796" s="3"/>
      <c r="U6796" s="3"/>
      <c r="V6796" s="3"/>
      <c r="AB6796" s="3"/>
    </row>
    <row r="6797" spans="6:28" x14ac:dyDescent="0.3">
      <c r="F6797" s="5"/>
      <c r="H6797" s="3"/>
      <c r="J6797" s="3"/>
      <c r="K6797" s="3"/>
      <c r="L6797" s="3"/>
      <c r="M6797" s="3"/>
      <c r="N6797" s="3"/>
      <c r="P6797" s="3"/>
      <c r="R6797" s="3"/>
      <c r="S6797" s="3"/>
      <c r="T6797" s="3"/>
      <c r="U6797" s="3"/>
      <c r="V6797" s="3"/>
      <c r="AB6797" s="3"/>
    </row>
    <row r="6798" spans="6:28" x14ac:dyDescent="0.3">
      <c r="F6798" s="5"/>
      <c r="H6798" s="3"/>
      <c r="J6798" s="3"/>
      <c r="K6798" s="3"/>
      <c r="L6798" s="3"/>
      <c r="M6798" s="3"/>
      <c r="N6798" s="3"/>
      <c r="P6798" s="3"/>
      <c r="R6798" s="3"/>
      <c r="S6798" s="3"/>
      <c r="T6798" s="3"/>
      <c r="U6798" s="3"/>
      <c r="V6798" s="3"/>
      <c r="AB6798" s="3"/>
    </row>
    <row r="6799" spans="6:28" x14ac:dyDescent="0.3">
      <c r="F6799" s="5"/>
      <c r="H6799" s="3"/>
      <c r="J6799" s="3"/>
      <c r="K6799" s="3"/>
      <c r="L6799" s="3"/>
      <c r="M6799" s="3"/>
      <c r="N6799" s="3"/>
      <c r="P6799" s="3"/>
      <c r="R6799" s="3"/>
      <c r="S6799" s="3"/>
      <c r="T6799" s="3"/>
      <c r="U6799" s="3"/>
      <c r="V6799" s="3"/>
      <c r="AB6799" s="3"/>
    </row>
    <row r="6800" spans="6:28" x14ac:dyDescent="0.3">
      <c r="F6800" s="5"/>
      <c r="H6800" s="3"/>
      <c r="J6800" s="3"/>
      <c r="K6800" s="3"/>
      <c r="L6800" s="3"/>
      <c r="M6800" s="3"/>
      <c r="N6800" s="3"/>
      <c r="P6800" s="3"/>
      <c r="R6800" s="3"/>
      <c r="S6800" s="3"/>
      <c r="T6800" s="3"/>
      <c r="U6800" s="3"/>
      <c r="V6800" s="3"/>
      <c r="AB6800" s="3"/>
    </row>
    <row r="6801" spans="6:29" x14ac:dyDescent="0.3">
      <c r="F6801" s="5"/>
      <c r="H6801" s="3"/>
      <c r="J6801" s="3"/>
      <c r="K6801" s="3"/>
      <c r="L6801" s="3"/>
      <c r="M6801" s="3"/>
      <c r="N6801" s="3"/>
      <c r="P6801" s="3"/>
      <c r="R6801" s="3"/>
      <c r="S6801" s="3"/>
      <c r="T6801" s="3"/>
      <c r="U6801" s="3"/>
      <c r="V6801" s="3"/>
      <c r="AB6801" s="3"/>
    </row>
    <row r="6802" spans="6:29" x14ac:dyDescent="0.3">
      <c r="F6802" s="5"/>
      <c r="H6802" s="3"/>
      <c r="J6802" s="3"/>
      <c r="K6802" s="3"/>
      <c r="L6802" s="3"/>
      <c r="M6802" s="3"/>
      <c r="N6802" s="3"/>
      <c r="P6802" s="3"/>
      <c r="R6802" s="3"/>
      <c r="S6802" s="3"/>
      <c r="T6802" s="3"/>
      <c r="U6802" s="3"/>
      <c r="V6802" s="3"/>
      <c r="AB6802" s="3"/>
    </row>
    <row r="6803" spans="6:29" x14ac:dyDescent="0.3">
      <c r="F6803" s="5"/>
      <c r="H6803" s="3"/>
      <c r="J6803" s="3"/>
      <c r="K6803" s="3"/>
      <c r="L6803" s="3"/>
      <c r="M6803" s="3"/>
      <c r="N6803" s="3"/>
      <c r="P6803" s="3"/>
      <c r="R6803" s="3"/>
      <c r="S6803" s="3"/>
      <c r="T6803" s="3"/>
      <c r="U6803" s="3"/>
      <c r="V6803" s="3"/>
      <c r="AB6803" s="3"/>
    </row>
    <row r="6804" spans="6:29" x14ac:dyDescent="0.3">
      <c r="F6804" s="5"/>
      <c r="H6804" s="3"/>
      <c r="J6804" s="3"/>
      <c r="K6804" s="3"/>
      <c r="L6804" s="3"/>
      <c r="M6804" s="3"/>
      <c r="N6804" s="3"/>
      <c r="P6804" s="3"/>
      <c r="R6804" s="3"/>
      <c r="S6804" s="3"/>
      <c r="T6804" s="3"/>
      <c r="U6804" s="3"/>
      <c r="V6804" s="3"/>
      <c r="AB6804" s="3"/>
    </row>
    <row r="6805" spans="6:29" x14ac:dyDescent="0.3">
      <c r="F6805" s="5"/>
      <c r="H6805" s="3"/>
      <c r="J6805" s="3"/>
      <c r="K6805" s="3"/>
      <c r="L6805" s="3"/>
      <c r="M6805" s="3"/>
      <c r="N6805" s="3"/>
      <c r="P6805" s="3"/>
      <c r="R6805" s="3"/>
      <c r="S6805" s="3"/>
      <c r="T6805" s="3"/>
      <c r="U6805" s="3"/>
      <c r="V6805" s="3"/>
      <c r="AB6805" s="3"/>
    </row>
    <row r="6806" spans="6:29" x14ac:dyDescent="0.3">
      <c r="F6806" s="5"/>
      <c r="H6806" s="3"/>
      <c r="J6806" s="3"/>
      <c r="K6806" s="3"/>
      <c r="L6806" s="3"/>
      <c r="M6806" s="3"/>
      <c r="N6806" s="3"/>
      <c r="P6806" s="3"/>
      <c r="R6806" s="3"/>
      <c r="S6806" s="3"/>
      <c r="T6806" s="3"/>
      <c r="U6806" s="3"/>
      <c r="V6806" s="3"/>
      <c r="AB6806" s="3"/>
    </row>
    <row r="6807" spans="6:29" x14ac:dyDescent="0.3">
      <c r="F6807" s="5"/>
      <c r="H6807" s="3"/>
      <c r="J6807" s="3"/>
      <c r="K6807" s="3"/>
      <c r="L6807" s="3"/>
      <c r="M6807" s="3"/>
      <c r="N6807" s="3"/>
      <c r="P6807" s="3"/>
      <c r="R6807" s="3"/>
      <c r="S6807" s="3"/>
      <c r="T6807" s="3"/>
      <c r="U6807" s="3"/>
      <c r="V6807" s="3"/>
      <c r="AB6807" s="3"/>
    </row>
    <row r="6808" spans="6:29" x14ac:dyDescent="0.3">
      <c r="F6808" s="5"/>
      <c r="H6808" s="3"/>
      <c r="J6808" s="3"/>
      <c r="K6808" s="3"/>
      <c r="L6808" s="3"/>
      <c r="M6808" s="3"/>
      <c r="N6808" s="3"/>
      <c r="P6808" s="3"/>
      <c r="R6808" s="3"/>
      <c r="S6808" s="3"/>
      <c r="T6808" s="3"/>
      <c r="U6808" s="3"/>
      <c r="V6808" s="3"/>
      <c r="AB6808" s="3"/>
    </row>
    <row r="6809" spans="6:29" x14ac:dyDescent="0.3">
      <c r="F6809" s="5"/>
      <c r="H6809" s="3"/>
      <c r="J6809" s="3"/>
      <c r="K6809" s="3"/>
      <c r="L6809" s="3"/>
      <c r="M6809" s="3"/>
      <c r="N6809" s="3"/>
      <c r="P6809" s="3"/>
      <c r="R6809" s="3"/>
      <c r="S6809" s="3"/>
      <c r="T6809" s="3"/>
      <c r="U6809" s="3"/>
      <c r="V6809" s="3"/>
      <c r="AB6809" s="3"/>
    </row>
    <row r="6810" spans="6:29" x14ac:dyDescent="0.3">
      <c r="F6810" s="5"/>
      <c r="H6810" s="3"/>
      <c r="J6810" s="3"/>
      <c r="K6810" s="3"/>
      <c r="L6810" s="3"/>
      <c r="M6810" s="3"/>
      <c r="N6810" s="3"/>
      <c r="P6810" s="3"/>
      <c r="R6810" s="3"/>
      <c r="S6810" s="3"/>
      <c r="T6810" s="3"/>
      <c r="U6810" s="3"/>
      <c r="V6810" s="3"/>
      <c r="AB6810" s="3"/>
    </row>
    <row r="6811" spans="6:29" x14ac:dyDescent="0.3">
      <c r="F6811" s="5"/>
      <c r="H6811" s="3"/>
      <c r="J6811" s="3"/>
      <c r="K6811" s="3"/>
      <c r="L6811" s="3"/>
      <c r="M6811" s="3"/>
      <c r="N6811" s="3"/>
      <c r="P6811" s="3"/>
      <c r="R6811" s="3"/>
      <c r="S6811" s="3"/>
      <c r="T6811" s="3"/>
      <c r="U6811" s="3"/>
      <c r="V6811" s="3"/>
      <c r="AB6811" s="3"/>
    </row>
    <row r="6812" spans="6:29" x14ac:dyDescent="0.3">
      <c r="F6812" s="5"/>
      <c r="H6812" s="3"/>
      <c r="J6812" s="3"/>
      <c r="K6812" s="3"/>
      <c r="L6812" s="3"/>
      <c r="M6812" s="3"/>
      <c r="N6812" s="3"/>
      <c r="P6812" s="3"/>
      <c r="Q6812" s="3"/>
      <c r="R6812" s="3"/>
      <c r="S6812" s="3"/>
      <c r="T6812" s="3"/>
      <c r="U6812" s="3"/>
      <c r="V6812" s="3"/>
      <c r="AB6812" s="3"/>
    </row>
    <row r="6813" spans="6:29" x14ac:dyDescent="0.3">
      <c r="F6813" s="5"/>
      <c r="H6813" s="3"/>
      <c r="J6813" s="3"/>
      <c r="K6813" s="3"/>
      <c r="L6813" s="3"/>
      <c r="M6813" s="3"/>
      <c r="N6813" s="3"/>
      <c r="P6813" s="3"/>
      <c r="R6813" s="3"/>
      <c r="S6813" s="3"/>
      <c r="T6813" s="3"/>
      <c r="U6813" s="3"/>
      <c r="V6813" s="3"/>
      <c r="AB6813" s="3"/>
    </row>
    <row r="6814" spans="6:29" x14ac:dyDescent="0.3">
      <c r="F6814" s="5"/>
      <c r="H6814" s="3"/>
      <c r="J6814" s="3"/>
      <c r="K6814" s="3"/>
      <c r="L6814" s="3"/>
      <c r="M6814" s="3"/>
      <c r="N6814" s="3"/>
      <c r="P6814" s="3"/>
      <c r="R6814" s="3"/>
      <c r="S6814" s="3"/>
      <c r="T6814" s="3"/>
      <c r="U6814" s="3"/>
      <c r="V6814" s="3"/>
      <c r="AB6814" s="3"/>
      <c r="AC6814" s="3"/>
    </row>
    <row r="6815" spans="6:29" x14ac:dyDescent="0.3">
      <c r="F6815" s="5"/>
      <c r="H6815" s="3"/>
      <c r="J6815" s="3"/>
      <c r="K6815" s="3"/>
      <c r="L6815" s="3"/>
      <c r="M6815" s="3"/>
      <c r="N6815" s="3"/>
      <c r="P6815" s="3"/>
      <c r="R6815" s="3"/>
      <c r="S6815" s="3"/>
      <c r="T6815" s="3"/>
      <c r="U6815" s="3"/>
      <c r="V6815" s="3"/>
      <c r="AB6815" s="3"/>
      <c r="AC6815" s="3"/>
    </row>
    <row r="6816" spans="6:29" x14ac:dyDescent="0.3">
      <c r="F6816" s="5"/>
      <c r="H6816" s="3"/>
      <c r="J6816" s="3"/>
      <c r="K6816" s="3"/>
      <c r="L6816" s="3"/>
      <c r="M6816" s="3"/>
      <c r="N6816" s="3"/>
      <c r="P6816" s="3"/>
      <c r="R6816" s="3"/>
      <c r="S6816" s="3"/>
      <c r="T6816" s="3"/>
      <c r="U6816" s="3"/>
      <c r="V6816" s="3"/>
      <c r="AB6816" s="3"/>
    </row>
    <row r="6817" spans="6:29" x14ac:dyDescent="0.3">
      <c r="F6817" s="5"/>
      <c r="H6817" s="3"/>
      <c r="J6817" s="3"/>
      <c r="K6817" s="3"/>
      <c r="L6817" s="3"/>
      <c r="M6817" s="3"/>
      <c r="N6817" s="3"/>
      <c r="P6817" s="3"/>
      <c r="R6817" s="3"/>
      <c r="S6817" s="3"/>
      <c r="T6817" s="3"/>
      <c r="U6817" s="3"/>
      <c r="V6817" s="3"/>
      <c r="AB6817" s="3"/>
    </row>
    <row r="6818" spans="6:29" x14ac:dyDescent="0.3">
      <c r="F6818" s="5"/>
      <c r="H6818" s="3"/>
      <c r="J6818" s="3"/>
      <c r="K6818" s="3"/>
      <c r="L6818" s="3"/>
      <c r="M6818" s="3"/>
      <c r="N6818" s="3"/>
      <c r="P6818" s="3"/>
      <c r="R6818" s="3"/>
      <c r="S6818" s="3"/>
      <c r="T6818" s="3"/>
      <c r="U6818" s="3"/>
      <c r="V6818" s="3"/>
      <c r="AB6818" s="3"/>
    </row>
    <row r="6819" spans="6:29" x14ac:dyDescent="0.3">
      <c r="F6819" s="5"/>
      <c r="H6819" s="3"/>
      <c r="J6819" s="3"/>
      <c r="K6819" s="3"/>
      <c r="L6819" s="3"/>
      <c r="M6819" s="3"/>
      <c r="N6819" s="3"/>
      <c r="P6819" s="3"/>
      <c r="R6819" s="3"/>
      <c r="S6819" s="3"/>
      <c r="T6819" s="3"/>
      <c r="U6819" s="3"/>
      <c r="V6819" s="3"/>
      <c r="AB6819" s="3"/>
    </row>
    <row r="6820" spans="6:29" x14ac:dyDescent="0.3">
      <c r="F6820" s="5"/>
      <c r="H6820" s="3"/>
      <c r="J6820" s="3"/>
      <c r="K6820" s="3"/>
      <c r="L6820" s="3"/>
      <c r="M6820" s="3"/>
      <c r="N6820" s="3"/>
      <c r="P6820" s="3"/>
      <c r="R6820" s="3"/>
      <c r="S6820" s="3"/>
      <c r="T6820" s="3"/>
      <c r="U6820" s="3"/>
      <c r="V6820" s="3"/>
      <c r="AB6820" s="3"/>
    </row>
    <row r="6821" spans="6:29" x14ac:dyDescent="0.3">
      <c r="F6821" s="5"/>
      <c r="H6821" s="3"/>
      <c r="J6821" s="3"/>
      <c r="K6821" s="3"/>
      <c r="L6821" s="3"/>
      <c r="M6821" s="3"/>
      <c r="N6821" s="3"/>
      <c r="P6821" s="3"/>
      <c r="R6821" s="3"/>
      <c r="S6821" s="3"/>
      <c r="T6821" s="3"/>
      <c r="U6821" s="3"/>
      <c r="V6821" s="3"/>
      <c r="AB6821" s="3"/>
    </row>
    <row r="6822" spans="6:29" x14ac:dyDescent="0.3">
      <c r="F6822" s="5"/>
      <c r="H6822" s="3"/>
      <c r="J6822" s="3"/>
      <c r="K6822" s="3"/>
      <c r="L6822" s="3"/>
      <c r="M6822" s="3"/>
      <c r="N6822" s="3"/>
      <c r="P6822" s="3"/>
      <c r="R6822" s="3"/>
      <c r="S6822" s="3"/>
      <c r="T6822" s="3"/>
      <c r="U6822" s="3"/>
      <c r="V6822" s="3"/>
      <c r="AB6822" s="3"/>
      <c r="AC6822" s="3"/>
    </row>
    <row r="6823" spans="6:29" x14ac:dyDescent="0.3">
      <c r="F6823" s="5"/>
      <c r="H6823" s="3"/>
      <c r="J6823" s="3"/>
      <c r="K6823" s="3"/>
      <c r="L6823" s="3"/>
      <c r="M6823" s="3"/>
      <c r="N6823" s="3"/>
      <c r="P6823" s="3"/>
      <c r="R6823" s="3"/>
      <c r="S6823" s="3"/>
      <c r="T6823" s="3"/>
      <c r="U6823" s="3"/>
      <c r="V6823" s="3"/>
      <c r="AB6823" s="3"/>
    </row>
    <row r="6824" spans="6:29" x14ac:dyDescent="0.3">
      <c r="F6824" s="5"/>
      <c r="H6824" s="3"/>
      <c r="J6824" s="3"/>
      <c r="K6824" s="3"/>
      <c r="L6824" s="3"/>
      <c r="M6824" s="3"/>
      <c r="N6824" s="3"/>
      <c r="P6824" s="3"/>
      <c r="Q6824" s="3"/>
      <c r="R6824" s="3"/>
      <c r="S6824" s="3"/>
      <c r="T6824" s="3"/>
      <c r="U6824" s="3"/>
      <c r="V6824" s="3"/>
      <c r="AB6824" s="3"/>
    </row>
    <row r="6825" spans="6:29" x14ac:dyDescent="0.3">
      <c r="F6825" s="5"/>
      <c r="H6825" s="3"/>
      <c r="J6825" s="3"/>
      <c r="K6825" s="3"/>
      <c r="L6825" s="3"/>
      <c r="M6825" s="3"/>
      <c r="N6825" s="3"/>
      <c r="P6825" s="3"/>
      <c r="R6825" s="3"/>
      <c r="S6825" s="3"/>
      <c r="T6825" s="3"/>
      <c r="U6825" s="3"/>
      <c r="V6825" s="3"/>
      <c r="AB6825" s="3"/>
    </row>
    <row r="6826" spans="6:29" x14ac:dyDescent="0.3">
      <c r="F6826" s="5"/>
      <c r="H6826" s="3"/>
      <c r="J6826" s="3"/>
      <c r="K6826" s="3"/>
      <c r="L6826" s="3"/>
      <c r="M6826" s="3"/>
      <c r="N6826" s="3"/>
      <c r="P6826" s="3"/>
      <c r="R6826" s="3"/>
      <c r="S6826" s="3"/>
      <c r="T6826" s="3"/>
      <c r="U6826" s="3"/>
      <c r="AB6826" s="3"/>
    </row>
    <row r="6827" spans="6:29" x14ac:dyDescent="0.3">
      <c r="F6827" s="5"/>
      <c r="H6827" s="3"/>
      <c r="J6827" s="3"/>
      <c r="K6827" s="3"/>
      <c r="L6827" s="3"/>
      <c r="M6827" s="3"/>
      <c r="N6827" s="3"/>
      <c r="P6827" s="3"/>
      <c r="R6827" s="3"/>
      <c r="S6827" s="3"/>
      <c r="T6827" s="3"/>
      <c r="U6827" s="3"/>
      <c r="V6827" s="3"/>
      <c r="AB6827" s="3"/>
    </row>
    <row r="6828" spans="6:29" x14ac:dyDescent="0.3">
      <c r="F6828" s="5"/>
      <c r="H6828" s="3"/>
      <c r="J6828" s="3"/>
      <c r="K6828" s="3"/>
      <c r="L6828" s="3"/>
      <c r="M6828" s="3"/>
      <c r="N6828" s="3"/>
      <c r="P6828" s="3"/>
      <c r="R6828" s="3"/>
      <c r="S6828" s="3"/>
      <c r="T6828" s="3"/>
      <c r="U6828" s="3"/>
      <c r="V6828" s="3"/>
      <c r="AB6828" s="3"/>
    </row>
    <row r="6829" spans="6:29" x14ac:dyDescent="0.3">
      <c r="F6829" s="5"/>
      <c r="H6829" s="3"/>
      <c r="J6829" s="3"/>
      <c r="K6829" s="3"/>
      <c r="L6829" s="3"/>
      <c r="M6829" s="3"/>
      <c r="N6829" s="3"/>
      <c r="P6829" s="3"/>
      <c r="R6829" s="3"/>
      <c r="S6829" s="3"/>
      <c r="T6829" s="3"/>
      <c r="U6829" s="3"/>
      <c r="V6829" s="3"/>
      <c r="AB6829" s="3"/>
    </row>
    <row r="6830" spans="6:29" x14ac:dyDescent="0.3">
      <c r="F6830" s="5"/>
      <c r="H6830" s="3"/>
      <c r="J6830" s="3"/>
      <c r="K6830" s="3"/>
      <c r="L6830" s="3"/>
      <c r="M6830" s="3"/>
      <c r="N6830" s="3"/>
      <c r="P6830" s="3"/>
      <c r="R6830" s="3"/>
      <c r="S6830" s="3"/>
      <c r="T6830" s="3"/>
      <c r="U6830" s="3"/>
      <c r="V6830" s="3"/>
      <c r="AB6830" s="3"/>
    </row>
    <row r="6831" spans="6:29" x14ac:dyDescent="0.3">
      <c r="F6831" s="5"/>
      <c r="H6831" s="3"/>
      <c r="J6831" s="3"/>
      <c r="K6831" s="3"/>
      <c r="L6831" s="3"/>
      <c r="M6831" s="3"/>
      <c r="N6831" s="3"/>
      <c r="P6831" s="3"/>
      <c r="R6831" s="3"/>
      <c r="S6831" s="3"/>
      <c r="T6831" s="3"/>
      <c r="U6831" s="3"/>
      <c r="V6831" s="3"/>
      <c r="AB6831" s="3"/>
    </row>
    <row r="6832" spans="6:29" x14ac:dyDescent="0.3">
      <c r="F6832" s="5"/>
      <c r="H6832" s="3"/>
      <c r="J6832" s="3"/>
      <c r="K6832" s="3"/>
      <c r="L6832" s="3"/>
      <c r="M6832" s="3"/>
      <c r="N6832" s="3"/>
      <c r="P6832" s="3"/>
      <c r="R6832" s="3"/>
      <c r="S6832" s="3"/>
      <c r="T6832" s="3"/>
      <c r="U6832" s="3"/>
      <c r="V6832" s="3"/>
      <c r="AB6832" s="3"/>
    </row>
    <row r="6833" spans="6:29" x14ac:dyDescent="0.3">
      <c r="F6833" s="5"/>
      <c r="H6833" s="3"/>
      <c r="J6833" s="3"/>
      <c r="K6833" s="3"/>
      <c r="L6833" s="3"/>
      <c r="M6833" s="3"/>
      <c r="N6833" s="3"/>
      <c r="P6833" s="3"/>
      <c r="R6833" s="3"/>
      <c r="S6833" s="3"/>
      <c r="T6833" s="3"/>
      <c r="U6833" s="3"/>
      <c r="V6833" s="3"/>
      <c r="AB6833" s="3"/>
    </row>
    <row r="6834" spans="6:29" x14ac:dyDescent="0.3">
      <c r="F6834" s="5"/>
      <c r="H6834" s="3"/>
      <c r="J6834" s="3"/>
      <c r="K6834" s="3"/>
      <c r="L6834" s="3"/>
      <c r="M6834" s="3"/>
      <c r="N6834" s="3"/>
      <c r="P6834" s="3"/>
      <c r="R6834" s="3"/>
      <c r="S6834" s="3"/>
      <c r="T6834" s="3"/>
      <c r="U6834" s="3"/>
      <c r="V6834" s="3"/>
      <c r="AB6834" s="3"/>
    </row>
    <row r="6835" spans="6:29" x14ac:dyDescent="0.3">
      <c r="F6835" s="5"/>
      <c r="H6835" s="3"/>
      <c r="J6835" s="3"/>
      <c r="K6835" s="3"/>
      <c r="L6835" s="3"/>
      <c r="M6835" s="3"/>
      <c r="N6835" s="3"/>
      <c r="P6835" s="3"/>
      <c r="Q6835" s="3"/>
      <c r="R6835" s="3"/>
      <c r="S6835" s="3"/>
      <c r="T6835" s="3"/>
      <c r="U6835" s="3"/>
      <c r="V6835" s="3"/>
      <c r="AB6835" s="3"/>
    </row>
    <row r="6836" spans="6:29" x14ac:dyDescent="0.3">
      <c r="F6836" s="5"/>
      <c r="H6836" s="3"/>
      <c r="J6836" s="3"/>
      <c r="K6836" s="3"/>
      <c r="L6836" s="3"/>
      <c r="M6836" s="3"/>
      <c r="N6836" s="3"/>
      <c r="P6836" s="3"/>
      <c r="R6836" s="3"/>
      <c r="S6836" s="3"/>
      <c r="T6836" s="3"/>
      <c r="U6836" s="3"/>
      <c r="V6836" s="3"/>
      <c r="AB6836" s="3"/>
    </row>
    <row r="6837" spans="6:29" x14ac:dyDescent="0.3">
      <c r="F6837" s="5"/>
      <c r="H6837" s="3"/>
      <c r="J6837" s="3"/>
      <c r="K6837" s="3"/>
      <c r="L6837" s="3"/>
      <c r="M6837" s="3"/>
      <c r="N6837" s="3"/>
      <c r="P6837" s="3"/>
      <c r="R6837" s="3"/>
      <c r="S6837" s="3"/>
      <c r="T6837" s="3"/>
      <c r="U6837" s="3"/>
      <c r="V6837" s="3"/>
      <c r="AB6837" s="3"/>
    </row>
    <row r="6838" spans="6:29" x14ac:dyDescent="0.3">
      <c r="F6838" s="5"/>
      <c r="H6838" s="3"/>
      <c r="J6838" s="3"/>
      <c r="K6838" s="3"/>
      <c r="L6838" s="3"/>
      <c r="M6838" s="3"/>
      <c r="N6838" s="3"/>
      <c r="P6838" s="3"/>
      <c r="Q6838" s="3"/>
      <c r="R6838" s="3"/>
      <c r="S6838" s="3"/>
      <c r="T6838" s="3"/>
      <c r="U6838" s="3"/>
      <c r="AB6838" s="3"/>
    </row>
    <row r="6839" spans="6:29" x14ac:dyDescent="0.3">
      <c r="F6839" s="5"/>
      <c r="K6839" s="3"/>
      <c r="L6839" s="3"/>
      <c r="P6839" s="3"/>
      <c r="R6839" s="3"/>
      <c r="S6839" s="3"/>
      <c r="AB6839" s="3"/>
    </row>
    <row r="6840" spans="6:29" x14ac:dyDescent="0.3">
      <c r="F6840" s="5"/>
      <c r="H6840" s="3"/>
      <c r="K6840" s="3"/>
      <c r="L6840" s="3"/>
      <c r="P6840" s="3"/>
      <c r="R6840" s="3"/>
      <c r="S6840" s="3"/>
      <c r="AB6840" s="3"/>
    </row>
    <row r="6841" spans="6:29" x14ac:dyDescent="0.3">
      <c r="F6841" s="5"/>
      <c r="H6841" s="3"/>
      <c r="K6841" s="3"/>
      <c r="L6841" s="3"/>
      <c r="P6841" s="3"/>
      <c r="R6841" s="3"/>
      <c r="S6841" s="3"/>
      <c r="AB6841" s="3"/>
    </row>
    <row r="6842" spans="6:29" x14ac:dyDescent="0.3">
      <c r="F6842" s="5"/>
      <c r="H6842" s="3"/>
      <c r="K6842" s="3"/>
      <c r="L6842" s="3"/>
      <c r="P6842" s="3"/>
      <c r="R6842" s="3"/>
      <c r="S6842" s="3"/>
      <c r="AB6842" s="3"/>
    </row>
    <row r="6843" spans="6:29" x14ac:dyDescent="0.3">
      <c r="F6843" s="5"/>
      <c r="H6843" s="3"/>
      <c r="K6843" s="3"/>
      <c r="L6843" s="3"/>
      <c r="P6843" s="3"/>
      <c r="R6843" s="3"/>
      <c r="S6843" s="3"/>
      <c r="AB6843" s="3"/>
    </row>
    <row r="6844" spans="6:29" x14ac:dyDescent="0.3">
      <c r="F6844" s="5"/>
      <c r="H6844" s="3"/>
      <c r="K6844" s="3"/>
      <c r="L6844" s="3"/>
      <c r="R6844" s="3"/>
      <c r="S6844" s="3"/>
      <c r="AB6844" s="3"/>
    </row>
    <row r="6845" spans="6:29" x14ac:dyDescent="0.3">
      <c r="F6845" s="5"/>
      <c r="H6845" s="3"/>
      <c r="K6845" s="3"/>
      <c r="L6845" s="3"/>
      <c r="R6845" s="3"/>
      <c r="S6845" s="3"/>
      <c r="AB6845" s="3"/>
      <c r="AC6845" s="3"/>
    </row>
    <row r="6846" spans="6:29" x14ac:dyDescent="0.3">
      <c r="F6846" s="5"/>
      <c r="K6846" s="3"/>
      <c r="L6846" s="3"/>
      <c r="P6846" s="3"/>
      <c r="R6846" s="3"/>
      <c r="S6846" s="3"/>
      <c r="AB6846" s="3"/>
      <c r="AC6846" s="3"/>
    </row>
    <row r="6847" spans="6:29" x14ac:dyDescent="0.3">
      <c r="F6847" s="5"/>
      <c r="K6847" s="3"/>
      <c r="L6847" s="3"/>
      <c r="R6847" s="3"/>
      <c r="S6847" s="3"/>
      <c r="AB6847" s="3"/>
    </row>
    <row r="6848" spans="6:29" x14ac:dyDescent="0.3">
      <c r="F6848" s="5"/>
      <c r="H6848" s="3"/>
      <c r="K6848" s="3"/>
      <c r="L6848" s="3"/>
      <c r="R6848" s="3"/>
      <c r="S6848" s="3"/>
      <c r="AB6848" s="3"/>
    </row>
    <row r="6849" spans="6:29" x14ac:dyDescent="0.3">
      <c r="F6849" s="5"/>
      <c r="K6849" s="3"/>
      <c r="L6849" s="3"/>
      <c r="R6849" s="3"/>
      <c r="S6849" s="3"/>
      <c r="AB6849" s="3"/>
      <c r="AC6849" s="3"/>
    </row>
    <row r="6850" spans="6:29" x14ac:dyDescent="0.3">
      <c r="F6850" s="5"/>
      <c r="K6850" s="3"/>
      <c r="L6850" s="3"/>
      <c r="R6850" s="3"/>
      <c r="S6850" s="3"/>
      <c r="AB6850" s="3"/>
    </row>
    <row r="6851" spans="6:29" x14ac:dyDescent="0.3">
      <c r="F6851" s="5"/>
      <c r="H6851" s="3"/>
      <c r="K6851" s="3"/>
      <c r="L6851" s="3"/>
      <c r="P6851" s="3"/>
      <c r="R6851" s="3"/>
      <c r="S6851" s="3"/>
      <c r="AB6851" s="3"/>
    </row>
    <row r="6852" spans="6:29" x14ac:dyDescent="0.3">
      <c r="F6852" s="5"/>
      <c r="K6852" s="3"/>
      <c r="L6852" s="3"/>
      <c r="P6852" s="3"/>
      <c r="R6852" s="3"/>
      <c r="S6852" s="3"/>
      <c r="AB6852" s="3"/>
    </row>
    <row r="6853" spans="6:29" x14ac:dyDescent="0.3">
      <c r="F6853" s="5"/>
      <c r="K6853" s="3"/>
      <c r="L6853" s="3"/>
      <c r="R6853" s="3"/>
      <c r="S6853" s="3"/>
      <c r="AB6853" s="3"/>
    </row>
    <row r="6854" spans="6:29" x14ac:dyDescent="0.3">
      <c r="F6854" s="5"/>
      <c r="K6854" s="3"/>
      <c r="L6854" s="3"/>
      <c r="R6854" s="3"/>
      <c r="S6854" s="3"/>
      <c r="AB6854" s="3"/>
    </row>
    <row r="6855" spans="6:29" x14ac:dyDescent="0.3">
      <c r="F6855" s="5"/>
      <c r="K6855" s="3"/>
      <c r="L6855" s="3"/>
      <c r="R6855" s="3"/>
      <c r="S6855" s="3"/>
      <c r="AB6855" s="3"/>
    </row>
    <row r="6856" spans="6:29" x14ac:dyDescent="0.3">
      <c r="F6856" s="5"/>
      <c r="H6856" s="3"/>
      <c r="K6856" s="3"/>
      <c r="L6856" s="3"/>
      <c r="P6856" s="3"/>
      <c r="R6856" s="3"/>
      <c r="S6856" s="3"/>
      <c r="AB6856" s="3"/>
    </row>
    <row r="6857" spans="6:29" x14ac:dyDescent="0.3">
      <c r="F6857" s="5"/>
      <c r="K6857" s="3"/>
      <c r="L6857" s="3"/>
      <c r="P6857" s="3"/>
      <c r="R6857" s="3"/>
      <c r="S6857" s="3"/>
      <c r="AB6857" s="3"/>
    </row>
    <row r="6858" spans="6:29" x14ac:dyDescent="0.3">
      <c r="F6858" s="5"/>
      <c r="H6858" s="3"/>
      <c r="K6858" s="3"/>
      <c r="L6858" s="3"/>
      <c r="R6858" s="3"/>
      <c r="S6858" s="3"/>
      <c r="AB6858" s="3"/>
    </row>
    <row r="6859" spans="6:29" x14ac:dyDescent="0.3">
      <c r="F6859" s="5"/>
      <c r="K6859" s="3"/>
      <c r="L6859" s="3"/>
      <c r="P6859" s="3"/>
      <c r="R6859" s="3"/>
      <c r="S6859" s="3"/>
      <c r="AB6859" s="3"/>
    </row>
    <row r="6860" spans="6:29" x14ac:dyDescent="0.3">
      <c r="F6860" s="5"/>
      <c r="K6860" s="3"/>
      <c r="L6860" s="3"/>
      <c r="P6860" s="3"/>
      <c r="R6860" s="3"/>
      <c r="S6860" s="3"/>
      <c r="AB6860" s="3"/>
    </row>
    <row r="6861" spans="6:29" x14ac:dyDescent="0.3">
      <c r="F6861" s="5"/>
      <c r="K6861" s="3"/>
      <c r="L6861" s="3"/>
      <c r="P6861" s="3"/>
      <c r="R6861" s="3"/>
      <c r="S6861" s="3"/>
      <c r="AB6861" s="3"/>
    </row>
    <row r="6862" spans="6:29" x14ac:dyDescent="0.3">
      <c r="F6862" s="5"/>
      <c r="K6862" s="3"/>
      <c r="L6862" s="3"/>
      <c r="R6862" s="3"/>
      <c r="S6862" s="3"/>
      <c r="AB6862" s="3"/>
    </row>
    <row r="6863" spans="6:29" x14ac:dyDescent="0.3">
      <c r="F6863" s="5"/>
      <c r="K6863" s="3"/>
      <c r="L6863" s="3"/>
      <c r="R6863" s="3"/>
      <c r="S6863" s="3"/>
      <c r="AB6863" s="3"/>
    </row>
    <row r="6864" spans="6:29" x14ac:dyDescent="0.3">
      <c r="F6864" s="5"/>
      <c r="H6864" s="3"/>
      <c r="K6864" s="3"/>
      <c r="L6864" s="3"/>
      <c r="R6864" s="3"/>
      <c r="S6864" s="3"/>
      <c r="AB6864" s="3"/>
      <c r="AC6864" s="3"/>
    </row>
    <row r="6865" spans="6:29" x14ac:dyDescent="0.3">
      <c r="F6865" s="5"/>
      <c r="K6865" s="3"/>
      <c r="L6865" s="3"/>
      <c r="R6865" s="3"/>
      <c r="S6865" s="3"/>
      <c r="AB6865" s="3"/>
      <c r="AC6865" s="3"/>
    </row>
    <row r="6866" spans="6:29" x14ac:dyDescent="0.3">
      <c r="F6866" s="5"/>
      <c r="K6866" s="3"/>
      <c r="L6866" s="3"/>
      <c r="P6866" s="3"/>
      <c r="R6866" s="3"/>
      <c r="S6866" s="3"/>
      <c r="AB6866" s="3"/>
    </row>
    <row r="6867" spans="6:29" x14ac:dyDescent="0.3">
      <c r="F6867" s="5"/>
      <c r="H6867" s="3"/>
      <c r="K6867" s="3"/>
      <c r="L6867" s="3"/>
      <c r="P6867" s="3"/>
      <c r="R6867" s="3"/>
      <c r="S6867" s="3"/>
      <c r="AB6867" s="3"/>
    </row>
    <row r="6868" spans="6:29" x14ac:dyDescent="0.3">
      <c r="F6868" s="5"/>
      <c r="K6868" s="3"/>
      <c r="L6868" s="3"/>
      <c r="R6868" s="3"/>
      <c r="S6868" s="3"/>
      <c r="AB6868" s="3"/>
    </row>
    <row r="6869" spans="6:29" x14ac:dyDescent="0.3">
      <c r="F6869" s="5"/>
      <c r="K6869" s="3"/>
      <c r="L6869" s="3"/>
      <c r="R6869" s="3"/>
      <c r="S6869" s="3"/>
      <c r="AB6869" s="3"/>
    </row>
    <row r="6870" spans="6:29" x14ac:dyDescent="0.3">
      <c r="F6870" s="5"/>
      <c r="H6870" s="3"/>
      <c r="K6870" s="3"/>
      <c r="L6870" s="3"/>
      <c r="R6870" s="3"/>
      <c r="S6870" s="3"/>
      <c r="AB6870" s="3"/>
    </row>
    <row r="6871" spans="6:29" x14ac:dyDescent="0.3">
      <c r="F6871" s="5"/>
      <c r="K6871" s="3"/>
      <c r="L6871" s="3"/>
      <c r="R6871" s="3"/>
      <c r="S6871" s="3"/>
      <c r="AB6871" s="3"/>
      <c r="AC6871" s="3"/>
    </row>
    <row r="6872" spans="6:29" x14ac:dyDescent="0.3">
      <c r="F6872" s="5"/>
      <c r="H6872" s="3"/>
      <c r="K6872" s="3"/>
      <c r="L6872" s="3"/>
      <c r="P6872" s="3"/>
      <c r="R6872" s="3"/>
      <c r="S6872" s="3"/>
      <c r="AB6872" s="3"/>
    </row>
    <row r="6873" spans="6:29" x14ac:dyDescent="0.3">
      <c r="F6873" s="5"/>
      <c r="K6873" s="3"/>
      <c r="L6873" s="3"/>
      <c r="R6873" s="3"/>
      <c r="S6873" s="3"/>
      <c r="AB6873" s="3"/>
    </row>
    <row r="6874" spans="6:29" x14ac:dyDescent="0.3">
      <c r="F6874" s="5"/>
      <c r="K6874" s="3"/>
      <c r="L6874" s="3"/>
      <c r="P6874" s="3"/>
      <c r="R6874" s="3"/>
      <c r="S6874" s="3"/>
      <c r="AB6874" s="3"/>
    </row>
    <row r="6875" spans="6:29" x14ac:dyDescent="0.3">
      <c r="F6875" s="5"/>
      <c r="H6875" s="3"/>
      <c r="K6875" s="3"/>
      <c r="L6875" s="3"/>
      <c r="P6875" s="3"/>
      <c r="R6875" s="3"/>
      <c r="S6875" s="3"/>
      <c r="AB6875" s="3"/>
    </row>
    <row r="6876" spans="6:29" x14ac:dyDescent="0.3">
      <c r="F6876" s="5"/>
      <c r="H6876" s="3"/>
      <c r="K6876" s="3"/>
      <c r="L6876" s="3"/>
      <c r="P6876" s="3"/>
      <c r="R6876" s="3"/>
      <c r="S6876" s="3"/>
      <c r="AB6876" s="3"/>
    </row>
    <row r="6877" spans="6:29" x14ac:dyDescent="0.3">
      <c r="F6877" s="5"/>
      <c r="K6877" s="3"/>
      <c r="L6877" s="3"/>
      <c r="R6877" s="3"/>
      <c r="S6877" s="3"/>
      <c r="AB6877" s="3"/>
    </row>
    <row r="6878" spans="6:29" x14ac:dyDescent="0.3">
      <c r="F6878" s="5"/>
      <c r="K6878" s="3"/>
      <c r="L6878" s="3"/>
      <c r="R6878" s="3"/>
      <c r="S6878" s="3"/>
      <c r="AB6878" s="3"/>
    </row>
    <row r="6879" spans="6:29" x14ac:dyDescent="0.3">
      <c r="F6879" s="5"/>
      <c r="K6879" s="3"/>
      <c r="L6879" s="3"/>
      <c r="P6879" s="3"/>
      <c r="R6879" s="3"/>
      <c r="S6879" s="3"/>
      <c r="AB6879" s="3"/>
    </row>
    <row r="6880" spans="6:29" x14ac:dyDescent="0.3">
      <c r="F6880" s="5"/>
      <c r="K6880" s="3"/>
      <c r="L6880" s="3"/>
      <c r="R6880" s="3"/>
      <c r="S6880" s="3"/>
      <c r="AB6880" s="3"/>
      <c r="AC6880" s="3"/>
    </row>
    <row r="6881" spans="6:29" x14ac:dyDescent="0.3">
      <c r="F6881" s="5"/>
      <c r="K6881" s="3"/>
      <c r="L6881" s="3"/>
      <c r="P6881" s="3"/>
      <c r="R6881" s="3"/>
      <c r="S6881" s="3"/>
      <c r="AB6881" s="3"/>
      <c r="AC6881" s="3"/>
    </row>
    <row r="6882" spans="6:29" x14ac:dyDescent="0.3">
      <c r="F6882" s="5"/>
      <c r="K6882" s="3"/>
      <c r="L6882" s="3"/>
      <c r="P6882" s="3"/>
      <c r="R6882" s="3"/>
      <c r="S6882" s="3"/>
      <c r="AB6882" s="3"/>
    </row>
    <row r="6883" spans="6:29" x14ac:dyDescent="0.3">
      <c r="F6883" s="5"/>
      <c r="H6883" s="3"/>
      <c r="K6883" s="3"/>
      <c r="L6883" s="3"/>
      <c r="R6883" s="3"/>
      <c r="S6883" s="3"/>
      <c r="AB6883" s="3"/>
    </row>
    <row r="6884" spans="6:29" x14ac:dyDescent="0.3">
      <c r="F6884" s="5"/>
      <c r="K6884" s="3"/>
      <c r="L6884" s="3"/>
      <c r="P6884" s="3"/>
      <c r="R6884" s="3"/>
      <c r="S6884" s="3"/>
      <c r="AB6884" s="3"/>
    </row>
    <row r="6885" spans="6:29" x14ac:dyDescent="0.3">
      <c r="F6885" s="5"/>
      <c r="K6885" s="3"/>
      <c r="L6885" s="3"/>
      <c r="P6885" s="3"/>
      <c r="R6885" s="3"/>
      <c r="S6885" s="3"/>
      <c r="AB6885" s="3"/>
    </row>
    <row r="6886" spans="6:29" x14ac:dyDescent="0.3">
      <c r="F6886" s="5"/>
      <c r="K6886" s="3"/>
      <c r="L6886" s="3"/>
      <c r="R6886" s="3"/>
      <c r="S6886" s="3"/>
      <c r="AB6886" s="3"/>
      <c r="AC6886" s="3"/>
    </row>
    <row r="6887" spans="6:29" x14ac:dyDescent="0.3">
      <c r="F6887" s="5"/>
      <c r="K6887" s="3"/>
      <c r="L6887" s="3"/>
      <c r="P6887" s="3"/>
      <c r="R6887" s="3"/>
      <c r="S6887" s="3"/>
      <c r="AB6887" s="3"/>
    </row>
    <row r="6888" spans="6:29" x14ac:dyDescent="0.3">
      <c r="F6888" s="5"/>
      <c r="H6888" s="3"/>
      <c r="K6888" s="3"/>
      <c r="L6888" s="3"/>
      <c r="R6888" s="3"/>
      <c r="S6888" s="3"/>
      <c r="AB6888" s="3"/>
    </row>
    <row r="6889" spans="6:29" x14ac:dyDescent="0.3">
      <c r="F6889" s="5"/>
      <c r="K6889" s="3"/>
      <c r="L6889" s="3"/>
      <c r="P6889" s="3"/>
      <c r="R6889" s="3"/>
      <c r="S6889" s="3"/>
      <c r="AB6889" s="3"/>
    </row>
    <row r="6890" spans="6:29" x14ac:dyDescent="0.3">
      <c r="F6890" s="5"/>
      <c r="K6890" s="3"/>
      <c r="L6890" s="3"/>
      <c r="R6890" s="3"/>
      <c r="S6890" s="3"/>
      <c r="AB6890" s="3"/>
    </row>
    <row r="6891" spans="6:29" x14ac:dyDescent="0.3">
      <c r="F6891" s="5"/>
      <c r="K6891" s="3"/>
      <c r="L6891" s="3"/>
      <c r="P6891" s="3"/>
      <c r="R6891" s="3"/>
      <c r="S6891" s="3"/>
      <c r="AB6891" s="3"/>
      <c r="AC6891" s="3"/>
    </row>
    <row r="6892" spans="6:29" x14ac:dyDescent="0.3">
      <c r="F6892" s="5"/>
      <c r="H6892" s="3"/>
      <c r="K6892" s="3"/>
      <c r="L6892" s="3"/>
      <c r="R6892" s="3"/>
      <c r="S6892" s="3"/>
      <c r="AB6892" s="3"/>
    </row>
    <row r="6893" spans="6:29" x14ac:dyDescent="0.3">
      <c r="F6893" s="5"/>
      <c r="H6893" s="3"/>
      <c r="K6893" s="3"/>
      <c r="L6893" s="3"/>
      <c r="P6893" s="3"/>
      <c r="R6893" s="3"/>
      <c r="S6893" s="3"/>
      <c r="AB6893" s="3"/>
    </row>
    <row r="6894" spans="6:29" x14ac:dyDescent="0.3">
      <c r="F6894" s="5"/>
      <c r="K6894" s="3"/>
      <c r="L6894" s="3"/>
      <c r="R6894" s="3"/>
      <c r="S6894" s="3"/>
      <c r="AB6894" s="3"/>
    </row>
    <row r="6895" spans="6:29" x14ac:dyDescent="0.3">
      <c r="F6895" s="5"/>
      <c r="H6895" s="3"/>
      <c r="K6895" s="3"/>
      <c r="L6895" s="3"/>
      <c r="P6895" s="3"/>
      <c r="R6895" s="3"/>
      <c r="S6895" s="3"/>
      <c r="AB6895" s="3"/>
    </row>
    <row r="6896" spans="6:29" x14ac:dyDescent="0.3">
      <c r="F6896" s="5"/>
      <c r="K6896" s="3"/>
      <c r="L6896" s="3"/>
      <c r="P6896" s="3"/>
      <c r="R6896" s="3"/>
      <c r="S6896" s="3"/>
      <c r="AB6896" s="3"/>
      <c r="AC6896" s="3"/>
    </row>
    <row r="6897" spans="6:29" x14ac:dyDescent="0.3">
      <c r="F6897" s="5"/>
      <c r="K6897" s="3"/>
      <c r="L6897" s="3"/>
      <c r="P6897" s="3"/>
      <c r="R6897" s="3"/>
      <c r="S6897" s="3"/>
      <c r="AB6897" s="3"/>
    </row>
    <row r="6898" spans="6:29" x14ac:dyDescent="0.3">
      <c r="F6898" s="5"/>
      <c r="K6898" s="3"/>
      <c r="L6898" s="3"/>
      <c r="P6898" s="3"/>
      <c r="R6898" s="3"/>
      <c r="S6898" s="3"/>
      <c r="AB6898" s="3"/>
    </row>
    <row r="6899" spans="6:29" x14ac:dyDescent="0.3">
      <c r="F6899" s="5"/>
      <c r="K6899" s="3"/>
      <c r="L6899" s="3"/>
      <c r="R6899" s="3"/>
      <c r="S6899" s="3"/>
      <c r="AB6899" s="3"/>
    </row>
    <row r="6900" spans="6:29" x14ac:dyDescent="0.3">
      <c r="F6900" s="5"/>
      <c r="K6900" s="3"/>
      <c r="L6900" s="3"/>
      <c r="P6900" s="3"/>
      <c r="R6900" s="3"/>
      <c r="S6900" s="3"/>
      <c r="AB6900" s="3"/>
      <c r="AC6900" s="3"/>
    </row>
    <row r="6901" spans="6:29" x14ac:dyDescent="0.3">
      <c r="F6901" s="5"/>
      <c r="K6901" s="3"/>
      <c r="L6901" s="3"/>
      <c r="P6901" s="3"/>
      <c r="R6901" s="3"/>
      <c r="S6901" s="3"/>
      <c r="AB6901" s="3"/>
    </row>
    <row r="6902" spans="6:29" x14ac:dyDescent="0.3">
      <c r="F6902" s="5"/>
      <c r="K6902" s="3"/>
      <c r="L6902" s="3"/>
      <c r="P6902" s="3"/>
      <c r="R6902" s="3"/>
      <c r="S6902" s="3"/>
      <c r="AB6902" s="3"/>
    </row>
    <row r="6903" spans="6:29" x14ac:dyDescent="0.3">
      <c r="F6903" s="5"/>
      <c r="K6903" s="3"/>
      <c r="L6903" s="3"/>
      <c r="R6903" s="3"/>
      <c r="S6903" s="3"/>
      <c r="AB6903" s="3"/>
    </row>
    <row r="6904" spans="6:29" x14ac:dyDescent="0.3">
      <c r="F6904" s="5"/>
      <c r="K6904" s="3"/>
      <c r="L6904" s="3"/>
      <c r="P6904" s="3"/>
      <c r="R6904" s="3"/>
      <c r="S6904" s="3"/>
      <c r="AB6904" s="3"/>
    </row>
    <row r="6905" spans="6:29" x14ac:dyDescent="0.3">
      <c r="F6905" s="5"/>
      <c r="K6905" s="3"/>
      <c r="L6905" s="3"/>
      <c r="R6905" s="3"/>
      <c r="S6905" s="3"/>
      <c r="AB6905" s="3"/>
    </row>
    <row r="6906" spans="6:29" x14ac:dyDescent="0.3">
      <c r="F6906" s="5"/>
      <c r="K6906" s="3"/>
      <c r="L6906" s="3"/>
      <c r="R6906" s="3"/>
      <c r="S6906" s="3"/>
      <c r="AB6906" s="3"/>
      <c r="AC6906" s="3"/>
    </row>
    <row r="6907" spans="6:29" x14ac:dyDescent="0.3">
      <c r="F6907" s="5"/>
      <c r="K6907" s="3"/>
      <c r="L6907" s="3"/>
      <c r="R6907" s="3"/>
      <c r="S6907" s="3"/>
      <c r="AB6907" s="3"/>
    </row>
    <row r="6908" spans="6:29" x14ac:dyDescent="0.3">
      <c r="F6908" s="5"/>
      <c r="H6908" s="3"/>
      <c r="K6908" s="3"/>
      <c r="L6908" s="3"/>
      <c r="R6908" s="3"/>
      <c r="S6908" s="3"/>
      <c r="AB6908" s="3"/>
    </row>
    <row r="6909" spans="6:29" x14ac:dyDescent="0.3">
      <c r="F6909" s="5"/>
      <c r="K6909" s="3"/>
      <c r="L6909" s="3"/>
      <c r="R6909" s="3"/>
      <c r="S6909" s="3"/>
      <c r="AB6909" s="3"/>
    </row>
    <row r="6910" spans="6:29" x14ac:dyDescent="0.3">
      <c r="F6910" s="5"/>
      <c r="K6910" s="3"/>
      <c r="L6910" s="3"/>
      <c r="P6910" s="3"/>
      <c r="R6910" s="3"/>
      <c r="S6910" s="3"/>
      <c r="AB6910" s="3"/>
    </row>
    <row r="6911" spans="6:29" x14ac:dyDescent="0.3">
      <c r="F6911" s="5"/>
      <c r="H6911" s="3"/>
      <c r="K6911" s="3"/>
      <c r="L6911" s="3"/>
      <c r="R6911" s="3"/>
      <c r="S6911" s="3"/>
      <c r="AB6911" s="3"/>
      <c r="AC6911" s="3"/>
    </row>
    <row r="6912" spans="6:29" x14ac:dyDescent="0.3">
      <c r="F6912" s="5"/>
      <c r="K6912" s="3"/>
      <c r="L6912" s="3"/>
      <c r="R6912" s="3"/>
      <c r="S6912" s="3"/>
      <c r="AB6912" s="3"/>
    </row>
    <row r="6913" spans="6:29" x14ac:dyDescent="0.3">
      <c r="F6913" s="5"/>
      <c r="K6913" s="3"/>
      <c r="L6913" s="3"/>
      <c r="R6913" s="3"/>
      <c r="S6913" s="3"/>
      <c r="AB6913" s="3"/>
    </row>
    <row r="6914" spans="6:29" x14ac:dyDescent="0.3">
      <c r="F6914" s="5"/>
      <c r="K6914" s="3"/>
      <c r="L6914" s="3"/>
      <c r="R6914" s="3"/>
      <c r="S6914" s="3"/>
      <c r="AB6914" s="3"/>
    </row>
    <row r="6915" spans="6:29" x14ac:dyDescent="0.3">
      <c r="F6915" s="5"/>
      <c r="K6915" s="3"/>
      <c r="L6915" s="3"/>
      <c r="P6915" s="3"/>
      <c r="R6915" s="3"/>
      <c r="S6915" s="3"/>
      <c r="AB6915" s="3"/>
      <c r="AC6915" s="3"/>
    </row>
    <row r="6916" spans="6:29" x14ac:dyDescent="0.3">
      <c r="F6916" s="5"/>
      <c r="K6916" s="3"/>
      <c r="L6916" s="3"/>
      <c r="R6916" s="3"/>
      <c r="S6916" s="3"/>
      <c r="AB6916" s="3"/>
    </row>
    <row r="6917" spans="6:29" x14ac:dyDescent="0.3">
      <c r="F6917" s="5"/>
      <c r="H6917" s="3"/>
      <c r="K6917" s="3"/>
      <c r="L6917" s="3"/>
      <c r="P6917" s="3"/>
      <c r="R6917" s="3"/>
      <c r="S6917" s="3"/>
      <c r="AB6917" s="3"/>
    </row>
    <row r="6918" spans="6:29" x14ac:dyDescent="0.3">
      <c r="F6918" s="5"/>
      <c r="K6918" s="3"/>
      <c r="L6918" s="3"/>
      <c r="R6918" s="3"/>
      <c r="S6918" s="3"/>
      <c r="AB6918" s="3"/>
    </row>
    <row r="6919" spans="6:29" x14ac:dyDescent="0.3">
      <c r="F6919" s="5"/>
      <c r="K6919" s="3"/>
      <c r="L6919" s="3"/>
      <c r="R6919" s="3"/>
      <c r="S6919" s="3"/>
      <c r="AB6919" s="3"/>
    </row>
    <row r="6920" spans="6:29" x14ac:dyDescent="0.3">
      <c r="F6920" s="5"/>
      <c r="K6920" s="3"/>
      <c r="L6920" s="3"/>
      <c r="R6920" s="3"/>
      <c r="S6920" s="3"/>
      <c r="AB6920" s="3"/>
    </row>
    <row r="6921" spans="6:29" x14ac:dyDescent="0.3">
      <c r="F6921" s="5"/>
      <c r="K6921" s="3"/>
      <c r="L6921" s="3"/>
      <c r="R6921" s="3"/>
      <c r="S6921" s="3"/>
      <c r="AB6921" s="3"/>
    </row>
    <row r="6922" spans="6:29" x14ac:dyDescent="0.3">
      <c r="F6922" s="5"/>
      <c r="H6922" s="3"/>
      <c r="K6922" s="3"/>
      <c r="L6922" s="3"/>
      <c r="P6922" s="3"/>
      <c r="R6922" s="3"/>
      <c r="S6922" s="3"/>
      <c r="AB6922" s="3"/>
    </row>
    <row r="6923" spans="6:29" x14ac:dyDescent="0.3">
      <c r="F6923" s="5"/>
      <c r="K6923" s="3"/>
      <c r="L6923" s="3"/>
      <c r="P6923" s="3"/>
      <c r="R6923" s="3"/>
      <c r="S6923" s="3"/>
      <c r="AB6923" s="3"/>
    </row>
    <row r="6924" spans="6:29" x14ac:dyDescent="0.3">
      <c r="F6924" s="5"/>
      <c r="K6924" s="3"/>
      <c r="L6924" s="3"/>
      <c r="R6924" s="3"/>
      <c r="S6924" s="3"/>
      <c r="AB6924" s="3"/>
    </row>
    <row r="6925" spans="6:29" x14ac:dyDescent="0.3">
      <c r="F6925" s="5"/>
      <c r="K6925" s="3"/>
      <c r="L6925" s="3"/>
      <c r="P6925" s="3"/>
      <c r="R6925" s="3"/>
      <c r="S6925" s="3"/>
      <c r="AB6925" s="3"/>
    </row>
    <row r="6926" spans="6:29" x14ac:dyDescent="0.3">
      <c r="F6926" s="5"/>
      <c r="K6926" s="3"/>
      <c r="L6926" s="3"/>
      <c r="P6926" s="3"/>
      <c r="R6926" s="3"/>
      <c r="S6926" s="3"/>
      <c r="AB6926" s="3"/>
      <c r="AC6926" s="3"/>
    </row>
    <row r="6927" spans="6:29" x14ac:dyDescent="0.3">
      <c r="F6927" s="5"/>
      <c r="H6927" s="3"/>
      <c r="K6927" s="3"/>
      <c r="L6927" s="3"/>
      <c r="R6927" s="3"/>
      <c r="S6927" s="3"/>
      <c r="AB6927" s="3"/>
    </row>
    <row r="6928" spans="6:29" x14ac:dyDescent="0.3">
      <c r="F6928" s="5"/>
      <c r="H6928" s="3"/>
      <c r="K6928" s="3"/>
      <c r="L6928" s="3"/>
      <c r="R6928" s="3"/>
      <c r="S6928" s="3"/>
      <c r="AB6928" s="3"/>
    </row>
    <row r="6929" spans="6:28" x14ac:dyDescent="0.3">
      <c r="F6929" s="5"/>
      <c r="K6929" s="3"/>
      <c r="L6929" s="3"/>
      <c r="R6929" s="3"/>
      <c r="S6929" s="3"/>
      <c r="AB6929" s="3"/>
    </row>
    <row r="6930" spans="6:28" x14ac:dyDescent="0.3">
      <c r="F6930" s="5"/>
      <c r="AB6930" s="3"/>
    </row>
    <row r="6931" spans="6:28" x14ac:dyDescent="0.3">
      <c r="F6931" s="5"/>
      <c r="AB6931" s="3"/>
    </row>
    <row r="6932" spans="6:28" x14ac:dyDescent="0.3">
      <c r="F6932" s="5"/>
      <c r="AB6932" s="3"/>
    </row>
    <row r="6933" spans="6:28" x14ac:dyDescent="0.3">
      <c r="F6933" s="5"/>
      <c r="AB6933" s="3"/>
    </row>
    <row r="6934" spans="6:28" x14ac:dyDescent="0.3">
      <c r="F6934" s="5"/>
      <c r="AB6934" s="3"/>
    </row>
    <row r="6935" spans="6:28" x14ac:dyDescent="0.3">
      <c r="F6935" s="5"/>
      <c r="AB6935" s="3"/>
    </row>
    <row r="6936" spans="6:28" x14ac:dyDescent="0.3">
      <c r="F6936" s="5"/>
      <c r="AB6936" s="3"/>
    </row>
    <row r="6937" spans="6:28" x14ac:dyDescent="0.3">
      <c r="F6937" s="5"/>
      <c r="AB6937" s="3"/>
    </row>
    <row r="6938" spans="6:28" x14ac:dyDescent="0.3">
      <c r="F6938" s="5"/>
      <c r="AB6938" s="3"/>
    </row>
    <row r="6939" spans="6:28" x14ac:dyDescent="0.3">
      <c r="F6939" s="5"/>
      <c r="AB6939" s="3"/>
    </row>
    <row r="6940" spans="6:28" x14ac:dyDescent="0.3">
      <c r="F6940" s="5"/>
      <c r="AB6940" s="3"/>
    </row>
    <row r="6941" spans="6:28" x14ac:dyDescent="0.3">
      <c r="F6941" s="5"/>
      <c r="AB6941" s="3"/>
    </row>
    <row r="6942" spans="6:28" x14ac:dyDescent="0.3">
      <c r="F6942" s="5"/>
      <c r="AB6942" s="3"/>
    </row>
    <row r="6943" spans="6:28" x14ac:dyDescent="0.3">
      <c r="F6943" s="5"/>
      <c r="AB6943" s="3"/>
    </row>
    <row r="6944" spans="6:28" x14ac:dyDescent="0.3">
      <c r="F6944" s="5"/>
      <c r="AB6944" s="3"/>
    </row>
    <row r="6945" spans="6:28" x14ac:dyDescent="0.3">
      <c r="F6945" s="5"/>
      <c r="AB6945" s="3"/>
    </row>
    <row r="6946" spans="6:28" x14ac:dyDescent="0.3">
      <c r="F6946" s="5"/>
      <c r="AB6946" s="3"/>
    </row>
    <row r="6947" spans="6:28" x14ac:dyDescent="0.3">
      <c r="F6947" s="5"/>
      <c r="AB6947" s="3"/>
    </row>
    <row r="6948" spans="6:28" x14ac:dyDescent="0.3">
      <c r="F6948" s="5"/>
      <c r="H6948" s="3"/>
      <c r="AB6948" s="3"/>
    </row>
    <row r="6949" spans="6:28" x14ac:dyDescent="0.3">
      <c r="F6949" s="5"/>
      <c r="H6949" s="3"/>
      <c r="AB6949" s="3"/>
    </row>
    <row r="6950" spans="6:28" x14ac:dyDescent="0.3">
      <c r="F6950" s="5"/>
      <c r="H6950" s="3"/>
      <c r="AB6950" s="3"/>
    </row>
    <row r="6951" spans="6:28" x14ac:dyDescent="0.3">
      <c r="F6951" s="5"/>
      <c r="H6951" s="3"/>
      <c r="AB6951" s="3"/>
    </row>
    <row r="6952" spans="6:28" x14ac:dyDescent="0.3">
      <c r="F6952" s="5"/>
      <c r="H6952" s="3"/>
      <c r="AB6952" s="3"/>
    </row>
    <row r="6953" spans="6:28" x14ac:dyDescent="0.3">
      <c r="F6953" s="5"/>
      <c r="H6953" s="3"/>
      <c r="AB6953" s="3"/>
    </row>
    <row r="6954" spans="6:28" x14ac:dyDescent="0.3">
      <c r="F6954" s="5"/>
      <c r="H6954" s="3"/>
      <c r="AB6954" s="3"/>
    </row>
    <row r="6955" spans="6:28" x14ac:dyDescent="0.3">
      <c r="F6955" s="5"/>
      <c r="H6955" s="3"/>
      <c r="AB6955" s="3"/>
    </row>
    <row r="6956" spans="6:28" x14ac:dyDescent="0.3">
      <c r="F6956" s="5"/>
      <c r="H6956" s="3"/>
      <c r="AB6956" s="3"/>
    </row>
    <row r="6957" spans="6:28" x14ac:dyDescent="0.3">
      <c r="F6957" s="5"/>
      <c r="L6957" s="3"/>
      <c r="AB6957" s="3"/>
    </row>
    <row r="6958" spans="6:28" x14ac:dyDescent="0.3">
      <c r="F6958" s="5"/>
      <c r="H6958" s="3"/>
      <c r="L6958" s="3"/>
      <c r="AB6958" s="3"/>
    </row>
    <row r="6959" spans="6:28" x14ac:dyDescent="0.3">
      <c r="F6959" s="5"/>
      <c r="H6959" s="3"/>
      <c r="L6959" s="3"/>
      <c r="AB6959" s="3"/>
    </row>
    <row r="6960" spans="6:28" x14ac:dyDescent="0.3">
      <c r="F6960" s="5"/>
      <c r="L6960" s="3"/>
      <c r="AB6960" s="3"/>
    </row>
    <row r="6961" spans="6:28" x14ac:dyDescent="0.3">
      <c r="F6961" s="5"/>
      <c r="L6961" s="3"/>
      <c r="AB6961" s="3"/>
    </row>
    <row r="6962" spans="6:28" x14ac:dyDescent="0.3">
      <c r="F6962" s="5"/>
      <c r="L6962" s="3"/>
      <c r="AB6962" s="3"/>
    </row>
    <row r="6963" spans="6:28" x14ac:dyDescent="0.3">
      <c r="F6963" s="5"/>
      <c r="L6963" s="3"/>
      <c r="AB6963" s="3"/>
    </row>
    <row r="6964" spans="6:28" x14ac:dyDescent="0.3">
      <c r="F6964" s="5"/>
      <c r="H6964" s="3"/>
      <c r="L6964" s="3"/>
      <c r="AB6964" s="3"/>
    </row>
    <row r="6965" spans="6:28" x14ac:dyDescent="0.3">
      <c r="F6965" s="5"/>
      <c r="L6965" s="3"/>
      <c r="AB6965" s="3"/>
    </row>
    <row r="6966" spans="6:28" x14ac:dyDescent="0.3">
      <c r="F6966" s="5"/>
      <c r="H6966" s="3"/>
      <c r="L6966" s="3"/>
      <c r="AB6966" s="3"/>
    </row>
    <row r="6967" spans="6:28" x14ac:dyDescent="0.3">
      <c r="F6967" s="5"/>
      <c r="L6967" s="3"/>
      <c r="AB6967" s="3"/>
    </row>
    <row r="6968" spans="6:28" x14ac:dyDescent="0.3">
      <c r="F6968" s="5"/>
      <c r="L6968" s="3"/>
      <c r="AB6968" s="3"/>
    </row>
    <row r="6969" spans="6:28" x14ac:dyDescent="0.3">
      <c r="F6969" s="5"/>
      <c r="L6969" s="3"/>
      <c r="AB6969" s="3"/>
    </row>
    <row r="6970" spans="6:28" x14ac:dyDescent="0.3">
      <c r="F6970" s="5"/>
      <c r="L6970" s="3"/>
      <c r="AB6970" s="3"/>
    </row>
    <row r="6971" spans="6:28" x14ac:dyDescent="0.3">
      <c r="F6971" s="5"/>
      <c r="H6971" s="3"/>
      <c r="L6971" s="3"/>
      <c r="AB6971" s="3"/>
    </row>
    <row r="6972" spans="6:28" x14ac:dyDescent="0.3">
      <c r="F6972" s="5"/>
      <c r="H6972" s="3"/>
      <c r="L6972" s="3"/>
      <c r="AB6972" s="3"/>
    </row>
    <row r="6973" spans="6:28" x14ac:dyDescent="0.3">
      <c r="F6973" s="5"/>
      <c r="H6973" s="3"/>
      <c r="L6973" s="3"/>
      <c r="AB6973" s="3"/>
    </row>
    <row r="6974" spans="6:28" x14ac:dyDescent="0.3">
      <c r="F6974" s="5"/>
      <c r="H6974" s="3"/>
      <c r="L6974" s="3"/>
      <c r="AB6974" s="3"/>
    </row>
    <row r="6975" spans="6:28" x14ac:dyDescent="0.3">
      <c r="F6975" s="5"/>
      <c r="L6975" s="3"/>
      <c r="AB6975" s="3"/>
    </row>
    <row r="6976" spans="6:28" x14ac:dyDescent="0.3">
      <c r="F6976" s="5"/>
      <c r="L6976" s="3"/>
      <c r="AB6976" s="3"/>
    </row>
    <row r="6977" spans="6:28" x14ac:dyDescent="0.3">
      <c r="F6977" s="5"/>
      <c r="L6977" s="3"/>
      <c r="AB6977" s="3"/>
    </row>
    <row r="6978" spans="6:28" x14ac:dyDescent="0.3">
      <c r="F6978" s="5"/>
      <c r="L6978" s="3"/>
      <c r="AB6978" s="3"/>
    </row>
    <row r="6979" spans="6:28" x14ac:dyDescent="0.3">
      <c r="F6979" s="5"/>
      <c r="L6979" s="3"/>
      <c r="AB6979" s="3"/>
    </row>
    <row r="6980" spans="6:28" x14ac:dyDescent="0.3">
      <c r="F6980" s="5"/>
      <c r="L6980" s="3"/>
      <c r="AB6980" s="3"/>
    </row>
    <row r="6981" spans="6:28" x14ac:dyDescent="0.3">
      <c r="F6981" s="5"/>
      <c r="L6981" s="3"/>
      <c r="AB6981" s="3"/>
    </row>
    <row r="6982" spans="6:28" x14ac:dyDescent="0.3">
      <c r="F6982" s="5"/>
      <c r="L6982" s="3"/>
      <c r="AB6982" s="3"/>
    </row>
    <row r="6983" spans="6:28" x14ac:dyDescent="0.3">
      <c r="F6983" s="5"/>
      <c r="H6983" s="3"/>
      <c r="L6983" s="3"/>
      <c r="AB6983" s="3"/>
    </row>
    <row r="6984" spans="6:28" x14ac:dyDescent="0.3">
      <c r="F6984" s="5"/>
      <c r="L6984" s="3"/>
      <c r="AB6984" s="3"/>
    </row>
    <row r="6985" spans="6:28" x14ac:dyDescent="0.3">
      <c r="F6985" s="5"/>
      <c r="H6985" s="3"/>
      <c r="L6985" s="3"/>
      <c r="AB6985" s="3"/>
    </row>
    <row r="6986" spans="6:28" x14ac:dyDescent="0.3">
      <c r="F6986" s="5"/>
      <c r="L6986" s="3"/>
      <c r="AB6986" s="3"/>
    </row>
    <row r="6987" spans="6:28" x14ac:dyDescent="0.3">
      <c r="F6987" s="5"/>
      <c r="L6987" s="3"/>
      <c r="AB6987" s="3"/>
    </row>
    <row r="6988" spans="6:28" x14ac:dyDescent="0.3">
      <c r="F6988" s="5"/>
      <c r="L6988" s="3"/>
      <c r="AB6988" s="3"/>
    </row>
    <row r="6989" spans="6:28" x14ac:dyDescent="0.3">
      <c r="F6989" s="5"/>
      <c r="L6989" s="3"/>
      <c r="AB6989" s="3"/>
    </row>
    <row r="6990" spans="6:28" x14ac:dyDescent="0.3">
      <c r="F6990" s="5"/>
      <c r="H6990" s="3"/>
      <c r="L6990" s="3"/>
      <c r="AB6990" s="3"/>
    </row>
    <row r="6991" spans="6:28" x14ac:dyDescent="0.3">
      <c r="F6991" s="5"/>
      <c r="L6991" s="3"/>
      <c r="AB6991" s="3"/>
    </row>
    <row r="6992" spans="6:28" x14ac:dyDescent="0.3">
      <c r="F6992" s="5"/>
      <c r="L6992" s="3"/>
      <c r="AB6992" s="3"/>
    </row>
    <row r="6993" spans="6:28" x14ac:dyDescent="0.3">
      <c r="F6993" s="5"/>
      <c r="L6993" s="3"/>
      <c r="AB6993" s="3"/>
    </row>
    <row r="6994" spans="6:28" x14ac:dyDescent="0.3">
      <c r="F6994" s="5"/>
      <c r="L6994" s="3"/>
      <c r="AB6994" s="3"/>
    </row>
    <row r="6995" spans="6:28" x14ac:dyDescent="0.3">
      <c r="F6995" s="5"/>
      <c r="L6995" s="3"/>
      <c r="AB6995" s="3"/>
    </row>
    <row r="6996" spans="6:28" x14ac:dyDescent="0.3">
      <c r="F6996" s="5"/>
      <c r="L6996" s="3"/>
      <c r="AB6996" s="3"/>
    </row>
    <row r="6997" spans="6:28" x14ac:dyDescent="0.3">
      <c r="F6997" s="5"/>
      <c r="H6997" s="3"/>
      <c r="L6997" s="3"/>
      <c r="AB6997" s="3"/>
    </row>
    <row r="6998" spans="6:28" x14ac:dyDescent="0.3">
      <c r="F6998" s="5"/>
      <c r="L6998" s="3"/>
      <c r="AB6998" s="3"/>
    </row>
    <row r="6999" spans="6:28" x14ac:dyDescent="0.3">
      <c r="F6999" s="5"/>
      <c r="L6999" s="3"/>
      <c r="AB6999" s="3"/>
    </row>
    <row r="7000" spans="6:28" x14ac:dyDescent="0.3">
      <c r="F7000" s="5"/>
      <c r="L7000" s="3"/>
      <c r="AB7000" s="3"/>
    </row>
    <row r="7001" spans="6:28" x14ac:dyDescent="0.3">
      <c r="F7001" s="5"/>
      <c r="H7001" s="3"/>
      <c r="L7001" s="3"/>
      <c r="AB7001" s="3"/>
    </row>
    <row r="7002" spans="6:28" x14ac:dyDescent="0.3">
      <c r="F7002" s="5"/>
      <c r="L7002" s="3"/>
      <c r="AB7002" s="3"/>
    </row>
    <row r="7003" spans="6:28" x14ac:dyDescent="0.3">
      <c r="F7003" s="5"/>
      <c r="H7003" s="3"/>
      <c r="L7003" s="3"/>
      <c r="AB7003" s="3"/>
    </row>
    <row r="7004" spans="6:28" x14ac:dyDescent="0.3">
      <c r="F7004" s="5"/>
      <c r="L7004" s="3"/>
      <c r="AB7004" s="3"/>
    </row>
    <row r="7005" spans="6:28" x14ac:dyDescent="0.3">
      <c r="F7005" s="5"/>
      <c r="L7005" s="3"/>
      <c r="AB7005" s="3"/>
    </row>
    <row r="7006" spans="6:28" x14ac:dyDescent="0.3">
      <c r="F7006" s="5"/>
      <c r="L7006" s="3"/>
      <c r="AB7006" s="3"/>
    </row>
    <row r="7007" spans="6:28" x14ac:dyDescent="0.3">
      <c r="F7007" s="5"/>
      <c r="L7007" s="3"/>
      <c r="AB7007" s="3"/>
    </row>
    <row r="7008" spans="6:28" x14ac:dyDescent="0.3">
      <c r="F7008" s="5"/>
      <c r="H7008" s="3"/>
      <c r="J7008" s="3"/>
      <c r="L7008" s="3"/>
      <c r="AB7008" s="3"/>
    </row>
    <row r="7009" spans="6:28" x14ac:dyDescent="0.3">
      <c r="F7009" s="5"/>
      <c r="L7009" s="3"/>
      <c r="AB7009" s="3"/>
    </row>
    <row r="7010" spans="6:28" x14ac:dyDescent="0.3">
      <c r="F7010" s="5"/>
      <c r="L7010" s="3"/>
      <c r="AB7010" s="3"/>
    </row>
    <row r="7011" spans="6:28" x14ac:dyDescent="0.3">
      <c r="F7011" s="5"/>
      <c r="L7011" s="3"/>
      <c r="AB7011" s="3"/>
    </row>
    <row r="7012" spans="6:28" x14ac:dyDescent="0.3">
      <c r="F7012" s="5"/>
      <c r="AB7012" s="3"/>
    </row>
    <row r="7013" spans="6:28" x14ac:dyDescent="0.3">
      <c r="F7013" s="5"/>
      <c r="AB7013" s="3"/>
    </row>
    <row r="7014" spans="6:28" x14ac:dyDescent="0.3">
      <c r="F7014" s="5"/>
      <c r="AB7014" s="3"/>
    </row>
    <row r="7015" spans="6:28" x14ac:dyDescent="0.3">
      <c r="F7015" s="5"/>
      <c r="AB7015" s="3"/>
    </row>
    <row r="7016" spans="6:28" x14ac:dyDescent="0.3">
      <c r="F7016" s="5"/>
      <c r="AB7016" s="3"/>
    </row>
    <row r="7017" spans="6:28" x14ac:dyDescent="0.3">
      <c r="F7017" s="5"/>
      <c r="AB7017" s="3"/>
    </row>
    <row r="7018" spans="6:28" x14ac:dyDescent="0.3">
      <c r="F7018" s="5"/>
      <c r="AB7018" s="3"/>
    </row>
    <row r="7019" spans="6:28" x14ac:dyDescent="0.3">
      <c r="F7019" s="5"/>
      <c r="AB7019" s="3"/>
    </row>
    <row r="7020" spans="6:28" x14ac:dyDescent="0.3">
      <c r="F7020" s="5"/>
      <c r="AB7020" s="3"/>
    </row>
    <row r="7021" spans="6:28" x14ac:dyDescent="0.3">
      <c r="F7021" s="5"/>
      <c r="AB7021" s="3"/>
    </row>
    <row r="7022" spans="6:28" x14ac:dyDescent="0.3">
      <c r="F7022" s="5"/>
      <c r="AB7022" s="3"/>
    </row>
    <row r="7023" spans="6:28" x14ac:dyDescent="0.3">
      <c r="F7023" s="5"/>
      <c r="AB7023" s="3"/>
    </row>
    <row r="7024" spans="6:28" x14ac:dyDescent="0.3">
      <c r="F7024" s="5"/>
      <c r="AB7024" s="3"/>
    </row>
    <row r="7025" spans="6:28" x14ac:dyDescent="0.3">
      <c r="F7025" s="5"/>
      <c r="AB7025" s="3"/>
    </row>
    <row r="7026" spans="6:28" x14ac:dyDescent="0.3">
      <c r="F7026" s="5"/>
      <c r="AB7026" s="3"/>
    </row>
    <row r="7027" spans="6:28" x14ac:dyDescent="0.3">
      <c r="F7027" s="5"/>
      <c r="AB7027" s="3"/>
    </row>
    <row r="7028" spans="6:28" x14ac:dyDescent="0.3">
      <c r="F7028" s="5"/>
      <c r="AB7028" s="3"/>
    </row>
    <row r="7029" spans="6:28" x14ac:dyDescent="0.3">
      <c r="F7029" s="5"/>
      <c r="AB7029" s="3"/>
    </row>
    <row r="7030" spans="6:28" x14ac:dyDescent="0.3">
      <c r="F7030" s="5"/>
      <c r="AB7030" s="3"/>
    </row>
    <row r="7031" spans="6:28" x14ac:dyDescent="0.3">
      <c r="F7031" s="5"/>
      <c r="AB7031" s="3"/>
    </row>
    <row r="7032" spans="6:28" x14ac:dyDescent="0.3">
      <c r="F7032" s="5"/>
      <c r="AB7032" s="3"/>
    </row>
    <row r="7033" spans="6:28" x14ac:dyDescent="0.3">
      <c r="F7033" s="5"/>
      <c r="AB7033" s="3"/>
    </row>
    <row r="7034" spans="6:28" x14ac:dyDescent="0.3">
      <c r="F7034" s="5"/>
      <c r="AB7034" s="3"/>
    </row>
    <row r="7035" spans="6:28" x14ac:dyDescent="0.3">
      <c r="F7035" s="5"/>
      <c r="AB7035" s="3"/>
    </row>
    <row r="7036" spans="6:28" x14ac:dyDescent="0.3">
      <c r="F7036" s="5"/>
      <c r="AB7036" s="3"/>
    </row>
    <row r="7037" spans="6:28" x14ac:dyDescent="0.3">
      <c r="F7037" s="5"/>
      <c r="AB7037" s="3"/>
    </row>
    <row r="7038" spans="6:28" x14ac:dyDescent="0.3">
      <c r="F7038" s="5"/>
      <c r="AB7038" s="3"/>
    </row>
    <row r="7039" spans="6:28" x14ac:dyDescent="0.3">
      <c r="F7039" s="5"/>
      <c r="AB7039" s="3"/>
    </row>
    <row r="7040" spans="6:28" x14ac:dyDescent="0.3">
      <c r="F7040" s="5"/>
      <c r="AB7040" s="3"/>
    </row>
    <row r="7041" spans="6:28" x14ac:dyDescent="0.3">
      <c r="F7041" s="5"/>
      <c r="AB7041" s="3"/>
    </row>
    <row r="7042" spans="6:28" x14ac:dyDescent="0.3">
      <c r="F7042" s="5"/>
      <c r="AB7042" s="3"/>
    </row>
    <row r="7043" spans="6:28" x14ac:dyDescent="0.3">
      <c r="F7043" s="5"/>
      <c r="AB7043" s="3"/>
    </row>
    <row r="7044" spans="6:28" x14ac:dyDescent="0.3">
      <c r="F7044" s="5"/>
      <c r="AB7044" s="3"/>
    </row>
    <row r="7045" spans="6:28" x14ac:dyDescent="0.3">
      <c r="F7045" s="5"/>
      <c r="AB7045" s="3"/>
    </row>
    <row r="7046" spans="6:28" x14ac:dyDescent="0.3">
      <c r="F7046" s="5"/>
      <c r="AB7046" s="3"/>
    </row>
    <row r="7047" spans="6:28" x14ac:dyDescent="0.3">
      <c r="F7047" s="5"/>
      <c r="AB7047" s="3"/>
    </row>
    <row r="7048" spans="6:28" x14ac:dyDescent="0.3">
      <c r="F7048" s="5"/>
      <c r="AB7048" s="3"/>
    </row>
    <row r="7049" spans="6:28" x14ac:dyDescent="0.3">
      <c r="F7049" s="5"/>
      <c r="AB7049" s="3"/>
    </row>
    <row r="7050" spans="6:28" x14ac:dyDescent="0.3">
      <c r="F7050" s="5"/>
      <c r="AB7050" s="3"/>
    </row>
    <row r="7051" spans="6:28" x14ac:dyDescent="0.3">
      <c r="F7051" s="5"/>
      <c r="AB7051" s="3"/>
    </row>
    <row r="7052" spans="6:28" x14ac:dyDescent="0.3">
      <c r="F7052" s="5"/>
      <c r="AB7052" s="3"/>
    </row>
    <row r="7053" spans="6:28" x14ac:dyDescent="0.3">
      <c r="F7053" s="5"/>
      <c r="AB7053" s="3"/>
    </row>
    <row r="7054" spans="6:28" x14ac:dyDescent="0.3">
      <c r="F7054" s="5"/>
      <c r="AB7054" s="3"/>
    </row>
    <row r="7055" spans="6:28" x14ac:dyDescent="0.3">
      <c r="F7055" s="5"/>
      <c r="AB7055" s="3"/>
    </row>
    <row r="7056" spans="6:28" x14ac:dyDescent="0.3">
      <c r="F7056" s="5"/>
      <c r="AB7056" s="3"/>
    </row>
    <row r="7057" spans="6:28" x14ac:dyDescent="0.3">
      <c r="F7057" s="5"/>
      <c r="AB7057" s="3"/>
    </row>
    <row r="7058" spans="6:28" x14ac:dyDescent="0.3">
      <c r="F7058" s="5"/>
      <c r="AB7058" s="3"/>
    </row>
    <row r="7059" spans="6:28" x14ac:dyDescent="0.3">
      <c r="F7059" s="5"/>
      <c r="AB7059" s="3"/>
    </row>
    <row r="7060" spans="6:28" x14ac:dyDescent="0.3">
      <c r="F7060" s="5"/>
      <c r="AB7060" s="3"/>
    </row>
    <row r="7061" spans="6:28" x14ac:dyDescent="0.3">
      <c r="F7061" s="5"/>
      <c r="AB7061" s="3"/>
    </row>
    <row r="7062" spans="6:28" x14ac:dyDescent="0.3">
      <c r="F7062" s="5"/>
      <c r="AB7062" s="3"/>
    </row>
    <row r="7063" spans="6:28" x14ac:dyDescent="0.3">
      <c r="F7063" s="5"/>
      <c r="AB7063" s="3"/>
    </row>
    <row r="7064" spans="6:28" x14ac:dyDescent="0.3">
      <c r="F7064" s="5"/>
      <c r="AB7064" s="3"/>
    </row>
    <row r="7065" spans="6:28" x14ac:dyDescent="0.3">
      <c r="F7065" s="5"/>
      <c r="H7065" s="3"/>
      <c r="K7065" s="3"/>
      <c r="AB7065" s="3"/>
    </row>
    <row r="7066" spans="6:28" x14ac:dyDescent="0.3">
      <c r="F7066" s="5"/>
      <c r="H7066" s="3"/>
      <c r="K7066" s="3"/>
      <c r="L7066" s="3"/>
      <c r="N7066" s="3"/>
      <c r="AB7066" s="3"/>
    </row>
    <row r="7067" spans="6:28" x14ac:dyDescent="0.3">
      <c r="F7067" s="5"/>
      <c r="H7067" s="3"/>
      <c r="K7067" s="3"/>
      <c r="AB7067" s="3"/>
    </row>
    <row r="7068" spans="6:28" x14ac:dyDescent="0.3">
      <c r="F7068" s="5"/>
      <c r="H7068" s="3"/>
      <c r="K7068" s="3"/>
      <c r="L7068" s="3"/>
      <c r="P7068" s="3"/>
      <c r="R7068" s="3"/>
      <c r="S7068" s="3"/>
      <c r="AB7068" s="3"/>
    </row>
    <row r="7069" spans="6:28" x14ac:dyDescent="0.3">
      <c r="F7069" s="5"/>
      <c r="H7069" s="3"/>
      <c r="K7069" s="3"/>
      <c r="L7069" s="3"/>
      <c r="P7069" s="3"/>
      <c r="R7069" s="3"/>
      <c r="S7069" s="3"/>
      <c r="AB7069" s="3"/>
    </row>
    <row r="7070" spans="6:28" x14ac:dyDescent="0.3">
      <c r="F7070" s="5"/>
      <c r="K7070" s="3"/>
      <c r="L7070" s="3"/>
      <c r="P7070" s="3"/>
      <c r="R7070" s="3"/>
      <c r="S7070" s="3"/>
      <c r="AB7070" s="3"/>
    </row>
    <row r="7071" spans="6:28" x14ac:dyDescent="0.3">
      <c r="F7071" s="5"/>
      <c r="K7071" s="3"/>
      <c r="L7071" s="3"/>
      <c r="P7071" s="3"/>
      <c r="R7071" s="3"/>
      <c r="S7071" s="3"/>
      <c r="AB7071" s="3"/>
    </row>
    <row r="7072" spans="6:28" x14ac:dyDescent="0.3">
      <c r="F7072" s="5"/>
      <c r="H7072" s="3"/>
      <c r="K7072" s="3"/>
      <c r="L7072" s="3"/>
      <c r="P7072" s="3"/>
      <c r="R7072" s="3"/>
      <c r="S7072" s="3"/>
      <c r="AB7072" s="3"/>
    </row>
    <row r="7073" spans="6:28" x14ac:dyDescent="0.3">
      <c r="F7073" s="5"/>
      <c r="H7073" s="3"/>
      <c r="K7073" s="3"/>
      <c r="L7073" s="3"/>
      <c r="P7073" s="3"/>
      <c r="R7073" s="3"/>
      <c r="S7073" s="3"/>
      <c r="AB7073" s="3"/>
    </row>
    <row r="7074" spans="6:28" x14ac:dyDescent="0.3">
      <c r="F7074" s="5"/>
      <c r="H7074" s="3"/>
      <c r="K7074" s="3"/>
      <c r="L7074" s="3"/>
      <c r="P7074" s="3"/>
      <c r="R7074" s="3"/>
      <c r="S7074" s="3"/>
      <c r="AB7074" s="3"/>
    </row>
    <row r="7075" spans="6:28" x14ac:dyDescent="0.3">
      <c r="F7075" s="5"/>
      <c r="K7075" s="3"/>
      <c r="L7075" s="3"/>
      <c r="P7075" s="3"/>
      <c r="R7075" s="3"/>
      <c r="S7075" s="3"/>
      <c r="AB7075" s="3"/>
    </row>
    <row r="7076" spans="6:28" x14ac:dyDescent="0.3">
      <c r="F7076" s="5"/>
      <c r="K7076" s="3"/>
      <c r="L7076" s="3"/>
      <c r="P7076" s="3"/>
      <c r="R7076" s="3"/>
      <c r="S7076" s="3"/>
      <c r="AB7076" s="3"/>
    </row>
    <row r="7077" spans="6:28" x14ac:dyDescent="0.3">
      <c r="F7077" s="5"/>
      <c r="H7077" s="3"/>
      <c r="K7077" s="3"/>
      <c r="L7077" s="3"/>
      <c r="R7077" s="3"/>
      <c r="S7077" s="3"/>
      <c r="AB7077" s="3"/>
    </row>
    <row r="7078" spans="6:28" x14ac:dyDescent="0.3">
      <c r="F7078" s="5"/>
      <c r="K7078" s="3"/>
      <c r="L7078" s="3"/>
      <c r="P7078" s="3"/>
      <c r="R7078" s="3"/>
      <c r="S7078" s="3"/>
      <c r="AB7078" s="3"/>
    </row>
    <row r="7079" spans="6:28" x14ac:dyDescent="0.3">
      <c r="F7079" s="5"/>
      <c r="K7079" s="3"/>
      <c r="L7079" s="3"/>
      <c r="R7079" s="3"/>
      <c r="S7079" s="3"/>
      <c r="AB7079" s="3"/>
    </row>
    <row r="7080" spans="6:28" x14ac:dyDescent="0.3">
      <c r="F7080" s="5"/>
      <c r="H7080" s="3"/>
      <c r="K7080" s="3"/>
      <c r="L7080" s="3"/>
      <c r="P7080" s="3"/>
      <c r="R7080" s="3"/>
      <c r="S7080" s="3"/>
      <c r="AB7080" s="3"/>
    </row>
    <row r="7081" spans="6:28" x14ac:dyDescent="0.3">
      <c r="F7081" s="5"/>
      <c r="H7081" s="3"/>
      <c r="K7081" s="3"/>
      <c r="L7081" s="3"/>
      <c r="R7081" s="3"/>
      <c r="S7081" s="3"/>
      <c r="AB7081" s="3"/>
    </row>
    <row r="7082" spans="6:28" x14ac:dyDescent="0.3">
      <c r="F7082" s="5"/>
      <c r="K7082" s="3"/>
      <c r="L7082" s="3"/>
      <c r="R7082" s="3"/>
      <c r="S7082" s="3"/>
      <c r="AB7082" s="3"/>
    </row>
    <row r="7083" spans="6:28" x14ac:dyDescent="0.3">
      <c r="F7083" s="5"/>
      <c r="K7083" s="3"/>
      <c r="L7083" s="3"/>
      <c r="P7083" s="3"/>
      <c r="R7083" s="3"/>
      <c r="S7083" s="3"/>
      <c r="AB7083" s="3"/>
    </row>
    <row r="7084" spans="6:28" x14ac:dyDescent="0.3">
      <c r="F7084" s="5"/>
      <c r="K7084" s="3"/>
      <c r="L7084" s="3"/>
      <c r="R7084" s="3"/>
      <c r="S7084" s="3"/>
      <c r="AB7084" s="3"/>
    </row>
    <row r="7085" spans="6:28" x14ac:dyDescent="0.3">
      <c r="F7085" s="5"/>
      <c r="K7085" s="3"/>
      <c r="L7085" s="3"/>
      <c r="R7085" s="3"/>
      <c r="S7085" s="3"/>
      <c r="AB7085" s="3"/>
    </row>
    <row r="7086" spans="6:28" x14ac:dyDescent="0.3">
      <c r="F7086" s="5"/>
      <c r="K7086" s="3"/>
      <c r="L7086" s="3"/>
      <c r="P7086" s="3"/>
      <c r="R7086" s="3"/>
      <c r="S7086" s="3"/>
      <c r="AB7086" s="3"/>
    </row>
    <row r="7087" spans="6:28" x14ac:dyDescent="0.3">
      <c r="F7087" s="5"/>
      <c r="H7087" s="3"/>
      <c r="K7087" s="3"/>
      <c r="L7087" s="3"/>
      <c r="P7087" s="3"/>
      <c r="R7087" s="3"/>
      <c r="S7087" s="3"/>
      <c r="AB7087" s="3"/>
    </row>
    <row r="7088" spans="6:28" x14ac:dyDescent="0.3">
      <c r="F7088" s="5"/>
      <c r="K7088" s="3"/>
      <c r="L7088" s="3"/>
      <c r="R7088" s="3"/>
      <c r="S7088" s="3"/>
      <c r="AB7088" s="3"/>
    </row>
    <row r="7089" spans="6:28" x14ac:dyDescent="0.3">
      <c r="F7089" s="5"/>
      <c r="K7089" s="3"/>
      <c r="L7089" s="3"/>
      <c r="P7089" s="3"/>
      <c r="R7089" s="3"/>
      <c r="S7089" s="3"/>
      <c r="AB7089" s="3"/>
    </row>
    <row r="7090" spans="6:28" x14ac:dyDescent="0.3">
      <c r="F7090" s="5"/>
      <c r="K7090" s="3"/>
      <c r="L7090" s="3"/>
      <c r="P7090" s="3"/>
      <c r="R7090" s="3"/>
      <c r="S7090" s="3"/>
      <c r="AB7090" s="3"/>
    </row>
    <row r="7091" spans="6:28" x14ac:dyDescent="0.3">
      <c r="F7091" s="5"/>
      <c r="H7091" s="3"/>
      <c r="K7091" s="3"/>
      <c r="L7091" s="3"/>
      <c r="R7091" s="3"/>
      <c r="S7091" s="3"/>
      <c r="AB7091" s="3"/>
    </row>
    <row r="7092" spans="6:28" x14ac:dyDescent="0.3">
      <c r="F7092" s="5"/>
      <c r="K7092" s="3"/>
      <c r="L7092" s="3"/>
      <c r="P7092" s="3"/>
      <c r="R7092" s="3"/>
      <c r="S7092" s="3"/>
      <c r="AB7092" s="3"/>
    </row>
    <row r="7093" spans="6:28" x14ac:dyDescent="0.3">
      <c r="F7093" s="5"/>
      <c r="K7093" s="3"/>
      <c r="L7093" s="3"/>
      <c r="P7093" s="3"/>
      <c r="R7093" s="3"/>
      <c r="S7093" s="3"/>
      <c r="AB7093" s="3"/>
    </row>
    <row r="7094" spans="6:28" x14ac:dyDescent="0.3">
      <c r="F7094" s="5"/>
      <c r="H7094" s="3"/>
      <c r="K7094" s="3"/>
      <c r="L7094" s="3"/>
      <c r="P7094" s="3"/>
      <c r="R7094" s="3"/>
      <c r="S7094" s="3"/>
      <c r="AB7094" s="3"/>
    </row>
    <row r="7095" spans="6:28" x14ac:dyDescent="0.3">
      <c r="F7095" s="5"/>
      <c r="K7095" s="3"/>
      <c r="L7095" s="3"/>
      <c r="P7095" s="3"/>
      <c r="R7095" s="3"/>
      <c r="S7095" s="3"/>
      <c r="AB7095" s="3"/>
    </row>
    <row r="7096" spans="6:28" x14ac:dyDescent="0.3">
      <c r="F7096" s="5"/>
      <c r="K7096" s="3"/>
      <c r="L7096" s="3"/>
      <c r="P7096" s="3"/>
      <c r="R7096" s="3"/>
      <c r="S7096" s="3"/>
      <c r="AB7096" s="3"/>
    </row>
    <row r="7097" spans="6:28" x14ac:dyDescent="0.3">
      <c r="F7097" s="5"/>
      <c r="K7097" s="3"/>
      <c r="L7097" s="3"/>
      <c r="P7097" s="3"/>
      <c r="R7097" s="3"/>
      <c r="S7097" s="3"/>
      <c r="AB7097" s="3"/>
    </row>
    <row r="7098" spans="6:28" x14ac:dyDescent="0.3">
      <c r="F7098" s="5"/>
      <c r="K7098" s="3"/>
      <c r="L7098" s="3"/>
      <c r="R7098" s="3"/>
      <c r="S7098" s="3"/>
      <c r="AB7098" s="3"/>
    </row>
    <row r="7099" spans="6:28" x14ac:dyDescent="0.3">
      <c r="F7099" s="5"/>
      <c r="K7099" s="3"/>
      <c r="L7099" s="3"/>
      <c r="P7099" s="3"/>
      <c r="R7099" s="3"/>
      <c r="S7099" s="3"/>
      <c r="AB7099" s="3"/>
    </row>
    <row r="7100" spans="6:28" x14ac:dyDescent="0.3">
      <c r="F7100" s="5"/>
      <c r="K7100" s="3"/>
      <c r="L7100" s="3"/>
      <c r="P7100" s="3"/>
      <c r="R7100" s="3"/>
      <c r="S7100" s="3"/>
      <c r="AB7100" s="3"/>
    </row>
    <row r="7101" spans="6:28" x14ac:dyDescent="0.3">
      <c r="F7101" s="5"/>
      <c r="H7101" s="3"/>
      <c r="K7101" s="3"/>
      <c r="L7101" s="3"/>
      <c r="R7101" s="3"/>
      <c r="S7101" s="3"/>
      <c r="AB7101" s="3"/>
    </row>
    <row r="7102" spans="6:28" x14ac:dyDescent="0.3">
      <c r="F7102" s="5"/>
      <c r="H7102" s="3"/>
      <c r="K7102" s="3"/>
      <c r="L7102" s="3"/>
      <c r="R7102" s="3"/>
      <c r="S7102" s="3"/>
      <c r="AB7102" s="3"/>
    </row>
    <row r="7103" spans="6:28" x14ac:dyDescent="0.3">
      <c r="F7103" s="5"/>
      <c r="K7103" s="3"/>
      <c r="L7103" s="3"/>
      <c r="R7103" s="3"/>
      <c r="S7103" s="3"/>
      <c r="AB7103" s="3"/>
    </row>
    <row r="7104" spans="6:28" x14ac:dyDescent="0.3">
      <c r="F7104" s="5"/>
      <c r="K7104" s="3"/>
      <c r="L7104" s="3"/>
      <c r="R7104" s="3"/>
      <c r="S7104" s="3"/>
      <c r="AB7104" s="3"/>
    </row>
    <row r="7105" spans="6:28" x14ac:dyDescent="0.3">
      <c r="F7105" s="5"/>
      <c r="K7105" s="3"/>
      <c r="L7105" s="3"/>
      <c r="R7105" s="3"/>
      <c r="S7105" s="3"/>
      <c r="AB7105" s="3"/>
    </row>
    <row r="7106" spans="6:28" x14ac:dyDescent="0.3">
      <c r="F7106" s="5"/>
      <c r="H7106" s="3"/>
      <c r="K7106" s="3"/>
      <c r="L7106" s="3"/>
      <c r="R7106" s="3"/>
      <c r="S7106" s="3"/>
      <c r="AB7106" s="3"/>
    </row>
    <row r="7107" spans="6:28" x14ac:dyDescent="0.3">
      <c r="F7107" s="5"/>
      <c r="K7107" s="3"/>
      <c r="L7107" s="3"/>
      <c r="P7107" s="3"/>
      <c r="R7107" s="3"/>
      <c r="S7107" s="3"/>
      <c r="AB7107" s="3"/>
    </row>
    <row r="7108" spans="6:28" x14ac:dyDescent="0.3">
      <c r="F7108" s="5"/>
      <c r="K7108" s="3"/>
      <c r="L7108" s="3"/>
      <c r="R7108" s="3"/>
      <c r="S7108" s="3"/>
      <c r="AB7108" s="3"/>
    </row>
    <row r="7109" spans="6:28" x14ac:dyDescent="0.3">
      <c r="F7109" s="5"/>
      <c r="K7109" s="3"/>
      <c r="L7109" s="3"/>
      <c r="R7109" s="3"/>
      <c r="S7109" s="3"/>
      <c r="AB7109" s="3"/>
    </row>
    <row r="7110" spans="6:28" x14ac:dyDescent="0.3">
      <c r="F7110" s="5"/>
      <c r="K7110" s="3"/>
      <c r="L7110" s="3"/>
      <c r="R7110" s="3"/>
      <c r="S7110" s="3"/>
      <c r="AB7110" s="3"/>
    </row>
    <row r="7111" spans="6:28" x14ac:dyDescent="0.3">
      <c r="F7111" s="5"/>
      <c r="H7111" s="3"/>
      <c r="K7111" s="3"/>
      <c r="L7111" s="3"/>
      <c r="R7111" s="3"/>
      <c r="S7111" s="3"/>
      <c r="AB7111" s="3"/>
    </row>
    <row r="7112" spans="6:28" x14ac:dyDescent="0.3">
      <c r="F7112" s="5"/>
      <c r="K7112" s="3"/>
      <c r="L7112" s="3"/>
      <c r="P7112" s="3"/>
      <c r="R7112" s="3"/>
      <c r="S7112" s="3"/>
      <c r="AB7112" s="3"/>
    </row>
    <row r="7113" spans="6:28" x14ac:dyDescent="0.3">
      <c r="F7113" s="5"/>
      <c r="K7113" s="3"/>
      <c r="L7113" s="3"/>
      <c r="R7113" s="3"/>
      <c r="S7113" s="3"/>
      <c r="AB7113" s="3"/>
    </row>
    <row r="7114" spans="6:28" x14ac:dyDescent="0.3">
      <c r="F7114" s="5"/>
      <c r="K7114" s="3"/>
      <c r="L7114" s="3"/>
      <c r="P7114" s="3"/>
      <c r="R7114" s="3"/>
      <c r="S7114" s="3"/>
      <c r="AB7114" s="3"/>
    </row>
    <row r="7115" spans="6:28" x14ac:dyDescent="0.3">
      <c r="F7115" s="5"/>
      <c r="K7115" s="3"/>
      <c r="L7115" s="3"/>
      <c r="R7115" s="3"/>
      <c r="S7115" s="3"/>
      <c r="AB7115" s="3"/>
    </row>
    <row r="7116" spans="6:28" x14ac:dyDescent="0.3">
      <c r="F7116" s="5"/>
      <c r="H7116" s="3"/>
      <c r="K7116" s="3"/>
      <c r="L7116" s="3"/>
      <c r="P7116" s="3"/>
      <c r="R7116" s="3"/>
      <c r="S7116" s="3"/>
      <c r="AB7116" s="3"/>
    </row>
    <row r="7117" spans="6:28" x14ac:dyDescent="0.3">
      <c r="F7117" s="5"/>
      <c r="K7117" s="3"/>
      <c r="L7117" s="3"/>
      <c r="R7117" s="3"/>
      <c r="S7117" s="3"/>
      <c r="AB7117" s="3"/>
    </row>
    <row r="7118" spans="6:28" x14ac:dyDescent="0.3">
      <c r="F7118" s="5"/>
      <c r="H7118" s="3"/>
      <c r="K7118" s="3"/>
      <c r="L7118" s="3"/>
      <c r="P7118" s="3"/>
      <c r="R7118" s="3"/>
      <c r="S7118" s="3"/>
      <c r="AB7118" s="3"/>
    </row>
    <row r="7119" spans="6:28" x14ac:dyDescent="0.3">
      <c r="F7119" s="5"/>
      <c r="K7119" s="3"/>
      <c r="L7119" s="3"/>
      <c r="R7119" s="3"/>
      <c r="S7119" s="3"/>
      <c r="AB7119" s="3"/>
    </row>
    <row r="7120" spans="6:28" x14ac:dyDescent="0.3">
      <c r="F7120" s="5"/>
      <c r="K7120" s="3"/>
      <c r="L7120" s="3"/>
      <c r="P7120" s="3"/>
      <c r="R7120" s="3"/>
      <c r="S7120" s="3"/>
      <c r="AB7120" s="3"/>
    </row>
    <row r="7121" spans="6:28" x14ac:dyDescent="0.3">
      <c r="F7121" s="5"/>
      <c r="H7121" s="3"/>
      <c r="K7121" s="3"/>
      <c r="L7121" s="3"/>
      <c r="P7121" s="3"/>
      <c r="R7121" s="3"/>
      <c r="S7121" s="3"/>
      <c r="AB7121" s="3"/>
    </row>
    <row r="7122" spans="6:28" x14ac:dyDescent="0.3">
      <c r="F7122" s="5"/>
      <c r="K7122" s="3"/>
      <c r="L7122" s="3"/>
      <c r="P7122" s="3"/>
      <c r="R7122" s="3"/>
      <c r="S7122" s="3"/>
      <c r="AB7122" s="3"/>
    </row>
    <row r="7123" spans="6:28" x14ac:dyDescent="0.3">
      <c r="F7123" s="5"/>
      <c r="K7123" s="3"/>
      <c r="L7123" s="3"/>
      <c r="R7123" s="3"/>
      <c r="S7123" s="3"/>
      <c r="AB7123" s="3"/>
    </row>
    <row r="7124" spans="6:28" x14ac:dyDescent="0.3">
      <c r="F7124" s="5"/>
      <c r="H7124" s="3"/>
      <c r="K7124" s="3"/>
      <c r="L7124" s="3"/>
      <c r="R7124" s="3"/>
      <c r="S7124" s="3"/>
      <c r="AB7124" s="3"/>
    </row>
    <row r="7125" spans="6:28" x14ac:dyDescent="0.3">
      <c r="F7125" s="5"/>
      <c r="K7125" s="3"/>
      <c r="L7125" s="3"/>
      <c r="P7125" s="3"/>
      <c r="R7125" s="3"/>
      <c r="S7125" s="3"/>
      <c r="AB7125" s="3"/>
    </row>
    <row r="7126" spans="6:28" x14ac:dyDescent="0.3">
      <c r="F7126" s="5"/>
      <c r="K7126" s="3"/>
      <c r="L7126" s="3"/>
      <c r="P7126" s="3"/>
      <c r="R7126" s="3"/>
      <c r="S7126" s="3"/>
      <c r="AB7126" s="3"/>
    </row>
    <row r="7127" spans="6:28" x14ac:dyDescent="0.3">
      <c r="F7127" s="5"/>
      <c r="H7127" s="3"/>
      <c r="K7127" s="3"/>
      <c r="L7127" s="3"/>
      <c r="P7127" s="3"/>
      <c r="R7127" s="3"/>
      <c r="S7127" s="3"/>
      <c r="AB7127" s="3"/>
    </row>
    <row r="7128" spans="6:28" x14ac:dyDescent="0.3">
      <c r="F7128" s="5"/>
      <c r="K7128" s="3"/>
      <c r="L7128" s="3"/>
      <c r="P7128" s="3"/>
      <c r="R7128" s="3"/>
      <c r="S7128" s="3"/>
      <c r="AB7128" s="3"/>
    </row>
    <row r="7129" spans="6:28" x14ac:dyDescent="0.3">
      <c r="F7129" s="5"/>
      <c r="K7129" s="3"/>
      <c r="L7129" s="3"/>
      <c r="R7129" s="3"/>
      <c r="S7129" s="3"/>
      <c r="AB7129" s="3"/>
    </row>
    <row r="7130" spans="6:28" x14ac:dyDescent="0.3">
      <c r="F7130" s="5"/>
      <c r="K7130" s="3"/>
      <c r="L7130" s="3"/>
      <c r="P7130" s="3"/>
      <c r="R7130" s="3"/>
      <c r="S7130" s="3"/>
      <c r="AB7130" s="3"/>
    </row>
    <row r="7131" spans="6:28" x14ac:dyDescent="0.3">
      <c r="F7131" s="5"/>
      <c r="K7131" s="3"/>
      <c r="L7131" s="3"/>
      <c r="P7131" s="3"/>
      <c r="R7131" s="3"/>
      <c r="S7131" s="3"/>
      <c r="AB7131" s="3"/>
    </row>
    <row r="7132" spans="6:28" x14ac:dyDescent="0.3">
      <c r="F7132" s="5"/>
      <c r="K7132" s="3"/>
      <c r="L7132" s="3"/>
      <c r="R7132" s="3"/>
      <c r="S7132" s="3"/>
      <c r="AB7132" s="3"/>
    </row>
    <row r="7133" spans="6:28" x14ac:dyDescent="0.3">
      <c r="F7133" s="5"/>
      <c r="K7133" s="3"/>
      <c r="L7133" s="3"/>
      <c r="R7133" s="3"/>
      <c r="S7133" s="3"/>
      <c r="AB7133" s="3"/>
    </row>
    <row r="7134" spans="6:28" x14ac:dyDescent="0.3">
      <c r="F7134" s="5"/>
      <c r="K7134" s="3"/>
      <c r="L7134" s="3"/>
      <c r="P7134" s="3"/>
      <c r="R7134" s="3"/>
      <c r="S7134" s="3"/>
      <c r="AB7134" s="3"/>
    </row>
    <row r="7135" spans="6:28" x14ac:dyDescent="0.3">
      <c r="F7135" s="5"/>
      <c r="K7135" s="3"/>
      <c r="L7135" s="3"/>
      <c r="R7135" s="3"/>
      <c r="S7135" s="3"/>
      <c r="AB7135" s="3"/>
    </row>
    <row r="7136" spans="6:28" x14ac:dyDescent="0.3">
      <c r="F7136" s="5"/>
      <c r="K7136" s="3"/>
      <c r="L7136" s="3"/>
      <c r="P7136" s="3"/>
      <c r="R7136" s="3"/>
      <c r="S7136" s="3"/>
      <c r="AB7136" s="3"/>
    </row>
    <row r="7137" spans="6:28" x14ac:dyDescent="0.3">
      <c r="F7137" s="5"/>
      <c r="K7137" s="3"/>
      <c r="L7137" s="3"/>
      <c r="P7137" s="3"/>
      <c r="R7137" s="3"/>
      <c r="S7137" s="3"/>
      <c r="AB7137" s="3"/>
    </row>
    <row r="7138" spans="6:28" x14ac:dyDescent="0.3">
      <c r="F7138" s="5"/>
      <c r="K7138" s="3"/>
      <c r="L7138" s="3"/>
      <c r="P7138" s="3"/>
      <c r="R7138" s="3"/>
      <c r="S7138" s="3"/>
      <c r="AB7138" s="3"/>
    </row>
    <row r="7139" spans="6:28" x14ac:dyDescent="0.3">
      <c r="F7139" s="5"/>
      <c r="K7139" s="3"/>
      <c r="L7139" s="3"/>
      <c r="P7139" s="3"/>
      <c r="R7139" s="3"/>
      <c r="S7139" s="3"/>
      <c r="AB7139" s="3"/>
    </row>
    <row r="7140" spans="6:28" x14ac:dyDescent="0.3">
      <c r="F7140" s="5"/>
      <c r="K7140" s="3"/>
      <c r="L7140" s="3"/>
      <c r="P7140" s="3"/>
      <c r="R7140" s="3"/>
      <c r="S7140" s="3"/>
      <c r="AB7140" s="3"/>
    </row>
    <row r="7141" spans="6:28" x14ac:dyDescent="0.3">
      <c r="F7141" s="5"/>
      <c r="K7141" s="3"/>
      <c r="L7141" s="3"/>
      <c r="P7141" s="3"/>
      <c r="R7141" s="3"/>
      <c r="S7141" s="3"/>
      <c r="AB7141" s="3"/>
    </row>
    <row r="7142" spans="6:28" x14ac:dyDescent="0.3">
      <c r="F7142" s="5"/>
      <c r="K7142" s="3"/>
      <c r="L7142" s="3"/>
      <c r="R7142" s="3"/>
      <c r="S7142" s="3"/>
      <c r="AB7142" s="3"/>
    </row>
    <row r="7143" spans="6:28" x14ac:dyDescent="0.3">
      <c r="F7143" s="5"/>
      <c r="K7143" s="3"/>
      <c r="L7143" s="3"/>
      <c r="R7143" s="3"/>
      <c r="S7143" s="3"/>
      <c r="AB7143" s="3"/>
    </row>
    <row r="7144" spans="6:28" x14ac:dyDescent="0.3">
      <c r="F7144" s="5"/>
      <c r="H7144" s="3"/>
      <c r="K7144" s="3"/>
      <c r="L7144" s="3"/>
      <c r="R7144" s="3"/>
      <c r="S7144" s="3"/>
      <c r="AB7144" s="3"/>
    </row>
    <row r="7145" spans="6:28" x14ac:dyDescent="0.3">
      <c r="F7145" s="5"/>
      <c r="H7145" s="3"/>
      <c r="K7145" s="3"/>
      <c r="L7145" s="3"/>
      <c r="P7145" s="3"/>
      <c r="R7145" s="3"/>
      <c r="S7145" s="3"/>
      <c r="AB7145" s="3"/>
    </row>
    <row r="7146" spans="6:28" x14ac:dyDescent="0.3">
      <c r="F7146" s="5"/>
      <c r="K7146" s="3"/>
      <c r="L7146" s="3"/>
      <c r="P7146" s="3"/>
      <c r="R7146" s="3"/>
      <c r="S7146" s="3"/>
      <c r="AB7146" s="3"/>
    </row>
    <row r="7147" spans="6:28" x14ac:dyDescent="0.3">
      <c r="F7147" s="5"/>
      <c r="K7147" s="3"/>
      <c r="L7147" s="3"/>
      <c r="P7147" s="3"/>
      <c r="R7147" s="3"/>
      <c r="S7147" s="3"/>
      <c r="AB7147" s="3"/>
    </row>
    <row r="7148" spans="6:28" x14ac:dyDescent="0.3">
      <c r="F7148" s="5"/>
      <c r="K7148" s="3"/>
      <c r="L7148" s="3"/>
      <c r="P7148" s="3"/>
      <c r="R7148" s="3"/>
      <c r="S7148" s="3"/>
      <c r="AB7148" s="3"/>
    </row>
    <row r="7149" spans="6:28" x14ac:dyDescent="0.3">
      <c r="F7149" s="5"/>
      <c r="K7149" s="3"/>
      <c r="L7149" s="3"/>
      <c r="R7149" s="3"/>
      <c r="S7149" s="3"/>
      <c r="AB7149" s="3"/>
    </row>
    <row r="7150" spans="6:28" x14ac:dyDescent="0.3">
      <c r="F7150" s="5"/>
      <c r="K7150" s="3"/>
      <c r="L7150" s="3"/>
      <c r="P7150" s="3"/>
      <c r="R7150" s="3"/>
      <c r="S7150" s="3"/>
      <c r="AB7150" s="3"/>
    </row>
    <row r="7151" spans="6:28" x14ac:dyDescent="0.3">
      <c r="F7151" s="5"/>
      <c r="K7151" s="3"/>
      <c r="L7151" s="3"/>
      <c r="R7151" s="3"/>
      <c r="S7151" s="3"/>
      <c r="AB7151" s="3"/>
    </row>
    <row r="7152" spans="6:28" x14ac:dyDescent="0.3">
      <c r="F7152" s="5"/>
      <c r="K7152" s="3"/>
      <c r="L7152" s="3"/>
      <c r="R7152" s="3"/>
      <c r="S7152" s="3"/>
      <c r="AB7152" s="3"/>
    </row>
    <row r="7153" spans="6:29" x14ac:dyDescent="0.3">
      <c r="F7153" s="5"/>
      <c r="K7153" s="3"/>
      <c r="L7153" s="3"/>
      <c r="R7153" s="3"/>
      <c r="S7153" s="3"/>
      <c r="AB7153" s="3"/>
    </row>
    <row r="7154" spans="6:29" x14ac:dyDescent="0.3">
      <c r="F7154" s="5"/>
      <c r="K7154" s="3"/>
      <c r="L7154" s="3"/>
      <c r="R7154" s="3"/>
      <c r="S7154" s="3"/>
      <c r="AB7154" s="3"/>
      <c r="AC7154" s="3"/>
    </row>
    <row r="7155" spans="6:29" x14ac:dyDescent="0.3">
      <c r="F7155" s="5"/>
      <c r="K7155" s="3"/>
      <c r="L7155" s="3"/>
      <c r="P7155" s="3"/>
      <c r="R7155" s="3"/>
      <c r="S7155" s="3"/>
      <c r="AB7155" s="3"/>
    </row>
    <row r="7156" spans="6:29" x14ac:dyDescent="0.3">
      <c r="F7156" s="5"/>
      <c r="K7156" s="3"/>
      <c r="L7156" s="3"/>
      <c r="R7156" s="3"/>
      <c r="S7156" s="3"/>
      <c r="AB7156" s="3"/>
    </row>
    <row r="7157" spans="6:29" x14ac:dyDescent="0.3">
      <c r="F7157" s="5"/>
      <c r="K7157" s="3"/>
      <c r="L7157" s="3"/>
      <c r="P7157" s="3"/>
      <c r="R7157" s="3"/>
      <c r="S7157" s="3"/>
      <c r="AB7157" s="3"/>
    </row>
    <row r="7158" spans="6:29" x14ac:dyDescent="0.3">
      <c r="F7158" s="5"/>
      <c r="K7158" s="3"/>
      <c r="L7158" s="3"/>
      <c r="P7158" s="3"/>
      <c r="R7158" s="3"/>
      <c r="S7158" s="3"/>
      <c r="AB7158" s="3"/>
    </row>
    <row r="7159" spans="6:29" x14ac:dyDescent="0.3">
      <c r="F7159" s="5"/>
      <c r="H7159" s="3"/>
      <c r="K7159" s="3"/>
      <c r="L7159" s="3"/>
      <c r="R7159" s="3"/>
      <c r="S7159" s="3"/>
      <c r="AB7159" s="3"/>
    </row>
    <row r="7160" spans="6:29" x14ac:dyDescent="0.3">
      <c r="F7160" s="5"/>
      <c r="H7160" s="3"/>
      <c r="K7160" s="3"/>
      <c r="L7160" s="3"/>
      <c r="P7160" s="3"/>
      <c r="R7160" s="3"/>
      <c r="S7160" s="3"/>
      <c r="AB7160" s="3"/>
    </row>
    <row r="7161" spans="6:29" x14ac:dyDescent="0.3">
      <c r="F7161" s="5"/>
      <c r="K7161" s="3"/>
      <c r="L7161" s="3"/>
      <c r="R7161" s="3"/>
      <c r="S7161" s="3"/>
      <c r="AB7161" s="3"/>
    </row>
    <row r="7162" spans="6:29" x14ac:dyDescent="0.3">
      <c r="F7162" s="5"/>
      <c r="H7162" s="3"/>
      <c r="K7162" s="3"/>
      <c r="L7162" s="3"/>
      <c r="R7162" s="3"/>
      <c r="S7162" s="3"/>
      <c r="AB7162" s="3"/>
    </row>
    <row r="7163" spans="6:29" x14ac:dyDescent="0.3">
      <c r="F7163" s="5"/>
      <c r="K7163" s="3"/>
      <c r="L7163" s="3"/>
      <c r="P7163" s="3"/>
      <c r="R7163" s="3"/>
      <c r="S7163" s="3"/>
      <c r="AB7163" s="3"/>
    </row>
    <row r="7164" spans="6:29" x14ac:dyDescent="0.3">
      <c r="F7164" s="5"/>
      <c r="H7164" s="3"/>
      <c r="K7164" s="3"/>
      <c r="L7164" s="3"/>
      <c r="P7164" s="3"/>
      <c r="R7164" s="3"/>
      <c r="S7164" s="3"/>
      <c r="AB7164" s="3"/>
    </row>
    <row r="7165" spans="6:29" x14ac:dyDescent="0.3">
      <c r="F7165" s="5"/>
      <c r="K7165" s="3"/>
      <c r="L7165" s="3"/>
      <c r="P7165" s="3"/>
      <c r="R7165" s="3"/>
      <c r="S7165" s="3"/>
      <c r="AB7165" s="3"/>
    </row>
    <row r="7166" spans="6:29" x14ac:dyDescent="0.3">
      <c r="F7166" s="5"/>
      <c r="K7166" s="3"/>
      <c r="L7166" s="3"/>
      <c r="P7166" s="3"/>
      <c r="R7166" s="3"/>
      <c r="S7166" s="3"/>
      <c r="AB7166" s="3"/>
    </row>
    <row r="7167" spans="6:29" x14ac:dyDescent="0.3">
      <c r="F7167" s="5"/>
      <c r="K7167" s="3"/>
      <c r="L7167" s="3"/>
      <c r="R7167" s="3"/>
      <c r="S7167" s="3"/>
      <c r="AB7167" s="3"/>
    </row>
    <row r="7168" spans="6:29" x14ac:dyDescent="0.3">
      <c r="F7168" s="5"/>
      <c r="K7168" s="3"/>
      <c r="L7168" s="3"/>
      <c r="P7168" s="3"/>
      <c r="R7168" s="3"/>
      <c r="S7168" s="3"/>
      <c r="AB7168" s="3"/>
    </row>
    <row r="7169" spans="6:28" x14ac:dyDescent="0.3">
      <c r="F7169" s="5"/>
      <c r="K7169" s="3"/>
      <c r="L7169" s="3"/>
      <c r="R7169" s="3"/>
      <c r="S7169" s="3"/>
      <c r="AB7169" s="3"/>
    </row>
    <row r="7170" spans="6:28" x14ac:dyDescent="0.3">
      <c r="F7170" s="5"/>
      <c r="K7170" s="3"/>
      <c r="L7170" s="3"/>
      <c r="R7170" s="3"/>
      <c r="S7170" s="3"/>
      <c r="AB7170" s="3"/>
    </row>
    <row r="7171" spans="6:28" x14ac:dyDescent="0.3">
      <c r="F7171" s="5"/>
      <c r="K7171" s="3"/>
      <c r="L7171" s="3"/>
      <c r="P7171" s="3"/>
      <c r="R7171" s="3"/>
      <c r="S7171" s="3"/>
      <c r="AB7171" s="3"/>
    </row>
    <row r="7172" spans="6:28" x14ac:dyDescent="0.3">
      <c r="F7172" s="5"/>
      <c r="K7172" s="3"/>
      <c r="L7172" s="3"/>
      <c r="P7172" s="3"/>
      <c r="R7172" s="3"/>
      <c r="S7172" s="3"/>
      <c r="AB7172" s="3"/>
    </row>
    <row r="7173" spans="6:28" x14ac:dyDescent="0.3">
      <c r="F7173" s="5"/>
      <c r="K7173" s="3"/>
      <c r="L7173" s="3"/>
      <c r="R7173" s="3"/>
      <c r="S7173" s="3"/>
      <c r="AB7173" s="3"/>
    </row>
    <row r="7174" spans="6:28" x14ac:dyDescent="0.3">
      <c r="F7174" s="5"/>
      <c r="H7174" s="3"/>
      <c r="K7174" s="3"/>
      <c r="L7174" s="3"/>
      <c r="P7174" s="3"/>
      <c r="R7174" s="3"/>
      <c r="S7174" s="3"/>
      <c r="AB7174" s="3"/>
    </row>
    <row r="7175" spans="6:28" x14ac:dyDescent="0.3">
      <c r="F7175" s="5"/>
      <c r="H7175" s="3"/>
      <c r="K7175" s="3"/>
      <c r="L7175" s="3"/>
      <c r="R7175" s="3"/>
      <c r="S7175" s="3"/>
      <c r="AB7175" s="3"/>
    </row>
    <row r="7176" spans="6:28" x14ac:dyDescent="0.3">
      <c r="F7176" s="5"/>
      <c r="K7176" s="3"/>
      <c r="L7176" s="3"/>
      <c r="P7176" s="3"/>
      <c r="R7176" s="3"/>
      <c r="S7176" s="3"/>
      <c r="AB7176" s="3"/>
    </row>
    <row r="7177" spans="6:28" x14ac:dyDescent="0.3">
      <c r="F7177" s="5"/>
      <c r="K7177" s="3"/>
      <c r="L7177" s="3"/>
      <c r="R7177" s="3"/>
      <c r="S7177" s="3"/>
      <c r="AB7177" s="3"/>
    </row>
    <row r="7178" spans="6:28" x14ac:dyDescent="0.3">
      <c r="F7178" s="5"/>
      <c r="K7178" s="3"/>
      <c r="L7178" s="3"/>
      <c r="P7178" s="3"/>
      <c r="R7178" s="3"/>
      <c r="S7178" s="3"/>
      <c r="AB7178" s="3"/>
    </row>
    <row r="7179" spans="6:28" x14ac:dyDescent="0.3">
      <c r="F7179" s="5"/>
      <c r="K7179" s="3"/>
      <c r="L7179" s="3"/>
      <c r="P7179" s="3"/>
      <c r="R7179" s="3"/>
      <c r="S7179" s="3"/>
      <c r="AB7179" s="3"/>
    </row>
    <row r="7180" spans="6:28" x14ac:dyDescent="0.3">
      <c r="F7180" s="5"/>
      <c r="K7180" s="3"/>
      <c r="L7180" s="3"/>
      <c r="R7180" s="3"/>
      <c r="S7180" s="3"/>
      <c r="AB7180" s="3"/>
    </row>
    <row r="7181" spans="6:28" x14ac:dyDescent="0.3">
      <c r="F7181" s="5"/>
      <c r="K7181" s="3"/>
      <c r="L7181" s="3"/>
      <c r="R7181" s="3"/>
      <c r="S7181" s="3"/>
      <c r="AB7181" s="3"/>
    </row>
    <row r="7182" spans="6:28" x14ac:dyDescent="0.3">
      <c r="F7182" s="5"/>
      <c r="K7182" s="3"/>
      <c r="L7182" s="3"/>
      <c r="R7182" s="3"/>
      <c r="S7182" s="3"/>
      <c r="AB7182" s="3"/>
    </row>
    <row r="7183" spans="6:28" x14ac:dyDescent="0.3">
      <c r="F7183" s="5"/>
      <c r="H7183" s="3"/>
      <c r="K7183" s="3"/>
      <c r="L7183" s="3"/>
      <c r="R7183" s="3"/>
      <c r="S7183" s="3"/>
      <c r="AB7183" s="3"/>
    </row>
    <row r="7184" spans="6:28" x14ac:dyDescent="0.3">
      <c r="F7184" s="5"/>
      <c r="K7184" s="3"/>
      <c r="L7184" s="3"/>
      <c r="P7184" s="3"/>
      <c r="R7184" s="3"/>
      <c r="S7184" s="3"/>
      <c r="AB7184" s="3"/>
    </row>
    <row r="7185" spans="6:29" x14ac:dyDescent="0.3">
      <c r="F7185" s="5"/>
      <c r="K7185" s="3"/>
      <c r="L7185" s="3"/>
      <c r="R7185" s="3"/>
      <c r="S7185" s="3"/>
      <c r="AB7185" s="3"/>
    </row>
    <row r="7186" spans="6:29" x14ac:dyDescent="0.3">
      <c r="F7186" s="5"/>
      <c r="K7186" s="3"/>
      <c r="L7186" s="3"/>
      <c r="P7186" s="3"/>
      <c r="R7186" s="3"/>
      <c r="S7186" s="3"/>
      <c r="AB7186" s="3"/>
    </row>
    <row r="7187" spans="6:29" x14ac:dyDescent="0.3">
      <c r="F7187" s="5"/>
      <c r="K7187" s="3"/>
      <c r="L7187" s="3"/>
      <c r="P7187" s="3"/>
      <c r="R7187" s="3"/>
      <c r="S7187" s="3"/>
      <c r="AB7187" s="3"/>
      <c r="AC7187" s="3"/>
    </row>
    <row r="7188" spans="6:29" x14ac:dyDescent="0.3">
      <c r="F7188" s="5"/>
      <c r="K7188" s="3"/>
      <c r="N7188" s="3"/>
      <c r="S7188" s="3"/>
      <c r="T7188" s="3"/>
      <c r="AB7188" s="3"/>
    </row>
    <row r="7189" spans="6:29" x14ac:dyDescent="0.3">
      <c r="F7189" s="5"/>
      <c r="K7189" s="3"/>
      <c r="L7189" s="3"/>
      <c r="N7189" s="3"/>
      <c r="S7189" s="3"/>
      <c r="T7189" s="3"/>
      <c r="AB7189" s="3"/>
    </row>
    <row r="7190" spans="6:29" x14ac:dyDescent="0.3">
      <c r="F7190" s="5"/>
      <c r="K7190" s="3"/>
      <c r="L7190" s="3"/>
      <c r="N7190" s="3"/>
      <c r="S7190" s="3"/>
      <c r="T7190" s="3"/>
      <c r="AB7190" s="3"/>
    </row>
    <row r="7191" spans="6:29" x14ac:dyDescent="0.3">
      <c r="F7191" s="5"/>
      <c r="K7191" s="3"/>
      <c r="L7191" s="3"/>
      <c r="S7191" s="3"/>
      <c r="T7191" s="3"/>
      <c r="AB7191" s="3"/>
    </row>
    <row r="7192" spans="6:29" x14ac:dyDescent="0.3">
      <c r="F7192" s="5"/>
      <c r="K7192" s="3"/>
      <c r="L7192" s="3"/>
      <c r="S7192" s="3"/>
      <c r="T7192" s="3"/>
      <c r="AB7192" s="3"/>
    </row>
    <row r="7193" spans="6:29" x14ac:dyDescent="0.3">
      <c r="F7193" s="5"/>
      <c r="K7193" s="3"/>
      <c r="L7193" s="3"/>
      <c r="S7193" s="3"/>
      <c r="T7193" s="3"/>
      <c r="AB7193" s="3"/>
    </row>
    <row r="7194" spans="6:29" x14ac:dyDescent="0.3">
      <c r="F7194" s="5"/>
      <c r="K7194" s="3"/>
      <c r="L7194" s="3"/>
      <c r="R7194" s="3"/>
      <c r="S7194" s="3"/>
      <c r="T7194" s="3"/>
      <c r="AB7194" s="3"/>
    </row>
    <row r="7195" spans="6:29" x14ac:dyDescent="0.3">
      <c r="F7195" s="5"/>
      <c r="K7195" s="3"/>
      <c r="L7195" s="3"/>
      <c r="R7195" s="3"/>
      <c r="S7195" s="3"/>
      <c r="T7195" s="3"/>
      <c r="AB7195" s="3"/>
    </row>
    <row r="7196" spans="6:29" x14ac:dyDescent="0.3">
      <c r="F7196" s="5"/>
      <c r="K7196" s="3"/>
      <c r="L7196" s="3"/>
      <c r="R7196" s="3"/>
      <c r="S7196" s="3"/>
      <c r="T7196" s="3"/>
      <c r="AB7196" s="3"/>
    </row>
    <row r="7197" spans="6:29" x14ac:dyDescent="0.3">
      <c r="F7197" s="5"/>
      <c r="K7197" s="3"/>
      <c r="L7197" s="3"/>
      <c r="R7197" s="3"/>
      <c r="S7197" s="3"/>
      <c r="T7197" s="3"/>
      <c r="AB7197" s="3"/>
    </row>
    <row r="7198" spans="6:29" x14ac:dyDescent="0.3">
      <c r="F7198" s="5"/>
      <c r="H7198" s="3"/>
      <c r="K7198" s="3"/>
      <c r="L7198" s="3"/>
      <c r="R7198" s="3"/>
      <c r="S7198" s="3"/>
      <c r="T7198" s="3"/>
      <c r="AB7198" s="3"/>
    </row>
    <row r="7199" spans="6:29" x14ac:dyDescent="0.3">
      <c r="F7199" s="5"/>
      <c r="H7199" s="3"/>
      <c r="K7199" s="3"/>
      <c r="L7199" s="3"/>
      <c r="R7199" s="3"/>
      <c r="S7199" s="3"/>
      <c r="T7199" s="3"/>
      <c r="AB7199" s="3"/>
    </row>
    <row r="7200" spans="6:29" x14ac:dyDescent="0.3">
      <c r="F7200" s="5"/>
      <c r="H7200" s="3"/>
      <c r="K7200" s="3"/>
      <c r="L7200" s="3"/>
      <c r="R7200" s="3"/>
      <c r="S7200" s="3"/>
      <c r="AB7200" s="3"/>
    </row>
    <row r="7201" spans="6:29" x14ac:dyDescent="0.3">
      <c r="F7201" s="5"/>
      <c r="H7201" s="3"/>
      <c r="K7201" s="3"/>
      <c r="L7201" s="3"/>
      <c r="R7201" s="3"/>
      <c r="S7201" s="3"/>
      <c r="AB7201" s="3"/>
    </row>
    <row r="7202" spans="6:29" x14ac:dyDescent="0.3">
      <c r="F7202" s="5"/>
      <c r="H7202" s="3"/>
      <c r="K7202" s="3"/>
      <c r="L7202" s="3"/>
      <c r="R7202" s="3"/>
      <c r="S7202" s="3"/>
      <c r="AB7202" s="3"/>
    </row>
    <row r="7203" spans="6:29" x14ac:dyDescent="0.3">
      <c r="F7203" s="5"/>
      <c r="H7203" s="3"/>
      <c r="K7203" s="3"/>
      <c r="R7203" s="3"/>
      <c r="S7203" s="3"/>
      <c r="AB7203" s="3"/>
      <c r="AC7203" s="3"/>
    </row>
    <row r="7204" spans="6:29" x14ac:dyDescent="0.3">
      <c r="F7204" s="5"/>
      <c r="H7204" s="3"/>
      <c r="K7204" s="3"/>
      <c r="L7204" s="3"/>
      <c r="R7204" s="3"/>
      <c r="S7204" s="3"/>
      <c r="AB7204" s="3"/>
    </row>
    <row r="7205" spans="6:29" x14ac:dyDescent="0.3">
      <c r="F7205" s="5"/>
      <c r="H7205" s="3"/>
      <c r="K7205" s="3"/>
      <c r="L7205" s="3"/>
      <c r="R7205" s="3"/>
      <c r="S7205" s="3"/>
      <c r="AB7205" s="3"/>
    </row>
    <row r="7206" spans="6:29" x14ac:dyDescent="0.3">
      <c r="F7206" s="5"/>
      <c r="H7206" s="3"/>
      <c r="K7206" s="3"/>
      <c r="L7206" s="3"/>
      <c r="R7206" s="3"/>
      <c r="S7206" s="3"/>
      <c r="AB7206" s="3"/>
    </row>
    <row r="7207" spans="6:29" x14ac:dyDescent="0.3">
      <c r="F7207" s="5"/>
      <c r="H7207" s="3"/>
      <c r="K7207" s="3"/>
      <c r="L7207" s="3"/>
      <c r="R7207" s="3"/>
      <c r="S7207" s="3"/>
      <c r="AB7207" s="3"/>
    </row>
    <row r="7208" spans="6:29" x14ac:dyDescent="0.3">
      <c r="F7208" s="5"/>
      <c r="H7208" s="3"/>
      <c r="K7208" s="3"/>
      <c r="L7208" s="3"/>
      <c r="R7208" s="3"/>
      <c r="S7208" s="3"/>
      <c r="AB7208" s="3"/>
    </row>
    <row r="7209" spans="6:29" x14ac:dyDescent="0.3">
      <c r="F7209" s="5"/>
      <c r="H7209" s="3"/>
      <c r="K7209" s="3"/>
      <c r="L7209" s="3"/>
      <c r="R7209" s="3"/>
      <c r="S7209" s="3"/>
      <c r="AB7209" s="3"/>
      <c r="AC7209" s="3"/>
    </row>
    <row r="7210" spans="6:29" x14ac:dyDescent="0.3">
      <c r="F7210" s="5"/>
      <c r="H7210" s="3"/>
      <c r="K7210" s="3"/>
      <c r="L7210" s="3"/>
      <c r="P7210" s="3"/>
      <c r="R7210" s="3"/>
      <c r="S7210" s="3"/>
      <c r="AB7210" s="3"/>
    </row>
    <row r="7211" spans="6:29" x14ac:dyDescent="0.3">
      <c r="F7211" s="5"/>
      <c r="H7211" s="3"/>
      <c r="K7211" s="3"/>
      <c r="L7211" s="3"/>
      <c r="R7211" s="3"/>
      <c r="S7211" s="3"/>
      <c r="AB7211" s="3"/>
    </row>
    <row r="7212" spans="6:29" x14ac:dyDescent="0.3">
      <c r="F7212" s="5"/>
      <c r="H7212" s="3"/>
      <c r="K7212" s="3"/>
      <c r="L7212" s="3"/>
      <c r="P7212" s="3"/>
      <c r="R7212" s="3"/>
      <c r="S7212" s="3"/>
      <c r="AB7212" s="3"/>
    </row>
    <row r="7213" spans="6:29" x14ac:dyDescent="0.3">
      <c r="F7213" s="5"/>
      <c r="H7213" s="3"/>
      <c r="K7213" s="3"/>
      <c r="L7213" s="3"/>
      <c r="P7213" s="3"/>
      <c r="R7213" s="3"/>
      <c r="S7213" s="3"/>
      <c r="AB7213" s="3"/>
    </row>
    <row r="7214" spans="6:29" x14ac:dyDescent="0.3">
      <c r="F7214" s="5"/>
      <c r="H7214" s="3"/>
      <c r="K7214" s="3"/>
      <c r="L7214" s="3"/>
      <c r="P7214" s="3"/>
      <c r="R7214" s="3"/>
      <c r="S7214" s="3"/>
      <c r="AB7214" s="3"/>
    </row>
    <row r="7215" spans="6:29" x14ac:dyDescent="0.3">
      <c r="F7215" s="5"/>
      <c r="H7215" s="3"/>
      <c r="K7215" s="3"/>
      <c r="L7215" s="3"/>
      <c r="P7215" s="3"/>
      <c r="R7215" s="3"/>
      <c r="S7215" s="3"/>
      <c r="AB7215" s="3"/>
    </row>
    <row r="7216" spans="6:29" x14ac:dyDescent="0.3">
      <c r="F7216" s="5"/>
      <c r="H7216" s="3"/>
      <c r="K7216" s="3"/>
      <c r="L7216" s="3"/>
      <c r="P7216" s="3"/>
      <c r="R7216" s="3"/>
      <c r="S7216" s="3"/>
      <c r="AB7216" s="3"/>
    </row>
    <row r="7217" spans="6:28" x14ac:dyDescent="0.3">
      <c r="F7217" s="5"/>
      <c r="H7217" s="3"/>
      <c r="K7217" s="3"/>
      <c r="L7217" s="3"/>
      <c r="P7217" s="3"/>
      <c r="R7217" s="3"/>
      <c r="S7217" s="3"/>
      <c r="AB7217" s="3"/>
    </row>
    <row r="7218" spans="6:28" x14ac:dyDescent="0.3">
      <c r="F7218" s="5"/>
      <c r="H7218" s="3"/>
      <c r="K7218" s="3"/>
      <c r="L7218" s="3"/>
      <c r="P7218" s="3"/>
      <c r="R7218" s="3"/>
      <c r="S7218" s="3"/>
      <c r="AB7218" s="3"/>
    </row>
    <row r="7219" spans="6:28" x14ac:dyDescent="0.3">
      <c r="F7219" s="5"/>
      <c r="H7219" s="3"/>
      <c r="K7219" s="3"/>
      <c r="P7219" s="3"/>
      <c r="R7219" s="3"/>
      <c r="S7219" s="3"/>
      <c r="AB7219" s="3"/>
    </row>
    <row r="7220" spans="6:28" x14ac:dyDescent="0.3">
      <c r="F7220" s="5"/>
      <c r="H7220" s="3"/>
      <c r="K7220" s="3"/>
      <c r="P7220" s="3"/>
      <c r="R7220" s="3"/>
      <c r="S7220" s="3"/>
      <c r="AB7220" s="3"/>
    </row>
    <row r="7221" spans="6:28" x14ac:dyDescent="0.3">
      <c r="F7221" s="5"/>
      <c r="H7221" s="3"/>
      <c r="K7221" s="3"/>
      <c r="L7221" s="3"/>
      <c r="P7221" s="3"/>
      <c r="R7221" s="3"/>
      <c r="S7221" s="3"/>
      <c r="AB7221" s="3"/>
    </row>
    <row r="7222" spans="6:28" x14ac:dyDescent="0.3">
      <c r="F7222" s="5"/>
      <c r="H7222" s="3"/>
      <c r="K7222" s="3"/>
      <c r="L7222" s="3"/>
      <c r="P7222" s="3"/>
      <c r="R7222" s="3"/>
      <c r="S7222" s="3"/>
      <c r="AB7222" s="3"/>
    </row>
    <row r="7223" spans="6:28" x14ac:dyDescent="0.3">
      <c r="F7223" s="5"/>
      <c r="H7223" s="3"/>
      <c r="K7223" s="3"/>
      <c r="P7223" s="3"/>
      <c r="R7223" s="3"/>
      <c r="S7223" s="3"/>
      <c r="AB7223" s="3"/>
    </row>
    <row r="7224" spans="6:28" x14ac:dyDescent="0.3">
      <c r="F7224" s="5"/>
      <c r="H7224" s="3"/>
      <c r="K7224" s="3"/>
      <c r="L7224" s="3"/>
      <c r="P7224" s="3"/>
      <c r="R7224" s="3"/>
      <c r="S7224" s="3"/>
      <c r="AB7224" s="3"/>
    </row>
    <row r="7225" spans="6:28" x14ac:dyDescent="0.3">
      <c r="F7225" s="5"/>
      <c r="H7225" s="3"/>
      <c r="K7225" s="3"/>
      <c r="L7225" s="3"/>
      <c r="P7225" s="3"/>
      <c r="R7225" s="3"/>
      <c r="S7225" s="3"/>
      <c r="AB7225" s="3"/>
    </row>
    <row r="7226" spans="6:28" x14ac:dyDescent="0.3">
      <c r="F7226" s="5"/>
      <c r="H7226" s="3"/>
      <c r="K7226" s="3"/>
      <c r="L7226" s="3"/>
      <c r="R7226" s="3"/>
      <c r="S7226" s="3"/>
      <c r="AB7226" s="3"/>
    </row>
    <row r="7227" spans="6:28" x14ac:dyDescent="0.3">
      <c r="F7227" s="5"/>
      <c r="H7227" s="3"/>
      <c r="K7227" s="3"/>
      <c r="L7227" s="3"/>
      <c r="P7227" s="3"/>
      <c r="R7227" s="3"/>
      <c r="S7227" s="3"/>
      <c r="AB7227" s="3"/>
    </row>
    <row r="7228" spans="6:28" x14ac:dyDescent="0.3">
      <c r="F7228" s="5"/>
      <c r="H7228" s="3"/>
      <c r="K7228" s="3"/>
      <c r="L7228" s="3"/>
      <c r="R7228" s="3"/>
      <c r="S7228" s="3"/>
      <c r="AB7228" s="3"/>
    </row>
    <row r="7229" spans="6:28" x14ac:dyDescent="0.3">
      <c r="F7229" s="5"/>
      <c r="H7229" s="3"/>
      <c r="K7229" s="3"/>
      <c r="P7229" s="3"/>
      <c r="R7229" s="3"/>
      <c r="S7229" s="3"/>
      <c r="AB7229" s="3"/>
    </row>
    <row r="7230" spans="6:28" x14ac:dyDescent="0.3">
      <c r="F7230" s="5"/>
      <c r="H7230" s="3"/>
      <c r="K7230" s="3"/>
      <c r="L7230" s="3"/>
      <c r="P7230" s="3"/>
      <c r="R7230" s="3"/>
      <c r="S7230" s="3"/>
      <c r="AB7230" s="3"/>
    </row>
    <row r="7231" spans="6:28" x14ac:dyDescent="0.3">
      <c r="F7231" s="5"/>
      <c r="H7231" s="3"/>
      <c r="K7231" s="3"/>
      <c r="L7231" s="3"/>
      <c r="P7231" s="3"/>
      <c r="R7231" s="3"/>
      <c r="S7231" s="3"/>
      <c r="AB7231" s="3"/>
    </row>
    <row r="7232" spans="6:28" x14ac:dyDescent="0.3">
      <c r="F7232" s="5"/>
      <c r="H7232" s="3"/>
      <c r="K7232" s="3"/>
      <c r="L7232" s="3"/>
      <c r="P7232" s="3"/>
      <c r="R7232" s="3"/>
      <c r="S7232" s="3"/>
      <c r="AB7232" s="3"/>
    </row>
    <row r="7233" spans="6:28" x14ac:dyDescent="0.3">
      <c r="F7233" s="5"/>
      <c r="H7233" s="3"/>
      <c r="K7233" s="3"/>
      <c r="L7233" s="3"/>
      <c r="P7233" s="3"/>
      <c r="R7233" s="3"/>
      <c r="S7233" s="3"/>
      <c r="AB7233" s="3"/>
    </row>
    <row r="7234" spans="6:28" x14ac:dyDescent="0.3">
      <c r="F7234" s="5"/>
      <c r="H7234" s="3"/>
      <c r="K7234" s="3"/>
      <c r="L7234" s="3"/>
      <c r="P7234" s="3"/>
      <c r="R7234" s="3"/>
      <c r="S7234" s="3"/>
      <c r="AB7234" s="3"/>
    </row>
    <row r="7235" spans="6:28" x14ac:dyDescent="0.3">
      <c r="F7235" s="5"/>
      <c r="H7235" s="3"/>
      <c r="K7235" s="3"/>
      <c r="L7235" s="3"/>
      <c r="R7235" s="3"/>
      <c r="S7235" s="3"/>
      <c r="AB7235" s="3"/>
    </row>
    <row r="7236" spans="6:28" x14ac:dyDescent="0.3">
      <c r="F7236" s="5"/>
      <c r="H7236" s="3"/>
      <c r="K7236" s="3"/>
      <c r="L7236" s="3"/>
      <c r="P7236" s="3"/>
      <c r="R7236" s="3"/>
      <c r="S7236" s="3"/>
      <c r="AB7236" s="3"/>
    </row>
    <row r="7237" spans="6:28" x14ac:dyDescent="0.3">
      <c r="F7237" s="5"/>
      <c r="H7237" s="3"/>
      <c r="K7237" s="3"/>
      <c r="L7237" s="3"/>
      <c r="P7237" s="3"/>
      <c r="R7237" s="3"/>
      <c r="S7237" s="3"/>
      <c r="AB7237" s="3"/>
    </row>
    <row r="7238" spans="6:28" x14ac:dyDescent="0.3">
      <c r="F7238" s="5"/>
      <c r="H7238" s="3"/>
      <c r="K7238" s="3"/>
      <c r="L7238" s="3"/>
      <c r="P7238" s="3"/>
      <c r="R7238" s="3"/>
      <c r="S7238" s="3"/>
      <c r="AB7238" s="3"/>
    </row>
    <row r="7239" spans="6:28" x14ac:dyDescent="0.3">
      <c r="F7239" s="5"/>
      <c r="H7239" s="3"/>
      <c r="K7239" s="3"/>
      <c r="L7239" s="3"/>
      <c r="P7239" s="3"/>
      <c r="R7239" s="3"/>
      <c r="S7239" s="3"/>
      <c r="AB7239" s="3"/>
    </row>
    <row r="7240" spans="6:28" x14ac:dyDescent="0.3">
      <c r="F7240" s="5"/>
      <c r="H7240" s="3"/>
      <c r="K7240" s="3"/>
      <c r="L7240" s="3"/>
      <c r="P7240" s="3"/>
      <c r="R7240" s="3"/>
      <c r="S7240" s="3"/>
      <c r="AB7240" s="3"/>
    </row>
    <row r="7241" spans="6:28" x14ac:dyDescent="0.3">
      <c r="F7241" s="5"/>
      <c r="H7241" s="3"/>
      <c r="K7241" s="3"/>
      <c r="L7241" s="3"/>
      <c r="P7241" s="3"/>
      <c r="R7241" s="3"/>
      <c r="S7241" s="3"/>
      <c r="AB7241" s="3"/>
    </row>
    <row r="7242" spans="6:28" x14ac:dyDescent="0.3">
      <c r="F7242" s="5"/>
      <c r="H7242" s="3"/>
      <c r="K7242" s="3"/>
      <c r="L7242" s="3"/>
      <c r="R7242" s="3"/>
      <c r="S7242" s="3"/>
      <c r="AB7242" s="3"/>
    </row>
    <row r="7243" spans="6:28" x14ac:dyDescent="0.3">
      <c r="F7243" s="5"/>
      <c r="H7243" s="3"/>
      <c r="K7243" s="3"/>
      <c r="P7243" s="3"/>
      <c r="R7243" s="3"/>
      <c r="S7243" s="3"/>
      <c r="AB7243" s="3"/>
    </row>
    <row r="7244" spans="6:28" x14ac:dyDescent="0.3">
      <c r="F7244" s="5"/>
      <c r="H7244" s="3"/>
      <c r="K7244" s="3"/>
      <c r="N7244" s="3"/>
      <c r="P7244" s="3"/>
      <c r="R7244" s="3"/>
      <c r="S7244" s="3"/>
      <c r="AB7244" s="3"/>
    </row>
    <row r="7245" spans="6:28" x14ac:dyDescent="0.3">
      <c r="F7245" s="5"/>
      <c r="H7245" s="3"/>
      <c r="K7245" s="3"/>
      <c r="L7245" s="3"/>
      <c r="P7245" s="3"/>
      <c r="R7245" s="3"/>
      <c r="S7245" s="3"/>
      <c r="AB7245" s="3"/>
    </row>
    <row r="7246" spans="6:28" x14ac:dyDescent="0.3">
      <c r="F7246" s="5"/>
      <c r="H7246" s="3"/>
      <c r="K7246" s="3"/>
      <c r="L7246" s="3"/>
      <c r="P7246" s="3"/>
      <c r="R7246" s="3"/>
      <c r="S7246" s="3"/>
      <c r="AB7246" s="3"/>
    </row>
    <row r="7247" spans="6:28" x14ac:dyDescent="0.3">
      <c r="F7247" s="5"/>
      <c r="H7247" s="3"/>
      <c r="K7247" s="3"/>
      <c r="L7247" s="3"/>
      <c r="P7247" s="3"/>
      <c r="R7247" s="3"/>
      <c r="S7247" s="3"/>
      <c r="AB7247" s="3"/>
    </row>
    <row r="7248" spans="6:28" x14ac:dyDescent="0.3">
      <c r="F7248" s="5"/>
      <c r="AB7248" s="3"/>
    </row>
    <row r="7249" spans="6:28" x14ac:dyDescent="0.3">
      <c r="F7249" s="5"/>
      <c r="AB7249" s="3"/>
    </row>
    <row r="7250" spans="6:28" x14ac:dyDescent="0.3">
      <c r="F7250" s="5"/>
      <c r="AB7250" s="3"/>
    </row>
    <row r="7251" spans="6:28" x14ac:dyDescent="0.3">
      <c r="F7251" s="5"/>
      <c r="AB7251" s="3"/>
    </row>
    <row r="7252" spans="6:28" x14ac:dyDescent="0.3">
      <c r="F7252" s="5"/>
      <c r="AB7252" s="3"/>
    </row>
    <row r="7253" spans="6:28" x14ac:dyDescent="0.3">
      <c r="F7253" s="5"/>
      <c r="AB7253" s="3"/>
    </row>
    <row r="7254" spans="6:28" x14ac:dyDescent="0.3">
      <c r="F7254" s="5"/>
      <c r="AB7254" s="3"/>
    </row>
    <row r="7255" spans="6:28" x14ac:dyDescent="0.3">
      <c r="F7255" s="5"/>
      <c r="AB7255" s="3"/>
    </row>
    <row r="7256" spans="6:28" x14ac:dyDescent="0.3">
      <c r="F7256" s="5"/>
      <c r="AB7256" s="3"/>
    </row>
    <row r="7257" spans="6:28" x14ac:dyDescent="0.3">
      <c r="F7257" s="5"/>
      <c r="AB7257" s="3"/>
    </row>
    <row r="7258" spans="6:28" x14ac:dyDescent="0.3">
      <c r="F7258" s="5"/>
      <c r="AB7258" s="3"/>
    </row>
    <row r="7259" spans="6:28" x14ac:dyDescent="0.3">
      <c r="F7259" s="5"/>
      <c r="AB7259" s="3"/>
    </row>
    <row r="7260" spans="6:28" x14ac:dyDescent="0.3">
      <c r="F7260" s="5"/>
      <c r="AB7260" s="3"/>
    </row>
    <row r="7261" spans="6:28" x14ac:dyDescent="0.3">
      <c r="F7261" s="5"/>
      <c r="AB7261" s="3"/>
    </row>
    <row r="7262" spans="6:28" x14ac:dyDescent="0.3">
      <c r="F7262" s="5"/>
      <c r="AB7262" s="3"/>
    </row>
    <row r="7263" spans="6:28" x14ac:dyDescent="0.3">
      <c r="F7263" s="5"/>
      <c r="AB7263" s="3"/>
    </row>
    <row r="7264" spans="6:28" x14ac:dyDescent="0.3">
      <c r="F7264" s="5"/>
      <c r="AB7264" s="3"/>
    </row>
    <row r="7265" spans="6:28" x14ac:dyDescent="0.3">
      <c r="F7265" s="5"/>
      <c r="AB7265" s="3"/>
    </row>
    <row r="7266" spans="6:28" x14ac:dyDescent="0.3">
      <c r="F7266" s="5"/>
      <c r="AB7266" s="3"/>
    </row>
    <row r="7267" spans="6:28" x14ac:dyDescent="0.3">
      <c r="F7267" s="5"/>
      <c r="AB7267" s="3"/>
    </row>
    <row r="7268" spans="6:28" x14ac:dyDescent="0.3">
      <c r="F7268" s="5"/>
      <c r="AB7268" s="3"/>
    </row>
    <row r="7269" spans="6:28" x14ac:dyDescent="0.3">
      <c r="F7269" s="5"/>
      <c r="AB7269" s="3"/>
    </row>
    <row r="7270" spans="6:28" x14ac:dyDescent="0.3">
      <c r="F7270" s="5"/>
      <c r="AB7270" s="3"/>
    </row>
    <row r="7271" spans="6:28" x14ac:dyDescent="0.3">
      <c r="F7271" s="5"/>
      <c r="AB7271" s="3"/>
    </row>
    <row r="7272" spans="6:28" x14ac:dyDescent="0.3">
      <c r="F7272" s="5"/>
      <c r="AB7272" s="3"/>
    </row>
    <row r="7273" spans="6:28" x14ac:dyDescent="0.3">
      <c r="F7273" s="5"/>
      <c r="AB7273" s="3"/>
    </row>
    <row r="7274" spans="6:28" x14ac:dyDescent="0.3">
      <c r="F7274" s="5"/>
      <c r="AB7274" s="3"/>
    </row>
    <row r="7275" spans="6:28" x14ac:dyDescent="0.3">
      <c r="F7275" s="5"/>
      <c r="H7275" s="3"/>
      <c r="AB7275" s="3"/>
    </row>
    <row r="7276" spans="6:28" x14ac:dyDescent="0.3">
      <c r="F7276" s="5"/>
      <c r="H7276" s="3"/>
      <c r="AB7276" s="3"/>
    </row>
    <row r="7277" spans="6:28" x14ac:dyDescent="0.3">
      <c r="F7277" s="5"/>
      <c r="H7277" s="3"/>
      <c r="AB7277" s="3"/>
    </row>
    <row r="7278" spans="6:28" x14ac:dyDescent="0.3">
      <c r="F7278" s="5"/>
      <c r="H7278" s="3"/>
      <c r="AB7278" s="3"/>
    </row>
    <row r="7279" spans="6:28" x14ac:dyDescent="0.3">
      <c r="F7279" s="5"/>
      <c r="H7279" s="3"/>
      <c r="AB7279" s="3"/>
    </row>
    <row r="7280" spans="6:28" x14ac:dyDescent="0.3">
      <c r="F7280" s="5"/>
      <c r="H7280" s="3"/>
      <c r="AB7280" s="3"/>
    </row>
    <row r="7281" spans="6:28" x14ac:dyDescent="0.3">
      <c r="F7281" s="5"/>
      <c r="H7281" s="3"/>
      <c r="AB7281" s="3"/>
    </row>
    <row r="7282" spans="6:28" x14ac:dyDescent="0.3">
      <c r="F7282" s="5"/>
      <c r="H7282" s="3"/>
      <c r="AB7282" s="3"/>
    </row>
    <row r="7283" spans="6:28" x14ac:dyDescent="0.3">
      <c r="F7283" s="5"/>
      <c r="H7283" s="3"/>
      <c r="AB7283" s="3"/>
    </row>
    <row r="7284" spans="6:28" x14ac:dyDescent="0.3">
      <c r="F7284" s="5"/>
      <c r="H7284" s="3"/>
      <c r="AB7284" s="3"/>
    </row>
    <row r="7285" spans="6:28" x14ac:dyDescent="0.3">
      <c r="F7285" s="5"/>
      <c r="H7285" s="3"/>
      <c r="AB7285" s="3"/>
    </row>
    <row r="7286" spans="6:28" x14ac:dyDescent="0.3">
      <c r="F7286" s="5"/>
      <c r="H7286" s="3"/>
      <c r="AB7286" s="3"/>
    </row>
    <row r="7287" spans="6:28" x14ac:dyDescent="0.3">
      <c r="F7287" s="5"/>
      <c r="H7287" s="3"/>
      <c r="AB7287" s="3"/>
    </row>
    <row r="7288" spans="6:28" x14ac:dyDescent="0.3">
      <c r="F7288" s="5"/>
      <c r="H7288" s="3"/>
      <c r="AB7288" s="3"/>
    </row>
    <row r="7289" spans="6:28" x14ac:dyDescent="0.3">
      <c r="F7289" s="5"/>
      <c r="H7289" s="3"/>
      <c r="AB7289" s="3"/>
    </row>
    <row r="7290" spans="6:28" x14ac:dyDescent="0.3">
      <c r="F7290" s="5"/>
      <c r="H7290" s="3"/>
      <c r="AB7290" s="3"/>
    </row>
    <row r="7291" spans="6:28" x14ac:dyDescent="0.3">
      <c r="F7291" s="5"/>
      <c r="H7291" s="3"/>
      <c r="AB7291" s="3"/>
    </row>
    <row r="7292" spans="6:28" x14ac:dyDescent="0.3">
      <c r="F7292" s="5"/>
      <c r="H7292" s="3"/>
      <c r="L7292" s="3"/>
      <c r="AB7292" s="3"/>
    </row>
    <row r="7293" spans="6:28" x14ac:dyDescent="0.3">
      <c r="F7293" s="5"/>
      <c r="H7293" s="3"/>
      <c r="AB7293" s="3"/>
    </row>
    <row r="7294" spans="6:28" x14ac:dyDescent="0.3">
      <c r="F7294" s="5"/>
      <c r="H7294" s="3"/>
      <c r="L7294" s="3"/>
      <c r="AB7294" s="3"/>
    </row>
    <row r="7295" spans="6:28" x14ac:dyDescent="0.3">
      <c r="F7295" s="5"/>
      <c r="H7295" s="3"/>
      <c r="L7295" s="3"/>
      <c r="AB7295" s="3"/>
    </row>
    <row r="7296" spans="6:28" x14ac:dyDescent="0.3">
      <c r="F7296" s="5"/>
      <c r="H7296" s="3"/>
      <c r="AB7296" s="3"/>
    </row>
    <row r="7297" spans="6:28" x14ac:dyDescent="0.3">
      <c r="F7297" s="5"/>
      <c r="H7297" s="3"/>
      <c r="L7297" s="3"/>
      <c r="AB7297" s="3"/>
    </row>
    <row r="7298" spans="6:28" x14ac:dyDescent="0.3">
      <c r="F7298" s="5"/>
      <c r="L7298" s="3"/>
      <c r="AB7298" s="3"/>
    </row>
    <row r="7299" spans="6:28" x14ac:dyDescent="0.3">
      <c r="F7299" s="5"/>
      <c r="H7299" s="3"/>
      <c r="AB7299" s="3"/>
    </row>
    <row r="7300" spans="6:28" x14ac:dyDescent="0.3">
      <c r="F7300" s="5"/>
      <c r="H7300" s="3"/>
      <c r="AB7300" s="3"/>
    </row>
    <row r="7301" spans="6:28" x14ac:dyDescent="0.3">
      <c r="F7301" s="5"/>
      <c r="H7301" s="3"/>
      <c r="AB7301" s="3"/>
    </row>
    <row r="7302" spans="6:28" x14ac:dyDescent="0.3">
      <c r="F7302" s="5"/>
      <c r="H7302" s="3"/>
      <c r="L7302" s="3"/>
      <c r="AB7302" s="3"/>
    </row>
    <row r="7303" spans="6:28" x14ac:dyDescent="0.3">
      <c r="F7303" s="5"/>
      <c r="H7303" s="3"/>
      <c r="L7303" s="3"/>
      <c r="AB7303" s="3"/>
    </row>
    <row r="7304" spans="6:28" x14ac:dyDescent="0.3">
      <c r="F7304" s="5"/>
      <c r="H7304" s="3"/>
      <c r="AB7304" s="3"/>
    </row>
    <row r="7305" spans="6:28" x14ac:dyDescent="0.3">
      <c r="F7305" s="5"/>
      <c r="H7305" s="3"/>
      <c r="L7305" s="3"/>
      <c r="AB7305" s="3"/>
    </row>
    <row r="7306" spans="6:28" x14ac:dyDescent="0.3">
      <c r="F7306" s="5"/>
      <c r="H7306" s="3"/>
      <c r="L7306" s="3"/>
      <c r="AB7306" s="3"/>
    </row>
    <row r="7307" spans="6:28" x14ac:dyDescent="0.3">
      <c r="F7307" s="5"/>
      <c r="H7307" s="3"/>
      <c r="L7307" s="3"/>
      <c r="AB7307" s="3"/>
    </row>
    <row r="7308" spans="6:28" x14ac:dyDescent="0.3">
      <c r="F7308" s="5"/>
      <c r="H7308" s="3"/>
      <c r="L7308" s="3"/>
      <c r="AB7308" s="3"/>
    </row>
    <row r="7309" spans="6:28" x14ac:dyDescent="0.3">
      <c r="F7309" s="5"/>
      <c r="H7309" s="3"/>
      <c r="L7309" s="3"/>
      <c r="AB7309" s="3"/>
    </row>
    <row r="7310" spans="6:28" x14ac:dyDescent="0.3">
      <c r="F7310" s="5"/>
      <c r="L7310" s="3"/>
      <c r="AB7310" s="3"/>
    </row>
    <row r="7311" spans="6:28" x14ac:dyDescent="0.3">
      <c r="F7311" s="5"/>
      <c r="L7311" s="3"/>
      <c r="AB7311" s="3"/>
    </row>
    <row r="7312" spans="6:28" x14ac:dyDescent="0.3">
      <c r="F7312" s="5"/>
      <c r="H7312" s="3"/>
      <c r="AB7312" s="3"/>
    </row>
    <row r="7313" spans="6:28" x14ac:dyDescent="0.3">
      <c r="F7313" s="5"/>
      <c r="H7313" s="3"/>
      <c r="L7313" s="3"/>
      <c r="AB7313" s="3"/>
    </row>
    <row r="7314" spans="6:28" x14ac:dyDescent="0.3">
      <c r="F7314" s="5"/>
      <c r="H7314" s="3"/>
      <c r="L7314" s="3"/>
      <c r="AB7314" s="3"/>
    </row>
    <row r="7315" spans="6:28" x14ac:dyDescent="0.3">
      <c r="F7315" s="5"/>
      <c r="H7315" s="3"/>
      <c r="L7315" s="3"/>
      <c r="AB7315" s="3"/>
    </row>
    <row r="7316" spans="6:28" x14ac:dyDescent="0.3">
      <c r="F7316" s="5"/>
      <c r="L7316" s="3"/>
      <c r="AB7316" s="3"/>
    </row>
    <row r="7317" spans="6:28" x14ac:dyDescent="0.3">
      <c r="F7317" s="5"/>
      <c r="H7317" s="3"/>
      <c r="AB7317" s="3"/>
    </row>
    <row r="7318" spans="6:28" x14ac:dyDescent="0.3">
      <c r="F7318" s="5"/>
      <c r="H7318" s="3"/>
      <c r="L7318" s="3"/>
      <c r="AB7318" s="3"/>
    </row>
    <row r="7319" spans="6:28" x14ac:dyDescent="0.3">
      <c r="F7319" s="5"/>
      <c r="H7319" s="3"/>
      <c r="L7319" s="3"/>
      <c r="AB7319" s="3"/>
    </row>
    <row r="7320" spans="6:28" x14ac:dyDescent="0.3">
      <c r="F7320" s="5"/>
      <c r="AB7320" s="3"/>
    </row>
    <row r="7321" spans="6:28" x14ac:dyDescent="0.3">
      <c r="F7321" s="5"/>
      <c r="H7321" s="3"/>
      <c r="AB7321" s="3"/>
    </row>
    <row r="7322" spans="6:28" x14ac:dyDescent="0.3">
      <c r="F7322" s="5"/>
      <c r="H7322" s="3"/>
      <c r="L7322" s="3"/>
      <c r="AB7322" s="3"/>
    </row>
    <row r="7323" spans="6:28" x14ac:dyDescent="0.3">
      <c r="F7323" s="5"/>
      <c r="H7323" s="3"/>
      <c r="AB7323" s="3"/>
    </row>
    <row r="7324" spans="6:28" x14ac:dyDescent="0.3">
      <c r="F7324" s="5"/>
      <c r="H7324" s="3"/>
      <c r="L7324" s="3"/>
      <c r="AB7324" s="3"/>
    </row>
    <row r="7325" spans="6:28" x14ac:dyDescent="0.3">
      <c r="F7325" s="5"/>
      <c r="H7325" s="3"/>
      <c r="L7325" s="3"/>
      <c r="AB7325" s="3"/>
    </row>
    <row r="7326" spans="6:28" x14ac:dyDescent="0.3">
      <c r="F7326" s="5"/>
      <c r="H7326" s="3"/>
      <c r="L7326" s="3"/>
      <c r="AB7326" s="3"/>
    </row>
    <row r="7327" spans="6:28" x14ac:dyDescent="0.3">
      <c r="F7327" s="5"/>
      <c r="H7327" s="3"/>
      <c r="L7327" s="3"/>
      <c r="AB7327" s="3"/>
    </row>
    <row r="7328" spans="6:28" x14ac:dyDescent="0.3">
      <c r="F7328" s="5"/>
      <c r="H7328" s="3"/>
      <c r="L7328" s="3"/>
      <c r="AB7328" s="3"/>
    </row>
    <row r="7329" spans="6:28" x14ac:dyDescent="0.3">
      <c r="F7329" s="5"/>
      <c r="H7329" s="3"/>
      <c r="L7329" s="3"/>
      <c r="AB7329" s="3"/>
    </row>
    <row r="7330" spans="6:28" x14ac:dyDescent="0.3">
      <c r="F7330" s="5"/>
      <c r="H7330" s="3"/>
      <c r="L7330" s="3"/>
      <c r="AB7330" s="3"/>
    </row>
    <row r="7331" spans="6:28" x14ac:dyDescent="0.3">
      <c r="F7331" s="5"/>
      <c r="H7331" s="3"/>
      <c r="L7331" s="3"/>
      <c r="AB7331" s="3"/>
    </row>
    <row r="7332" spans="6:28" x14ac:dyDescent="0.3">
      <c r="F7332" s="5"/>
      <c r="H7332" s="3"/>
      <c r="AB7332" s="3"/>
    </row>
    <row r="7333" spans="6:28" x14ac:dyDescent="0.3">
      <c r="F7333" s="5"/>
      <c r="L7333" s="3"/>
      <c r="AB7333" s="3"/>
    </row>
    <row r="7334" spans="6:28" x14ac:dyDescent="0.3">
      <c r="F7334" s="5"/>
      <c r="H7334" s="3"/>
      <c r="L7334" s="3"/>
      <c r="AB7334" s="3"/>
    </row>
    <row r="7335" spans="6:28" x14ac:dyDescent="0.3">
      <c r="F7335" s="5"/>
      <c r="H7335" s="3"/>
      <c r="L7335" s="3"/>
      <c r="AB7335" s="3"/>
    </row>
    <row r="7336" spans="6:28" x14ac:dyDescent="0.3">
      <c r="F7336" s="5"/>
      <c r="AB7336" s="3"/>
    </row>
    <row r="7337" spans="6:28" x14ac:dyDescent="0.3">
      <c r="F7337" s="5"/>
      <c r="H7337" s="3"/>
      <c r="L7337" s="3"/>
      <c r="AB7337" s="3"/>
    </row>
    <row r="7338" spans="6:28" x14ac:dyDescent="0.3">
      <c r="F7338" s="5"/>
      <c r="H7338" s="3"/>
      <c r="L7338" s="3"/>
      <c r="AB7338" s="3"/>
    </row>
    <row r="7339" spans="6:28" x14ac:dyDescent="0.3">
      <c r="F7339" s="5"/>
      <c r="H7339" s="3"/>
      <c r="AB7339" s="3"/>
    </row>
    <row r="7340" spans="6:28" x14ac:dyDescent="0.3">
      <c r="F7340" s="5"/>
      <c r="H7340" s="3"/>
      <c r="L7340" s="3"/>
      <c r="AB7340" s="3"/>
    </row>
    <row r="7341" spans="6:28" x14ac:dyDescent="0.3">
      <c r="F7341" s="5"/>
      <c r="H7341" s="3"/>
      <c r="L7341" s="3"/>
      <c r="AB7341" s="3"/>
    </row>
    <row r="7342" spans="6:28" x14ac:dyDescent="0.3">
      <c r="F7342" s="5"/>
      <c r="AB7342" s="3"/>
    </row>
    <row r="7343" spans="6:28" x14ac:dyDescent="0.3">
      <c r="F7343" s="5"/>
      <c r="H7343" s="3"/>
      <c r="L7343" s="3"/>
      <c r="AB7343" s="3"/>
    </row>
    <row r="7344" spans="6:28" x14ac:dyDescent="0.3">
      <c r="F7344" s="5"/>
      <c r="H7344" s="3"/>
      <c r="AB7344" s="3"/>
    </row>
    <row r="7345" spans="6:28" x14ac:dyDescent="0.3">
      <c r="F7345" s="5"/>
      <c r="H7345" s="3"/>
      <c r="L7345" s="3"/>
      <c r="AB7345" s="3"/>
    </row>
    <row r="7346" spans="6:28" x14ac:dyDescent="0.3">
      <c r="F7346" s="5"/>
      <c r="L7346" s="3"/>
      <c r="AB7346" s="3"/>
    </row>
    <row r="7347" spans="6:28" x14ac:dyDescent="0.3">
      <c r="F7347" s="5"/>
      <c r="H7347" s="3"/>
      <c r="L7347" s="3"/>
      <c r="AB7347" s="3"/>
    </row>
    <row r="7348" spans="6:28" x14ac:dyDescent="0.3">
      <c r="F7348" s="5"/>
      <c r="H7348" s="3"/>
      <c r="L7348" s="3"/>
      <c r="AB7348" s="3"/>
    </row>
    <row r="7349" spans="6:28" x14ac:dyDescent="0.3">
      <c r="F7349" s="5"/>
      <c r="H7349" s="3"/>
      <c r="L7349" s="3"/>
      <c r="AB7349" s="3"/>
    </row>
    <row r="7350" spans="6:28" x14ac:dyDescent="0.3">
      <c r="F7350" s="5"/>
      <c r="H7350" s="3"/>
      <c r="L7350" s="3"/>
      <c r="AB7350" s="3"/>
    </row>
    <row r="7351" spans="6:28" x14ac:dyDescent="0.3">
      <c r="F7351" s="5"/>
      <c r="H7351" s="3"/>
      <c r="AB7351" s="3"/>
    </row>
    <row r="7352" spans="6:28" x14ac:dyDescent="0.3">
      <c r="F7352" s="5"/>
      <c r="L7352" s="3"/>
      <c r="AB7352" s="3"/>
    </row>
    <row r="7353" spans="6:28" x14ac:dyDescent="0.3">
      <c r="F7353" s="5"/>
      <c r="H7353" s="3"/>
      <c r="L7353" s="3"/>
      <c r="AB7353" s="3"/>
    </row>
    <row r="7354" spans="6:28" x14ac:dyDescent="0.3">
      <c r="F7354" s="5"/>
      <c r="H7354" s="3"/>
      <c r="AB7354" s="3"/>
    </row>
    <row r="7355" spans="6:28" x14ac:dyDescent="0.3">
      <c r="F7355" s="5"/>
      <c r="H7355" s="3"/>
      <c r="L7355" s="3"/>
      <c r="AB7355" s="3"/>
    </row>
    <row r="7356" spans="6:28" x14ac:dyDescent="0.3">
      <c r="F7356" s="5"/>
      <c r="H7356" s="3"/>
      <c r="AB7356" s="3"/>
    </row>
    <row r="7357" spans="6:28" x14ac:dyDescent="0.3">
      <c r="F7357" s="5"/>
      <c r="H7357" s="3"/>
      <c r="L7357" s="3"/>
      <c r="AB7357" s="3"/>
    </row>
    <row r="7358" spans="6:28" x14ac:dyDescent="0.3">
      <c r="F7358" s="5"/>
      <c r="H7358" s="3"/>
      <c r="AB7358" s="3"/>
    </row>
    <row r="7359" spans="6:28" x14ac:dyDescent="0.3">
      <c r="F7359" s="5"/>
      <c r="H7359" s="3"/>
      <c r="L7359" s="3"/>
      <c r="AB7359" s="3"/>
    </row>
    <row r="7360" spans="6:28" x14ac:dyDescent="0.3">
      <c r="F7360" s="5"/>
      <c r="H7360" s="3"/>
      <c r="AB7360" s="3"/>
    </row>
    <row r="7361" spans="6:28" x14ac:dyDescent="0.3">
      <c r="F7361" s="5"/>
      <c r="H7361" s="3"/>
      <c r="L7361" s="3"/>
      <c r="AB7361" s="3"/>
    </row>
    <row r="7362" spans="6:28" x14ac:dyDescent="0.3">
      <c r="F7362" s="5"/>
      <c r="H7362" s="3"/>
      <c r="L7362" s="3"/>
      <c r="AB7362" s="3"/>
    </row>
    <row r="7363" spans="6:28" x14ac:dyDescent="0.3">
      <c r="F7363" s="5"/>
      <c r="H7363" s="3"/>
      <c r="L7363" s="3"/>
      <c r="AB7363" s="3"/>
    </row>
    <row r="7364" spans="6:28" x14ac:dyDescent="0.3">
      <c r="F7364" s="5"/>
      <c r="H7364" s="3"/>
      <c r="K7364" s="3"/>
      <c r="L7364" s="3"/>
      <c r="P7364" s="3"/>
      <c r="R7364" s="3"/>
      <c r="S7364" s="3"/>
      <c r="AB7364" s="3"/>
    </row>
    <row r="7365" spans="6:28" x14ac:dyDescent="0.3">
      <c r="F7365" s="5"/>
      <c r="K7365" s="3"/>
      <c r="L7365" s="3"/>
      <c r="P7365" s="3"/>
      <c r="R7365" s="3"/>
      <c r="S7365" s="3"/>
      <c r="AB7365" s="3"/>
    </row>
    <row r="7366" spans="6:28" x14ac:dyDescent="0.3">
      <c r="F7366" s="5"/>
      <c r="H7366" s="3"/>
      <c r="K7366" s="3"/>
      <c r="L7366" s="3"/>
      <c r="P7366" s="3"/>
      <c r="R7366" s="3"/>
      <c r="S7366" s="3"/>
      <c r="AB7366" s="3"/>
    </row>
    <row r="7367" spans="6:28" x14ac:dyDescent="0.3">
      <c r="F7367" s="5"/>
      <c r="K7367" s="3"/>
      <c r="P7367" s="3"/>
      <c r="R7367" s="3"/>
      <c r="S7367" s="3"/>
      <c r="AB7367" s="3"/>
    </row>
    <row r="7368" spans="6:28" x14ac:dyDescent="0.3">
      <c r="F7368" s="5"/>
      <c r="H7368" s="3"/>
      <c r="K7368" s="3"/>
      <c r="L7368" s="3"/>
      <c r="P7368" s="3"/>
      <c r="R7368" s="3"/>
      <c r="S7368" s="3"/>
      <c r="AB7368" s="3"/>
    </row>
    <row r="7369" spans="6:28" x14ac:dyDescent="0.3">
      <c r="F7369" s="5"/>
      <c r="K7369" s="3"/>
      <c r="L7369" s="3"/>
      <c r="P7369" s="3"/>
      <c r="R7369" s="3"/>
      <c r="S7369" s="3"/>
      <c r="AB7369" s="3"/>
    </row>
    <row r="7370" spans="6:28" x14ac:dyDescent="0.3">
      <c r="F7370" s="5"/>
      <c r="H7370" s="3"/>
      <c r="K7370" s="3"/>
      <c r="L7370" s="3"/>
      <c r="P7370" s="3"/>
      <c r="R7370" s="3"/>
      <c r="S7370" s="3"/>
      <c r="AB7370" s="3"/>
    </row>
    <row r="7371" spans="6:28" x14ac:dyDescent="0.3">
      <c r="F7371" s="5"/>
      <c r="K7371" s="3"/>
      <c r="L7371" s="3"/>
      <c r="P7371" s="3"/>
      <c r="R7371" s="3"/>
      <c r="S7371" s="3"/>
      <c r="AB7371" s="3"/>
    </row>
    <row r="7372" spans="6:28" x14ac:dyDescent="0.3">
      <c r="F7372" s="5"/>
      <c r="H7372" s="3"/>
      <c r="K7372" s="3"/>
      <c r="L7372" s="3"/>
      <c r="P7372" s="3"/>
      <c r="R7372" s="3"/>
      <c r="S7372" s="3"/>
      <c r="AB7372" s="3"/>
    </row>
    <row r="7373" spans="6:28" x14ac:dyDescent="0.3">
      <c r="F7373" s="5"/>
      <c r="H7373" s="3"/>
      <c r="K7373" s="3"/>
      <c r="P7373" s="3"/>
      <c r="R7373" s="3"/>
      <c r="S7373" s="3"/>
      <c r="AB7373" s="3"/>
    </row>
    <row r="7374" spans="6:28" x14ac:dyDescent="0.3">
      <c r="F7374" s="5"/>
      <c r="H7374" s="3"/>
      <c r="K7374" s="3"/>
      <c r="L7374" s="3"/>
      <c r="S7374" s="3"/>
      <c r="T7374" s="3"/>
      <c r="AB7374" s="3"/>
    </row>
    <row r="7375" spans="6:28" x14ac:dyDescent="0.3">
      <c r="F7375" s="5"/>
      <c r="H7375" s="3"/>
      <c r="K7375" s="3"/>
      <c r="L7375" s="3"/>
      <c r="P7375" s="3"/>
      <c r="R7375" s="3"/>
      <c r="S7375" s="3"/>
      <c r="AB7375" s="3"/>
    </row>
    <row r="7376" spans="6:28" x14ac:dyDescent="0.3">
      <c r="F7376" s="5"/>
      <c r="K7376" s="3"/>
      <c r="L7376" s="3"/>
      <c r="P7376" s="3"/>
      <c r="R7376" s="3"/>
      <c r="S7376" s="3"/>
      <c r="AB7376" s="3"/>
    </row>
    <row r="7377" spans="6:28" x14ac:dyDescent="0.3">
      <c r="F7377" s="5"/>
      <c r="H7377" s="3"/>
      <c r="K7377" s="3"/>
      <c r="L7377" s="3"/>
      <c r="P7377" s="3"/>
      <c r="R7377" s="3"/>
      <c r="S7377" s="3"/>
      <c r="AB7377" s="3"/>
    </row>
    <row r="7378" spans="6:28" x14ac:dyDescent="0.3">
      <c r="F7378" s="5"/>
      <c r="H7378" s="3"/>
      <c r="K7378" s="3"/>
      <c r="L7378" s="3"/>
      <c r="P7378" s="3"/>
      <c r="R7378" s="3"/>
      <c r="S7378" s="3"/>
      <c r="AB7378" s="3"/>
    </row>
    <row r="7379" spans="6:28" x14ac:dyDescent="0.3">
      <c r="F7379" s="5"/>
      <c r="H7379" s="3"/>
      <c r="K7379" s="3"/>
      <c r="L7379" s="3"/>
      <c r="P7379" s="3"/>
      <c r="R7379" s="3"/>
      <c r="S7379" s="3"/>
      <c r="AB7379" s="3"/>
    </row>
    <row r="7380" spans="6:28" x14ac:dyDescent="0.3">
      <c r="F7380" s="5"/>
      <c r="H7380" s="3"/>
      <c r="K7380" s="3"/>
      <c r="L7380" s="3"/>
      <c r="P7380" s="3"/>
      <c r="R7380" s="3"/>
      <c r="S7380" s="3"/>
      <c r="AB7380" s="3"/>
    </row>
    <row r="7381" spans="6:28" x14ac:dyDescent="0.3">
      <c r="F7381" s="5"/>
      <c r="H7381" s="3"/>
      <c r="K7381" s="3"/>
      <c r="L7381" s="3"/>
      <c r="P7381" s="3"/>
      <c r="R7381" s="3"/>
      <c r="S7381" s="3"/>
      <c r="AB7381" s="3"/>
    </row>
    <row r="7382" spans="6:28" x14ac:dyDescent="0.3">
      <c r="F7382" s="5"/>
      <c r="H7382" s="3"/>
      <c r="K7382" s="3"/>
      <c r="P7382" s="3"/>
      <c r="R7382" s="3"/>
      <c r="S7382" s="3"/>
      <c r="AB7382" s="3"/>
    </row>
    <row r="7383" spans="6:28" x14ac:dyDescent="0.3">
      <c r="F7383" s="5"/>
      <c r="H7383" s="3"/>
      <c r="K7383" s="3"/>
      <c r="L7383" s="3"/>
      <c r="P7383" s="3"/>
      <c r="R7383" s="3"/>
      <c r="S7383" s="3"/>
      <c r="AB7383" s="3"/>
    </row>
    <row r="7384" spans="6:28" x14ac:dyDescent="0.3">
      <c r="F7384" s="5"/>
      <c r="H7384" s="3"/>
      <c r="K7384" s="3"/>
      <c r="P7384" s="3"/>
      <c r="R7384" s="3"/>
      <c r="S7384" s="3"/>
      <c r="AB7384" s="3"/>
    </row>
    <row r="7385" spans="6:28" x14ac:dyDescent="0.3">
      <c r="F7385" s="5"/>
      <c r="H7385" s="3"/>
      <c r="K7385" s="3"/>
      <c r="L7385" s="3"/>
      <c r="P7385" s="3"/>
      <c r="R7385" s="3"/>
      <c r="S7385" s="3"/>
      <c r="AB7385" s="3"/>
    </row>
    <row r="7386" spans="6:28" x14ac:dyDescent="0.3">
      <c r="F7386" s="5"/>
      <c r="H7386" s="3"/>
      <c r="K7386" s="3"/>
      <c r="L7386" s="3"/>
      <c r="P7386" s="3"/>
      <c r="R7386" s="3"/>
      <c r="S7386" s="3"/>
      <c r="AB7386" s="3"/>
    </row>
    <row r="7387" spans="6:28" x14ac:dyDescent="0.3">
      <c r="F7387" s="5"/>
      <c r="H7387" s="3"/>
      <c r="K7387" s="3"/>
      <c r="L7387" s="3"/>
      <c r="P7387" s="3"/>
      <c r="R7387" s="3"/>
      <c r="S7387" s="3"/>
      <c r="AB7387" s="3"/>
    </row>
    <row r="7388" spans="6:28" x14ac:dyDescent="0.3">
      <c r="F7388" s="5"/>
      <c r="H7388" s="3"/>
      <c r="K7388" s="3"/>
      <c r="L7388" s="3"/>
      <c r="P7388" s="3"/>
      <c r="R7388" s="3"/>
      <c r="S7388" s="3"/>
      <c r="AB7388" s="3"/>
    </row>
    <row r="7389" spans="6:28" x14ac:dyDescent="0.3">
      <c r="F7389" s="5"/>
      <c r="H7389" s="3"/>
      <c r="K7389" s="3"/>
      <c r="L7389" s="3"/>
      <c r="P7389" s="3"/>
      <c r="R7389" s="3"/>
      <c r="S7389" s="3"/>
      <c r="AB7389" s="3"/>
    </row>
    <row r="7390" spans="6:28" x14ac:dyDescent="0.3">
      <c r="F7390" s="5"/>
      <c r="H7390" s="3"/>
      <c r="K7390" s="3"/>
      <c r="L7390" s="3"/>
      <c r="P7390" s="3"/>
      <c r="R7390" s="3"/>
      <c r="S7390" s="3"/>
      <c r="AB7390" s="3"/>
    </row>
    <row r="7391" spans="6:28" x14ac:dyDescent="0.3">
      <c r="F7391" s="5"/>
      <c r="H7391" s="3"/>
      <c r="K7391" s="3"/>
      <c r="L7391" s="3"/>
      <c r="P7391" s="3"/>
      <c r="R7391" s="3"/>
      <c r="S7391" s="3"/>
      <c r="AB7391" s="3"/>
    </row>
    <row r="7392" spans="6:28" x14ac:dyDescent="0.3">
      <c r="F7392" s="5"/>
      <c r="H7392" s="3"/>
      <c r="K7392" s="3"/>
      <c r="L7392" s="3"/>
      <c r="P7392" s="3"/>
      <c r="R7392" s="3"/>
      <c r="S7392" s="3"/>
      <c r="AB7392" s="3"/>
    </row>
    <row r="7393" spans="6:29" x14ac:dyDescent="0.3">
      <c r="F7393" s="5"/>
      <c r="K7393" s="3"/>
      <c r="L7393" s="3"/>
      <c r="P7393" s="3"/>
      <c r="R7393" s="3"/>
      <c r="S7393" s="3"/>
      <c r="AB7393" s="3"/>
      <c r="AC7393" s="3"/>
    </row>
    <row r="7394" spans="6:29" x14ac:dyDescent="0.3">
      <c r="F7394" s="5"/>
      <c r="K7394" s="3"/>
      <c r="L7394" s="3"/>
      <c r="P7394" s="3"/>
      <c r="R7394" s="3"/>
      <c r="S7394" s="3"/>
      <c r="AB7394" s="3"/>
    </row>
    <row r="7395" spans="6:29" x14ac:dyDescent="0.3">
      <c r="F7395" s="5"/>
      <c r="H7395" s="3"/>
      <c r="K7395" s="3"/>
      <c r="L7395" s="3"/>
      <c r="R7395" s="3"/>
      <c r="S7395" s="3"/>
      <c r="AB7395" s="3"/>
    </row>
    <row r="7396" spans="6:29" x14ac:dyDescent="0.3">
      <c r="F7396" s="5"/>
      <c r="H7396" s="3"/>
      <c r="K7396" s="3"/>
      <c r="L7396" s="3"/>
      <c r="P7396" s="3"/>
      <c r="R7396" s="3"/>
      <c r="S7396" s="3"/>
      <c r="AB7396" s="3"/>
    </row>
    <row r="7397" spans="6:29" x14ac:dyDescent="0.3">
      <c r="F7397" s="5"/>
      <c r="H7397" s="3"/>
      <c r="K7397" s="3"/>
      <c r="L7397" s="3"/>
      <c r="P7397" s="3"/>
      <c r="R7397" s="3"/>
      <c r="S7397" s="3"/>
      <c r="AB7397" s="3"/>
    </row>
    <row r="7398" spans="6:29" x14ac:dyDescent="0.3">
      <c r="F7398" s="5"/>
      <c r="H7398" s="3"/>
      <c r="K7398" s="3"/>
      <c r="L7398" s="3"/>
      <c r="R7398" s="3"/>
      <c r="S7398" s="3"/>
      <c r="AB7398" s="3"/>
    </row>
    <row r="7399" spans="6:29" x14ac:dyDescent="0.3">
      <c r="F7399" s="5"/>
      <c r="H7399" s="3"/>
      <c r="K7399" s="3"/>
      <c r="L7399" s="3"/>
      <c r="P7399" s="3"/>
      <c r="R7399" s="3"/>
      <c r="S7399" s="3"/>
      <c r="AB7399" s="3"/>
    </row>
    <row r="7400" spans="6:29" x14ac:dyDescent="0.3">
      <c r="F7400" s="5"/>
      <c r="H7400" s="3"/>
      <c r="K7400" s="3"/>
      <c r="L7400" s="3"/>
      <c r="P7400" s="3"/>
      <c r="R7400" s="3"/>
      <c r="S7400" s="3"/>
      <c r="AB7400" s="3"/>
    </row>
    <row r="7401" spans="6:29" x14ac:dyDescent="0.3">
      <c r="F7401" s="5"/>
      <c r="H7401" s="3"/>
      <c r="K7401" s="3"/>
      <c r="L7401" s="3"/>
      <c r="P7401" s="3"/>
      <c r="R7401" s="3"/>
      <c r="S7401" s="3"/>
      <c r="AB7401" s="3"/>
      <c r="AC7401" s="3"/>
    </row>
    <row r="7402" spans="6:29" x14ac:dyDescent="0.3">
      <c r="F7402" s="5"/>
      <c r="H7402" s="3"/>
      <c r="K7402" s="3"/>
      <c r="L7402" s="3"/>
      <c r="P7402" s="3"/>
      <c r="R7402" s="3"/>
      <c r="S7402" s="3"/>
      <c r="AB7402" s="3"/>
    </row>
    <row r="7403" spans="6:29" x14ac:dyDescent="0.3">
      <c r="F7403" s="5"/>
      <c r="H7403" s="3"/>
      <c r="K7403" s="3"/>
      <c r="L7403" s="3"/>
      <c r="P7403" s="3"/>
      <c r="R7403" s="3"/>
      <c r="S7403" s="3"/>
      <c r="AB7403" s="3"/>
    </row>
    <row r="7404" spans="6:29" x14ac:dyDescent="0.3">
      <c r="F7404" s="5"/>
      <c r="K7404" s="3"/>
      <c r="L7404" s="3"/>
      <c r="P7404" s="3"/>
      <c r="R7404" s="3"/>
      <c r="S7404" s="3"/>
      <c r="AB7404" s="3"/>
    </row>
    <row r="7405" spans="6:29" x14ac:dyDescent="0.3">
      <c r="F7405" s="5"/>
      <c r="H7405" s="3"/>
      <c r="K7405" s="3"/>
      <c r="L7405" s="3"/>
      <c r="P7405" s="3"/>
      <c r="R7405" s="3"/>
      <c r="S7405" s="3"/>
      <c r="AB7405" s="3"/>
    </row>
    <row r="7406" spans="6:29" x14ac:dyDescent="0.3">
      <c r="F7406" s="5"/>
      <c r="K7406" s="3"/>
      <c r="L7406" s="3"/>
      <c r="R7406" s="3"/>
      <c r="S7406" s="3"/>
      <c r="T7406" s="3"/>
      <c r="AB7406" s="3"/>
    </row>
    <row r="7407" spans="6:29" x14ac:dyDescent="0.3">
      <c r="F7407" s="5"/>
      <c r="H7407" s="3"/>
      <c r="K7407" s="3"/>
      <c r="L7407" s="3"/>
      <c r="P7407" s="3"/>
      <c r="R7407" s="3"/>
      <c r="S7407" s="3"/>
      <c r="AB7407" s="3"/>
    </row>
    <row r="7408" spans="6:29" x14ac:dyDescent="0.3">
      <c r="F7408" s="5"/>
      <c r="K7408" s="3"/>
      <c r="P7408" s="3"/>
      <c r="R7408" s="3"/>
      <c r="S7408" s="3"/>
      <c r="AB7408" s="3"/>
    </row>
    <row r="7409" spans="6:29" x14ac:dyDescent="0.3">
      <c r="F7409" s="5"/>
      <c r="H7409" s="3"/>
      <c r="K7409" s="3"/>
      <c r="L7409" s="3"/>
      <c r="P7409" s="3"/>
      <c r="R7409" s="3"/>
      <c r="S7409" s="3"/>
      <c r="AB7409" s="3"/>
    </row>
    <row r="7410" spans="6:29" x14ac:dyDescent="0.3">
      <c r="F7410" s="5"/>
      <c r="H7410" s="3"/>
      <c r="K7410" s="3"/>
      <c r="P7410" s="3"/>
      <c r="R7410" s="3"/>
      <c r="S7410" s="3"/>
      <c r="AB7410" s="3"/>
    </row>
    <row r="7411" spans="6:29" x14ac:dyDescent="0.3">
      <c r="F7411" s="5"/>
      <c r="H7411" s="3"/>
      <c r="K7411" s="3"/>
      <c r="L7411" s="3"/>
      <c r="P7411" s="3"/>
      <c r="R7411" s="3"/>
      <c r="S7411" s="3"/>
      <c r="AB7411" s="3"/>
    </row>
    <row r="7412" spans="6:29" x14ac:dyDescent="0.3">
      <c r="F7412" s="5"/>
      <c r="H7412" s="3"/>
      <c r="K7412" s="3"/>
      <c r="L7412" s="3"/>
      <c r="P7412" s="3"/>
      <c r="R7412" s="3"/>
      <c r="S7412" s="3"/>
      <c r="AB7412" s="3"/>
    </row>
    <row r="7413" spans="6:29" x14ac:dyDescent="0.3">
      <c r="F7413" s="5"/>
      <c r="H7413" s="3"/>
      <c r="K7413" s="3"/>
      <c r="L7413" s="3"/>
      <c r="P7413" s="3"/>
      <c r="R7413" s="3"/>
      <c r="S7413" s="3"/>
      <c r="AB7413" s="3"/>
    </row>
    <row r="7414" spans="6:29" x14ac:dyDescent="0.3">
      <c r="F7414" s="5"/>
      <c r="K7414" s="3"/>
      <c r="L7414" s="3"/>
      <c r="R7414" s="3"/>
      <c r="S7414" s="3"/>
      <c r="AB7414" s="3"/>
    </row>
    <row r="7415" spans="6:29" x14ac:dyDescent="0.3">
      <c r="F7415" s="5"/>
      <c r="K7415" s="3"/>
      <c r="L7415" s="3"/>
      <c r="P7415" s="3"/>
      <c r="R7415" s="3"/>
      <c r="S7415" s="3"/>
      <c r="AB7415" s="3"/>
    </row>
    <row r="7416" spans="6:29" x14ac:dyDescent="0.3">
      <c r="F7416" s="5"/>
      <c r="K7416" s="3"/>
      <c r="L7416" s="3"/>
      <c r="P7416" s="3"/>
      <c r="R7416" s="3"/>
      <c r="S7416" s="3"/>
      <c r="AB7416" s="3"/>
    </row>
    <row r="7417" spans="6:29" x14ac:dyDescent="0.3">
      <c r="F7417" s="5"/>
      <c r="H7417" s="3"/>
      <c r="K7417" s="3"/>
      <c r="L7417" s="3"/>
      <c r="P7417" s="3"/>
      <c r="R7417" s="3"/>
      <c r="S7417" s="3"/>
      <c r="AB7417" s="3"/>
    </row>
    <row r="7418" spans="6:29" x14ac:dyDescent="0.3">
      <c r="F7418" s="5"/>
      <c r="H7418" s="3"/>
      <c r="K7418" s="3"/>
      <c r="L7418" s="3"/>
      <c r="P7418" s="3"/>
      <c r="S7418" s="3"/>
      <c r="AB7418" s="3"/>
    </row>
    <row r="7419" spans="6:29" x14ac:dyDescent="0.3">
      <c r="F7419" s="5"/>
      <c r="K7419" s="3"/>
      <c r="L7419" s="3"/>
      <c r="R7419" s="3"/>
      <c r="S7419" s="3"/>
      <c r="AB7419" s="3"/>
    </row>
    <row r="7420" spans="6:29" x14ac:dyDescent="0.3">
      <c r="F7420" s="5"/>
      <c r="H7420" s="3"/>
      <c r="K7420" s="3"/>
      <c r="L7420" s="3"/>
      <c r="R7420" s="3"/>
      <c r="S7420" s="3"/>
      <c r="AB7420" s="3"/>
      <c r="AC7420" s="3"/>
    </row>
    <row r="7421" spans="6:29" x14ac:dyDescent="0.3">
      <c r="F7421" s="5"/>
      <c r="H7421" s="3"/>
      <c r="K7421" s="3"/>
      <c r="L7421" s="3"/>
      <c r="P7421" s="3"/>
      <c r="R7421" s="3"/>
      <c r="S7421" s="3"/>
      <c r="AB7421" s="3"/>
    </row>
    <row r="7422" spans="6:29" x14ac:dyDescent="0.3">
      <c r="F7422" s="5"/>
      <c r="H7422" s="3"/>
      <c r="K7422" s="3"/>
      <c r="L7422" s="3"/>
      <c r="P7422" s="3"/>
      <c r="R7422" s="3"/>
      <c r="S7422" s="3"/>
      <c r="AB7422" s="3"/>
    </row>
    <row r="7423" spans="6:29" x14ac:dyDescent="0.3">
      <c r="F7423" s="5"/>
      <c r="H7423" s="3"/>
      <c r="K7423" s="3"/>
      <c r="L7423" s="3"/>
      <c r="R7423" s="3"/>
      <c r="S7423" s="3"/>
      <c r="AB7423" s="3"/>
    </row>
    <row r="7424" spans="6:29" x14ac:dyDescent="0.3">
      <c r="F7424" s="5"/>
      <c r="H7424" s="3"/>
      <c r="K7424" s="3"/>
      <c r="L7424" s="3"/>
      <c r="P7424" s="3"/>
      <c r="R7424" s="3"/>
      <c r="S7424" s="3"/>
      <c r="AB7424" s="3"/>
    </row>
    <row r="7425" spans="6:29" x14ac:dyDescent="0.3">
      <c r="F7425" s="5"/>
      <c r="H7425" s="3"/>
      <c r="K7425" s="3"/>
      <c r="L7425" s="3"/>
      <c r="R7425" s="3"/>
      <c r="S7425" s="3"/>
      <c r="AB7425" s="3"/>
    </row>
    <row r="7426" spans="6:29" x14ac:dyDescent="0.3">
      <c r="F7426" s="5"/>
      <c r="K7426" s="3"/>
      <c r="L7426" s="3"/>
      <c r="P7426" s="3"/>
      <c r="R7426" s="3"/>
      <c r="S7426" s="3"/>
      <c r="AB7426" s="3"/>
    </row>
    <row r="7427" spans="6:29" x14ac:dyDescent="0.3">
      <c r="F7427" s="5"/>
      <c r="H7427" s="3"/>
      <c r="K7427" s="3"/>
      <c r="L7427" s="3"/>
      <c r="P7427" s="3"/>
      <c r="R7427" s="3"/>
      <c r="S7427" s="3"/>
      <c r="AB7427" s="3"/>
    </row>
    <row r="7428" spans="6:29" x14ac:dyDescent="0.3">
      <c r="F7428" s="5"/>
      <c r="H7428" s="3"/>
      <c r="K7428" s="3"/>
      <c r="L7428" s="3"/>
      <c r="P7428" s="3"/>
      <c r="R7428" s="3"/>
      <c r="S7428" s="3"/>
      <c r="AB7428" s="3"/>
    </row>
    <row r="7429" spans="6:29" x14ac:dyDescent="0.3">
      <c r="F7429" s="5"/>
      <c r="H7429" s="3"/>
      <c r="K7429" s="3"/>
      <c r="L7429" s="3"/>
      <c r="R7429" s="3"/>
      <c r="S7429" s="3"/>
      <c r="AB7429" s="3"/>
    </row>
    <row r="7430" spans="6:29" x14ac:dyDescent="0.3">
      <c r="F7430" s="5"/>
      <c r="H7430" s="3"/>
      <c r="K7430" s="3"/>
      <c r="L7430" s="3"/>
      <c r="R7430" s="3"/>
      <c r="S7430" s="3"/>
      <c r="AB7430" s="3"/>
    </row>
    <row r="7431" spans="6:29" x14ac:dyDescent="0.3">
      <c r="F7431" s="5"/>
      <c r="H7431" s="3"/>
      <c r="K7431" s="3"/>
      <c r="L7431" s="3"/>
      <c r="P7431" s="3"/>
      <c r="R7431" s="3"/>
      <c r="S7431" s="3"/>
      <c r="AB7431" s="3"/>
      <c r="AC7431" s="3"/>
    </row>
    <row r="7432" spans="6:29" x14ac:dyDescent="0.3">
      <c r="F7432" s="5"/>
      <c r="H7432" s="3"/>
      <c r="K7432" s="3"/>
      <c r="L7432" s="3"/>
      <c r="P7432" s="3"/>
      <c r="R7432" s="3"/>
      <c r="S7432" s="3"/>
      <c r="AB7432" s="3"/>
    </row>
    <row r="7433" spans="6:29" x14ac:dyDescent="0.3">
      <c r="F7433" s="5"/>
      <c r="H7433" s="3"/>
      <c r="K7433" s="3"/>
      <c r="L7433" s="3"/>
      <c r="P7433" s="3"/>
      <c r="R7433" s="3"/>
      <c r="S7433" s="3"/>
      <c r="AB7433" s="3"/>
    </row>
    <row r="7434" spans="6:29" x14ac:dyDescent="0.3">
      <c r="F7434" s="5"/>
      <c r="H7434" s="3"/>
      <c r="K7434" s="3"/>
      <c r="L7434" s="3"/>
      <c r="P7434" s="3"/>
      <c r="R7434" s="3"/>
      <c r="S7434" s="3"/>
      <c r="AB7434" s="3"/>
    </row>
    <row r="7435" spans="6:29" x14ac:dyDescent="0.3">
      <c r="F7435" s="5"/>
      <c r="H7435" s="3"/>
      <c r="K7435" s="3"/>
      <c r="L7435" s="3"/>
      <c r="R7435" s="3"/>
      <c r="S7435" s="3"/>
      <c r="AB7435" s="3"/>
    </row>
    <row r="7436" spans="6:29" x14ac:dyDescent="0.3">
      <c r="F7436" s="5"/>
      <c r="K7436" s="3"/>
      <c r="R7436" s="3"/>
      <c r="S7436" s="3"/>
      <c r="AB7436" s="3"/>
    </row>
    <row r="7437" spans="6:29" x14ac:dyDescent="0.3">
      <c r="F7437" s="5"/>
      <c r="K7437" s="3"/>
      <c r="P7437" s="3"/>
      <c r="R7437" s="3"/>
      <c r="S7437" s="3"/>
      <c r="AB7437" s="3"/>
    </row>
    <row r="7438" spans="6:29" x14ac:dyDescent="0.3">
      <c r="F7438" s="5"/>
      <c r="K7438" s="3"/>
      <c r="R7438" s="3"/>
      <c r="S7438" s="3"/>
      <c r="AB7438" s="3"/>
    </row>
    <row r="7439" spans="6:29" x14ac:dyDescent="0.3">
      <c r="F7439" s="5"/>
      <c r="K7439" s="3"/>
      <c r="P7439" s="3"/>
      <c r="R7439" s="3"/>
      <c r="S7439" s="3"/>
      <c r="AB7439" s="3"/>
    </row>
    <row r="7440" spans="6:29" x14ac:dyDescent="0.3">
      <c r="F7440" s="5"/>
      <c r="K7440" s="3"/>
      <c r="R7440" s="3"/>
      <c r="S7440" s="3"/>
    </row>
    <row r="7441" spans="6:28" x14ac:dyDescent="0.3">
      <c r="F7441" s="5"/>
      <c r="K7441" s="3"/>
      <c r="R7441" s="3"/>
      <c r="S7441" s="3"/>
      <c r="AB7441" s="3"/>
    </row>
    <row r="7442" spans="6:28" x14ac:dyDescent="0.3">
      <c r="F7442" s="5"/>
      <c r="K7442" s="3"/>
      <c r="P7442" s="3"/>
      <c r="R7442" s="3"/>
      <c r="S7442" s="3"/>
      <c r="AB7442" s="3"/>
    </row>
    <row r="7443" spans="6:28" x14ac:dyDescent="0.3">
      <c r="F7443" s="5"/>
      <c r="K7443" s="3"/>
      <c r="R7443" s="3"/>
      <c r="S7443" s="3"/>
      <c r="AB7443" s="3"/>
    </row>
    <row r="7444" spans="6:28" x14ac:dyDescent="0.3">
      <c r="F7444" s="5"/>
      <c r="K7444" s="3"/>
      <c r="R7444" s="3"/>
      <c r="S7444" s="3"/>
      <c r="AB7444" s="3"/>
    </row>
    <row r="7445" spans="6:28" x14ac:dyDescent="0.3">
      <c r="F7445" s="5"/>
      <c r="K7445" s="3"/>
      <c r="P7445" s="3"/>
      <c r="R7445" s="3"/>
      <c r="S7445" s="3"/>
      <c r="AB7445" s="3"/>
    </row>
    <row r="7446" spans="6:28" x14ac:dyDescent="0.3">
      <c r="F7446" s="5"/>
      <c r="K7446" s="3"/>
      <c r="R7446" s="3"/>
      <c r="S7446" s="3"/>
      <c r="AB7446" s="3"/>
    </row>
    <row r="7447" spans="6:28" x14ac:dyDescent="0.3">
      <c r="F7447" s="5"/>
      <c r="K7447" s="3"/>
      <c r="R7447" s="3"/>
      <c r="S7447" s="3"/>
      <c r="AB7447" s="3"/>
    </row>
    <row r="7448" spans="6:28" x14ac:dyDescent="0.3">
      <c r="F7448" s="5"/>
      <c r="K7448" s="3"/>
      <c r="R7448" s="3"/>
      <c r="S7448" s="3"/>
      <c r="AB7448" s="3"/>
    </row>
    <row r="7449" spans="6:28" x14ac:dyDescent="0.3">
      <c r="F7449" s="5"/>
      <c r="K7449" s="3"/>
      <c r="P7449" s="3"/>
      <c r="R7449" s="3"/>
      <c r="S7449" s="3"/>
      <c r="AB7449" s="3"/>
    </row>
    <row r="7450" spans="6:28" x14ac:dyDescent="0.3">
      <c r="F7450" s="5"/>
      <c r="K7450" s="3"/>
      <c r="R7450" s="3"/>
      <c r="S7450" s="3"/>
    </row>
    <row r="7451" spans="6:28" x14ac:dyDescent="0.3">
      <c r="F7451" s="5"/>
      <c r="K7451" s="3"/>
      <c r="R7451" s="3"/>
      <c r="S7451" s="3"/>
      <c r="AB7451" s="3"/>
    </row>
    <row r="7452" spans="6:28" x14ac:dyDescent="0.3">
      <c r="F7452" s="5"/>
      <c r="K7452" s="3"/>
      <c r="R7452" s="3"/>
      <c r="S7452" s="3"/>
      <c r="AB7452" s="3"/>
    </row>
    <row r="7453" spans="6:28" x14ac:dyDescent="0.3">
      <c r="F7453" s="5"/>
      <c r="K7453" s="3"/>
      <c r="R7453" s="3"/>
      <c r="S7453" s="3"/>
      <c r="AB7453" s="3"/>
    </row>
    <row r="7454" spans="6:28" x14ac:dyDescent="0.3">
      <c r="F7454" s="5"/>
      <c r="K7454" s="3"/>
      <c r="R7454" s="3"/>
      <c r="S7454" s="3"/>
      <c r="AB7454" s="3"/>
    </row>
    <row r="7455" spans="6:28" x14ac:dyDescent="0.3">
      <c r="F7455" s="5"/>
      <c r="K7455" s="3"/>
      <c r="R7455" s="3"/>
      <c r="S7455" s="3"/>
      <c r="AB7455" s="3"/>
    </row>
    <row r="7456" spans="6:28" x14ac:dyDescent="0.3">
      <c r="F7456" s="5"/>
      <c r="K7456" s="3"/>
      <c r="P7456" s="3"/>
      <c r="R7456" s="3"/>
      <c r="S7456" s="3"/>
      <c r="AB7456" s="3"/>
    </row>
    <row r="7457" spans="6:28" x14ac:dyDescent="0.3">
      <c r="F7457" s="5"/>
      <c r="K7457" s="3"/>
      <c r="R7457" s="3"/>
      <c r="S7457" s="3"/>
      <c r="AB7457" s="3"/>
    </row>
    <row r="7458" spans="6:28" x14ac:dyDescent="0.3">
      <c r="F7458" s="5"/>
      <c r="K7458" s="3"/>
      <c r="R7458" s="3"/>
      <c r="S7458" s="3"/>
      <c r="AB7458" s="3"/>
    </row>
    <row r="7459" spans="6:28" x14ac:dyDescent="0.3">
      <c r="F7459" s="5"/>
      <c r="K7459" s="3"/>
      <c r="P7459" s="3"/>
      <c r="R7459" s="3"/>
      <c r="S7459" s="3"/>
      <c r="AB7459" s="3"/>
    </row>
    <row r="7460" spans="6:28" x14ac:dyDescent="0.3">
      <c r="F7460" s="5"/>
      <c r="K7460" s="3"/>
      <c r="R7460" s="3"/>
      <c r="S7460" s="3"/>
      <c r="AB7460" s="3"/>
    </row>
    <row r="7461" spans="6:28" x14ac:dyDescent="0.3">
      <c r="F7461" s="5"/>
      <c r="K7461" s="3"/>
      <c r="R7461" s="3"/>
      <c r="S7461" s="3"/>
      <c r="AB7461" s="3"/>
    </row>
    <row r="7462" spans="6:28" x14ac:dyDescent="0.3">
      <c r="F7462" s="5"/>
      <c r="K7462" s="3"/>
      <c r="P7462" s="3"/>
      <c r="R7462" s="3"/>
      <c r="S7462" s="3"/>
      <c r="AB7462" s="3"/>
    </row>
    <row r="7463" spans="6:28" x14ac:dyDescent="0.3">
      <c r="F7463" s="5"/>
      <c r="K7463" s="3"/>
      <c r="R7463" s="3"/>
      <c r="S7463" s="3"/>
      <c r="AB7463" s="3"/>
    </row>
    <row r="7464" spans="6:28" x14ac:dyDescent="0.3">
      <c r="F7464" s="5"/>
      <c r="K7464" s="3"/>
      <c r="R7464" s="3"/>
      <c r="S7464" s="3"/>
      <c r="AB7464" s="3"/>
    </row>
    <row r="7465" spans="6:28" x14ac:dyDescent="0.3">
      <c r="F7465" s="5"/>
      <c r="K7465" s="3"/>
      <c r="R7465" s="3"/>
      <c r="S7465" s="3"/>
      <c r="AB7465" s="3"/>
    </row>
    <row r="7466" spans="6:28" x14ac:dyDescent="0.3">
      <c r="F7466" s="5"/>
      <c r="K7466" s="3"/>
      <c r="R7466" s="3"/>
      <c r="S7466" s="3"/>
      <c r="AB7466" s="3"/>
    </row>
    <row r="7467" spans="6:28" x14ac:dyDescent="0.3">
      <c r="F7467" s="5"/>
      <c r="K7467" s="3"/>
      <c r="R7467" s="3"/>
      <c r="S7467" s="3"/>
      <c r="AB7467" s="3"/>
    </row>
    <row r="7468" spans="6:28" x14ac:dyDescent="0.3">
      <c r="F7468" s="5"/>
      <c r="K7468" s="3"/>
      <c r="P7468" s="3"/>
      <c r="R7468" s="3"/>
      <c r="S7468" s="3"/>
    </row>
    <row r="7469" spans="6:28" x14ac:dyDescent="0.3">
      <c r="F7469" s="5"/>
      <c r="K7469" s="3"/>
      <c r="R7469" s="3"/>
      <c r="S7469" s="3"/>
      <c r="AB7469" s="3"/>
    </row>
    <row r="7470" spans="6:28" x14ac:dyDescent="0.3">
      <c r="F7470" s="5"/>
      <c r="K7470" s="3"/>
      <c r="P7470" s="3"/>
      <c r="R7470" s="3"/>
      <c r="S7470" s="3"/>
      <c r="AB7470" s="3"/>
    </row>
    <row r="7471" spans="6:28" x14ac:dyDescent="0.3">
      <c r="F7471" s="5"/>
      <c r="K7471" s="3"/>
      <c r="R7471" s="3"/>
      <c r="S7471" s="3"/>
      <c r="AB7471" s="3"/>
    </row>
    <row r="7472" spans="6:28" x14ac:dyDescent="0.3">
      <c r="F7472" s="5"/>
      <c r="K7472" s="3"/>
      <c r="R7472" s="3"/>
      <c r="S7472" s="3"/>
      <c r="AB7472" s="3"/>
    </row>
    <row r="7473" spans="6:29" x14ac:dyDescent="0.3">
      <c r="F7473" s="5"/>
      <c r="K7473" s="3"/>
      <c r="R7473" s="3"/>
      <c r="S7473" s="3"/>
      <c r="AB7473" s="3"/>
    </row>
    <row r="7474" spans="6:29" x14ac:dyDescent="0.3">
      <c r="F7474" s="5"/>
      <c r="K7474" s="3"/>
      <c r="R7474" s="3"/>
      <c r="S7474" s="3"/>
      <c r="AB7474" s="3"/>
    </row>
    <row r="7475" spans="6:29" x14ac:dyDescent="0.3">
      <c r="F7475" s="5"/>
      <c r="K7475" s="3"/>
      <c r="R7475" s="3"/>
      <c r="S7475" s="3"/>
      <c r="AB7475" s="3"/>
    </row>
    <row r="7476" spans="6:29" x14ac:dyDescent="0.3">
      <c r="F7476" s="5"/>
      <c r="K7476" s="3"/>
      <c r="R7476" s="3"/>
      <c r="S7476" s="3"/>
      <c r="AB7476" s="3"/>
    </row>
    <row r="7477" spans="6:29" x14ac:dyDescent="0.3">
      <c r="F7477" s="5"/>
      <c r="K7477" s="3"/>
      <c r="R7477" s="3"/>
      <c r="S7477" s="3"/>
      <c r="AB7477" s="3"/>
    </row>
    <row r="7478" spans="6:29" x14ac:dyDescent="0.3">
      <c r="F7478" s="5"/>
      <c r="K7478" s="3"/>
      <c r="R7478" s="3"/>
      <c r="S7478" s="3"/>
    </row>
    <row r="7479" spans="6:29" x14ac:dyDescent="0.3">
      <c r="F7479" s="5"/>
      <c r="K7479" s="3"/>
      <c r="R7479" s="3"/>
      <c r="S7479" s="3"/>
      <c r="AB7479" s="3"/>
    </row>
    <row r="7480" spans="6:29" x14ac:dyDescent="0.3">
      <c r="F7480" s="5"/>
      <c r="K7480" s="3"/>
      <c r="P7480" s="3"/>
      <c r="R7480" s="3"/>
      <c r="S7480" s="3"/>
      <c r="AB7480" s="3"/>
    </row>
    <row r="7481" spans="6:29" x14ac:dyDescent="0.3">
      <c r="F7481" s="5"/>
      <c r="K7481" s="3"/>
      <c r="R7481" s="3"/>
      <c r="S7481" s="3"/>
      <c r="AB7481" s="3"/>
    </row>
    <row r="7482" spans="6:29" x14ac:dyDescent="0.3">
      <c r="F7482" s="5"/>
      <c r="K7482" s="3"/>
      <c r="R7482" s="3"/>
      <c r="S7482" s="3"/>
      <c r="AB7482" s="3"/>
      <c r="AC7482" s="3"/>
    </row>
    <row r="7483" spans="6:29" x14ac:dyDescent="0.3">
      <c r="F7483" s="5"/>
      <c r="K7483" s="3"/>
      <c r="R7483" s="3"/>
      <c r="S7483" s="3"/>
      <c r="AB7483" s="3"/>
    </row>
    <row r="7484" spans="6:29" x14ac:dyDescent="0.3">
      <c r="F7484" s="5"/>
      <c r="K7484" s="3"/>
      <c r="R7484" s="3"/>
      <c r="S7484" s="3"/>
      <c r="AB7484" s="3"/>
    </row>
    <row r="7485" spans="6:29" x14ac:dyDescent="0.3">
      <c r="F7485" s="5"/>
      <c r="K7485" s="3"/>
      <c r="R7485" s="3"/>
      <c r="S7485" s="3"/>
      <c r="AB7485" s="3"/>
    </row>
    <row r="7486" spans="6:29" x14ac:dyDescent="0.3">
      <c r="F7486" s="5"/>
      <c r="K7486" s="3"/>
      <c r="R7486" s="3"/>
      <c r="S7486" s="3"/>
      <c r="AB7486" s="3"/>
    </row>
    <row r="7487" spans="6:29" x14ac:dyDescent="0.3">
      <c r="F7487" s="5"/>
      <c r="K7487" s="3"/>
      <c r="P7487" s="3"/>
      <c r="R7487" s="3"/>
      <c r="S7487" s="3"/>
      <c r="AB7487" s="3"/>
    </row>
    <row r="7488" spans="6:29" x14ac:dyDescent="0.3">
      <c r="F7488" s="5"/>
      <c r="K7488" s="3"/>
      <c r="R7488" s="3"/>
      <c r="S7488" s="3"/>
      <c r="AB7488" s="3"/>
    </row>
    <row r="7489" spans="6:28" x14ac:dyDescent="0.3">
      <c r="F7489" s="5"/>
      <c r="K7489" s="3"/>
      <c r="R7489" s="3"/>
      <c r="S7489" s="3"/>
      <c r="AB7489" s="3"/>
    </row>
    <row r="7490" spans="6:28" x14ac:dyDescent="0.3">
      <c r="F7490" s="5"/>
      <c r="K7490" s="3"/>
      <c r="R7490" s="3"/>
      <c r="S7490" s="3"/>
      <c r="AB7490" s="3"/>
    </row>
    <row r="7491" spans="6:28" x14ac:dyDescent="0.3">
      <c r="F7491" s="5"/>
      <c r="K7491" s="3"/>
      <c r="R7491" s="3"/>
      <c r="S7491" s="3"/>
      <c r="AB7491" s="3"/>
    </row>
    <row r="7492" spans="6:28" x14ac:dyDescent="0.3">
      <c r="F7492" s="5"/>
      <c r="K7492" s="3"/>
      <c r="R7492" s="3"/>
      <c r="S7492" s="3"/>
      <c r="AB7492" s="3"/>
    </row>
    <row r="7493" spans="6:28" x14ac:dyDescent="0.3">
      <c r="F7493" s="5"/>
      <c r="K7493" s="3"/>
      <c r="R7493" s="3"/>
      <c r="S7493" s="3"/>
      <c r="AB7493" s="3"/>
    </row>
    <row r="7494" spans="6:28" x14ac:dyDescent="0.3">
      <c r="F7494" s="5"/>
      <c r="K7494" s="3"/>
      <c r="R7494" s="3"/>
      <c r="S7494" s="3"/>
      <c r="AB7494" s="3"/>
    </row>
    <row r="7495" spans="6:28" x14ac:dyDescent="0.3">
      <c r="F7495" s="5"/>
      <c r="K7495" s="3"/>
      <c r="R7495" s="3"/>
      <c r="S7495" s="3"/>
      <c r="AB7495" s="3"/>
    </row>
    <row r="7496" spans="6:28" x14ac:dyDescent="0.3">
      <c r="F7496" s="5"/>
      <c r="K7496" s="3"/>
      <c r="AB7496" s="3"/>
    </row>
    <row r="7497" spans="6:28" x14ac:dyDescent="0.3">
      <c r="F7497" s="5"/>
      <c r="AB7497" s="3"/>
    </row>
    <row r="7498" spans="6:28" x14ac:dyDescent="0.3">
      <c r="F7498" s="5"/>
      <c r="AB7498" s="3"/>
    </row>
    <row r="7499" spans="6:28" x14ac:dyDescent="0.3">
      <c r="F7499" s="5"/>
      <c r="AB7499" s="3"/>
    </row>
    <row r="7500" spans="6:28" x14ac:dyDescent="0.3">
      <c r="F7500" s="5"/>
      <c r="AB7500" s="3"/>
    </row>
    <row r="7501" spans="6:28" x14ac:dyDescent="0.3">
      <c r="F7501" s="5"/>
      <c r="AB7501" s="3"/>
    </row>
    <row r="7502" spans="6:28" x14ac:dyDescent="0.3">
      <c r="F7502" s="5"/>
      <c r="AB7502" s="3"/>
    </row>
    <row r="7503" spans="6:28" x14ac:dyDescent="0.3">
      <c r="F7503" s="5"/>
      <c r="AB7503" s="3"/>
    </row>
    <row r="7504" spans="6:28" x14ac:dyDescent="0.3">
      <c r="F7504" s="5"/>
      <c r="AB7504" s="3"/>
    </row>
    <row r="7505" spans="6:28" x14ac:dyDescent="0.3">
      <c r="F7505" s="5"/>
      <c r="AB7505" s="3"/>
    </row>
    <row r="7506" spans="6:28" x14ac:dyDescent="0.3">
      <c r="F7506" s="5"/>
      <c r="AB7506" s="3"/>
    </row>
    <row r="7507" spans="6:28" x14ac:dyDescent="0.3">
      <c r="F7507" s="5"/>
      <c r="AB7507" s="3"/>
    </row>
    <row r="7508" spans="6:28" x14ac:dyDescent="0.3">
      <c r="F7508" s="5"/>
      <c r="I7508" s="3"/>
      <c r="AB7508" s="3"/>
    </row>
    <row r="7509" spans="6:28" x14ac:dyDescent="0.3">
      <c r="F7509" s="5"/>
      <c r="AB7509" s="3"/>
    </row>
    <row r="7510" spans="6:28" x14ac:dyDescent="0.3">
      <c r="F7510" s="5"/>
      <c r="AB7510" s="3"/>
    </row>
    <row r="7511" spans="6:28" x14ac:dyDescent="0.3">
      <c r="F7511" s="5"/>
      <c r="AB7511" s="3"/>
    </row>
    <row r="7512" spans="6:28" x14ac:dyDescent="0.3">
      <c r="F7512" s="5"/>
      <c r="AB7512" s="3"/>
    </row>
    <row r="7513" spans="6:28" x14ac:dyDescent="0.3">
      <c r="F7513" s="5"/>
      <c r="AB7513" s="3"/>
    </row>
    <row r="7514" spans="6:28" x14ac:dyDescent="0.3">
      <c r="F7514" s="5"/>
      <c r="AB7514" s="3"/>
    </row>
    <row r="7515" spans="6:28" x14ac:dyDescent="0.3">
      <c r="F7515" s="5"/>
      <c r="AB7515" s="3"/>
    </row>
    <row r="7516" spans="6:28" x14ac:dyDescent="0.3">
      <c r="F7516" s="5"/>
      <c r="AB7516" s="3"/>
    </row>
    <row r="7517" spans="6:28" x14ac:dyDescent="0.3">
      <c r="F7517" s="5"/>
      <c r="AB7517" s="3"/>
    </row>
    <row r="7518" spans="6:28" x14ac:dyDescent="0.3">
      <c r="F7518" s="5"/>
      <c r="AB7518" s="3"/>
    </row>
    <row r="7519" spans="6:28" x14ac:dyDescent="0.3">
      <c r="F7519" s="5"/>
      <c r="AB7519" s="3"/>
    </row>
    <row r="7520" spans="6:28" x14ac:dyDescent="0.3">
      <c r="F7520" s="5"/>
      <c r="AB7520" s="3"/>
    </row>
    <row r="7521" spans="6:28" x14ac:dyDescent="0.3">
      <c r="F7521" s="5"/>
      <c r="AB7521" s="3"/>
    </row>
    <row r="7522" spans="6:28" x14ac:dyDescent="0.3">
      <c r="F7522" s="5"/>
      <c r="AB7522" s="3"/>
    </row>
    <row r="7523" spans="6:28" x14ac:dyDescent="0.3">
      <c r="F7523" s="5"/>
      <c r="AB7523" s="3"/>
    </row>
    <row r="7524" spans="6:28" x14ac:dyDescent="0.3">
      <c r="F7524" s="5"/>
    </row>
    <row r="7525" spans="6:28" x14ac:dyDescent="0.3">
      <c r="F7525" s="5"/>
      <c r="AB7525" s="3"/>
    </row>
    <row r="7526" spans="6:28" x14ac:dyDescent="0.3">
      <c r="F7526" s="5"/>
      <c r="AB7526" s="3"/>
    </row>
    <row r="7527" spans="6:28" x14ac:dyDescent="0.3">
      <c r="F7527" s="5"/>
      <c r="AB7527" s="3"/>
    </row>
    <row r="7528" spans="6:28" x14ac:dyDescent="0.3">
      <c r="F7528" s="5"/>
      <c r="AB7528" s="3"/>
    </row>
    <row r="7529" spans="6:28" x14ac:dyDescent="0.3">
      <c r="F7529" s="5"/>
      <c r="AB7529" s="3"/>
    </row>
    <row r="7530" spans="6:28" x14ac:dyDescent="0.3">
      <c r="F7530" s="5"/>
      <c r="AB7530" s="3"/>
    </row>
    <row r="7531" spans="6:28" x14ac:dyDescent="0.3">
      <c r="F7531" s="5"/>
    </row>
    <row r="7532" spans="6:28" x14ac:dyDescent="0.3">
      <c r="F7532" s="5"/>
      <c r="AB7532" s="3"/>
    </row>
    <row r="7533" spans="6:28" x14ac:dyDescent="0.3">
      <c r="F7533" s="5"/>
    </row>
    <row r="7534" spans="6:28" x14ac:dyDescent="0.3">
      <c r="F7534" s="5"/>
    </row>
    <row r="7535" spans="6:28" x14ac:dyDescent="0.3">
      <c r="F7535" s="5"/>
      <c r="AB7535" s="3"/>
    </row>
    <row r="7536" spans="6:28" x14ac:dyDescent="0.3">
      <c r="F7536" s="5"/>
    </row>
    <row r="7537" spans="6:28" x14ac:dyDescent="0.3">
      <c r="F7537" s="5"/>
      <c r="AB7537" s="3"/>
    </row>
    <row r="7538" spans="6:28" x14ac:dyDescent="0.3">
      <c r="F7538" s="5"/>
    </row>
    <row r="7539" spans="6:28" x14ac:dyDescent="0.3">
      <c r="F7539" s="5"/>
      <c r="AB7539" s="3"/>
    </row>
    <row r="7540" spans="6:28" x14ac:dyDescent="0.3">
      <c r="F7540" s="5"/>
      <c r="AB7540" s="3"/>
    </row>
    <row r="7541" spans="6:28" x14ac:dyDescent="0.3">
      <c r="F7541" s="5"/>
      <c r="AB7541" s="3"/>
    </row>
    <row r="7542" spans="6:28" x14ac:dyDescent="0.3">
      <c r="F7542" s="5"/>
      <c r="AB7542" s="3"/>
    </row>
    <row r="7543" spans="6:28" x14ac:dyDescent="0.3">
      <c r="F7543" s="5"/>
    </row>
    <row r="7544" spans="6:28" x14ac:dyDescent="0.3">
      <c r="F7544" s="5"/>
    </row>
    <row r="7545" spans="6:28" x14ac:dyDescent="0.3">
      <c r="F7545" s="5"/>
    </row>
    <row r="7546" spans="6:28" x14ac:dyDescent="0.3">
      <c r="F7546" s="5"/>
    </row>
    <row r="7547" spans="6:28" x14ac:dyDescent="0.3">
      <c r="F7547" s="5"/>
      <c r="AB7547" s="3"/>
    </row>
    <row r="7548" spans="6:28" x14ac:dyDescent="0.3">
      <c r="F7548" s="5"/>
      <c r="AB7548" s="3"/>
    </row>
    <row r="7549" spans="6:28" x14ac:dyDescent="0.3">
      <c r="F7549" s="5"/>
      <c r="AB7549" s="3"/>
    </row>
    <row r="7550" spans="6:28" x14ac:dyDescent="0.3">
      <c r="F7550" s="5"/>
      <c r="AB7550" s="3"/>
    </row>
    <row r="7551" spans="6:28" x14ac:dyDescent="0.3">
      <c r="F7551" s="5"/>
      <c r="AB7551" s="3"/>
    </row>
    <row r="7552" spans="6:28" x14ac:dyDescent="0.3">
      <c r="F7552" s="5"/>
      <c r="AB7552" s="3"/>
    </row>
    <row r="7553" spans="6:28" x14ac:dyDescent="0.3">
      <c r="F7553" s="5"/>
    </row>
    <row r="7554" spans="6:28" x14ac:dyDescent="0.3">
      <c r="F7554" s="5"/>
    </row>
    <row r="7555" spans="6:28" x14ac:dyDescent="0.3">
      <c r="F7555" s="5"/>
      <c r="AB7555" s="3"/>
    </row>
    <row r="7556" spans="6:28" x14ac:dyDescent="0.3">
      <c r="F7556" s="5"/>
      <c r="AB7556" s="3"/>
    </row>
    <row r="7557" spans="6:28" x14ac:dyDescent="0.3">
      <c r="F7557" s="5"/>
      <c r="AB7557" s="3"/>
    </row>
    <row r="7558" spans="6:28" x14ac:dyDescent="0.3">
      <c r="F7558" s="5"/>
    </row>
    <row r="7559" spans="6:28" x14ac:dyDescent="0.3">
      <c r="F7559" s="5"/>
    </row>
    <row r="7560" spans="6:28" x14ac:dyDescent="0.3">
      <c r="F7560" s="5"/>
      <c r="AB7560" s="3"/>
    </row>
    <row r="7561" spans="6:28" x14ac:dyDescent="0.3">
      <c r="F7561" s="5"/>
    </row>
    <row r="7562" spans="6:28" x14ac:dyDescent="0.3">
      <c r="F7562" s="5"/>
      <c r="AB7562" s="3"/>
    </row>
    <row r="7563" spans="6:28" x14ac:dyDescent="0.3">
      <c r="F7563" s="5"/>
      <c r="AB7563" s="3"/>
    </row>
    <row r="7564" spans="6:28" x14ac:dyDescent="0.3">
      <c r="F7564" s="5"/>
    </row>
    <row r="7565" spans="6:28" x14ac:dyDescent="0.3">
      <c r="F7565" s="5"/>
    </row>
    <row r="7566" spans="6:28" x14ac:dyDescent="0.3">
      <c r="F7566" s="5"/>
    </row>
    <row r="7567" spans="6:28" x14ac:dyDescent="0.3">
      <c r="F7567" s="5"/>
    </row>
    <row r="7568" spans="6:28" x14ac:dyDescent="0.3">
      <c r="F7568" s="5"/>
    </row>
    <row r="7569" spans="6:28" x14ac:dyDescent="0.3">
      <c r="F7569" s="5"/>
    </row>
    <row r="7570" spans="6:28" x14ac:dyDescent="0.3">
      <c r="F7570" s="5"/>
    </row>
    <row r="7571" spans="6:28" x14ac:dyDescent="0.3">
      <c r="F7571" s="5"/>
    </row>
    <row r="7572" spans="6:28" x14ac:dyDescent="0.3">
      <c r="F7572" s="5"/>
    </row>
    <row r="7573" spans="6:28" x14ac:dyDescent="0.3">
      <c r="F7573" s="5"/>
    </row>
    <row r="7574" spans="6:28" x14ac:dyDescent="0.3">
      <c r="F7574" s="5"/>
      <c r="AB7574" s="3"/>
    </row>
    <row r="7575" spans="6:28" x14ac:dyDescent="0.3">
      <c r="F7575" s="5"/>
    </row>
    <row r="7576" spans="6:28" x14ac:dyDescent="0.3">
      <c r="F7576" s="5"/>
    </row>
    <row r="7577" spans="6:28" x14ac:dyDescent="0.3">
      <c r="F7577" s="5"/>
    </row>
    <row r="7578" spans="6:28" x14ac:dyDescent="0.3">
      <c r="F7578" s="5"/>
    </row>
    <row r="7579" spans="6:28" x14ac:dyDescent="0.3">
      <c r="F7579" s="5"/>
    </row>
    <row r="7580" spans="6:28" x14ac:dyDescent="0.3">
      <c r="F7580" s="5"/>
    </row>
    <row r="7581" spans="6:28" x14ac:dyDescent="0.3">
      <c r="F7581" s="5"/>
    </row>
    <row r="7582" spans="6:28" x14ac:dyDescent="0.3">
      <c r="F7582" s="5"/>
    </row>
    <row r="7583" spans="6:28" x14ac:dyDescent="0.3">
      <c r="F7583" s="5"/>
    </row>
    <row r="7584" spans="6:28" x14ac:dyDescent="0.3">
      <c r="F7584" s="5"/>
    </row>
    <row r="7585" spans="6:6" x14ac:dyDescent="0.3">
      <c r="F7585" s="5"/>
    </row>
    <row r="7586" spans="6:6" x14ac:dyDescent="0.3">
      <c r="F7586" s="5"/>
    </row>
    <row r="7587" spans="6:6" x14ac:dyDescent="0.3">
      <c r="F7587" s="5"/>
    </row>
    <row r="7588" spans="6:6" x14ac:dyDescent="0.3">
      <c r="F7588" s="5"/>
    </row>
    <row r="7589" spans="6:6" x14ac:dyDescent="0.3">
      <c r="F7589" s="5"/>
    </row>
    <row r="7590" spans="6:6" x14ac:dyDescent="0.3">
      <c r="F7590" s="5"/>
    </row>
    <row r="7591" spans="6:6" x14ac:dyDescent="0.3">
      <c r="F7591" s="5"/>
    </row>
    <row r="7592" spans="6:6" x14ac:dyDescent="0.3">
      <c r="F7592" s="5"/>
    </row>
    <row r="7593" spans="6:6" x14ac:dyDescent="0.3">
      <c r="F7593" s="5"/>
    </row>
    <row r="7594" spans="6:6" x14ac:dyDescent="0.3">
      <c r="F7594" s="5"/>
    </row>
    <row r="7595" spans="6:6" x14ac:dyDescent="0.3">
      <c r="F7595" s="5"/>
    </row>
    <row r="7596" spans="6:6" x14ac:dyDescent="0.3">
      <c r="F7596" s="5"/>
    </row>
    <row r="7597" spans="6:6" x14ac:dyDescent="0.3">
      <c r="F7597" s="5"/>
    </row>
    <row r="7598" spans="6:6" x14ac:dyDescent="0.3">
      <c r="F7598" s="5"/>
    </row>
    <row r="7599" spans="6:6" x14ac:dyDescent="0.3">
      <c r="F7599" s="5"/>
    </row>
    <row r="7600" spans="6:6" x14ac:dyDescent="0.3">
      <c r="F7600" s="5"/>
    </row>
    <row r="7601" spans="6:28" x14ac:dyDescent="0.3">
      <c r="F7601" s="5"/>
    </row>
    <row r="7602" spans="6:28" x14ac:dyDescent="0.3">
      <c r="F7602" s="5"/>
    </row>
    <row r="7603" spans="6:28" x14ac:dyDescent="0.3">
      <c r="F7603" s="5"/>
    </row>
    <row r="7604" spans="6:28" x14ac:dyDescent="0.3">
      <c r="F7604" s="5"/>
    </row>
    <row r="7605" spans="6:28" x14ac:dyDescent="0.3">
      <c r="F7605" s="5"/>
    </row>
    <row r="7606" spans="6:28" x14ac:dyDescent="0.3">
      <c r="F7606" s="5"/>
    </row>
    <row r="7607" spans="6:28" x14ac:dyDescent="0.3">
      <c r="F7607" s="5"/>
    </row>
    <row r="7608" spans="6:28" x14ac:dyDescent="0.3">
      <c r="F7608" s="5"/>
    </row>
    <row r="7609" spans="6:28" x14ac:dyDescent="0.3">
      <c r="F7609" s="5"/>
      <c r="AB7609" s="3"/>
    </row>
    <row r="7610" spans="6:28" x14ac:dyDescent="0.3">
      <c r="F7610" s="5"/>
    </row>
    <row r="7611" spans="6:28" x14ac:dyDescent="0.3">
      <c r="F7611" s="5"/>
    </row>
    <row r="7612" spans="6:28" x14ac:dyDescent="0.3">
      <c r="F7612" s="5"/>
    </row>
    <row r="7613" spans="6:28" x14ac:dyDescent="0.3">
      <c r="F7613" s="5"/>
    </row>
    <row r="7614" spans="6:28" x14ac:dyDescent="0.3">
      <c r="F7614" s="5"/>
    </row>
    <row r="7615" spans="6:28" x14ac:dyDescent="0.3">
      <c r="F7615" s="5"/>
      <c r="AB7615" s="3"/>
    </row>
    <row r="7616" spans="6:28" x14ac:dyDescent="0.3">
      <c r="F7616" s="5"/>
      <c r="AB7616" s="3"/>
    </row>
    <row r="7617" spans="6:28" x14ac:dyDescent="0.3">
      <c r="F7617" s="5"/>
    </row>
    <row r="7618" spans="6:28" x14ac:dyDescent="0.3">
      <c r="F7618" s="5"/>
    </row>
    <row r="7619" spans="6:28" x14ac:dyDescent="0.3">
      <c r="F7619" s="5"/>
    </row>
    <row r="7620" spans="6:28" x14ac:dyDescent="0.3">
      <c r="F7620" s="5"/>
    </row>
    <row r="7621" spans="6:28" x14ac:dyDescent="0.3">
      <c r="F7621" s="5"/>
      <c r="AB7621" s="3"/>
    </row>
    <row r="7622" spans="6:28" x14ac:dyDescent="0.3">
      <c r="F7622" s="5"/>
    </row>
    <row r="7623" spans="6:28" x14ac:dyDescent="0.3">
      <c r="F7623" s="5"/>
      <c r="K7623" s="3"/>
      <c r="P7623" s="3"/>
      <c r="R7623" s="3"/>
      <c r="S7623" s="3"/>
      <c r="AB7623" s="3"/>
    </row>
    <row r="7624" spans="6:28" x14ac:dyDescent="0.3">
      <c r="F7624" s="5"/>
      <c r="K7624" s="3"/>
      <c r="R7624" s="3"/>
      <c r="S7624" s="3"/>
      <c r="AB7624" s="3"/>
    </row>
    <row r="7625" spans="6:28" x14ac:dyDescent="0.3">
      <c r="F7625" s="5"/>
      <c r="K7625" s="3"/>
      <c r="R7625" s="3"/>
      <c r="S7625" s="3"/>
      <c r="AB7625" s="3"/>
    </row>
    <row r="7626" spans="6:28" x14ac:dyDescent="0.3">
      <c r="F7626" s="5"/>
      <c r="K7626" s="3"/>
      <c r="P7626" s="3"/>
      <c r="R7626" s="3"/>
      <c r="S7626" s="3"/>
      <c r="AB7626" s="3"/>
    </row>
    <row r="7627" spans="6:28" x14ac:dyDescent="0.3">
      <c r="F7627" s="5"/>
      <c r="K7627" s="3"/>
      <c r="R7627" s="3"/>
      <c r="S7627" s="3"/>
      <c r="AB7627" s="3"/>
    </row>
    <row r="7628" spans="6:28" x14ac:dyDescent="0.3">
      <c r="F7628" s="5"/>
      <c r="K7628" s="3"/>
      <c r="P7628" s="3"/>
      <c r="R7628" s="3"/>
      <c r="S7628" s="3"/>
      <c r="AB7628" s="3"/>
    </row>
    <row r="7629" spans="6:28" x14ac:dyDescent="0.3">
      <c r="F7629" s="5"/>
      <c r="K7629" s="3"/>
      <c r="R7629" s="3"/>
      <c r="S7629" s="3"/>
      <c r="AB7629" s="3"/>
    </row>
    <row r="7630" spans="6:28" x14ac:dyDescent="0.3">
      <c r="F7630" s="5"/>
      <c r="K7630" s="3"/>
      <c r="R7630" s="3"/>
      <c r="S7630" s="3"/>
      <c r="AB7630" s="3"/>
    </row>
    <row r="7631" spans="6:28" x14ac:dyDescent="0.3">
      <c r="F7631" s="5"/>
      <c r="K7631" s="3"/>
      <c r="R7631" s="3"/>
      <c r="S7631" s="3"/>
      <c r="AB7631" s="3"/>
    </row>
    <row r="7632" spans="6:28" x14ac:dyDescent="0.3">
      <c r="F7632" s="5"/>
      <c r="K7632" s="3"/>
      <c r="P7632" s="3"/>
      <c r="R7632" s="3"/>
      <c r="S7632" s="3"/>
    </row>
    <row r="7633" spans="6:28" x14ac:dyDescent="0.3">
      <c r="F7633" s="5"/>
      <c r="K7633" s="3"/>
      <c r="R7633" s="3"/>
      <c r="S7633" s="3"/>
      <c r="AB7633" s="3"/>
    </row>
    <row r="7634" spans="6:28" x14ac:dyDescent="0.3">
      <c r="F7634" s="5"/>
      <c r="K7634" s="3"/>
      <c r="R7634" s="3"/>
      <c r="S7634" s="3"/>
      <c r="AB7634" s="3"/>
    </row>
    <row r="7635" spans="6:28" x14ac:dyDescent="0.3">
      <c r="F7635" s="5"/>
      <c r="K7635" s="3"/>
      <c r="P7635" s="3"/>
      <c r="R7635" s="3"/>
      <c r="S7635" s="3"/>
    </row>
    <row r="7636" spans="6:28" x14ac:dyDescent="0.3">
      <c r="F7636" s="5"/>
      <c r="K7636" s="3"/>
      <c r="R7636" s="3"/>
      <c r="S7636" s="3"/>
      <c r="AB7636" s="3"/>
    </row>
    <row r="7637" spans="6:28" x14ac:dyDescent="0.3">
      <c r="F7637" s="5"/>
      <c r="K7637" s="3"/>
      <c r="R7637" s="3"/>
      <c r="S7637" s="3"/>
      <c r="AB7637" s="3"/>
    </row>
    <row r="7638" spans="6:28" x14ac:dyDescent="0.3">
      <c r="F7638" s="5"/>
      <c r="K7638" s="3"/>
      <c r="P7638" s="3"/>
      <c r="R7638" s="3"/>
      <c r="S7638" s="3"/>
    </row>
    <row r="7639" spans="6:28" x14ac:dyDescent="0.3">
      <c r="F7639" s="5"/>
      <c r="K7639" s="3"/>
      <c r="R7639" s="3"/>
      <c r="S7639" s="3"/>
      <c r="AB7639" s="3"/>
    </row>
    <row r="7640" spans="6:28" x14ac:dyDescent="0.3">
      <c r="F7640" s="5"/>
      <c r="K7640" s="3"/>
      <c r="R7640" s="3"/>
      <c r="S7640" s="3"/>
      <c r="AB7640" s="3"/>
    </row>
    <row r="7641" spans="6:28" x14ac:dyDescent="0.3">
      <c r="F7641" s="5"/>
      <c r="K7641" s="3"/>
      <c r="R7641" s="3"/>
      <c r="S7641" s="3"/>
      <c r="AB7641" s="3"/>
    </row>
    <row r="7642" spans="6:28" x14ac:dyDescent="0.3">
      <c r="F7642" s="5"/>
      <c r="K7642" s="3"/>
      <c r="R7642" s="3"/>
      <c r="S7642" s="3"/>
      <c r="AB7642" s="3"/>
    </row>
    <row r="7643" spans="6:28" x14ac:dyDescent="0.3">
      <c r="F7643" s="5"/>
      <c r="K7643" s="3"/>
      <c r="R7643" s="3"/>
      <c r="S7643" s="3"/>
      <c r="AB7643" s="3"/>
    </row>
    <row r="7644" spans="6:28" x14ac:dyDescent="0.3">
      <c r="F7644" s="5"/>
      <c r="K7644" s="3"/>
      <c r="R7644" s="3"/>
      <c r="S7644" s="3"/>
      <c r="AB7644" s="3"/>
    </row>
    <row r="7645" spans="6:28" x14ac:dyDescent="0.3">
      <c r="F7645" s="5"/>
      <c r="K7645" s="3"/>
      <c r="P7645" s="3"/>
      <c r="R7645" s="3"/>
      <c r="S7645" s="3"/>
      <c r="AB7645" s="3"/>
    </row>
    <row r="7646" spans="6:28" x14ac:dyDescent="0.3">
      <c r="F7646" s="5"/>
      <c r="K7646" s="3"/>
      <c r="R7646" s="3"/>
      <c r="S7646" s="3"/>
    </row>
    <row r="7647" spans="6:28" x14ac:dyDescent="0.3">
      <c r="F7647" s="5"/>
      <c r="K7647" s="3"/>
      <c r="R7647" s="3"/>
      <c r="S7647" s="3"/>
      <c r="AB7647" s="3"/>
    </row>
    <row r="7648" spans="6:28" x14ac:dyDescent="0.3">
      <c r="F7648" s="5"/>
      <c r="K7648" s="3"/>
      <c r="R7648" s="3"/>
      <c r="S7648" s="3"/>
      <c r="AB7648" s="3"/>
    </row>
    <row r="7649" spans="6:28" x14ac:dyDescent="0.3">
      <c r="F7649" s="5"/>
      <c r="K7649" s="3"/>
      <c r="P7649" s="3"/>
      <c r="R7649" s="3"/>
      <c r="S7649" s="3"/>
      <c r="AB7649" s="3"/>
    </row>
    <row r="7650" spans="6:28" x14ac:dyDescent="0.3">
      <c r="F7650" s="5"/>
      <c r="K7650" s="3"/>
      <c r="P7650" s="3"/>
      <c r="R7650" s="3"/>
      <c r="S7650" s="3"/>
    </row>
    <row r="7651" spans="6:28" x14ac:dyDescent="0.3">
      <c r="F7651" s="5"/>
      <c r="K7651" s="3"/>
      <c r="R7651" s="3"/>
      <c r="S7651" s="3"/>
    </row>
    <row r="7652" spans="6:28" x14ac:dyDescent="0.3">
      <c r="F7652" s="5"/>
      <c r="K7652" s="3"/>
      <c r="P7652" s="3"/>
      <c r="R7652" s="3"/>
      <c r="S7652" s="3"/>
    </row>
    <row r="7653" spans="6:28" x14ac:dyDescent="0.3">
      <c r="F7653" s="5"/>
      <c r="K7653" s="3"/>
      <c r="R7653" s="3"/>
      <c r="S7653" s="3"/>
      <c r="AB7653" s="3"/>
    </row>
    <row r="7654" spans="6:28" x14ac:dyDescent="0.3">
      <c r="F7654" s="5"/>
      <c r="K7654" s="3"/>
      <c r="R7654" s="3"/>
      <c r="S7654" s="3"/>
      <c r="AB7654" s="3"/>
    </row>
    <row r="7655" spans="6:28" x14ac:dyDescent="0.3">
      <c r="F7655" s="5"/>
      <c r="K7655" s="3"/>
      <c r="P7655" s="3"/>
      <c r="R7655" s="3"/>
      <c r="S7655" s="3"/>
    </row>
    <row r="7656" spans="6:28" x14ac:dyDescent="0.3">
      <c r="F7656" s="5"/>
      <c r="K7656" s="3"/>
      <c r="P7656" s="3"/>
      <c r="R7656" s="3"/>
      <c r="S7656" s="3"/>
      <c r="AB7656" s="3"/>
    </row>
    <row r="7657" spans="6:28" x14ac:dyDescent="0.3">
      <c r="F7657" s="5"/>
      <c r="K7657" s="3"/>
      <c r="R7657" s="3"/>
      <c r="S7657" s="3"/>
    </row>
    <row r="7658" spans="6:28" x14ac:dyDescent="0.3">
      <c r="F7658" s="5"/>
      <c r="K7658" s="3"/>
      <c r="R7658" s="3"/>
      <c r="S7658" s="3"/>
      <c r="AB7658" s="3"/>
    </row>
    <row r="7659" spans="6:28" x14ac:dyDescent="0.3">
      <c r="F7659" s="5"/>
      <c r="K7659" s="3"/>
      <c r="R7659" s="3"/>
      <c r="S7659" s="3"/>
      <c r="AB7659" s="3"/>
    </row>
    <row r="7660" spans="6:28" x14ac:dyDescent="0.3">
      <c r="F7660" s="5"/>
      <c r="K7660" s="3"/>
      <c r="P7660" s="3"/>
      <c r="R7660" s="3"/>
      <c r="S7660" s="3"/>
    </row>
    <row r="7661" spans="6:28" x14ac:dyDescent="0.3">
      <c r="F7661" s="5"/>
      <c r="K7661" s="3"/>
      <c r="R7661" s="3"/>
      <c r="S7661" s="3"/>
    </row>
    <row r="7662" spans="6:28" x14ac:dyDescent="0.3">
      <c r="F7662" s="5"/>
      <c r="K7662" s="3"/>
      <c r="R7662" s="3"/>
      <c r="S7662" s="3"/>
      <c r="AB7662" s="3"/>
    </row>
    <row r="7663" spans="6:28" x14ac:dyDescent="0.3">
      <c r="F7663" s="5"/>
      <c r="K7663" s="3"/>
      <c r="R7663" s="3"/>
      <c r="S7663" s="3"/>
    </row>
    <row r="7664" spans="6:28" x14ac:dyDescent="0.3">
      <c r="F7664" s="5"/>
      <c r="K7664" s="3"/>
      <c r="R7664" s="3"/>
      <c r="S7664" s="3"/>
    </row>
    <row r="7665" spans="6:28" x14ac:dyDescent="0.3">
      <c r="F7665" s="5"/>
      <c r="K7665" s="3"/>
      <c r="R7665" s="3"/>
      <c r="S7665" s="3"/>
    </row>
    <row r="7666" spans="6:28" x14ac:dyDescent="0.3">
      <c r="F7666" s="5"/>
      <c r="K7666" s="3"/>
      <c r="R7666" s="3"/>
      <c r="S7666" s="3"/>
    </row>
    <row r="7667" spans="6:28" x14ac:dyDescent="0.3">
      <c r="F7667" s="5"/>
      <c r="K7667" s="3"/>
      <c r="R7667" s="3"/>
      <c r="S7667" s="3"/>
      <c r="AB7667" s="3"/>
    </row>
    <row r="7668" spans="6:28" x14ac:dyDescent="0.3">
      <c r="F7668" s="5"/>
      <c r="K7668" s="3"/>
      <c r="P7668" s="3"/>
      <c r="R7668" s="3"/>
      <c r="S7668" s="3"/>
      <c r="AB7668" s="3"/>
    </row>
    <row r="7669" spans="6:28" x14ac:dyDescent="0.3">
      <c r="F7669" s="5"/>
      <c r="K7669" s="3"/>
      <c r="R7669" s="3"/>
      <c r="S7669" s="3"/>
    </row>
    <row r="7670" spans="6:28" x14ac:dyDescent="0.3">
      <c r="F7670" s="5"/>
      <c r="K7670" s="3"/>
      <c r="R7670" s="3"/>
      <c r="S7670" s="3"/>
    </row>
    <row r="7671" spans="6:28" x14ac:dyDescent="0.3">
      <c r="F7671" s="5"/>
      <c r="K7671" s="3"/>
      <c r="P7671" s="3"/>
      <c r="R7671" s="3"/>
      <c r="S7671" s="3"/>
      <c r="AB7671" s="3"/>
    </row>
    <row r="7672" spans="6:28" x14ac:dyDescent="0.3">
      <c r="F7672" s="5"/>
      <c r="K7672" s="3"/>
      <c r="P7672" s="3"/>
      <c r="R7672" s="3"/>
      <c r="S7672" s="3"/>
    </row>
    <row r="7673" spans="6:28" x14ac:dyDescent="0.3">
      <c r="F7673" s="5"/>
      <c r="K7673" s="3"/>
      <c r="R7673" s="3"/>
      <c r="S7673" s="3"/>
      <c r="AB7673" s="3"/>
    </row>
    <row r="7674" spans="6:28" x14ac:dyDescent="0.3">
      <c r="F7674" s="5"/>
      <c r="K7674" s="3"/>
      <c r="P7674" s="3"/>
      <c r="R7674" s="3"/>
      <c r="S7674" s="3"/>
      <c r="AB7674" s="3"/>
    </row>
    <row r="7675" spans="6:28" x14ac:dyDescent="0.3">
      <c r="F7675" s="5"/>
      <c r="K7675" s="3"/>
      <c r="P7675" s="3"/>
      <c r="R7675" s="3"/>
      <c r="S7675" s="3"/>
    </row>
    <row r="7676" spans="6:28" x14ac:dyDescent="0.3">
      <c r="F7676" s="5"/>
      <c r="K7676" s="3"/>
      <c r="R7676" s="3"/>
      <c r="S7676" s="3"/>
    </row>
    <row r="7677" spans="6:28" x14ac:dyDescent="0.3">
      <c r="F7677" s="5"/>
      <c r="K7677" s="3"/>
      <c r="R7677" s="3"/>
      <c r="S7677" s="3"/>
      <c r="AB7677" s="3"/>
    </row>
    <row r="7678" spans="6:28" x14ac:dyDescent="0.3">
      <c r="F7678" s="5"/>
      <c r="K7678" s="3"/>
      <c r="P7678" s="3"/>
      <c r="R7678" s="3"/>
      <c r="S7678" s="3"/>
    </row>
    <row r="7679" spans="6:28" x14ac:dyDescent="0.3">
      <c r="F7679" s="5"/>
      <c r="K7679" s="3"/>
      <c r="R7679" s="3"/>
      <c r="S7679" s="3"/>
      <c r="AB7679" s="3"/>
    </row>
    <row r="7680" spans="6:28" x14ac:dyDescent="0.3">
      <c r="F7680" s="5"/>
      <c r="K7680" s="3"/>
      <c r="R7680" s="3"/>
      <c r="S7680" s="3"/>
      <c r="AB7680" s="3"/>
    </row>
    <row r="7681" spans="6:28" x14ac:dyDescent="0.3">
      <c r="F7681" s="5"/>
      <c r="K7681" s="3"/>
      <c r="R7681" s="3"/>
      <c r="S7681" s="3"/>
    </row>
    <row r="7682" spans="6:28" x14ac:dyDescent="0.3">
      <c r="F7682" s="5"/>
      <c r="K7682" s="3"/>
      <c r="R7682" s="3"/>
      <c r="S7682" s="3"/>
      <c r="AB7682" s="3"/>
    </row>
    <row r="7683" spans="6:28" x14ac:dyDescent="0.3">
      <c r="F7683" s="5"/>
      <c r="K7683" s="3"/>
      <c r="R7683" s="3"/>
      <c r="S768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83"/>
  <sheetViews>
    <sheetView zoomScale="90" zoomScaleNormal="90" workbookViewId="0">
      <pane ySplit="1416" topLeftCell="A5" activePane="bottomLeft"/>
      <selection activeCell="C4" sqref="C4:S335"/>
      <selection pane="bottomLeft" activeCell="A783" sqref="A783"/>
    </sheetView>
  </sheetViews>
  <sheetFormatPr defaultRowHeight="15.6" x14ac:dyDescent="0.3"/>
  <cols>
    <col min="1" max="1" width="11" bestFit="1" customWidth="1"/>
    <col min="2" max="3" width="11" customWidth="1"/>
    <col min="4" max="11" width="11.19921875" customWidth="1"/>
    <col min="12" max="12" width="11" customWidth="1"/>
    <col min="13" max="19" width="11.19921875" customWidth="1"/>
    <col min="20" max="20" width="5.296875" customWidth="1"/>
    <col min="21" max="27" width="10.09765625" bestFit="1" customWidth="1"/>
    <col min="29" max="29" width="13.5" bestFit="1" customWidth="1"/>
  </cols>
  <sheetData>
    <row r="1" spans="1:35" x14ac:dyDescent="0.3">
      <c r="B1" s="30"/>
      <c r="E1" s="4"/>
      <c r="F1" s="4"/>
      <c r="G1" s="4"/>
      <c r="H1" s="4"/>
      <c r="M1" s="4"/>
      <c r="N1" s="4"/>
      <c r="P1" s="4"/>
      <c r="S1" s="4"/>
      <c r="U1" s="36">
        <f>Analysis!E25</f>
        <v>0</v>
      </c>
      <c r="V1" s="2" t="s">
        <v>55</v>
      </c>
      <c r="W1" s="2"/>
      <c r="X1" s="2"/>
      <c r="Y1" s="2"/>
      <c r="Z1" s="2"/>
      <c r="AA1" s="2"/>
      <c r="AC1" s="38"/>
      <c r="AD1" s="38"/>
      <c r="AE1" s="38"/>
      <c r="AF1" s="38"/>
      <c r="AG1" s="38"/>
      <c r="AH1" s="38"/>
      <c r="AI1" s="38"/>
    </row>
    <row r="2" spans="1:35" x14ac:dyDescent="0.3">
      <c r="B2" s="30"/>
      <c r="D2" t="s">
        <v>52</v>
      </c>
      <c r="E2" s="4" t="s">
        <v>52</v>
      </c>
      <c r="F2" s="4" t="s">
        <v>52</v>
      </c>
      <c r="G2" s="4" t="s">
        <v>52</v>
      </c>
      <c r="H2" s="4" t="s">
        <v>52</v>
      </c>
      <c r="I2" t="s">
        <v>52</v>
      </c>
      <c r="J2" t="s">
        <v>52</v>
      </c>
      <c r="K2" t="s">
        <v>52</v>
      </c>
      <c r="M2" s="4" t="s">
        <v>51</v>
      </c>
      <c r="N2" s="4" t="s">
        <v>51</v>
      </c>
      <c r="O2" t="s">
        <v>51</v>
      </c>
      <c r="P2" s="4" t="s">
        <v>51</v>
      </c>
      <c r="Q2" t="s">
        <v>51</v>
      </c>
      <c r="R2" t="s">
        <v>51</v>
      </c>
      <c r="S2" s="4" t="s">
        <v>51</v>
      </c>
      <c r="U2" s="35" t="s">
        <v>54</v>
      </c>
      <c r="V2" s="35" t="s">
        <v>54</v>
      </c>
      <c r="W2" s="35" t="s">
        <v>54</v>
      </c>
      <c r="X2" s="35" t="s">
        <v>54</v>
      </c>
      <c r="Y2" s="35" t="s">
        <v>54</v>
      </c>
      <c r="Z2" s="35" t="s">
        <v>54</v>
      </c>
      <c r="AA2" s="35" t="s">
        <v>54</v>
      </c>
      <c r="AC2" s="39" t="s">
        <v>68</v>
      </c>
      <c r="AD2" s="39" t="s">
        <v>68</v>
      </c>
      <c r="AE2" s="39" t="s">
        <v>68</v>
      </c>
      <c r="AF2" s="39" t="s">
        <v>68</v>
      </c>
      <c r="AG2" s="39" t="s">
        <v>68</v>
      </c>
      <c r="AH2" s="39" t="s">
        <v>68</v>
      </c>
      <c r="AI2" s="39" t="s">
        <v>68</v>
      </c>
    </row>
    <row r="3" spans="1:35" x14ac:dyDescent="0.3">
      <c r="A3" t="s">
        <v>1</v>
      </c>
      <c r="B3" s="30" t="s">
        <v>28</v>
      </c>
      <c r="C3" t="s">
        <v>114</v>
      </c>
      <c r="D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t="s">
        <v>7</v>
      </c>
      <c r="J3" t="s">
        <v>8</v>
      </c>
      <c r="K3" t="s">
        <v>9</v>
      </c>
      <c r="L3" t="s">
        <v>16</v>
      </c>
      <c r="M3" s="4" t="s">
        <v>17</v>
      </c>
      <c r="N3" s="4" t="s">
        <v>22</v>
      </c>
      <c r="O3" t="s">
        <v>18</v>
      </c>
      <c r="P3" s="4" t="s">
        <v>20</v>
      </c>
      <c r="Q3" t="s">
        <v>19</v>
      </c>
      <c r="R3" t="s">
        <v>21</v>
      </c>
      <c r="S3" s="4" t="s">
        <v>23</v>
      </c>
      <c r="U3" s="35" t="str">
        <f>M3</f>
        <v>Ed0313</v>
      </c>
      <c r="V3" s="35" t="str">
        <f t="shared" ref="V3:AA3" si="0">N3</f>
        <v>Ed0305</v>
      </c>
      <c r="W3" s="35" t="str">
        <f t="shared" si="0"/>
        <v>Ed0340</v>
      </c>
      <c r="X3" s="35" t="str">
        <f t="shared" si="0"/>
        <v>Ed0PAR</v>
      </c>
      <c r="Y3" s="35" t="str">
        <f t="shared" si="0"/>
        <v>Ed0320</v>
      </c>
      <c r="Z3" s="35" t="str">
        <f t="shared" si="0"/>
        <v>Ed0395</v>
      </c>
      <c r="AA3" s="35" t="str">
        <f t="shared" si="0"/>
        <v>Ed0380</v>
      </c>
      <c r="AC3" s="39" t="str">
        <f t="shared" ref="AC3:AI3" si="1">E3</f>
        <v>EdZ313</v>
      </c>
      <c r="AD3" s="39" t="str">
        <f t="shared" si="1"/>
        <v>EdZ305</v>
      </c>
      <c r="AE3" s="39" t="str">
        <f t="shared" si="1"/>
        <v>EdZ340</v>
      </c>
      <c r="AF3" s="39" t="str">
        <f t="shared" si="1"/>
        <v>EdZPAR</v>
      </c>
      <c r="AG3" s="39" t="str">
        <f t="shared" si="1"/>
        <v>EdZ320</v>
      </c>
      <c r="AH3" s="39" t="str">
        <f t="shared" si="1"/>
        <v>EdZ395</v>
      </c>
      <c r="AI3" s="39" t="str">
        <f t="shared" si="1"/>
        <v>EdZ380</v>
      </c>
    </row>
    <row r="4" spans="1:35" x14ac:dyDescent="0.3">
      <c r="A4">
        <v>1</v>
      </c>
      <c r="B4" s="31" t="e">
        <f>D4-Analysis!$E$27</f>
        <v>#N/A</v>
      </c>
      <c r="C4" s="5"/>
      <c r="H4" s="3"/>
      <c r="I4" s="3"/>
      <c r="O4" s="3"/>
      <c r="P4" s="3"/>
      <c r="T4" s="3"/>
      <c r="U4" s="34" t="e">
        <f t="shared" ref="U4:U67" si="2">E4/M4</f>
        <v>#DIV/0!</v>
      </c>
      <c r="V4" s="34" t="e">
        <f t="shared" ref="V4:V67" si="3">F4/N4</f>
        <v>#DIV/0!</v>
      </c>
      <c r="W4" s="34" t="e">
        <f t="shared" ref="W4:W67" si="4">G4/O4</f>
        <v>#DIV/0!</v>
      </c>
      <c r="X4" s="34" t="e">
        <f t="shared" ref="X4:X67" si="5">H4/P4</f>
        <v>#DIV/0!</v>
      </c>
      <c r="Y4" s="34" t="e">
        <f t="shared" ref="Y4:Y67" si="6">I4/Q4</f>
        <v>#DIV/0!</v>
      </c>
      <c r="Z4" s="34" t="e">
        <f t="shared" ref="Z4:Z67" si="7">J4/R4</f>
        <v>#DIV/0!</v>
      </c>
      <c r="AA4" s="34" t="e">
        <f t="shared" ref="AA4:AA67" si="8">K4/S4</f>
        <v>#DIV/0!</v>
      </c>
      <c r="AC4" s="40">
        <f>E4-Analysis!O$5</f>
        <v>-3.0000000000000001E-5</v>
      </c>
      <c r="AD4" s="40">
        <f>F4-Analysis!P$5</f>
        <v>-4.0000000000000001E-3</v>
      </c>
      <c r="AE4" s="40">
        <f>G4-Analysis!Q$5</f>
        <v>-1E-3</v>
      </c>
      <c r="AF4" s="40">
        <f>H4-Analysis!R$5</f>
        <v>-1E-3</v>
      </c>
      <c r="AG4" s="40">
        <f>I4-Analysis!S$5</f>
        <v>-2.5000000000000001E-4</v>
      </c>
      <c r="AH4" s="40">
        <f>J4-Analysis!T$5</f>
        <v>-1E-3</v>
      </c>
      <c r="AI4" s="40">
        <f>K4-Analysis!U$5</f>
        <v>-1E-3</v>
      </c>
    </row>
    <row r="5" spans="1:35" x14ac:dyDescent="0.3">
      <c r="A5">
        <v>2</v>
      </c>
      <c r="B5" s="31" t="e">
        <f>D5-Analysis!$E$27</f>
        <v>#N/A</v>
      </c>
      <c r="C5" s="5"/>
      <c r="E5" s="3"/>
      <c r="H5" s="3"/>
      <c r="I5" s="3"/>
      <c r="O5" s="3"/>
      <c r="P5" s="3"/>
      <c r="T5" s="3"/>
      <c r="U5" s="34" t="e">
        <f t="shared" si="2"/>
        <v>#DIV/0!</v>
      </c>
      <c r="V5" s="34" t="e">
        <f t="shared" si="3"/>
        <v>#DIV/0!</v>
      </c>
      <c r="W5" s="34" t="e">
        <f t="shared" si="4"/>
        <v>#DIV/0!</v>
      </c>
      <c r="X5" s="34" t="e">
        <f t="shared" si="5"/>
        <v>#DIV/0!</v>
      </c>
      <c r="Y5" s="34" t="e">
        <f t="shared" si="6"/>
        <v>#DIV/0!</v>
      </c>
      <c r="Z5" s="34" t="e">
        <f t="shared" si="7"/>
        <v>#DIV/0!</v>
      </c>
      <c r="AA5" s="34" t="e">
        <f t="shared" si="8"/>
        <v>#DIV/0!</v>
      </c>
      <c r="AC5" s="40">
        <f>E5-Analysis!O$5</f>
        <v>-3.0000000000000001E-5</v>
      </c>
      <c r="AD5" s="40">
        <f>F5-Analysis!P$5</f>
        <v>-4.0000000000000001E-3</v>
      </c>
      <c r="AE5" s="40">
        <f>G5-Analysis!Q$5</f>
        <v>-1E-3</v>
      </c>
      <c r="AF5" s="40">
        <f>H5-Analysis!R$5</f>
        <v>-1E-3</v>
      </c>
      <c r="AG5" s="40">
        <f>I5-Analysis!S$5</f>
        <v>-2.5000000000000001E-4</v>
      </c>
      <c r="AH5" s="40">
        <f>J5-Analysis!T$5</f>
        <v>-1E-3</v>
      </c>
      <c r="AI5" s="40">
        <f>K5-Analysis!U$5</f>
        <v>-1E-3</v>
      </c>
    </row>
    <row r="6" spans="1:35" x14ac:dyDescent="0.3">
      <c r="A6">
        <v>3</v>
      </c>
      <c r="B6" s="31" t="e">
        <f>D6-Analysis!$E$27</f>
        <v>#N/A</v>
      </c>
      <c r="C6" s="5"/>
      <c r="E6" s="3"/>
      <c r="H6" s="3"/>
      <c r="I6" s="3"/>
      <c r="O6" s="3"/>
      <c r="P6" s="3"/>
      <c r="T6" s="3"/>
      <c r="U6" s="34" t="e">
        <f t="shared" si="2"/>
        <v>#DIV/0!</v>
      </c>
      <c r="V6" s="34" t="e">
        <f t="shared" si="3"/>
        <v>#DIV/0!</v>
      </c>
      <c r="W6" s="34" t="e">
        <f t="shared" si="4"/>
        <v>#DIV/0!</v>
      </c>
      <c r="X6" s="34" t="e">
        <f t="shared" si="5"/>
        <v>#DIV/0!</v>
      </c>
      <c r="Y6" s="34" t="e">
        <f t="shared" si="6"/>
        <v>#DIV/0!</v>
      </c>
      <c r="Z6" s="34" t="e">
        <f t="shared" si="7"/>
        <v>#DIV/0!</v>
      </c>
      <c r="AA6" s="34" t="e">
        <f t="shared" si="8"/>
        <v>#DIV/0!</v>
      </c>
      <c r="AC6" s="40">
        <f>E6-Analysis!O$5</f>
        <v>-3.0000000000000001E-5</v>
      </c>
      <c r="AD6" s="40">
        <f>F6-Analysis!P$5</f>
        <v>-4.0000000000000001E-3</v>
      </c>
      <c r="AE6" s="40">
        <f>G6-Analysis!Q$5</f>
        <v>-1E-3</v>
      </c>
      <c r="AF6" s="40">
        <f>H6-Analysis!R$5</f>
        <v>-1E-3</v>
      </c>
      <c r="AG6" s="40">
        <f>I6-Analysis!S$5</f>
        <v>-2.5000000000000001E-4</v>
      </c>
      <c r="AH6" s="40">
        <f>J6-Analysis!T$5</f>
        <v>-1E-3</v>
      </c>
      <c r="AI6" s="40">
        <f>K6-Analysis!U$5</f>
        <v>-1E-3</v>
      </c>
    </row>
    <row r="7" spans="1:35" x14ac:dyDescent="0.3">
      <c r="A7">
        <v>4</v>
      </c>
      <c r="B7" s="31" t="e">
        <f>D7-Analysis!$E$27</f>
        <v>#N/A</v>
      </c>
      <c r="C7" s="5"/>
      <c r="E7" s="3"/>
      <c r="H7" s="3"/>
      <c r="I7" s="3"/>
      <c r="O7" s="3"/>
      <c r="P7" s="3"/>
      <c r="T7" s="3"/>
      <c r="U7" s="34" t="e">
        <f t="shared" si="2"/>
        <v>#DIV/0!</v>
      </c>
      <c r="V7" s="34" t="e">
        <f t="shared" si="3"/>
        <v>#DIV/0!</v>
      </c>
      <c r="W7" s="34" t="e">
        <f t="shared" si="4"/>
        <v>#DIV/0!</v>
      </c>
      <c r="X7" s="34" t="e">
        <f t="shared" si="5"/>
        <v>#DIV/0!</v>
      </c>
      <c r="Y7" s="34" t="e">
        <f t="shared" si="6"/>
        <v>#DIV/0!</v>
      </c>
      <c r="Z7" s="34" t="e">
        <f t="shared" si="7"/>
        <v>#DIV/0!</v>
      </c>
      <c r="AA7" s="34" t="e">
        <f t="shared" si="8"/>
        <v>#DIV/0!</v>
      </c>
      <c r="AC7" s="40">
        <f>E7-Analysis!O$5</f>
        <v>-3.0000000000000001E-5</v>
      </c>
      <c r="AD7" s="40">
        <f>F7-Analysis!P$5</f>
        <v>-4.0000000000000001E-3</v>
      </c>
      <c r="AE7" s="40">
        <f>G7-Analysis!Q$5</f>
        <v>-1E-3</v>
      </c>
      <c r="AF7" s="40">
        <f>H7-Analysis!R$5</f>
        <v>-1E-3</v>
      </c>
      <c r="AG7" s="40">
        <f>I7-Analysis!S$5</f>
        <v>-2.5000000000000001E-4</v>
      </c>
      <c r="AH7" s="40">
        <f>J7-Analysis!T$5</f>
        <v>-1E-3</v>
      </c>
      <c r="AI7" s="40">
        <f>K7-Analysis!U$5</f>
        <v>-1E-3</v>
      </c>
    </row>
    <row r="8" spans="1:35" x14ac:dyDescent="0.3">
      <c r="A8">
        <v>5</v>
      </c>
      <c r="B8" s="31" t="e">
        <f>D8-Analysis!$E$27</f>
        <v>#N/A</v>
      </c>
      <c r="C8" s="5"/>
      <c r="E8" s="3"/>
      <c r="H8" s="3"/>
      <c r="I8" s="3"/>
      <c r="O8" s="3"/>
      <c r="P8" s="3"/>
      <c r="T8" s="3"/>
      <c r="U8" s="34" t="e">
        <f t="shared" si="2"/>
        <v>#DIV/0!</v>
      </c>
      <c r="V8" s="34" t="e">
        <f t="shared" si="3"/>
        <v>#DIV/0!</v>
      </c>
      <c r="W8" s="34" t="e">
        <f t="shared" si="4"/>
        <v>#DIV/0!</v>
      </c>
      <c r="X8" s="34" t="e">
        <f t="shared" si="5"/>
        <v>#DIV/0!</v>
      </c>
      <c r="Y8" s="34" t="e">
        <f t="shared" si="6"/>
        <v>#DIV/0!</v>
      </c>
      <c r="Z8" s="34" t="e">
        <f t="shared" si="7"/>
        <v>#DIV/0!</v>
      </c>
      <c r="AA8" s="34" t="e">
        <f t="shared" si="8"/>
        <v>#DIV/0!</v>
      </c>
      <c r="AC8" s="40">
        <f>E8-Analysis!O$5</f>
        <v>-3.0000000000000001E-5</v>
      </c>
      <c r="AD8" s="40">
        <f>F8-Analysis!P$5</f>
        <v>-4.0000000000000001E-3</v>
      </c>
      <c r="AE8" s="40">
        <f>G8-Analysis!Q$5</f>
        <v>-1E-3</v>
      </c>
      <c r="AF8" s="40">
        <f>H8-Analysis!R$5</f>
        <v>-1E-3</v>
      </c>
      <c r="AG8" s="40">
        <f>I8-Analysis!S$5</f>
        <v>-2.5000000000000001E-4</v>
      </c>
      <c r="AH8" s="40">
        <f>J8-Analysis!T$5</f>
        <v>-1E-3</v>
      </c>
      <c r="AI8" s="40">
        <f>K8-Analysis!U$5</f>
        <v>-1E-3</v>
      </c>
    </row>
    <row r="9" spans="1:35" x14ac:dyDescent="0.3">
      <c r="A9">
        <v>6</v>
      </c>
      <c r="B9" s="31" t="e">
        <f>D9-Analysis!$E$27</f>
        <v>#N/A</v>
      </c>
      <c r="C9" s="5"/>
      <c r="E9" s="3"/>
      <c r="H9" s="3"/>
      <c r="I9" s="3"/>
      <c r="O9" s="3"/>
      <c r="P9" s="3"/>
      <c r="T9" s="3"/>
      <c r="U9" s="34" t="e">
        <f t="shared" si="2"/>
        <v>#DIV/0!</v>
      </c>
      <c r="V9" s="34" t="e">
        <f t="shared" si="3"/>
        <v>#DIV/0!</v>
      </c>
      <c r="W9" s="34" t="e">
        <f t="shared" si="4"/>
        <v>#DIV/0!</v>
      </c>
      <c r="X9" s="34" t="e">
        <f t="shared" si="5"/>
        <v>#DIV/0!</v>
      </c>
      <c r="Y9" s="34" t="e">
        <f t="shared" si="6"/>
        <v>#DIV/0!</v>
      </c>
      <c r="Z9" s="34" t="e">
        <f t="shared" si="7"/>
        <v>#DIV/0!</v>
      </c>
      <c r="AA9" s="34" t="e">
        <f t="shared" si="8"/>
        <v>#DIV/0!</v>
      </c>
      <c r="AC9" s="40">
        <f>E9-Analysis!O$5</f>
        <v>-3.0000000000000001E-5</v>
      </c>
      <c r="AD9" s="40">
        <f>F9-Analysis!P$5</f>
        <v>-4.0000000000000001E-3</v>
      </c>
      <c r="AE9" s="40">
        <f>G9-Analysis!Q$5</f>
        <v>-1E-3</v>
      </c>
      <c r="AF9" s="40">
        <f>H9-Analysis!R$5</f>
        <v>-1E-3</v>
      </c>
      <c r="AG9" s="40">
        <f>I9-Analysis!S$5</f>
        <v>-2.5000000000000001E-4</v>
      </c>
      <c r="AH9" s="40">
        <f>J9-Analysis!T$5</f>
        <v>-1E-3</v>
      </c>
      <c r="AI9" s="40">
        <f>K9-Analysis!U$5</f>
        <v>-1E-3</v>
      </c>
    </row>
    <row r="10" spans="1:35" x14ac:dyDescent="0.3">
      <c r="A10">
        <v>7</v>
      </c>
      <c r="B10" s="31" t="e">
        <f>D10-Analysis!$E$27</f>
        <v>#N/A</v>
      </c>
      <c r="C10" s="5"/>
      <c r="E10" s="3"/>
      <c r="H10" s="3"/>
      <c r="I10" s="3"/>
      <c r="O10" s="3"/>
      <c r="P10" s="3"/>
      <c r="T10" s="3"/>
      <c r="U10" s="34" t="e">
        <f t="shared" si="2"/>
        <v>#DIV/0!</v>
      </c>
      <c r="V10" s="34" t="e">
        <f t="shared" si="3"/>
        <v>#DIV/0!</v>
      </c>
      <c r="W10" s="34" t="e">
        <f t="shared" si="4"/>
        <v>#DIV/0!</v>
      </c>
      <c r="X10" s="34" t="e">
        <f t="shared" si="5"/>
        <v>#DIV/0!</v>
      </c>
      <c r="Y10" s="34" t="e">
        <f t="shared" si="6"/>
        <v>#DIV/0!</v>
      </c>
      <c r="Z10" s="34" t="e">
        <f t="shared" si="7"/>
        <v>#DIV/0!</v>
      </c>
      <c r="AA10" s="34" t="e">
        <f t="shared" si="8"/>
        <v>#DIV/0!</v>
      </c>
      <c r="AC10" s="40">
        <f>E10-Analysis!O$5</f>
        <v>-3.0000000000000001E-5</v>
      </c>
      <c r="AD10" s="40">
        <f>F10-Analysis!P$5</f>
        <v>-4.0000000000000001E-3</v>
      </c>
      <c r="AE10" s="40">
        <f>G10-Analysis!Q$5</f>
        <v>-1E-3</v>
      </c>
      <c r="AF10" s="40">
        <f>H10-Analysis!R$5</f>
        <v>-1E-3</v>
      </c>
      <c r="AG10" s="40">
        <f>I10-Analysis!S$5</f>
        <v>-2.5000000000000001E-4</v>
      </c>
      <c r="AH10" s="40">
        <f>J10-Analysis!T$5</f>
        <v>-1E-3</v>
      </c>
      <c r="AI10" s="40">
        <f>K10-Analysis!U$5</f>
        <v>-1E-3</v>
      </c>
    </row>
    <row r="11" spans="1:35" x14ac:dyDescent="0.3">
      <c r="A11">
        <v>8</v>
      </c>
      <c r="B11" s="31" t="e">
        <f>D11-Analysis!$E$27</f>
        <v>#N/A</v>
      </c>
      <c r="C11" s="5"/>
      <c r="E11" s="3"/>
      <c r="H11" s="3"/>
      <c r="I11" s="3"/>
      <c r="O11" s="3"/>
      <c r="P11" s="3"/>
      <c r="T11" s="3"/>
      <c r="U11" s="34" t="e">
        <f t="shared" si="2"/>
        <v>#DIV/0!</v>
      </c>
      <c r="V11" s="34" t="e">
        <f t="shared" si="3"/>
        <v>#DIV/0!</v>
      </c>
      <c r="W11" s="34" t="e">
        <f t="shared" si="4"/>
        <v>#DIV/0!</v>
      </c>
      <c r="X11" s="34" t="e">
        <f t="shared" si="5"/>
        <v>#DIV/0!</v>
      </c>
      <c r="Y11" s="34" t="e">
        <f t="shared" si="6"/>
        <v>#DIV/0!</v>
      </c>
      <c r="Z11" s="34" t="e">
        <f t="shared" si="7"/>
        <v>#DIV/0!</v>
      </c>
      <c r="AA11" s="34" t="e">
        <f t="shared" si="8"/>
        <v>#DIV/0!</v>
      </c>
      <c r="AC11" s="40">
        <f>E11-Analysis!O$5</f>
        <v>-3.0000000000000001E-5</v>
      </c>
      <c r="AD11" s="40">
        <f>F11-Analysis!P$5</f>
        <v>-4.0000000000000001E-3</v>
      </c>
      <c r="AE11" s="40">
        <f>G11-Analysis!Q$5</f>
        <v>-1E-3</v>
      </c>
      <c r="AF11" s="40">
        <f>H11-Analysis!R$5</f>
        <v>-1E-3</v>
      </c>
      <c r="AG11" s="40">
        <f>I11-Analysis!S$5</f>
        <v>-2.5000000000000001E-4</v>
      </c>
      <c r="AH11" s="40">
        <f>J11-Analysis!T$5</f>
        <v>-1E-3</v>
      </c>
      <c r="AI11" s="40">
        <f>K11-Analysis!U$5</f>
        <v>-1E-3</v>
      </c>
    </row>
    <row r="12" spans="1:35" x14ac:dyDescent="0.3">
      <c r="A12">
        <v>9</v>
      </c>
      <c r="B12" s="31" t="e">
        <f>D12-Analysis!$E$27</f>
        <v>#N/A</v>
      </c>
      <c r="C12" s="5"/>
      <c r="E12" s="3"/>
      <c r="H12" s="3"/>
      <c r="I12" s="3"/>
      <c r="M12" s="3"/>
      <c r="O12" s="3"/>
      <c r="P12" s="3"/>
      <c r="T12" s="3"/>
      <c r="U12" s="34" t="e">
        <f t="shared" si="2"/>
        <v>#DIV/0!</v>
      </c>
      <c r="V12" s="34" t="e">
        <f t="shared" si="3"/>
        <v>#DIV/0!</v>
      </c>
      <c r="W12" s="34" t="e">
        <f t="shared" si="4"/>
        <v>#DIV/0!</v>
      </c>
      <c r="X12" s="34" t="e">
        <f t="shared" si="5"/>
        <v>#DIV/0!</v>
      </c>
      <c r="Y12" s="34" t="e">
        <f t="shared" si="6"/>
        <v>#DIV/0!</v>
      </c>
      <c r="Z12" s="34" t="e">
        <f t="shared" si="7"/>
        <v>#DIV/0!</v>
      </c>
      <c r="AA12" s="34" t="e">
        <f t="shared" si="8"/>
        <v>#DIV/0!</v>
      </c>
      <c r="AC12" s="40">
        <f>E12-Analysis!O$5</f>
        <v>-3.0000000000000001E-5</v>
      </c>
      <c r="AD12" s="40">
        <f>F12-Analysis!P$5</f>
        <v>-4.0000000000000001E-3</v>
      </c>
      <c r="AE12" s="40">
        <f>G12-Analysis!Q$5</f>
        <v>-1E-3</v>
      </c>
      <c r="AF12" s="40">
        <f>H12-Analysis!R$5</f>
        <v>-1E-3</v>
      </c>
      <c r="AG12" s="40">
        <f>I12-Analysis!S$5</f>
        <v>-2.5000000000000001E-4</v>
      </c>
      <c r="AH12" s="40">
        <f>J12-Analysis!T$5</f>
        <v>-1E-3</v>
      </c>
      <c r="AI12" s="40">
        <f>K12-Analysis!U$5</f>
        <v>-1E-3</v>
      </c>
    </row>
    <row r="13" spans="1:35" x14ac:dyDescent="0.3">
      <c r="A13">
        <v>10</v>
      </c>
      <c r="B13" s="31" t="e">
        <f>D13-Analysis!$E$27</f>
        <v>#N/A</v>
      </c>
      <c r="C13" s="5"/>
      <c r="E13" s="3"/>
      <c r="H13" s="3"/>
      <c r="I13" s="3"/>
      <c r="M13" s="3"/>
      <c r="O13" s="3"/>
      <c r="P13" s="3"/>
      <c r="S13" s="3"/>
      <c r="T13" s="3"/>
      <c r="U13" s="34" t="e">
        <f t="shared" si="2"/>
        <v>#DIV/0!</v>
      </c>
      <c r="V13" s="34" t="e">
        <f t="shared" si="3"/>
        <v>#DIV/0!</v>
      </c>
      <c r="W13" s="34" t="e">
        <f t="shared" si="4"/>
        <v>#DIV/0!</v>
      </c>
      <c r="X13" s="34" t="e">
        <f t="shared" si="5"/>
        <v>#DIV/0!</v>
      </c>
      <c r="Y13" s="34" t="e">
        <f t="shared" si="6"/>
        <v>#DIV/0!</v>
      </c>
      <c r="Z13" s="34" t="e">
        <f t="shared" si="7"/>
        <v>#DIV/0!</v>
      </c>
      <c r="AA13" s="34" t="e">
        <f t="shared" si="8"/>
        <v>#DIV/0!</v>
      </c>
      <c r="AC13" s="40">
        <f>E13-Analysis!O$5</f>
        <v>-3.0000000000000001E-5</v>
      </c>
      <c r="AD13" s="40">
        <f>F13-Analysis!P$5</f>
        <v>-4.0000000000000001E-3</v>
      </c>
      <c r="AE13" s="40">
        <f>G13-Analysis!Q$5</f>
        <v>-1E-3</v>
      </c>
      <c r="AF13" s="40">
        <f>H13-Analysis!R$5</f>
        <v>-1E-3</v>
      </c>
      <c r="AG13" s="40">
        <f>I13-Analysis!S$5</f>
        <v>-2.5000000000000001E-4</v>
      </c>
      <c r="AH13" s="40">
        <f>J13-Analysis!T$5</f>
        <v>-1E-3</v>
      </c>
      <c r="AI13" s="40">
        <f>K13-Analysis!U$5</f>
        <v>-1E-3</v>
      </c>
    </row>
    <row r="14" spans="1:35" x14ac:dyDescent="0.3">
      <c r="A14">
        <v>11</v>
      </c>
      <c r="B14" s="31" t="e">
        <f>D14-Analysis!$E$27</f>
        <v>#N/A</v>
      </c>
      <c r="C14" s="5"/>
      <c r="E14" s="3"/>
      <c r="H14" s="3"/>
      <c r="I14" s="3"/>
      <c r="M14" s="3"/>
      <c r="O14" s="3"/>
      <c r="P14" s="3"/>
      <c r="T14" s="3"/>
      <c r="U14" s="34" t="e">
        <f t="shared" si="2"/>
        <v>#DIV/0!</v>
      </c>
      <c r="V14" s="34" t="e">
        <f t="shared" si="3"/>
        <v>#DIV/0!</v>
      </c>
      <c r="W14" s="34" t="e">
        <f t="shared" si="4"/>
        <v>#DIV/0!</v>
      </c>
      <c r="X14" s="34" t="e">
        <f t="shared" si="5"/>
        <v>#DIV/0!</v>
      </c>
      <c r="Y14" s="34" t="e">
        <f t="shared" si="6"/>
        <v>#DIV/0!</v>
      </c>
      <c r="Z14" s="34" t="e">
        <f t="shared" si="7"/>
        <v>#DIV/0!</v>
      </c>
      <c r="AA14" s="34" t="e">
        <f t="shared" si="8"/>
        <v>#DIV/0!</v>
      </c>
      <c r="AC14" s="40">
        <f>E14-Analysis!O$5</f>
        <v>-3.0000000000000001E-5</v>
      </c>
      <c r="AD14" s="40">
        <f>F14-Analysis!P$5</f>
        <v>-4.0000000000000001E-3</v>
      </c>
      <c r="AE14" s="40">
        <f>G14-Analysis!Q$5</f>
        <v>-1E-3</v>
      </c>
      <c r="AF14" s="40">
        <f>H14-Analysis!R$5</f>
        <v>-1E-3</v>
      </c>
      <c r="AG14" s="40">
        <f>I14-Analysis!S$5</f>
        <v>-2.5000000000000001E-4</v>
      </c>
      <c r="AH14" s="40">
        <f>J14-Analysis!T$5</f>
        <v>-1E-3</v>
      </c>
      <c r="AI14" s="40">
        <f>K14-Analysis!U$5</f>
        <v>-1E-3</v>
      </c>
    </row>
    <row r="15" spans="1:35" x14ac:dyDescent="0.3">
      <c r="A15">
        <v>12</v>
      </c>
      <c r="B15" s="31" t="e">
        <f>D15-Analysis!$E$27</f>
        <v>#N/A</v>
      </c>
      <c r="C15" s="5"/>
      <c r="E15" s="3"/>
      <c r="H15" s="3"/>
      <c r="M15" s="3"/>
      <c r="O15" s="3"/>
      <c r="P15" s="3"/>
      <c r="T15" s="3"/>
      <c r="U15" s="34" t="e">
        <f t="shared" si="2"/>
        <v>#DIV/0!</v>
      </c>
      <c r="V15" s="34" t="e">
        <f t="shared" si="3"/>
        <v>#DIV/0!</v>
      </c>
      <c r="W15" s="34" t="e">
        <f t="shared" si="4"/>
        <v>#DIV/0!</v>
      </c>
      <c r="X15" s="34" t="e">
        <f t="shared" si="5"/>
        <v>#DIV/0!</v>
      </c>
      <c r="Y15" s="34" t="e">
        <f t="shared" si="6"/>
        <v>#DIV/0!</v>
      </c>
      <c r="Z15" s="34" t="e">
        <f t="shared" si="7"/>
        <v>#DIV/0!</v>
      </c>
      <c r="AA15" s="34" t="e">
        <f t="shared" si="8"/>
        <v>#DIV/0!</v>
      </c>
      <c r="AC15" s="40">
        <f>E15-Analysis!O$5</f>
        <v>-3.0000000000000001E-5</v>
      </c>
      <c r="AD15" s="40">
        <f>F15-Analysis!P$5</f>
        <v>-4.0000000000000001E-3</v>
      </c>
      <c r="AE15" s="40">
        <f>G15-Analysis!Q$5</f>
        <v>-1E-3</v>
      </c>
      <c r="AF15" s="40">
        <f>H15-Analysis!R$5</f>
        <v>-1E-3</v>
      </c>
      <c r="AG15" s="40">
        <f>I15-Analysis!S$5</f>
        <v>-2.5000000000000001E-4</v>
      </c>
      <c r="AH15" s="40">
        <f>J15-Analysis!T$5</f>
        <v>-1E-3</v>
      </c>
      <c r="AI15" s="40">
        <f>K15-Analysis!U$5</f>
        <v>-1E-3</v>
      </c>
    </row>
    <row r="16" spans="1:35" x14ac:dyDescent="0.3">
      <c r="A16">
        <v>13</v>
      </c>
      <c r="B16" s="31" t="e">
        <f>D16-Analysis!$E$27</f>
        <v>#N/A</v>
      </c>
      <c r="C16" s="5"/>
      <c r="E16" s="3"/>
      <c r="H16" s="3"/>
      <c r="I16" s="3"/>
      <c r="M16" s="3"/>
      <c r="O16" s="3"/>
      <c r="P16" s="3"/>
      <c r="T16" s="3"/>
      <c r="U16" s="34" t="e">
        <f t="shared" si="2"/>
        <v>#DIV/0!</v>
      </c>
      <c r="V16" s="34" t="e">
        <f t="shared" si="3"/>
        <v>#DIV/0!</v>
      </c>
      <c r="W16" s="34" t="e">
        <f t="shared" si="4"/>
        <v>#DIV/0!</v>
      </c>
      <c r="X16" s="34" t="e">
        <f t="shared" si="5"/>
        <v>#DIV/0!</v>
      </c>
      <c r="Y16" s="34" t="e">
        <f t="shared" si="6"/>
        <v>#DIV/0!</v>
      </c>
      <c r="Z16" s="34" t="e">
        <f t="shared" si="7"/>
        <v>#DIV/0!</v>
      </c>
      <c r="AA16" s="34" t="e">
        <f t="shared" si="8"/>
        <v>#DIV/0!</v>
      </c>
      <c r="AC16" s="40">
        <f>E16-Analysis!O$5</f>
        <v>-3.0000000000000001E-5</v>
      </c>
      <c r="AD16" s="40">
        <f>F16-Analysis!P$5</f>
        <v>-4.0000000000000001E-3</v>
      </c>
      <c r="AE16" s="40">
        <f>G16-Analysis!Q$5</f>
        <v>-1E-3</v>
      </c>
      <c r="AF16" s="40">
        <f>H16-Analysis!R$5</f>
        <v>-1E-3</v>
      </c>
      <c r="AG16" s="40">
        <f>I16-Analysis!S$5</f>
        <v>-2.5000000000000001E-4</v>
      </c>
      <c r="AH16" s="40">
        <f>J16-Analysis!T$5</f>
        <v>-1E-3</v>
      </c>
      <c r="AI16" s="40">
        <f>K16-Analysis!U$5</f>
        <v>-1E-3</v>
      </c>
    </row>
    <row r="17" spans="1:35" x14ac:dyDescent="0.3">
      <c r="A17">
        <v>14</v>
      </c>
      <c r="B17" s="31" t="e">
        <f>D17-Analysis!$E$27</f>
        <v>#N/A</v>
      </c>
      <c r="C17" s="5"/>
      <c r="E17" s="3"/>
      <c r="H17" s="3"/>
      <c r="I17" s="3"/>
      <c r="M17" s="3"/>
      <c r="O17" s="3"/>
      <c r="P17" s="3"/>
      <c r="T17" s="3"/>
      <c r="U17" s="34" t="e">
        <f t="shared" si="2"/>
        <v>#DIV/0!</v>
      </c>
      <c r="V17" s="34" t="e">
        <f t="shared" si="3"/>
        <v>#DIV/0!</v>
      </c>
      <c r="W17" s="34" t="e">
        <f t="shared" si="4"/>
        <v>#DIV/0!</v>
      </c>
      <c r="X17" s="34" t="e">
        <f t="shared" si="5"/>
        <v>#DIV/0!</v>
      </c>
      <c r="Y17" s="34" t="e">
        <f t="shared" si="6"/>
        <v>#DIV/0!</v>
      </c>
      <c r="Z17" s="34" t="e">
        <f t="shared" si="7"/>
        <v>#DIV/0!</v>
      </c>
      <c r="AA17" s="34" t="e">
        <f t="shared" si="8"/>
        <v>#DIV/0!</v>
      </c>
      <c r="AC17" s="40">
        <f>E17-Analysis!O$5</f>
        <v>-3.0000000000000001E-5</v>
      </c>
      <c r="AD17" s="40">
        <f>F17-Analysis!P$5</f>
        <v>-4.0000000000000001E-3</v>
      </c>
      <c r="AE17" s="40">
        <f>G17-Analysis!Q$5</f>
        <v>-1E-3</v>
      </c>
      <c r="AF17" s="40">
        <f>H17-Analysis!R$5</f>
        <v>-1E-3</v>
      </c>
      <c r="AG17" s="40">
        <f>I17-Analysis!S$5</f>
        <v>-2.5000000000000001E-4</v>
      </c>
      <c r="AH17" s="40">
        <f>J17-Analysis!T$5</f>
        <v>-1E-3</v>
      </c>
      <c r="AI17" s="40">
        <f>K17-Analysis!U$5</f>
        <v>-1E-3</v>
      </c>
    </row>
    <row r="18" spans="1:35" x14ac:dyDescent="0.3">
      <c r="A18">
        <v>15</v>
      </c>
      <c r="B18" s="31" t="e">
        <f>D18-Analysis!$E$27</f>
        <v>#N/A</v>
      </c>
      <c r="C18" s="5"/>
      <c r="E18" s="3"/>
      <c r="H18" s="3"/>
      <c r="I18" s="3"/>
      <c r="M18" s="3"/>
      <c r="O18" s="3"/>
      <c r="P18" s="3"/>
      <c r="T18" s="3"/>
      <c r="U18" s="34" t="e">
        <f t="shared" si="2"/>
        <v>#DIV/0!</v>
      </c>
      <c r="V18" s="34" t="e">
        <f t="shared" si="3"/>
        <v>#DIV/0!</v>
      </c>
      <c r="W18" s="34" t="e">
        <f t="shared" si="4"/>
        <v>#DIV/0!</v>
      </c>
      <c r="X18" s="34" t="e">
        <f t="shared" si="5"/>
        <v>#DIV/0!</v>
      </c>
      <c r="Y18" s="34" t="e">
        <f t="shared" si="6"/>
        <v>#DIV/0!</v>
      </c>
      <c r="Z18" s="34" t="e">
        <f t="shared" si="7"/>
        <v>#DIV/0!</v>
      </c>
      <c r="AA18" s="34" t="e">
        <f t="shared" si="8"/>
        <v>#DIV/0!</v>
      </c>
      <c r="AC18" s="40">
        <f>E18-Analysis!O$5</f>
        <v>-3.0000000000000001E-5</v>
      </c>
      <c r="AD18" s="40">
        <f>F18-Analysis!P$5</f>
        <v>-4.0000000000000001E-3</v>
      </c>
      <c r="AE18" s="40">
        <f>G18-Analysis!Q$5</f>
        <v>-1E-3</v>
      </c>
      <c r="AF18" s="40">
        <f>H18-Analysis!R$5</f>
        <v>-1E-3</v>
      </c>
      <c r="AG18" s="40">
        <f>I18-Analysis!S$5</f>
        <v>-2.5000000000000001E-4</v>
      </c>
      <c r="AH18" s="40">
        <f>J18-Analysis!T$5</f>
        <v>-1E-3</v>
      </c>
      <c r="AI18" s="40">
        <f>K18-Analysis!U$5</f>
        <v>-1E-3</v>
      </c>
    </row>
    <row r="19" spans="1:35" x14ac:dyDescent="0.3">
      <c r="A19">
        <v>16</v>
      </c>
      <c r="B19" s="31" t="e">
        <f>D19-Analysis!$E$27</f>
        <v>#N/A</v>
      </c>
      <c r="C19" s="5"/>
      <c r="E19" s="3"/>
      <c r="H19" s="3"/>
      <c r="I19" s="3"/>
      <c r="M19" s="3"/>
      <c r="O19" s="3"/>
      <c r="P19" s="3"/>
      <c r="T19" s="3"/>
      <c r="U19" s="34" t="e">
        <f t="shared" si="2"/>
        <v>#DIV/0!</v>
      </c>
      <c r="V19" s="34" t="e">
        <f t="shared" si="3"/>
        <v>#DIV/0!</v>
      </c>
      <c r="W19" s="34" t="e">
        <f t="shared" si="4"/>
        <v>#DIV/0!</v>
      </c>
      <c r="X19" s="34" t="e">
        <f t="shared" si="5"/>
        <v>#DIV/0!</v>
      </c>
      <c r="Y19" s="34" t="e">
        <f t="shared" si="6"/>
        <v>#DIV/0!</v>
      </c>
      <c r="Z19" s="34" t="e">
        <f t="shared" si="7"/>
        <v>#DIV/0!</v>
      </c>
      <c r="AA19" s="34" t="e">
        <f t="shared" si="8"/>
        <v>#DIV/0!</v>
      </c>
      <c r="AC19" s="40">
        <f>E19-Analysis!O$5</f>
        <v>-3.0000000000000001E-5</v>
      </c>
      <c r="AD19" s="40">
        <f>F19-Analysis!P$5</f>
        <v>-4.0000000000000001E-3</v>
      </c>
      <c r="AE19" s="40">
        <f>G19-Analysis!Q$5</f>
        <v>-1E-3</v>
      </c>
      <c r="AF19" s="40">
        <f>H19-Analysis!R$5</f>
        <v>-1E-3</v>
      </c>
      <c r="AG19" s="40">
        <f>I19-Analysis!S$5</f>
        <v>-2.5000000000000001E-4</v>
      </c>
      <c r="AH19" s="40">
        <f>J19-Analysis!T$5</f>
        <v>-1E-3</v>
      </c>
      <c r="AI19" s="40">
        <f>K19-Analysis!U$5</f>
        <v>-1E-3</v>
      </c>
    </row>
    <row r="20" spans="1:35" x14ac:dyDescent="0.3">
      <c r="A20">
        <v>17</v>
      </c>
      <c r="B20" s="31" t="e">
        <f>D20-Analysis!$E$27</f>
        <v>#N/A</v>
      </c>
      <c r="C20" s="5"/>
      <c r="E20" s="3"/>
      <c r="H20" s="3"/>
      <c r="I20" s="3"/>
      <c r="M20" s="3"/>
      <c r="O20" s="3"/>
      <c r="P20" s="3"/>
      <c r="T20" s="3"/>
      <c r="U20" s="34" t="e">
        <f t="shared" si="2"/>
        <v>#DIV/0!</v>
      </c>
      <c r="V20" s="34" t="e">
        <f t="shared" si="3"/>
        <v>#DIV/0!</v>
      </c>
      <c r="W20" s="34" t="e">
        <f t="shared" si="4"/>
        <v>#DIV/0!</v>
      </c>
      <c r="X20" s="34" t="e">
        <f t="shared" si="5"/>
        <v>#DIV/0!</v>
      </c>
      <c r="Y20" s="34" t="e">
        <f t="shared" si="6"/>
        <v>#DIV/0!</v>
      </c>
      <c r="Z20" s="34" t="e">
        <f t="shared" si="7"/>
        <v>#DIV/0!</v>
      </c>
      <c r="AA20" s="34" t="e">
        <f t="shared" si="8"/>
        <v>#DIV/0!</v>
      </c>
      <c r="AC20" s="40">
        <f>E20-Analysis!O$5</f>
        <v>-3.0000000000000001E-5</v>
      </c>
      <c r="AD20" s="40">
        <f>F20-Analysis!P$5</f>
        <v>-4.0000000000000001E-3</v>
      </c>
      <c r="AE20" s="40">
        <f>G20-Analysis!Q$5</f>
        <v>-1E-3</v>
      </c>
      <c r="AF20" s="40">
        <f>H20-Analysis!R$5</f>
        <v>-1E-3</v>
      </c>
      <c r="AG20" s="40">
        <f>I20-Analysis!S$5</f>
        <v>-2.5000000000000001E-4</v>
      </c>
      <c r="AH20" s="40">
        <f>J20-Analysis!T$5</f>
        <v>-1E-3</v>
      </c>
      <c r="AI20" s="40">
        <f>K20-Analysis!U$5</f>
        <v>-1E-3</v>
      </c>
    </row>
    <row r="21" spans="1:35" x14ac:dyDescent="0.3">
      <c r="A21">
        <v>18</v>
      </c>
      <c r="B21" s="31" t="e">
        <f>D21-Analysis!$E$27</f>
        <v>#N/A</v>
      </c>
      <c r="C21" s="5"/>
      <c r="E21" s="3"/>
      <c r="H21" s="3"/>
      <c r="I21" s="3"/>
      <c r="M21" s="3"/>
      <c r="O21" s="3"/>
      <c r="P21" s="3"/>
      <c r="T21" s="3"/>
      <c r="U21" s="34" t="e">
        <f t="shared" si="2"/>
        <v>#DIV/0!</v>
      </c>
      <c r="V21" s="34" t="e">
        <f t="shared" si="3"/>
        <v>#DIV/0!</v>
      </c>
      <c r="W21" s="34" t="e">
        <f t="shared" si="4"/>
        <v>#DIV/0!</v>
      </c>
      <c r="X21" s="34" t="e">
        <f t="shared" si="5"/>
        <v>#DIV/0!</v>
      </c>
      <c r="Y21" s="34" t="e">
        <f t="shared" si="6"/>
        <v>#DIV/0!</v>
      </c>
      <c r="Z21" s="34" t="e">
        <f t="shared" si="7"/>
        <v>#DIV/0!</v>
      </c>
      <c r="AA21" s="34" t="e">
        <f t="shared" si="8"/>
        <v>#DIV/0!</v>
      </c>
      <c r="AC21" s="40">
        <f>E21-Analysis!O$5</f>
        <v>-3.0000000000000001E-5</v>
      </c>
      <c r="AD21" s="40">
        <f>F21-Analysis!P$5</f>
        <v>-4.0000000000000001E-3</v>
      </c>
      <c r="AE21" s="40">
        <f>G21-Analysis!Q$5</f>
        <v>-1E-3</v>
      </c>
      <c r="AF21" s="40">
        <f>H21-Analysis!R$5</f>
        <v>-1E-3</v>
      </c>
      <c r="AG21" s="40">
        <f>I21-Analysis!S$5</f>
        <v>-2.5000000000000001E-4</v>
      </c>
      <c r="AH21" s="40">
        <f>J21-Analysis!T$5</f>
        <v>-1E-3</v>
      </c>
      <c r="AI21" s="40">
        <f>K21-Analysis!U$5</f>
        <v>-1E-3</v>
      </c>
    </row>
    <row r="22" spans="1:35" x14ac:dyDescent="0.3">
      <c r="A22">
        <v>19</v>
      </c>
      <c r="B22" s="31" t="e">
        <f>D22-Analysis!$E$27</f>
        <v>#N/A</v>
      </c>
      <c r="C22" s="5"/>
      <c r="E22" s="3"/>
      <c r="H22" s="3"/>
      <c r="I22" s="3"/>
      <c r="M22" s="3"/>
      <c r="O22" s="3"/>
      <c r="P22" s="3"/>
      <c r="T22" s="3"/>
      <c r="U22" s="34" t="e">
        <f t="shared" si="2"/>
        <v>#DIV/0!</v>
      </c>
      <c r="V22" s="34" t="e">
        <f t="shared" si="3"/>
        <v>#DIV/0!</v>
      </c>
      <c r="W22" s="34" t="e">
        <f t="shared" si="4"/>
        <v>#DIV/0!</v>
      </c>
      <c r="X22" s="34" t="e">
        <f t="shared" si="5"/>
        <v>#DIV/0!</v>
      </c>
      <c r="Y22" s="34" t="e">
        <f t="shared" si="6"/>
        <v>#DIV/0!</v>
      </c>
      <c r="Z22" s="34" t="e">
        <f t="shared" si="7"/>
        <v>#DIV/0!</v>
      </c>
      <c r="AA22" s="34" t="e">
        <f t="shared" si="8"/>
        <v>#DIV/0!</v>
      </c>
      <c r="AC22" s="40">
        <f>E22-Analysis!O$5</f>
        <v>-3.0000000000000001E-5</v>
      </c>
      <c r="AD22" s="40">
        <f>F22-Analysis!P$5</f>
        <v>-4.0000000000000001E-3</v>
      </c>
      <c r="AE22" s="40">
        <f>G22-Analysis!Q$5</f>
        <v>-1E-3</v>
      </c>
      <c r="AF22" s="40">
        <f>H22-Analysis!R$5</f>
        <v>-1E-3</v>
      </c>
      <c r="AG22" s="40">
        <f>I22-Analysis!S$5</f>
        <v>-2.5000000000000001E-4</v>
      </c>
      <c r="AH22" s="40">
        <f>J22-Analysis!T$5</f>
        <v>-1E-3</v>
      </c>
      <c r="AI22" s="40">
        <f>K22-Analysis!U$5</f>
        <v>-1E-3</v>
      </c>
    </row>
    <row r="23" spans="1:35" x14ac:dyDescent="0.3">
      <c r="A23">
        <v>20</v>
      </c>
      <c r="B23" s="31" t="e">
        <f>D23-Analysis!$E$27</f>
        <v>#N/A</v>
      </c>
      <c r="C23" s="5"/>
      <c r="E23" s="3"/>
      <c r="H23" s="3"/>
      <c r="I23" s="3"/>
      <c r="M23" s="3"/>
      <c r="O23" s="3"/>
      <c r="P23" s="3"/>
      <c r="T23" s="3"/>
      <c r="U23" s="34" t="e">
        <f t="shared" si="2"/>
        <v>#DIV/0!</v>
      </c>
      <c r="V23" s="34" t="e">
        <f t="shared" si="3"/>
        <v>#DIV/0!</v>
      </c>
      <c r="W23" s="34" t="e">
        <f t="shared" si="4"/>
        <v>#DIV/0!</v>
      </c>
      <c r="X23" s="34" t="e">
        <f t="shared" si="5"/>
        <v>#DIV/0!</v>
      </c>
      <c r="Y23" s="34" t="e">
        <f t="shared" si="6"/>
        <v>#DIV/0!</v>
      </c>
      <c r="Z23" s="34" t="e">
        <f t="shared" si="7"/>
        <v>#DIV/0!</v>
      </c>
      <c r="AA23" s="34" t="e">
        <f t="shared" si="8"/>
        <v>#DIV/0!</v>
      </c>
      <c r="AC23" s="40">
        <f>E23-Analysis!O$5</f>
        <v>-3.0000000000000001E-5</v>
      </c>
      <c r="AD23" s="40">
        <f>F23-Analysis!P$5</f>
        <v>-4.0000000000000001E-3</v>
      </c>
      <c r="AE23" s="40">
        <f>G23-Analysis!Q$5</f>
        <v>-1E-3</v>
      </c>
      <c r="AF23" s="40">
        <f>H23-Analysis!R$5</f>
        <v>-1E-3</v>
      </c>
      <c r="AG23" s="40">
        <f>I23-Analysis!S$5</f>
        <v>-2.5000000000000001E-4</v>
      </c>
      <c r="AH23" s="40">
        <f>J23-Analysis!T$5</f>
        <v>-1E-3</v>
      </c>
      <c r="AI23" s="40">
        <f>K23-Analysis!U$5</f>
        <v>-1E-3</v>
      </c>
    </row>
    <row r="24" spans="1:35" x14ac:dyDescent="0.3">
      <c r="A24">
        <v>21</v>
      </c>
      <c r="B24" s="31" t="e">
        <f>D24-Analysis!$E$27</f>
        <v>#N/A</v>
      </c>
      <c r="C24" s="5"/>
      <c r="E24" s="3"/>
      <c r="H24" s="3"/>
      <c r="I24" s="3"/>
      <c r="M24" s="3"/>
      <c r="O24" s="3"/>
      <c r="P24" s="3"/>
      <c r="T24" s="3"/>
      <c r="U24" s="34" t="e">
        <f t="shared" si="2"/>
        <v>#DIV/0!</v>
      </c>
      <c r="V24" s="34" t="e">
        <f t="shared" si="3"/>
        <v>#DIV/0!</v>
      </c>
      <c r="W24" s="34" t="e">
        <f t="shared" si="4"/>
        <v>#DIV/0!</v>
      </c>
      <c r="X24" s="34" t="e">
        <f t="shared" si="5"/>
        <v>#DIV/0!</v>
      </c>
      <c r="Y24" s="34" t="e">
        <f t="shared" si="6"/>
        <v>#DIV/0!</v>
      </c>
      <c r="Z24" s="34" t="e">
        <f t="shared" si="7"/>
        <v>#DIV/0!</v>
      </c>
      <c r="AA24" s="34" t="e">
        <f t="shared" si="8"/>
        <v>#DIV/0!</v>
      </c>
      <c r="AC24" s="40">
        <f>E24-Analysis!O$5</f>
        <v>-3.0000000000000001E-5</v>
      </c>
      <c r="AD24" s="40">
        <f>F24-Analysis!P$5</f>
        <v>-4.0000000000000001E-3</v>
      </c>
      <c r="AE24" s="40">
        <f>G24-Analysis!Q$5</f>
        <v>-1E-3</v>
      </c>
      <c r="AF24" s="40">
        <f>H24-Analysis!R$5</f>
        <v>-1E-3</v>
      </c>
      <c r="AG24" s="40">
        <f>I24-Analysis!S$5</f>
        <v>-2.5000000000000001E-4</v>
      </c>
      <c r="AH24" s="40">
        <f>J24-Analysis!T$5</f>
        <v>-1E-3</v>
      </c>
      <c r="AI24" s="40">
        <f>K24-Analysis!U$5</f>
        <v>-1E-3</v>
      </c>
    </row>
    <row r="25" spans="1:35" x14ac:dyDescent="0.3">
      <c r="A25">
        <v>22</v>
      </c>
      <c r="B25" s="31" t="e">
        <f>D25-Analysis!$E$27</f>
        <v>#N/A</v>
      </c>
      <c r="C25" s="5"/>
      <c r="E25" s="3"/>
      <c r="H25" s="3"/>
      <c r="I25" s="3"/>
      <c r="M25" s="3"/>
      <c r="O25" s="3"/>
      <c r="P25" s="3"/>
      <c r="T25" s="3"/>
      <c r="U25" s="34" t="e">
        <f t="shared" si="2"/>
        <v>#DIV/0!</v>
      </c>
      <c r="V25" s="34" t="e">
        <f t="shared" si="3"/>
        <v>#DIV/0!</v>
      </c>
      <c r="W25" s="34" t="e">
        <f t="shared" si="4"/>
        <v>#DIV/0!</v>
      </c>
      <c r="X25" s="34" t="e">
        <f t="shared" si="5"/>
        <v>#DIV/0!</v>
      </c>
      <c r="Y25" s="34" t="e">
        <f t="shared" si="6"/>
        <v>#DIV/0!</v>
      </c>
      <c r="Z25" s="34" t="e">
        <f t="shared" si="7"/>
        <v>#DIV/0!</v>
      </c>
      <c r="AA25" s="34" t="e">
        <f t="shared" si="8"/>
        <v>#DIV/0!</v>
      </c>
      <c r="AC25" s="40">
        <f>E25-Analysis!O$5</f>
        <v>-3.0000000000000001E-5</v>
      </c>
      <c r="AD25" s="40">
        <f>F25-Analysis!P$5</f>
        <v>-4.0000000000000001E-3</v>
      </c>
      <c r="AE25" s="40">
        <f>G25-Analysis!Q$5</f>
        <v>-1E-3</v>
      </c>
      <c r="AF25" s="40">
        <f>H25-Analysis!R$5</f>
        <v>-1E-3</v>
      </c>
      <c r="AG25" s="40">
        <f>I25-Analysis!S$5</f>
        <v>-2.5000000000000001E-4</v>
      </c>
      <c r="AH25" s="40">
        <f>J25-Analysis!T$5</f>
        <v>-1E-3</v>
      </c>
      <c r="AI25" s="40">
        <f>K25-Analysis!U$5</f>
        <v>-1E-3</v>
      </c>
    </row>
    <row r="26" spans="1:35" x14ac:dyDescent="0.3">
      <c r="A26">
        <v>23</v>
      </c>
      <c r="B26" s="31" t="e">
        <f>D26-Analysis!$E$27</f>
        <v>#N/A</v>
      </c>
      <c r="C26" s="5"/>
      <c r="E26" s="3"/>
      <c r="H26" s="3"/>
      <c r="I26" s="3"/>
      <c r="M26" s="3"/>
      <c r="O26" s="3"/>
      <c r="P26" s="3"/>
      <c r="T26" s="3"/>
      <c r="U26" s="34" t="e">
        <f t="shared" si="2"/>
        <v>#DIV/0!</v>
      </c>
      <c r="V26" s="34" t="e">
        <f t="shared" si="3"/>
        <v>#DIV/0!</v>
      </c>
      <c r="W26" s="34" t="e">
        <f t="shared" si="4"/>
        <v>#DIV/0!</v>
      </c>
      <c r="X26" s="34" t="e">
        <f t="shared" si="5"/>
        <v>#DIV/0!</v>
      </c>
      <c r="Y26" s="34" t="e">
        <f t="shared" si="6"/>
        <v>#DIV/0!</v>
      </c>
      <c r="Z26" s="34" t="e">
        <f t="shared" si="7"/>
        <v>#DIV/0!</v>
      </c>
      <c r="AA26" s="34" t="e">
        <f t="shared" si="8"/>
        <v>#DIV/0!</v>
      </c>
      <c r="AC26" s="40">
        <f>E26-Analysis!O$5</f>
        <v>-3.0000000000000001E-5</v>
      </c>
      <c r="AD26" s="40">
        <f>F26-Analysis!P$5</f>
        <v>-4.0000000000000001E-3</v>
      </c>
      <c r="AE26" s="40">
        <f>G26-Analysis!Q$5</f>
        <v>-1E-3</v>
      </c>
      <c r="AF26" s="40">
        <f>H26-Analysis!R$5</f>
        <v>-1E-3</v>
      </c>
      <c r="AG26" s="40">
        <f>I26-Analysis!S$5</f>
        <v>-2.5000000000000001E-4</v>
      </c>
      <c r="AH26" s="40">
        <f>J26-Analysis!T$5</f>
        <v>-1E-3</v>
      </c>
      <c r="AI26" s="40">
        <f>K26-Analysis!U$5</f>
        <v>-1E-3</v>
      </c>
    </row>
    <row r="27" spans="1:35" x14ac:dyDescent="0.3">
      <c r="A27">
        <v>24</v>
      </c>
      <c r="B27" s="31" t="e">
        <f>D27-Analysis!$E$27</f>
        <v>#N/A</v>
      </c>
      <c r="C27" s="5"/>
      <c r="E27" s="3"/>
      <c r="H27" s="3"/>
      <c r="I27" s="3"/>
      <c r="M27" s="3"/>
      <c r="O27" s="3"/>
      <c r="P27" s="3"/>
      <c r="T27" s="3"/>
      <c r="U27" s="34" t="e">
        <f t="shared" si="2"/>
        <v>#DIV/0!</v>
      </c>
      <c r="V27" s="34" t="e">
        <f t="shared" si="3"/>
        <v>#DIV/0!</v>
      </c>
      <c r="W27" s="34" t="e">
        <f t="shared" si="4"/>
        <v>#DIV/0!</v>
      </c>
      <c r="X27" s="34" t="e">
        <f t="shared" si="5"/>
        <v>#DIV/0!</v>
      </c>
      <c r="Y27" s="34" t="e">
        <f t="shared" si="6"/>
        <v>#DIV/0!</v>
      </c>
      <c r="Z27" s="34" t="e">
        <f t="shared" si="7"/>
        <v>#DIV/0!</v>
      </c>
      <c r="AA27" s="34" t="e">
        <f t="shared" si="8"/>
        <v>#DIV/0!</v>
      </c>
      <c r="AC27" s="40">
        <f>E27-Analysis!O$5</f>
        <v>-3.0000000000000001E-5</v>
      </c>
      <c r="AD27" s="40">
        <f>F27-Analysis!P$5</f>
        <v>-4.0000000000000001E-3</v>
      </c>
      <c r="AE27" s="40">
        <f>G27-Analysis!Q$5</f>
        <v>-1E-3</v>
      </c>
      <c r="AF27" s="40">
        <f>H27-Analysis!R$5</f>
        <v>-1E-3</v>
      </c>
      <c r="AG27" s="40">
        <f>I27-Analysis!S$5</f>
        <v>-2.5000000000000001E-4</v>
      </c>
      <c r="AH27" s="40">
        <f>J27-Analysis!T$5</f>
        <v>-1E-3</v>
      </c>
      <c r="AI27" s="40">
        <f>K27-Analysis!U$5</f>
        <v>-1E-3</v>
      </c>
    </row>
    <row r="28" spans="1:35" x14ac:dyDescent="0.3">
      <c r="A28">
        <v>25</v>
      </c>
      <c r="B28" s="31" t="e">
        <f>D28-Analysis!$E$27</f>
        <v>#N/A</v>
      </c>
      <c r="C28" s="5"/>
      <c r="E28" s="3"/>
      <c r="H28" s="3"/>
      <c r="I28" s="3"/>
      <c r="M28" s="3"/>
      <c r="O28" s="3"/>
      <c r="P28" s="3"/>
      <c r="T28" s="3"/>
      <c r="U28" s="34" t="e">
        <f t="shared" si="2"/>
        <v>#DIV/0!</v>
      </c>
      <c r="V28" s="34" t="e">
        <f t="shared" si="3"/>
        <v>#DIV/0!</v>
      </c>
      <c r="W28" s="34" t="e">
        <f t="shared" si="4"/>
        <v>#DIV/0!</v>
      </c>
      <c r="X28" s="34" t="e">
        <f t="shared" si="5"/>
        <v>#DIV/0!</v>
      </c>
      <c r="Y28" s="34" t="e">
        <f t="shared" si="6"/>
        <v>#DIV/0!</v>
      </c>
      <c r="Z28" s="34" t="e">
        <f t="shared" si="7"/>
        <v>#DIV/0!</v>
      </c>
      <c r="AA28" s="34" t="e">
        <f t="shared" si="8"/>
        <v>#DIV/0!</v>
      </c>
      <c r="AC28" s="40">
        <f>E28-Analysis!O$5</f>
        <v>-3.0000000000000001E-5</v>
      </c>
      <c r="AD28" s="40">
        <f>F28-Analysis!P$5</f>
        <v>-4.0000000000000001E-3</v>
      </c>
      <c r="AE28" s="40">
        <f>G28-Analysis!Q$5</f>
        <v>-1E-3</v>
      </c>
      <c r="AF28" s="40">
        <f>H28-Analysis!R$5</f>
        <v>-1E-3</v>
      </c>
      <c r="AG28" s="40">
        <f>I28-Analysis!S$5</f>
        <v>-2.5000000000000001E-4</v>
      </c>
      <c r="AH28" s="40">
        <f>J28-Analysis!T$5</f>
        <v>-1E-3</v>
      </c>
      <c r="AI28" s="40">
        <f>K28-Analysis!U$5</f>
        <v>-1E-3</v>
      </c>
    </row>
    <row r="29" spans="1:35" x14ac:dyDescent="0.3">
      <c r="A29">
        <v>26</v>
      </c>
      <c r="B29" s="31" t="e">
        <f>D29-Analysis!$E$27</f>
        <v>#N/A</v>
      </c>
      <c r="C29" s="5"/>
      <c r="E29" s="3"/>
      <c r="H29" s="3"/>
      <c r="I29" s="3"/>
      <c r="M29" s="3"/>
      <c r="O29" s="3"/>
      <c r="P29" s="3"/>
      <c r="T29" s="3"/>
      <c r="U29" s="34" t="e">
        <f t="shared" si="2"/>
        <v>#DIV/0!</v>
      </c>
      <c r="V29" s="34" t="e">
        <f t="shared" si="3"/>
        <v>#DIV/0!</v>
      </c>
      <c r="W29" s="34" t="e">
        <f t="shared" si="4"/>
        <v>#DIV/0!</v>
      </c>
      <c r="X29" s="34" t="e">
        <f t="shared" si="5"/>
        <v>#DIV/0!</v>
      </c>
      <c r="Y29" s="34" t="e">
        <f t="shared" si="6"/>
        <v>#DIV/0!</v>
      </c>
      <c r="Z29" s="34" t="e">
        <f t="shared" si="7"/>
        <v>#DIV/0!</v>
      </c>
      <c r="AA29" s="34" t="e">
        <f t="shared" si="8"/>
        <v>#DIV/0!</v>
      </c>
      <c r="AC29" s="40">
        <f>E29-Analysis!O$5</f>
        <v>-3.0000000000000001E-5</v>
      </c>
      <c r="AD29" s="40">
        <f>F29-Analysis!P$5</f>
        <v>-4.0000000000000001E-3</v>
      </c>
      <c r="AE29" s="40">
        <f>G29-Analysis!Q$5</f>
        <v>-1E-3</v>
      </c>
      <c r="AF29" s="40">
        <f>H29-Analysis!R$5</f>
        <v>-1E-3</v>
      </c>
      <c r="AG29" s="40">
        <f>I29-Analysis!S$5</f>
        <v>-2.5000000000000001E-4</v>
      </c>
      <c r="AH29" s="40">
        <f>J29-Analysis!T$5</f>
        <v>-1E-3</v>
      </c>
      <c r="AI29" s="40">
        <f>K29-Analysis!U$5</f>
        <v>-1E-3</v>
      </c>
    </row>
    <row r="30" spans="1:35" x14ac:dyDescent="0.3">
      <c r="A30">
        <v>27</v>
      </c>
      <c r="B30" s="31" t="e">
        <f>D30-Analysis!$E$27</f>
        <v>#N/A</v>
      </c>
      <c r="C30" s="5"/>
      <c r="E30" s="3"/>
      <c r="H30" s="3"/>
      <c r="I30" s="3"/>
      <c r="M30" s="3"/>
      <c r="O30" s="3"/>
      <c r="P30" s="3"/>
      <c r="T30" s="3"/>
      <c r="U30" s="34" t="e">
        <f t="shared" si="2"/>
        <v>#DIV/0!</v>
      </c>
      <c r="V30" s="34" t="e">
        <f t="shared" si="3"/>
        <v>#DIV/0!</v>
      </c>
      <c r="W30" s="34" t="e">
        <f t="shared" si="4"/>
        <v>#DIV/0!</v>
      </c>
      <c r="X30" s="34" t="e">
        <f t="shared" si="5"/>
        <v>#DIV/0!</v>
      </c>
      <c r="Y30" s="34" t="e">
        <f t="shared" si="6"/>
        <v>#DIV/0!</v>
      </c>
      <c r="Z30" s="34" t="e">
        <f t="shared" si="7"/>
        <v>#DIV/0!</v>
      </c>
      <c r="AA30" s="34" t="e">
        <f t="shared" si="8"/>
        <v>#DIV/0!</v>
      </c>
      <c r="AC30" s="40">
        <f>E30-Analysis!O$5</f>
        <v>-3.0000000000000001E-5</v>
      </c>
      <c r="AD30" s="40">
        <f>F30-Analysis!P$5</f>
        <v>-4.0000000000000001E-3</v>
      </c>
      <c r="AE30" s="40">
        <f>G30-Analysis!Q$5</f>
        <v>-1E-3</v>
      </c>
      <c r="AF30" s="40">
        <f>H30-Analysis!R$5</f>
        <v>-1E-3</v>
      </c>
      <c r="AG30" s="40">
        <f>I30-Analysis!S$5</f>
        <v>-2.5000000000000001E-4</v>
      </c>
      <c r="AH30" s="40">
        <f>J30-Analysis!T$5</f>
        <v>-1E-3</v>
      </c>
      <c r="AI30" s="40">
        <f>K30-Analysis!U$5</f>
        <v>-1E-3</v>
      </c>
    </row>
    <row r="31" spans="1:35" x14ac:dyDescent="0.3">
      <c r="A31">
        <v>28</v>
      </c>
      <c r="B31" s="31" t="e">
        <f>D31-Analysis!$E$27</f>
        <v>#N/A</v>
      </c>
      <c r="C31" s="5"/>
      <c r="E31" s="3"/>
      <c r="H31" s="3"/>
      <c r="I31" s="3"/>
      <c r="M31" s="3"/>
      <c r="O31" s="3"/>
      <c r="P31" s="3"/>
      <c r="T31" s="3"/>
      <c r="U31" s="34" t="e">
        <f t="shared" si="2"/>
        <v>#DIV/0!</v>
      </c>
      <c r="V31" s="34" t="e">
        <f t="shared" si="3"/>
        <v>#DIV/0!</v>
      </c>
      <c r="W31" s="34" t="e">
        <f t="shared" si="4"/>
        <v>#DIV/0!</v>
      </c>
      <c r="X31" s="34" t="e">
        <f t="shared" si="5"/>
        <v>#DIV/0!</v>
      </c>
      <c r="Y31" s="34" t="e">
        <f t="shared" si="6"/>
        <v>#DIV/0!</v>
      </c>
      <c r="Z31" s="34" t="e">
        <f t="shared" si="7"/>
        <v>#DIV/0!</v>
      </c>
      <c r="AA31" s="34" t="e">
        <f t="shared" si="8"/>
        <v>#DIV/0!</v>
      </c>
      <c r="AC31" s="40">
        <f>E31-Analysis!O$5</f>
        <v>-3.0000000000000001E-5</v>
      </c>
      <c r="AD31" s="40">
        <f>F31-Analysis!P$5</f>
        <v>-4.0000000000000001E-3</v>
      </c>
      <c r="AE31" s="40">
        <f>G31-Analysis!Q$5</f>
        <v>-1E-3</v>
      </c>
      <c r="AF31" s="40">
        <f>H31-Analysis!R$5</f>
        <v>-1E-3</v>
      </c>
      <c r="AG31" s="40">
        <f>I31-Analysis!S$5</f>
        <v>-2.5000000000000001E-4</v>
      </c>
      <c r="AH31" s="40">
        <f>J31-Analysis!T$5</f>
        <v>-1E-3</v>
      </c>
      <c r="AI31" s="40">
        <f>K31-Analysis!U$5</f>
        <v>-1E-3</v>
      </c>
    </row>
    <row r="32" spans="1:35" x14ac:dyDescent="0.3">
      <c r="A32">
        <v>29</v>
      </c>
      <c r="B32" s="31" t="e">
        <f>D32-Analysis!$E$27</f>
        <v>#N/A</v>
      </c>
      <c r="C32" s="5"/>
      <c r="E32" s="3"/>
      <c r="H32" s="3"/>
      <c r="I32" s="3"/>
      <c r="M32" s="3"/>
      <c r="O32" s="3"/>
      <c r="P32" s="3"/>
      <c r="T32" s="3"/>
      <c r="U32" s="34" t="e">
        <f t="shared" si="2"/>
        <v>#DIV/0!</v>
      </c>
      <c r="V32" s="34" t="e">
        <f t="shared" si="3"/>
        <v>#DIV/0!</v>
      </c>
      <c r="W32" s="34" t="e">
        <f t="shared" si="4"/>
        <v>#DIV/0!</v>
      </c>
      <c r="X32" s="34" t="e">
        <f t="shared" si="5"/>
        <v>#DIV/0!</v>
      </c>
      <c r="Y32" s="34" t="e">
        <f t="shared" si="6"/>
        <v>#DIV/0!</v>
      </c>
      <c r="Z32" s="34" t="e">
        <f t="shared" si="7"/>
        <v>#DIV/0!</v>
      </c>
      <c r="AA32" s="34" t="e">
        <f t="shared" si="8"/>
        <v>#DIV/0!</v>
      </c>
      <c r="AC32" s="40">
        <f>E32-Analysis!O$5</f>
        <v>-3.0000000000000001E-5</v>
      </c>
      <c r="AD32" s="40">
        <f>F32-Analysis!P$5</f>
        <v>-4.0000000000000001E-3</v>
      </c>
      <c r="AE32" s="40">
        <f>G32-Analysis!Q$5</f>
        <v>-1E-3</v>
      </c>
      <c r="AF32" s="40">
        <f>H32-Analysis!R$5</f>
        <v>-1E-3</v>
      </c>
      <c r="AG32" s="40">
        <f>I32-Analysis!S$5</f>
        <v>-2.5000000000000001E-4</v>
      </c>
      <c r="AH32" s="40">
        <f>J32-Analysis!T$5</f>
        <v>-1E-3</v>
      </c>
      <c r="AI32" s="40">
        <f>K32-Analysis!U$5</f>
        <v>-1E-3</v>
      </c>
    </row>
    <row r="33" spans="1:35" x14ac:dyDescent="0.3">
      <c r="A33">
        <v>30</v>
      </c>
      <c r="B33" s="31" t="e">
        <f>D33-Analysis!$E$27</f>
        <v>#N/A</v>
      </c>
      <c r="C33" s="5"/>
      <c r="E33" s="3"/>
      <c r="H33" s="3"/>
      <c r="I33" s="3"/>
      <c r="M33" s="3"/>
      <c r="O33" s="3"/>
      <c r="P33" s="3"/>
      <c r="T33" s="3"/>
      <c r="U33" s="34" t="e">
        <f t="shared" si="2"/>
        <v>#DIV/0!</v>
      </c>
      <c r="V33" s="34" t="e">
        <f t="shared" si="3"/>
        <v>#DIV/0!</v>
      </c>
      <c r="W33" s="34" t="e">
        <f t="shared" si="4"/>
        <v>#DIV/0!</v>
      </c>
      <c r="X33" s="34" t="e">
        <f t="shared" si="5"/>
        <v>#DIV/0!</v>
      </c>
      <c r="Y33" s="34" t="e">
        <f t="shared" si="6"/>
        <v>#DIV/0!</v>
      </c>
      <c r="Z33" s="34" t="e">
        <f t="shared" si="7"/>
        <v>#DIV/0!</v>
      </c>
      <c r="AA33" s="34" t="e">
        <f t="shared" si="8"/>
        <v>#DIV/0!</v>
      </c>
      <c r="AC33" s="40">
        <f>E33-Analysis!O$5</f>
        <v>-3.0000000000000001E-5</v>
      </c>
      <c r="AD33" s="40">
        <f>F33-Analysis!P$5</f>
        <v>-4.0000000000000001E-3</v>
      </c>
      <c r="AE33" s="40">
        <f>G33-Analysis!Q$5</f>
        <v>-1E-3</v>
      </c>
      <c r="AF33" s="40">
        <f>H33-Analysis!R$5</f>
        <v>-1E-3</v>
      </c>
      <c r="AG33" s="40">
        <f>I33-Analysis!S$5</f>
        <v>-2.5000000000000001E-4</v>
      </c>
      <c r="AH33" s="40">
        <f>J33-Analysis!T$5</f>
        <v>-1E-3</v>
      </c>
      <c r="AI33" s="40">
        <f>K33-Analysis!U$5</f>
        <v>-1E-3</v>
      </c>
    </row>
    <row r="34" spans="1:35" x14ac:dyDescent="0.3">
      <c r="A34">
        <v>31</v>
      </c>
      <c r="B34" s="31" t="e">
        <f>D34-Analysis!$E$27</f>
        <v>#N/A</v>
      </c>
      <c r="C34" s="5"/>
      <c r="E34" s="3"/>
      <c r="H34" s="3"/>
      <c r="I34" s="3"/>
      <c r="M34" s="3"/>
      <c r="O34" s="3"/>
      <c r="P34" s="3"/>
      <c r="T34" s="3"/>
      <c r="U34" s="34" t="e">
        <f t="shared" si="2"/>
        <v>#DIV/0!</v>
      </c>
      <c r="V34" s="34" t="e">
        <f t="shared" si="3"/>
        <v>#DIV/0!</v>
      </c>
      <c r="W34" s="34" t="e">
        <f t="shared" si="4"/>
        <v>#DIV/0!</v>
      </c>
      <c r="X34" s="34" t="e">
        <f t="shared" si="5"/>
        <v>#DIV/0!</v>
      </c>
      <c r="Y34" s="34" t="e">
        <f t="shared" si="6"/>
        <v>#DIV/0!</v>
      </c>
      <c r="Z34" s="34" t="e">
        <f t="shared" si="7"/>
        <v>#DIV/0!</v>
      </c>
      <c r="AA34" s="34" t="e">
        <f t="shared" si="8"/>
        <v>#DIV/0!</v>
      </c>
      <c r="AC34" s="40">
        <f>E34-Analysis!O$5</f>
        <v>-3.0000000000000001E-5</v>
      </c>
      <c r="AD34" s="40">
        <f>F34-Analysis!P$5</f>
        <v>-4.0000000000000001E-3</v>
      </c>
      <c r="AE34" s="40">
        <f>G34-Analysis!Q$5</f>
        <v>-1E-3</v>
      </c>
      <c r="AF34" s="40">
        <f>H34-Analysis!R$5</f>
        <v>-1E-3</v>
      </c>
      <c r="AG34" s="40">
        <f>I34-Analysis!S$5</f>
        <v>-2.5000000000000001E-4</v>
      </c>
      <c r="AH34" s="40">
        <f>J34-Analysis!T$5</f>
        <v>-1E-3</v>
      </c>
      <c r="AI34" s="40">
        <f>K34-Analysis!U$5</f>
        <v>-1E-3</v>
      </c>
    </row>
    <row r="35" spans="1:35" x14ac:dyDescent="0.3">
      <c r="A35">
        <v>32</v>
      </c>
      <c r="B35" s="31" t="e">
        <f>D35-Analysis!$E$27</f>
        <v>#N/A</v>
      </c>
      <c r="C35" s="5"/>
      <c r="E35" s="3"/>
      <c r="H35" s="3"/>
      <c r="I35" s="3"/>
      <c r="M35" s="3"/>
      <c r="O35" s="3"/>
      <c r="P35" s="3"/>
      <c r="T35" s="3"/>
      <c r="U35" s="34" t="e">
        <f t="shared" si="2"/>
        <v>#DIV/0!</v>
      </c>
      <c r="V35" s="34" t="e">
        <f t="shared" si="3"/>
        <v>#DIV/0!</v>
      </c>
      <c r="W35" s="34" t="e">
        <f t="shared" si="4"/>
        <v>#DIV/0!</v>
      </c>
      <c r="X35" s="34" t="e">
        <f t="shared" si="5"/>
        <v>#DIV/0!</v>
      </c>
      <c r="Y35" s="34" t="e">
        <f t="shared" si="6"/>
        <v>#DIV/0!</v>
      </c>
      <c r="Z35" s="34" t="e">
        <f t="shared" si="7"/>
        <v>#DIV/0!</v>
      </c>
      <c r="AA35" s="34" t="e">
        <f t="shared" si="8"/>
        <v>#DIV/0!</v>
      </c>
      <c r="AC35" s="40">
        <f>E35-Analysis!O$5</f>
        <v>-3.0000000000000001E-5</v>
      </c>
      <c r="AD35" s="40">
        <f>F35-Analysis!P$5</f>
        <v>-4.0000000000000001E-3</v>
      </c>
      <c r="AE35" s="40">
        <f>G35-Analysis!Q$5</f>
        <v>-1E-3</v>
      </c>
      <c r="AF35" s="40">
        <f>H35-Analysis!R$5</f>
        <v>-1E-3</v>
      </c>
      <c r="AG35" s="40">
        <f>I35-Analysis!S$5</f>
        <v>-2.5000000000000001E-4</v>
      </c>
      <c r="AH35" s="40">
        <f>J35-Analysis!T$5</f>
        <v>-1E-3</v>
      </c>
      <c r="AI35" s="40">
        <f>K35-Analysis!U$5</f>
        <v>-1E-3</v>
      </c>
    </row>
    <row r="36" spans="1:35" x14ac:dyDescent="0.3">
      <c r="A36">
        <v>33</v>
      </c>
      <c r="B36" s="31" t="e">
        <f>D36-Analysis!$E$27</f>
        <v>#N/A</v>
      </c>
      <c r="C36" s="5"/>
      <c r="E36" s="3"/>
      <c r="H36" s="3"/>
      <c r="I36" s="3"/>
      <c r="M36" s="3"/>
      <c r="O36" s="3"/>
      <c r="P36" s="3"/>
      <c r="T36" s="3"/>
      <c r="U36" s="34" t="e">
        <f t="shared" si="2"/>
        <v>#DIV/0!</v>
      </c>
      <c r="V36" s="34" t="e">
        <f t="shared" si="3"/>
        <v>#DIV/0!</v>
      </c>
      <c r="W36" s="34" t="e">
        <f t="shared" si="4"/>
        <v>#DIV/0!</v>
      </c>
      <c r="X36" s="34" t="e">
        <f t="shared" si="5"/>
        <v>#DIV/0!</v>
      </c>
      <c r="Y36" s="34" t="e">
        <f t="shared" si="6"/>
        <v>#DIV/0!</v>
      </c>
      <c r="Z36" s="34" t="e">
        <f t="shared" si="7"/>
        <v>#DIV/0!</v>
      </c>
      <c r="AA36" s="34" t="e">
        <f t="shared" si="8"/>
        <v>#DIV/0!</v>
      </c>
      <c r="AC36" s="40">
        <f>E36-Analysis!O$5</f>
        <v>-3.0000000000000001E-5</v>
      </c>
      <c r="AD36" s="40">
        <f>F36-Analysis!P$5</f>
        <v>-4.0000000000000001E-3</v>
      </c>
      <c r="AE36" s="40">
        <f>G36-Analysis!Q$5</f>
        <v>-1E-3</v>
      </c>
      <c r="AF36" s="40">
        <f>H36-Analysis!R$5</f>
        <v>-1E-3</v>
      </c>
      <c r="AG36" s="40">
        <f>I36-Analysis!S$5</f>
        <v>-2.5000000000000001E-4</v>
      </c>
      <c r="AH36" s="40">
        <f>J36-Analysis!T$5</f>
        <v>-1E-3</v>
      </c>
      <c r="AI36" s="40">
        <f>K36-Analysis!U$5</f>
        <v>-1E-3</v>
      </c>
    </row>
    <row r="37" spans="1:35" x14ac:dyDescent="0.3">
      <c r="A37">
        <v>34</v>
      </c>
      <c r="B37" s="31" t="e">
        <f>D37-Analysis!$E$27</f>
        <v>#N/A</v>
      </c>
      <c r="C37" s="5"/>
      <c r="E37" s="3"/>
      <c r="H37" s="3"/>
      <c r="I37" s="3"/>
      <c r="M37" s="3"/>
      <c r="O37" s="3"/>
      <c r="P37" s="3"/>
      <c r="T37" s="3"/>
      <c r="U37" s="34" t="e">
        <f t="shared" si="2"/>
        <v>#DIV/0!</v>
      </c>
      <c r="V37" s="34" t="e">
        <f t="shared" si="3"/>
        <v>#DIV/0!</v>
      </c>
      <c r="W37" s="34" t="e">
        <f t="shared" si="4"/>
        <v>#DIV/0!</v>
      </c>
      <c r="X37" s="34" t="e">
        <f t="shared" si="5"/>
        <v>#DIV/0!</v>
      </c>
      <c r="Y37" s="34" t="e">
        <f t="shared" si="6"/>
        <v>#DIV/0!</v>
      </c>
      <c r="Z37" s="34" t="e">
        <f t="shared" si="7"/>
        <v>#DIV/0!</v>
      </c>
      <c r="AA37" s="34" t="e">
        <f t="shared" si="8"/>
        <v>#DIV/0!</v>
      </c>
      <c r="AC37" s="40">
        <f>E37-Analysis!O$5</f>
        <v>-3.0000000000000001E-5</v>
      </c>
      <c r="AD37" s="40">
        <f>F37-Analysis!P$5</f>
        <v>-4.0000000000000001E-3</v>
      </c>
      <c r="AE37" s="40">
        <f>G37-Analysis!Q$5</f>
        <v>-1E-3</v>
      </c>
      <c r="AF37" s="40">
        <f>H37-Analysis!R$5</f>
        <v>-1E-3</v>
      </c>
      <c r="AG37" s="40">
        <f>I37-Analysis!S$5</f>
        <v>-2.5000000000000001E-4</v>
      </c>
      <c r="AH37" s="40">
        <f>J37-Analysis!T$5</f>
        <v>-1E-3</v>
      </c>
      <c r="AI37" s="40">
        <f>K37-Analysis!U$5</f>
        <v>-1E-3</v>
      </c>
    </row>
    <row r="38" spans="1:35" x14ac:dyDescent="0.3">
      <c r="A38">
        <v>35</v>
      </c>
      <c r="B38" s="31" t="e">
        <f>D38-Analysis!$E$27</f>
        <v>#N/A</v>
      </c>
      <c r="C38" s="5"/>
      <c r="E38" s="3"/>
      <c r="H38" s="3"/>
      <c r="I38" s="3"/>
      <c r="M38" s="3"/>
      <c r="O38" s="3"/>
      <c r="P38" s="3"/>
      <c r="T38" s="3"/>
      <c r="U38" s="34" t="e">
        <f t="shared" si="2"/>
        <v>#DIV/0!</v>
      </c>
      <c r="V38" s="34" t="e">
        <f t="shared" si="3"/>
        <v>#DIV/0!</v>
      </c>
      <c r="W38" s="34" t="e">
        <f t="shared" si="4"/>
        <v>#DIV/0!</v>
      </c>
      <c r="X38" s="34" t="e">
        <f t="shared" si="5"/>
        <v>#DIV/0!</v>
      </c>
      <c r="Y38" s="34" t="e">
        <f t="shared" si="6"/>
        <v>#DIV/0!</v>
      </c>
      <c r="Z38" s="34" t="e">
        <f t="shared" si="7"/>
        <v>#DIV/0!</v>
      </c>
      <c r="AA38" s="34" t="e">
        <f t="shared" si="8"/>
        <v>#DIV/0!</v>
      </c>
      <c r="AC38" s="40">
        <f>E38-Analysis!O$5</f>
        <v>-3.0000000000000001E-5</v>
      </c>
      <c r="AD38" s="40">
        <f>F38-Analysis!P$5</f>
        <v>-4.0000000000000001E-3</v>
      </c>
      <c r="AE38" s="40">
        <f>G38-Analysis!Q$5</f>
        <v>-1E-3</v>
      </c>
      <c r="AF38" s="40">
        <f>H38-Analysis!R$5</f>
        <v>-1E-3</v>
      </c>
      <c r="AG38" s="40">
        <f>I38-Analysis!S$5</f>
        <v>-2.5000000000000001E-4</v>
      </c>
      <c r="AH38" s="40">
        <f>J38-Analysis!T$5</f>
        <v>-1E-3</v>
      </c>
      <c r="AI38" s="40">
        <f>K38-Analysis!U$5</f>
        <v>-1E-3</v>
      </c>
    </row>
    <row r="39" spans="1:35" x14ac:dyDescent="0.3">
      <c r="A39">
        <v>36</v>
      </c>
      <c r="B39" s="31" t="e">
        <f>D39-Analysis!$E$27</f>
        <v>#N/A</v>
      </c>
      <c r="C39" s="5"/>
      <c r="H39" s="3"/>
      <c r="I39" s="3"/>
      <c r="M39" s="3"/>
      <c r="O39" s="3"/>
      <c r="P39" s="3"/>
      <c r="T39" s="3"/>
      <c r="U39" s="34" t="e">
        <f t="shared" si="2"/>
        <v>#DIV/0!</v>
      </c>
      <c r="V39" s="34" t="e">
        <f t="shared" si="3"/>
        <v>#DIV/0!</v>
      </c>
      <c r="W39" s="34" t="e">
        <f t="shared" si="4"/>
        <v>#DIV/0!</v>
      </c>
      <c r="X39" s="34" t="e">
        <f t="shared" si="5"/>
        <v>#DIV/0!</v>
      </c>
      <c r="Y39" s="34" t="e">
        <f t="shared" si="6"/>
        <v>#DIV/0!</v>
      </c>
      <c r="Z39" s="34" t="e">
        <f t="shared" si="7"/>
        <v>#DIV/0!</v>
      </c>
      <c r="AA39" s="34" t="e">
        <f t="shared" si="8"/>
        <v>#DIV/0!</v>
      </c>
      <c r="AC39" s="40">
        <f>E39-Analysis!O$5</f>
        <v>-3.0000000000000001E-5</v>
      </c>
      <c r="AD39" s="40">
        <f>F39-Analysis!P$5</f>
        <v>-4.0000000000000001E-3</v>
      </c>
      <c r="AE39" s="40">
        <f>G39-Analysis!Q$5</f>
        <v>-1E-3</v>
      </c>
      <c r="AF39" s="40">
        <f>H39-Analysis!R$5</f>
        <v>-1E-3</v>
      </c>
      <c r="AG39" s="40">
        <f>I39-Analysis!S$5</f>
        <v>-2.5000000000000001E-4</v>
      </c>
      <c r="AH39" s="40">
        <f>J39-Analysis!T$5</f>
        <v>-1E-3</v>
      </c>
      <c r="AI39" s="40">
        <f>K39-Analysis!U$5</f>
        <v>-1E-3</v>
      </c>
    </row>
    <row r="40" spans="1:35" x14ac:dyDescent="0.3">
      <c r="A40">
        <v>37</v>
      </c>
      <c r="B40" s="31" t="e">
        <f>D40-Analysis!$E$27</f>
        <v>#N/A</v>
      </c>
      <c r="C40" s="5"/>
      <c r="E40" s="3"/>
      <c r="H40" s="3"/>
      <c r="I40" s="3"/>
      <c r="M40" s="3"/>
      <c r="O40" s="3"/>
      <c r="P40" s="3"/>
      <c r="T40" s="3"/>
      <c r="U40" s="34" t="e">
        <f t="shared" si="2"/>
        <v>#DIV/0!</v>
      </c>
      <c r="V40" s="34" t="e">
        <f t="shared" si="3"/>
        <v>#DIV/0!</v>
      </c>
      <c r="W40" s="34" t="e">
        <f t="shared" si="4"/>
        <v>#DIV/0!</v>
      </c>
      <c r="X40" s="34" t="e">
        <f t="shared" si="5"/>
        <v>#DIV/0!</v>
      </c>
      <c r="Y40" s="34" t="e">
        <f t="shared" si="6"/>
        <v>#DIV/0!</v>
      </c>
      <c r="Z40" s="34" t="e">
        <f t="shared" si="7"/>
        <v>#DIV/0!</v>
      </c>
      <c r="AA40" s="34" t="e">
        <f t="shared" si="8"/>
        <v>#DIV/0!</v>
      </c>
      <c r="AC40" s="40">
        <f>E40-Analysis!O$5</f>
        <v>-3.0000000000000001E-5</v>
      </c>
      <c r="AD40" s="40">
        <f>F40-Analysis!P$5</f>
        <v>-4.0000000000000001E-3</v>
      </c>
      <c r="AE40" s="40">
        <f>G40-Analysis!Q$5</f>
        <v>-1E-3</v>
      </c>
      <c r="AF40" s="40">
        <f>H40-Analysis!R$5</f>
        <v>-1E-3</v>
      </c>
      <c r="AG40" s="40">
        <f>I40-Analysis!S$5</f>
        <v>-2.5000000000000001E-4</v>
      </c>
      <c r="AH40" s="40">
        <f>J40-Analysis!T$5</f>
        <v>-1E-3</v>
      </c>
      <c r="AI40" s="40">
        <f>K40-Analysis!U$5</f>
        <v>-1E-3</v>
      </c>
    </row>
    <row r="41" spans="1:35" x14ac:dyDescent="0.3">
      <c r="A41">
        <v>38</v>
      </c>
      <c r="B41" s="31" t="e">
        <f>D41-Analysis!$E$27</f>
        <v>#N/A</v>
      </c>
      <c r="C41" s="5"/>
      <c r="E41" s="3"/>
      <c r="H41" s="3"/>
      <c r="I41" s="3"/>
      <c r="M41" s="3"/>
      <c r="O41" s="3"/>
      <c r="P41" s="3"/>
      <c r="T41" s="3"/>
      <c r="U41" s="34" t="e">
        <f t="shared" si="2"/>
        <v>#DIV/0!</v>
      </c>
      <c r="V41" s="34" t="e">
        <f t="shared" si="3"/>
        <v>#DIV/0!</v>
      </c>
      <c r="W41" s="34" t="e">
        <f t="shared" si="4"/>
        <v>#DIV/0!</v>
      </c>
      <c r="X41" s="34" t="e">
        <f t="shared" si="5"/>
        <v>#DIV/0!</v>
      </c>
      <c r="Y41" s="34" t="e">
        <f t="shared" si="6"/>
        <v>#DIV/0!</v>
      </c>
      <c r="Z41" s="34" t="e">
        <f t="shared" si="7"/>
        <v>#DIV/0!</v>
      </c>
      <c r="AA41" s="34" t="e">
        <f t="shared" si="8"/>
        <v>#DIV/0!</v>
      </c>
      <c r="AC41" s="40">
        <f>E41-Analysis!O$5</f>
        <v>-3.0000000000000001E-5</v>
      </c>
      <c r="AD41" s="40">
        <f>F41-Analysis!P$5</f>
        <v>-4.0000000000000001E-3</v>
      </c>
      <c r="AE41" s="40">
        <f>G41-Analysis!Q$5</f>
        <v>-1E-3</v>
      </c>
      <c r="AF41" s="40">
        <f>H41-Analysis!R$5</f>
        <v>-1E-3</v>
      </c>
      <c r="AG41" s="40">
        <f>I41-Analysis!S$5</f>
        <v>-2.5000000000000001E-4</v>
      </c>
      <c r="AH41" s="40">
        <f>J41-Analysis!T$5</f>
        <v>-1E-3</v>
      </c>
      <c r="AI41" s="40">
        <f>K41-Analysis!U$5</f>
        <v>-1E-3</v>
      </c>
    </row>
    <row r="42" spans="1:35" x14ac:dyDescent="0.3">
      <c r="A42">
        <v>39</v>
      </c>
      <c r="B42" s="31" t="e">
        <f>D42-Analysis!$E$27</f>
        <v>#N/A</v>
      </c>
      <c r="C42" s="5"/>
      <c r="E42" s="3"/>
      <c r="H42" s="3"/>
      <c r="I42" s="3"/>
      <c r="K42" s="3"/>
      <c r="M42" s="3"/>
      <c r="O42" s="3"/>
      <c r="P42" s="3"/>
      <c r="T42" s="3"/>
      <c r="U42" s="34" t="e">
        <f t="shared" si="2"/>
        <v>#DIV/0!</v>
      </c>
      <c r="V42" s="34" t="e">
        <f t="shared" si="3"/>
        <v>#DIV/0!</v>
      </c>
      <c r="W42" s="34" t="e">
        <f t="shared" si="4"/>
        <v>#DIV/0!</v>
      </c>
      <c r="X42" s="34" t="e">
        <f t="shared" si="5"/>
        <v>#DIV/0!</v>
      </c>
      <c r="Y42" s="34" t="e">
        <f t="shared" si="6"/>
        <v>#DIV/0!</v>
      </c>
      <c r="Z42" s="34" t="e">
        <f t="shared" si="7"/>
        <v>#DIV/0!</v>
      </c>
      <c r="AA42" s="34" t="e">
        <f t="shared" si="8"/>
        <v>#DIV/0!</v>
      </c>
      <c r="AC42" s="40">
        <f>E42-Analysis!O$5</f>
        <v>-3.0000000000000001E-5</v>
      </c>
      <c r="AD42" s="40">
        <f>F42-Analysis!P$5</f>
        <v>-4.0000000000000001E-3</v>
      </c>
      <c r="AE42" s="40">
        <f>G42-Analysis!Q$5</f>
        <v>-1E-3</v>
      </c>
      <c r="AF42" s="40">
        <f>H42-Analysis!R$5</f>
        <v>-1E-3</v>
      </c>
      <c r="AG42" s="40">
        <f>I42-Analysis!S$5</f>
        <v>-2.5000000000000001E-4</v>
      </c>
      <c r="AH42" s="40">
        <f>J42-Analysis!T$5</f>
        <v>-1E-3</v>
      </c>
      <c r="AI42" s="40">
        <f>K42-Analysis!U$5</f>
        <v>-1E-3</v>
      </c>
    </row>
    <row r="43" spans="1:35" x14ac:dyDescent="0.3">
      <c r="A43">
        <v>40</v>
      </c>
      <c r="B43" s="31" t="e">
        <f>D43-Analysis!$E$27</f>
        <v>#N/A</v>
      </c>
      <c r="C43" s="5"/>
      <c r="E43" s="3"/>
      <c r="H43" s="3"/>
      <c r="I43" s="3"/>
      <c r="M43" s="3"/>
      <c r="O43" s="3"/>
      <c r="P43" s="3"/>
      <c r="T43" s="3"/>
      <c r="U43" s="34" t="e">
        <f t="shared" si="2"/>
        <v>#DIV/0!</v>
      </c>
      <c r="V43" s="34" t="e">
        <f t="shared" si="3"/>
        <v>#DIV/0!</v>
      </c>
      <c r="W43" s="34" t="e">
        <f t="shared" si="4"/>
        <v>#DIV/0!</v>
      </c>
      <c r="X43" s="34" t="e">
        <f t="shared" si="5"/>
        <v>#DIV/0!</v>
      </c>
      <c r="Y43" s="34" t="e">
        <f t="shared" si="6"/>
        <v>#DIV/0!</v>
      </c>
      <c r="Z43" s="34" t="e">
        <f t="shared" si="7"/>
        <v>#DIV/0!</v>
      </c>
      <c r="AA43" s="34" t="e">
        <f t="shared" si="8"/>
        <v>#DIV/0!</v>
      </c>
      <c r="AC43" s="40">
        <f>E43-Analysis!O$5</f>
        <v>-3.0000000000000001E-5</v>
      </c>
      <c r="AD43" s="40">
        <f>F43-Analysis!P$5</f>
        <v>-4.0000000000000001E-3</v>
      </c>
      <c r="AE43" s="40">
        <f>G43-Analysis!Q$5</f>
        <v>-1E-3</v>
      </c>
      <c r="AF43" s="40">
        <f>H43-Analysis!R$5</f>
        <v>-1E-3</v>
      </c>
      <c r="AG43" s="40">
        <f>I43-Analysis!S$5</f>
        <v>-2.5000000000000001E-4</v>
      </c>
      <c r="AH43" s="40">
        <f>J43-Analysis!T$5</f>
        <v>-1E-3</v>
      </c>
      <c r="AI43" s="40">
        <f>K43-Analysis!U$5</f>
        <v>-1E-3</v>
      </c>
    </row>
    <row r="44" spans="1:35" x14ac:dyDescent="0.3">
      <c r="A44">
        <v>41</v>
      </c>
      <c r="B44" s="31" t="e">
        <f>D44-Analysis!$E$27</f>
        <v>#N/A</v>
      </c>
      <c r="C44" s="5"/>
      <c r="E44" s="3"/>
      <c r="H44" s="3"/>
      <c r="I44" s="3"/>
      <c r="M44" s="3"/>
      <c r="O44" s="3"/>
      <c r="P44" s="3"/>
      <c r="T44" s="3"/>
      <c r="U44" s="34" t="e">
        <f t="shared" si="2"/>
        <v>#DIV/0!</v>
      </c>
      <c r="V44" s="34" t="e">
        <f t="shared" si="3"/>
        <v>#DIV/0!</v>
      </c>
      <c r="W44" s="34" t="e">
        <f t="shared" si="4"/>
        <v>#DIV/0!</v>
      </c>
      <c r="X44" s="34" t="e">
        <f t="shared" si="5"/>
        <v>#DIV/0!</v>
      </c>
      <c r="Y44" s="34" t="e">
        <f t="shared" si="6"/>
        <v>#DIV/0!</v>
      </c>
      <c r="Z44" s="34" t="e">
        <f t="shared" si="7"/>
        <v>#DIV/0!</v>
      </c>
      <c r="AA44" s="34" t="e">
        <f t="shared" si="8"/>
        <v>#DIV/0!</v>
      </c>
      <c r="AC44" s="40">
        <f>E44-Analysis!O$5</f>
        <v>-3.0000000000000001E-5</v>
      </c>
      <c r="AD44" s="40">
        <f>F44-Analysis!P$5</f>
        <v>-4.0000000000000001E-3</v>
      </c>
      <c r="AE44" s="40">
        <f>G44-Analysis!Q$5</f>
        <v>-1E-3</v>
      </c>
      <c r="AF44" s="40">
        <f>H44-Analysis!R$5</f>
        <v>-1E-3</v>
      </c>
      <c r="AG44" s="40">
        <f>I44-Analysis!S$5</f>
        <v>-2.5000000000000001E-4</v>
      </c>
      <c r="AH44" s="40">
        <f>J44-Analysis!T$5</f>
        <v>-1E-3</v>
      </c>
      <c r="AI44" s="40">
        <f>K44-Analysis!U$5</f>
        <v>-1E-3</v>
      </c>
    </row>
    <row r="45" spans="1:35" x14ac:dyDescent="0.3">
      <c r="A45">
        <v>42</v>
      </c>
      <c r="B45" s="31" t="e">
        <f>D45-Analysis!$E$27</f>
        <v>#N/A</v>
      </c>
      <c r="C45" s="5"/>
      <c r="E45" s="3"/>
      <c r="H45" s="3"/>
      <c r="I45" s="3"/>
      <c r="M45" s="3"/>
      <c r="O45" s="3"/>
      <c r="P45" s="3"/>
      <c r="T45" s="3"/>
      <c r="U45" s="34" t="e">
        <f t="shared" si="2"/>
        <v>#DIV/0!</v>
      </c>
      <c r="V45" s="34" t="e">
        <f t="shared" si="3"/>
        <v>#DIV/0!</v>
      </c>
      <c r="W45" s="34" t="e">
        <f t="shared" si="4"/>
        <v>#DIV/0!</v>
      </c>
      <c r="X45" s="34" t="e">
        <f t="shared" si="5"/>
        <v>#DIV/0!</v>
      </c>
      <c r="Y45" s="34" t="e">
        <f t="shared" si="6"/>
        <v>#DIV/0!</v>
      </c>
      <c r="Z45" s="34" t="e">
        <f t="shared" si="7"/>
        <v>#DIV/0!</v>
      </c>
      <c r="AA45" s="34" t="e">
        <f t="shared" si="8"/>
        <v>#DIV/0!</v>
      </c>
      <c r="AC45" s="40">
        <f>E45-Analysis!O$5</f>
        <v>-3.0000000000000001E-5</v>
      </c>
      <c r="AD45" s="40">
        <f>F45-Analysis!P$5</f>
        <v>-4.0000000000000001E-3</v>
      </c>
      <c r="AE45" s="40">
        <f>G45-Analysis!Q$5</f>
        <v>-1E-3</v>
      </c>
      <c r="AF45" s="40">
        <f>H45-Analysis!R$5</f>
        <v>-1E-3</v>
      </c>
      <c r="AG45" s="40">
        <f>I45-Analysis!S$5</f>
        <v>-2.5000000000000001E-4</v>
      </c>
      <c r="AH45" s="40">
        <f>J45-Analysis!T$5</f>
        <v>-1E-3</v>
      </c>
      <c r="AI45" s="40">
        <f>K45-Analysis!U$5</f>
        <v>-1E-3</v>
      </c>
    </row>
    <row r="46" spans="1:35" x14ac:dyDescent="0.3">
      <c r="A46">
        <v>43</v>
      </c>
      <c r="B46" s="31" t="e">
        <f>D46-Analysis!$E$27</f>
        <v>#N/A</v>
      </c>
      <c r="C46" s="5"/>
      <c r="E46" s="3"/>
      <c r="H46" s="3"/>
      <c r="I46" s="3"/>
      <c r="M46" s="3"/>
      <c r="O46" s="3"/>
      <c r="P46" s="3"/>
      <c r="T46" s="3"/>
      <c r="U46" s="34" t="e">
        <f t="shared" si="2"/>
        <v>#DIV/0!</v>
      </c>
      <c r="V46" s="34" t="e">
        <f t="shared" si="3"/>
        <v>#DIV/0!</v>
      </c>
      <c r="W46" s="34" t="e">
        <f t="shared" si="4"/>
        <v>#DIV/0!</v>
      </c>
      <c r="X46" s="34" t="e">
        <f t="shared" si="5"/>
        <v>#DIV/0!</v>
      </c>
      <c r="Y46" s="34" t="e">
        <f t="shared" si="6"/>
        <v>#DIV/0!</v>
      </c>
      <c r="Z46" s="34" t="e">
        <f t="shared" si="7"/>
        <v>#DIV/0!</v>
      </c>
      <c r="AA46" s="34" t="e">
        <f t="shared" si="8"/>
        <v>#DIV/0!</v>
      </c>
      <c r="AC46" s="40">
        <f>E46-Analysis!O$5</f>
        <v>-3.0000000000000001E-5</v>
      </c>
      <c r="AD46" s="40">
        <f>F46-Analysis!P$5</f>
        <v>-4.0000000000000001E-3</v>
      </c>
      <c r="AE46" s="40">
        <f>G46-Analysis!Q$5</f>
        <v>-1E-3</v>
      </c>
      <c r="AF46" s="40">
        <f>H46-Analysis!R$5</f>
        <v>-1E-3</v>
      </c>
      <c r="AG46" s="40">
        <f>I46-Analysis!S$5</f>
        <v>-2.5000000000000001E-4</v>
      </c>
      <c r="AH46" s="40">
        <f>J46-Analysis!T$5</f>
        <v>-1E-3</v>
      </c>
      <c r="AI46" s="40">
        <f>K46-Analysis!U$5</f>
        <v>-1E-3</v>
      </c>
    </row>
    <row r="47" spans="1:35" x14ac:dyDescent="0.3">
      <c r="A47">
        <v>44</v>
      </c>
      <c r="B47" s="31" t="e">
        <f>D47-Analysis!$E$27</f>
        <v>#N/A</v>
      </c>
      <c r="C47" s="5"/>
      <c r="E47" s="3"/>
      <c r="H47" s="3"/>
      <c r="I47" s="3"/>
      <c r="M47" s="3"/>
      <c r="O47" s="3"/>
      <c r="P47" s="3"/>
      <c r="T47" s="3"/>
      <c r="U47" s="34" t="e">
        <f t="shared" si="2"/>
        <v>#DIV/0!</v>
      </c>
      <c r="V47" s="34" t="e">
        <f t="shared" si="3"/>
        <v>#DIV/0!</v>
      </c>
      <c r="W47" s="34" t="e">
        <f t="shared" si="4"/>
        <v>#DIV/0!</v>
      </c>
      <c r="X47" s="34" t="e">
        <f t="shared" si="5"/>
        <v>#DIV/0!</v>
      </c>
      <c r="Y47" s="34" t="e">
        <f t="shared" si="6"/>
        <v>#DIV/0!</v>
      </c>
      <c r="Z47" s="34" t="e">
        <f t="shared" si="7"/>
        <v>#DIV/0!</v>
      </c>
      <c r="AA47" s="34" t="e">
        <f t="shared" si="8"/>
        <v>#DIV/0!</v>
      </c>
      <c r="AC47" s="40">
        <f>E47-Analysis!O$5</f>
        <v>-3.0000000000000001E-5</v>
      </c>
      <c r="AD47" s="40">
        <f>F47-Analysis!P$5</f>
        <v>-4.0000000000000001E-3</v>
      </c>
      <c r="AE47" s="40">
        <f>G47-Analysis!Q$5</f>
        <v>-1E-3</v>
      </c>
      <c r="AF47" s="40">
        <f>H47-Analysis!R$5</f>
        <v>-1E-3</v>
      </c>
      <c r="AG47" s="40">
        <f>I47-Analysis!S$5</f>
        <v>-2.5000000000000001E-4</v>
      </c>
      <c r="AH47" s="40">
        <f>J47-Analysis!T$5</f>
        <v>-1E-3</v>
      </c>
      <c r="AI47" s="40">
        <f>K47-Analysis!U$5</f>
        <v>-1E-3</v>
      </c>
    </row>
    <row r="48" spans="1:35" x14ac:dyDescent="0.3">
      <c r="A48">
        <v>45</v>
      </c>
      <c r="B48" s="31" t="e">
        <f>D48-Analysis!$E$27</f>
        <v>#N/A</v>
      </c>
      <c r="C48" s="5"/>
      <c r="E48" s="3"/>
      <c r="H48" s="3"/>
      <c r="I48" s="3"/>
      <c r="M48" s="3"/>
      <c r="O48" s="3"/>
      <c r="P48" s="3"/>
      <c r="T48" s="3"/>
      <c r="U48" s="34" t="e">
        <f t="shared" si="2"/>
        <v>#DIV/0!</v>
      </c>
      <c r="V48" s="34" t="e">
        <f t="shared" si="3"/>
        <v>#DIV/0!</v>
      </c>
      <c r="W48" s="34" t="e">
        <f t="shared" si="4"/>
        <v>#DIV/0!</v>
      </c>
      <c r="X48" s="34" t="e">
        <f t="shared" si="5"/>
        <v>#DIV/0!</v>
      </c>
      <c r="Y48" s="34" t="e">
        <f t="shared" si="6"/>
        <v>#DIV/0!</v>
      </c>
      <c r="Z48" s="34" t="e">
        <f t="shared" si="7"/>
        <v>#DIV/0!</v>
      </c>
      <c r="AA48" s="34" t="e">
        <f t="shared" si="8"/>
        <v>#DIV/0!</v>
      </c>
      <c r="AC48" s="40">
        <f>E48-Analysis!O$5</f>
        <v>-3.0000000000000001E-5</v>
      </c>
      <c r="AD48" s="40">
        <f>F48-Analysis!P$5</f>
        <v>-4.0000000000000001E-3</v>
      </c>
      <c r="AE48" s="40">
        <f>G48-Analysis!Q$5</f>
        <v>-1E-3</v>
      </c>
      <c r="AF48" s="40">
        <f>H48-Analysis!R$5</f>
        <v>-1E-3</v>
      </c>
      <c r="AG48" s="40">
        <f>I48-Analysis!S$5</f>
        <v>-2.5000000000000001E-4</v>
      </c>
      <c r="AH48" s="40">
        <f>J48-Analysis!T$5</f>
        <v>-1E-3</v>
      </c>
      <c r="AI48" s="40">
        <f>K48-Analysis!U$5</f>
        <v>-1E-3</v>
      </c>
    </row>
    <row r="49" spans="1:35" x14ac:dyDescent="0.3">
      <c r="A49">
        <v>46</v>
      </c>
      <c r="B49" s="31" t="e">
        <f>D49-Analysis!$E$27</f>
        <v>#N/A</v>
      </c>
      <c r="C49" s="5"/>
      <c r="E49" s="3"/>
      <c r="H49" s="3"/>
      <c r="I49" s="3"/>
      <c r="M49" s="3"/>
      <c r="O49" s="3"/>
      <c r="P49" s="3"/>
      <c r="T49" s="3"/>
      <c r="U49" s="34" t="e">
        <f t="shared" si="2"/>
        <v>#DIV/0!</v>
      </c>
      <c r="V49" s="34" t="e">
        <f t="shared" si="3"/>
        <v>#DIV/0!</v>
      </c>
      <c r="W49" s="34" t="e">
        <f t="shared" si="4"/>
        <v>#DIV/0!</v>
      </c>
      <c r="X49" s="34" t="e">
        <f t="shared" si="5"/>
        <v>#DIV/0!</v>
      </c>
      <c r="Y49" s="34" t="e">
        <f t="shared" si="6"/>
        <v>#DIV/0!</v>
      </c>
      <c r="Z49" s="34" t="e">
        <f t="shared" si="7"/>
        <v>#DIV/0!</v>
      </c>
      <c r="AA49" s="34" t="e">
        <f t="shared" si="8"/>
        <v>#DIV/0!</v>
      </c>
      <c r="AC49" s="40">
        <f>E49-Analysis!O$5</f>
        <v>-3.0000000000000001E-5</v>
      </c>
      <c r="AD49" s="40">
        <f>F49-Analysis!P$5</f>
        <v>-4.0000000000000001E-3</v>
      </c>
      <c r="AE49" s="40">
        <f>G49-Analysis!Q$5</f>
        <v>-1E-3</v>
      </c>
      <c r="AF49" s="40">
        <f>H49-Analysis!R$5</f>
        <v>-1E-3</v>
      </c>
      <c r="AG49" s="40">
        <f>I49-Analysis!S$5</f>
        <v>-2.5000000000000001E-4</v>
      </c>
      <c r="AH49" s="40">
        <f>J49-Analysis!T$5</f>
        <v>-1E-3</v>
      </c>
      <c r="AI49" s="40">
        <f>K49-Analysis!U$5</f>
        <v>-1E-3</v>
      </c>
    </row>
    <row r="50" spans="1:35" x14ac:dyDescent="0.3">
      <c r="A50">
        <v>47</v>
      </c>
      <c r="B50" s="31" t="e">
        <f>D50-Analysis!$E$27</f>
        <v>#N/A</v>
      </c>
      <c r="C50" s="5"/>
      <c r="E50" s="3"/>
      <c r="H50" s="3"/>
      <c r="I50" s="3"/>
      <c r="M50" s="3"/>
      <c r="O50" s="3"/>
      <c r="P50" s="3"/>
      <c r="T50" s="3"/>
      <c r="U50" s="34" t="e">
        <f t="shared" si="2"/>
        <v>#DIV/0!</v>
      </c>
      <c r="V50" s="34" t="e">
        <f t="shared" si="3"/>
        <v>#DIV/0!</v>
      </c>
      <c r="W50" s="34" t="e">
        <f t="shared" si="4"/>
        <v>#DIV/0!</v>
      </c>
      <c r="X50" s="34" t="e">
        <f t="shared" si="5"/>
        <v>#DIV/0!</v>
      </c>
      <c r="Y50" s="34" t="e">
        <f t="shared" si="6"/>
        <v>#DIV/0!</v>
      </c>
      <c r="Z50" s="34" t="e">
        <f t="shared" si="7"/>
        <v>#DIV/0!</v>
      </c>
      <c r="AA50" s="34" t="e">
        <f t="shared" si="8"/>
        <v>#DIV/0!</v>
      </c>
      <c r="AC50" s="40">
        <f>E50-Analysis!O$5</f>
        <v>-3.0000000000000001E-5</v>
      </c>
      <c r="AD50" s="40">
        <f>F50-Analysis!P$5</f>
        <v>-4.0000000000000001E-3</v>
      </c>
      <c r="AE50" s="40">
        <f>G50-Analysis!Q$5</f>
        <v>-1E-3</v>
      </c>
      <c r="AF50" s="40">
        <f>H50-Analysis!R$5</f>
        <v>-1E-3</v>
      </c>
      <c r="AG50" s="40">
        <f>I50-Analysis!S$5</f>
        <v>-2.5000000000000001E-4</v>
      </c>
      <c r="AH50" s="40">
        <f>J50-Analysis!T$5</f>
        <v>-1E-3</v>
      </c>
      <c r="AI50" s="40">
        <f>K50-Analysis!U$5</f>
        <v>-1E-3</v>
      </c>
    </row>
    <row r="51" spans="1:35" x14ac:dyDescent="0.3">
      <c r="A51">
        <v>48</v>
      </c>
      <c r="B51" s="31" t="e">
        <f>D51-Analysis!$E$27</f>
        <v>#N/A</v>
      </c>
      <c r="C51" s="5"/>
      <c r="E51" s="3"/>
      <c r="H51" s="3"/>
      <c r="I51" s="3"/>
      <c r="M51" s="3"/>
      <c r="O51" s="3"/>
      <c r="P51" s="3"/>
      <c r="T51" s="3"/>
      <c r="U51" s="34" t="e">
        <f t="shared" si="2"/>
        <v>#DIV/0!</v>
      </c>
      <c r="V51" s="34" t="e">
        <f t="shared" si="3"/>
        <v>#DIV/0!</v>
      </c>
      <c r="W51" s="34" t="e">
        <f t="shared" si="4"/>
        <v>#DIV/0!</v>
      </c>
      <c r="X51" s="34" t="e">
        <f t="shared" si="5"/>
        <v>#DIV/0!</v>
      </c>
      <c r="Y51" s="34" t="e">
        <f t="shared" si="6"/>
        <v>#DIV/0!</v>
      </c>
      <c r="Z51" s="34" t="e">
        <f t="shared" si="7"/>
        <v>#DIV/0!</v>
      </c>
      <c r="AA51" s="34" t="e">
        <f t="shared" si="8"/>
        <v>#DIV/0!</v>
      </c>
      <c r="AC51" s="40">
        <f>E51-Analysis!O$5</f>
        <v>-3.0000000000000001E-5</v>
      </c>
      <c r="AD51" s="40">
        <f>F51-Analysis!P$5</f>
        <v>-4.0000000000000001E-3</v>
      </c>
      <c r="AE51" s="40">
        <f>G51-Analysis!Q$5</f>
        <v>-1E-3</v>
      </c>
      <c r="AF51" s="40">
        <f>H51-Analysis!R$5</f>
        <v>-1E-3</v>
      </c>
      <c r="AG51" s="40">
        <f>I51-Analysis!S$5</f>
        <v>-2.5000000000000001E-4</v>
      </c>
      <c r="AH51" s="40">
        <f>J51-Analysis!T$5</f>
        <v>-1E-3</v>
      </c>
      <c r="AI51" s="40">
        <f>K51-Analysis!U$5</f>
        <v>-1E-3</v>
      </c>
    </row>
    <row r="52" spans="1:35" x14ac:dyDescent="0.3">
      <c r="A52">
        <v>49</v>
      </c>
      <c r="B52" s="31" t="e">
        <f>D52-Analysis!$E$27</f>
        <v>#N/A</v>
      </c>
      <c r="C52" s="5"/>
      <c r="E52" s="3"/>
      <c r="H52" s="3"/>
      <c r="I52" s="3"/>
      <c r="M52" s="3"/>
      <c r="O52" s="3"/>
      <c r="P52" s="3"/>
      <c r="T52" s="3"/>
      <c r="U52" s="34" t="e">
        <f t="shared" si="2"/>
        <v>#DIV/0!</v>
      </c>
      <c r="V52" s="34" t="e">
        <f t="shared" si="3"/>
        <v>#DIV/0!</v>
      </c>
      <c r="W52" s="34" t="e">
        <f t="shared" si="4"/>
        <v>#DIV/0!</v>
      </c>
      <c r="X52" s="34" t="e">
        <f t="shared" si="5"/>
        <v>#DIV/0!</v>
      </c>
      <c r="Y52" s="34" t="e">
        <f t="shared" si="6"/>
        <v>#DIV/0!</v>
      </c>
      <c r="Z52" s="34" t="e">
        <f t="shared" si="7"/>
        <v>#DIV/0!</v>
      </c>
      <c r="AA52" s="34" t="e">
        <f t="shared" si="8"/>
        <v>#DIV/0!</v>
      </c>
      <c r="AC52" s="40">
        <f>E52-Analysis!O$5</f>
        <v>-3.0000000000000001E-5</v>
      </c>
      <c r="AD52" s="40">
        <f>F52-Analysis!P$5</f>
        <v>-4.0000000000000001E-3</v>
      </c>
      <c r="AE52" s="40">
        <f>G52-Analysis!Q$5</f>
        <v>-1E-3</v>
      </c>
      <c r="AF52" s="40">
        <f>H52-Analysis!R$5</f>
        <v>-1E-3</v>
      </c>
      <c r="AG52" s="40">
        <f>I52-Analysis!S$5</f>
        <v>-2.5000000000000001E-4</v>
      </c>
      <c r="AH52" s="40">
        <f>J52-Analysis!T$5</f>
        <v>-1E-3</v>
      </c>
      <c r="AI52" s="40">
        <f>K52-Analysis!U$5</f>
        <v>-1E-3</v>
      </c>
    </row>
    <row r="53" spans="1:35" x14ac:dyDescent="0.3">
      <c r="A53">
        <v>50</v>
      </c>
      <c r="B53" s="31" t="e">
        <f>D53-Analysis!$E$27</f>
        <v>#N/A</v>
      </c>
      <c r="C53" s="5"/>
      <c r="E53" s="3"/>
      <c r="H53" s="3"/>
      <c r="I53" s="3"/>
      <c r="M53" s="3"/>
      <c r="O53" s="3"/>
      <c r="P53" s="3"/>
      <c r="T53" s="3"/>
      <c r="U53" s="34" t="e">
        <f t="shared" si="2"/>
        <v>#DIV/0!</v>
      </c>
      <c r="V53" s="34" t="e">
        <f t="shared" si="3"/>
        <v>#DIV/0!</v>
      </c>
      <c r="W53" s="34" t="e">
        <f t="shared" si="4"/>
        <v>#DIV/0!</v>
      </c>
      <c r="X53" s="34" t="e">
        <f t="shared" si="5"/>
        <v>#DIV/0!</v>
      </c>
      <c r="Y53" s="34" t="e">
        <f t="shared" si="6"/>
        <v>#DIV/0!</v>
      </c>
      <c r="Z53" s="34" t="e">
        <f t="shared" si="7"/>
        <v>#DIV/0!</v>
      </c>
      <c r="AA53" s="34" t="e">
        <f t="shared" si="8"/>
        <v>#DIV/0!</v>
      </c>
      <c r="AC53" s="40">
        <f>E53-Analysis!O$5</f>
        <v>-3.0000000000000001E-5</v>
      </c>
      <c r="AD53" s="40">
        <f>F53-Analysis!P$5</f>
        <v>-4.0000000000000001E-3</v>
      </c>
      <c r="AE53" s="40">
        <f>G53-Analysis!Q$5</f>
        <v>-1E-3</v>
      </c>
      <c r="AF53" s="40">
        <f>H53-Analysis!R$5</f>
        <v>-1E-3</v>
      </c>
      <c r="AG53" s="40">
        <f>I53-Analysis!S$5</f>
        <v>-2.5000000000000001E-4</v>
      </c>
      <c r="AH53" s="40">
        <f>J53-Analysis!T$5</f>
        <v>-1E-3</v>
      </c>
      <c r="AI53" s="40">
        <f>K53-Analysis!U$5</f>
        <v>-1E-3</v>
      </c>
    </row>
    <row r="54" spans="1:35" x14ac:dyDescent="0.3">
      <c r="A54">
        <v>51</v>
      </c>
      <c r="B54" s="31" t="e">
        <f>D54-Analysis!$E$27</f>
        <v>#N/A</v>
      </c>
      <c r="C54" s="5"/>
      <c r="H54" s="3"/>
      <c r="I54" s="3"/>
      <c r="M54" s="3"/>
      <c r="O54" s="3"/>
      <c r="P54" s="3"/>
      <c r="T54" s="3"/>
      <c r="U54" s="34" t="e">
        <f t="shared" si="2"/>
        <v>#DIV/0!</v>
      </c>
      <c r="V54" s="34" t="e">
        <f t="shared" si="3"/>
        <v>#DIV/0!</v>
      </c>
      <c r="W54" s="34" t="e">
        <f t="shared" si="4"/>
        <v>#DIV/0!</v>
      </c>
      <c r="X54" s="34" t="e">
        <f t="shared" si="5"/>
        <v>#DIV/0!</v>
      </c>
      <c r="Y54" s="34" t="e">
        <f t="shared" si="6"/>
        <v>#DIV/0!</v>
      </c>
      <c r="Z54" s="34" t="e">
        <f t="shared" si="7"/>
        <v>#DIV/0!</v>
      </c>
      <c r="AA54" s="34" t="e">
        <f t="shared" si="8"/>
        <v>#DIV/0!</v>
      </c>
      <c r="AC54" s="40">
        <f>E54-Analysis!O$5</f>
        <v>-3.0000000000000001E-5</v>
      </c>
      <c r="AD54" s="40">
        <f>F54-Analysis!P$5</f>
        <v>-4.0000000000000001E-3</v>
      </c>
      <c r="AE54" s="40">
        <f>G54-Analysis!Q$5</f>
        <v>-1E-3</v>
      </c>
      <c r="AF54" s="40">
        <f>H54-Analysis!R$5</f>
        <v>-1E-3</v>
      </c>
      <c r="AG54" s="40">
        <f>I54-Analysis!S$5</f>
        <v>-2.5000000000000001E-4</v>
      </c>
      <c r="AH54" s="40">
        <f>J54-Analysis!T$5</f>
        <v>-1E-3</v>
      </c>
      <c r="AI54" s="40">
        <f>K54-Analysis!U$5</f>
        <v>-1E-3</v>
      </c>
    </row>
    <row r="55" spans="1:35" x14ac:dyDescent="0.3">
      <c r="A55">
        <v>52</v>
      </c>
      <c r="B55" s="31" t="e">
        <f>D55-Analysis!$E$27</f>
        <v>#N/A</v>
      </c>
      <c r="C55" s="5"/>
      <c r="E55" s="3"/>
      <c r="H55" s="3"/>
      <c r="I55" s="3"/>
      <c r="M55" s="3"/>
      <c r="O55" s="3"/>
      <c r="P55" s="3"/>
      <c r="T55" s="3"/>
      <c r="U55" s="34" t="e">
        <f t="shared" si="2"/>
        <v>#DIV/0!</v>
      </c>
      <c r="V55" s="34" t="e">
        <f t="shared" si="3"/>
        <v>#DIV/0!</v>
      </c>
      <c r="W55" s="34" t="e">
        <f t="shared" si="4"/>
        <v>#DIV/0!</v>
      </c>
      <c r="X55" s="34" t="e">
        <f t="shared" si="5"/>
        <v>#DIV/0!</v>
      </c>
      <c r="Y55" s="34" t="e">
        <f t="shared" si="6"/>
        <v>#DIV/0!</v>
      </c>
      <c r="Z55" s="34" t="e">
        <f t="shared" si="7"/>
        <v>#DIV/0!</v>
      </c>
      <c r="AA55" s="34" t="e">
        <f t="shared" si="8"/>
        <v>#DIV/0!</v>
      </c>
      <c r="AC55" s="40">
        <f>E55-Analysis!O$5</f>
        <v>-3.0000000000000001E-5</v>
      </c>
      <c r="AD55" s="40">
        <f>F55-Analysis!P$5</f>
        <v>-4.0000000000000001E-3</v>
      </c>
      <c r="AE55" s="40">
        <f>G55-Analysis!Q$5</f>
        <v>-1E-3</v>
      </c>
      <c r="AF55" s="40">
        <f>H55-Analysis!R$5</f>
        <v>-1E-3</v>
      </c>
      <c r="AG55" s="40">
        <f>I55-Analysis!S$5</f>
        <v>-2.5000000000000001E-4</v>
      </c>
      <c r="AH55" s="40">
        <f>J55-Analysis!T$5</f>
        <v>-1E-3</v>
      </c>
      <c r="AI55" s="40">
        <f>K55-Analysis!U$5</f>
        <v>-1E-3</v>
      </c>
    </row>
    <row r="56" spans="1:35" x14ac:dyDescent="0.3">
      <c r="A56">
        <v>53</v>
      </c>
      <c r="B56" s="31" t="e">
        <f>D56-Analysis!$E$27</f>
        <v>#N/A</v>
      </c>
      <c r="C56" s="5"/>
      <c r="E56" s="3"/>
      <c r="H56" s="3"/>
      <c r="I56" s="3"/>
      <c r="M56" s="3"/>
      <c r="O56" s="3"/>
      <c r="P56" s="3"/>
      <c r="T56" s="3"/>
      <c r="U56" s="34" t="e">
        <f t="shared" si="2"/>
        <v>#DIV/0!</v>
      </c>
      <c r="V56" s="34" t="e">
        <f t="shared" si="3"/>
        <v>#DIV/0!</v>
      </c>
      <c r="W56" s="34" t="e">
        <f t="shared" si="4"/>
        <v>#DIV/0!</v>
      </c>
      <c r="X56" s="34" t="e">
        <f t="shared" si="5"/>
        <v>#DIV/0!</v>
      </c>
      <c r="Y56" s="34" t="e">
        <f t="shared" si="6"/>
        <v>#DIV/0!</v>
      </c>
      <c r="Z56" s="34" t="e">
        <f t="shared" si="7"/>
        <v>#DIV/0!</v>
      </c>
      <c r="AA56" s="34" t="e">
        <f t="shared" si="8"/>
        <v>#DIV/0!</v>
      </c>
      <c r="AC56" s="40">
        <f>E56-Analysis!O$5</f>
        <v>-3.0000000000000001E-5</v>
      </c>
      <c r="AD56" s="40">
        <f>F56-Analysis!P$5</f>
        <v>-4.0000000000000001E-3</v>
      </c>
      <c r="AE56" s="40">
        <f>G56-Analysis!Q$5</f>
        <v>-1E-3</v>
      </c>
      <c r="AF56" s="40">
        <f>H56-Analysis!R$5</f>
        <v>-1E-3</v>
      </c>
      <c r="AG56" s="40">
        <f>I56-Analysis!S$5</f>
        <v>-2.5000000000000001E-4</v>
      </c>
      <c r="AH56" s="40">
        <f>J56-Analysis!T$5</f>
        <v>-1E-3</v>
      </c>
      <c r="AI56" s="40">
        <f>K56-Analysis!U$5</f>
        <v>-1E-3</v>
      </c>
    </row>
    <row r="57" spans="1:35" x14ac:dyDescent="0.3">
      <c r="A57">
        <v>54</v>
      </c>
      <c r="B57" s="31" t="e">
        <f>D57-Analysis!$E$27</f>
        <v>#N/A</v>
      </c>
      <c r="C57" s="5"/>
      <c r="E57" s="3"/>
      <c r="H57" s="3"/>
      <c r="I57" s="3"/>
      <c r="M57" s="3"/>
      <c r="O57" s="3"/>
      <c r="P57" s="3"/>
      <c r="T57" s="3"/>
      <c r="U57" s="34" t="e">
        <f t="shared" si="2"/>
        <v>#DIV/0!</v>
      </c>
      <c r="V57" s="34" t="e">
        <f t="shared" si="3"/>
        <v>#DIV/0!</v>
      </c>
      <c r="W57" s="34" t="e">
        <f t="shared" si="4"/>
        <v>#DIV/0!</v>
      </c>
      <c r="X57" s="34" t="e">
        <f t="shared" si="5"/>
        <v>#DIV/0!</v>
      </c>
      <c r="Y57" s="34" t="e">
        <f t="shared" si="6"/>
        <v>#DIV/0!</v>
      </c>
      <c r="Z57" s="34" t="e">
        <f t="shared" si="7"/>
        <v>#DIV/0!</v>
      </c>
      <c r="AA57" s="34" t="e">
        <f t="shared" si="8"/>
        <v>#DIV/0!</v>
      </c>
      <c r="AC57" s="40">
        <f>E57-Analysis!O$5</f>
        <v>-3.0000000000000001E-5</v>
      </c>
      <c r="AD57" s="40">
        <f>F57-Analysis!P$5</f>
        <v>-4.0000000000000001E-3</v>
      </c>
      <c r="AE57" s="40">
        <f>G57-Analysis!Q$5</f>
        <v>-1E-3</v>
      </c>
      <c r="AF57" s="40">
        <f>H57-Analysis!R$5</f>
        <v>-1E-3</v>
      </c>
      <c r="AG57" s="40">
        <f>I57-Analysis!S$5</f>
        <v>-2.5000000000000001E-4</v>
      </c>
      <c r="AH57" s="40">
        <f>J57-Analysis!T$5</f>
        <v>-1E-3</v>
      </c>
      <c r="AI57" s="40">
        <f>K57-Analysis!U$5</f>
        <v>-1E-3</v>
      </c>
    </row>
    <row r="58" spans="1:35" x14ac:dyDescent="0.3">
      <c r="A58">
        <v>55</v>
      </c>
      <c r="B58" s="31" t="e">
        <f>D58-Analysis!$E$27</f>
        <v>#N/A</v>
      </c>
      <c r="C58" s="5"/>
      <c r="E58" s="3"/>
      <c r="H58" s="3"/>
      <c r="I58" s="3"/>
      <c r="M58" s="3"/>
      <c r="O58" s="3"/>
      <c r="P58" s="3"/>
      <c r="T58" s="3"/>
      <c r="U58" s="34" t="e">
        <f t="shared" si="2"/>
        <v>#DIV/0!</v>
      </c>
      <c r="V58" s="34" t="e">
        <f t="shared" si="3"/>
        <v>#DIV/0!</v>
      </c>
      <c r="W58" s="34" t="e">
        <f t="shared" si="4"/>
        <v>#DIV/0!</v>
      </c>
      <c r="X58" s="34" t="e">
        <f t="shared" si="5"/>
        <v>#DIV/0!</v>
      </c>
      <c r="Y58" s="34" t="e">
        <f t="shared" si="6"/>
        <v>#DIV/0!</v>
      </c>
      <c r="Z58" s="34" t="e">
        <f t="shared" si="7"/>
        <v>#DIV/0!</v>
      </c>
      <c r="AA58" s="34" t="e">
        <f t="shared" si="8"/>
        <v>#DIV/0!</v>
      </c>
      <c r="AC58" s="40">
        <f>E58-Analysis!O$5</f>
        <v>-3.0000000000000001E-5</v>
      </c>
      <c r="AD58" s="40">
        <f>F58-Analysis!P$5</f>
        <v>-4.0000000000000001E-3</v>
      </c>
      <c r="AE58" s="40">
        <f>G58-Analysis!Q$5</f>
        <v>-1E-3</v>
      </c>
      <c r="AF58" s="40">
        <f>H58-Analysis!R$5</f>
        <v>-1E-3</v>
      </c>
      <c r="AG58" s="40">
        <f>I58-Analysis!S$5</f>
        <v>-2.5000000000000001E-4</v>
      </c>
      <c r="AH58" s="40">
        <f>J58-Analysis!T$5</f>
        <v>-1E-3</v>
      </c>
      <c r="AI58" s="40">
        <f>K58-Analysis!U$5</f>
        <v>-1E-3</v>
      </c>
    </row>
    <row r="59" spans="1:35" x14ac:dyDescent="0.3">
      <c r="A59">
        <v>56</v>
      </c>
      <c r="B59" s="31" t="e">
        <f>D59-Analysis!$E$27</f>
        <v>#N/A</v>
      </c>
      <c r="C59" s="5"/>
      <c r="E59" s="3"/>
      <c r="H59" s="3"/>
      <c r="I59" s="3"/>
      <c r="M59" s="3"/>
      <c r="O59" s="3"/>
      <c r="P59" s="3"/>
      <c r="T59" s="3"/>
      <c r="U59" s="34" t="e">
        <f t="shared" si="2"/>
        <v>#DIV/0!</v>
      </c>
      <c r="V59" s="34" t="e">
        <f t="shared" si="3"/>
        <v>#DIV/0!</v>
      </c>
      <c r="W59" s="34" t="e">
        <f t="shared" si="4"/>
        <v>#DIV/0!</v>
      </c>
      <c r="X59" s="34" t="e">
        <f t="shared" si="5"/>
        <v>#DIV/0!</v>
      </c>
      <c r="Y59" s="34" t="e">
        <f t="shared" si="6"/>
        <v>#DIV/0!</v>
      </c>
      <c r="Z59" s="34" t="e">
        <f t="shared" si="7"/>
        <v>#DIV/0!</v>
      </c>
      <c r="AA59" s="34" t="e">
        <f t="shared" si="8"/>
        <v>#DIV/0!</v>
      </c>
      <c r="AC59" s="40">
        <f>E59-Analysis!O$5</f>
        <v>-3.0000000000000001E-5</v>
      </c>
      <c r="AD59" s="40">
        <f>F59-Analysis!P$5</f>
        <v>-4.0000000000000001E-3</v>
      </c>
      <c r="AE59" s="40">
        <f>G59-Analysis!Q$5</f>
        <v>-1E-3</v>
      </c>
      <c r="AF59" s="40">
        <f>H59-Analysis!R$5</f>
        <v>-1E-3</v>
      </c>
      <c r="AG59" s="40">
        <f>I59-Analysis!S$5</f>
        <v>-2.5000000000000001E-4</v>
      </c>
      <c r="AH59" s="40">
        <f>J59-Analysis!T$5</f>
        <v>-1E-3</v>
      </c>
      <c r="AI59" s="40">
        <f>K59-Analysis!U$5</f>
        <v>-1E-3</v>
      </c>
    </row>
    <row r="60" spans="1:35" x14ac:dyDescent="0.3">
      <c r="A60">
        <v>57</v>
      </c>
      <c r="B60" s="31" t="e">
        <f>D60-Analysis!$E$27</f>
        <v>#N/A</v>
      </c>
      <c r="C60" s="5"/>
      <c r="H60" s="3"/>
      <c r="I60" s="3"/>
      <c r="M60" s="3"/>
      <c r="O60" s="3"/>
      <c r="P60" s="3"/>
      <c r="T60" s="3"/>
      <c r="U60" s="34" t="e">
        <f t="shared" si="2"/>
        <v>#DIV/0!</v>
      </c>
      <c r="V60" s="34" t="e">
        <f t="shared" si="3"/>
        <v>#DIV/0!</v>
      </c>
      <c r="W60" s="34" t="e">
        <f t="shared" si="4"/>
        <v>#DIV/0!</v>
      </c>
      <c r="X60" s="34" t="e">
        <f t="shared" si="5"/>
        <v>#DIV/0!</v>
      </c>
      <c r="Y60" s="34" t="e">
        <f t="shared" si="6"/>
        <v>#DIV/0!</v>
      </c>
      <c r="Z60" s="34" t="e">
        <f t="shared" si="7"/>
        <v>#DIV/0!</v>
      </c>
      <c r="AA60" s="34" t="e">
        <f t="shared" si="8"/>
        <v>#DIV/0!</v>
      </c>
      <c r="AC60" s="40">
        <f>E60-Analysis!O$5</f>
        <v>-3.0000000000000001E-5</v>
      </c>
      <c r="AD60" s="40">
        <f>F60-Analysis!P$5</f>
        <v>-4.0000000000000001E-3</v>
      </c>
      <c r="AE60" s="40">
        <f>G60-Analysis!Q$5</f>
        <v>-1E-3</v>
      </c>
      <c r="AF60" s="40">
        <f>H60-Analysis!R$5</f>
        <v>-1E-3</v>
      </c>
      <c r="AG60" s="40">
        <f>I60-Analysis!S$5</f>
        <v>-2.5000000000000001E-4</v>
      </c>
      <c r="AH60" s="40">
        <f>J60-Analysis!T$5</f>
        <v>-1E-3</v>
      </c>
      <c r="AI60" s="40">
        <f>K60-Analysis!U$5</f>
        <v>-1E-3</v>
      </c>
    </row>
    <row r="61" spans="1:35" x14ac:dyDescent="0.3">
      <c r="A61">
        <v>58</v>
      </c>
      <c r="B61" s="31" t="e">
        <f>D61-Analysis!$E$27</f>
        <v>#N/A</v>
      </c>
      <c r="C61" s="5"/>
      <c r="E61" s="3"/>
      <c r="H61" s="3"/>
      <c r="I61" s="3"/>
      <c r="M61" s="3"/>
      <c r="O61" s="3"/>
      <c r="P61" s="3"/>
      <c r="T61" s="3"/>
      <c r="U61" s="34" t="e">
        <f t="shared" si="2"/>
        <v>#DIV/0!</v>
      </c>
      <c r="V61" s="34" t="e">
        <f t="shared" si="3"/>
        <v>#DIV/0!</v>
      </c>
      <c r="W61" s="34" t="e">
        <f t="shared" si="4"/>
        <v>#DIV/0!</v>
      </c>
      <c r="X61" s="34" t="e">
        <f t="shared" si="5"/>
        <v>#DIV/0!</v>
      </c>
      <c r="Y61" s="34" t="e">
        <f t="shared" si="6"/>
        <v>#DIV/0!</v>
      </c>
      <c r="Z61" s="34" t="e">
        <f t="shared" si="7"/>
        <v>#DIV/0!</v>
      </c>
      <c r="AA61" s="34" t="e">
        <f t="shared" si="8"/>
        <v>#DIV/0!</v>
      </c>
      <c r="AC61" s="40">
        <f>E61-Analysis!O$5</f>
        <v>-3.0000000000000001E-5</v>
      </c>
      <c r="AD61" s="40">
        <f>F61-Analysis!P$5</f>
        <v>-4.0000000000000001E-3</v>
      </c>
      <c r="AE61" s="40">
        <f>G61-Analysis!Q$5</f>
        <v>-1E-3</v>
      </c>
      <c r="AF61" s="40">
        <f>H61-Analysis!R$5</f>
        <v>-1E-3</v>
      </c>
      <c r="AG61" s="40">
        <f>I61-Analysis!S$5</f>
        <v>-2.5000000000000001E-4</v>
      </c>
      <c r="AH61" s="40">
        <f>J61-Analysis!T$5</f>
        <v>-1E-3</v>
      </c>
      <c r="AI61" s="40">
        <f>K61-Analysis!U$5</f>
        <v>-1E-3</v>
      </c>
    </row>
    <row r="62" spans="1:35" x14ac:dyDescent="0.3">
      <c r="A62">
        <v>59</v>
      </c>
      <c r="B62" s="31" t="e">
        <f>D62-Analysis!$E$27</f>
        <v>#N/A</v>
      </c>
      <c r="C62" s="5"/>
      <c r="E62" s="3"/>
      <c r="H62" s="3"/>
      <c r="I62" s="3"/>
      <c r="M62" s="3"/>
      <c r="O62" s="3"/>
      <c r="P62" s="3"/>
      <c r="T62" s="3"/>
      <c r="U62" s="34" t="e">
        <f t="shared" si="2"/>
        <v>#DIV/0!</v>
      </c>
      <c r="V62" s="34" t="e">
        <f t="shared" si="3"/>
        <v>#DIV/0!</v>
      </c>
      <c r="W62" s="34" t="e">
        <f t="shared" si="4"/>
        <v>#DIV/0!</v>
      </c>
      <c r="X62" s="34" t="e">
        <f t="shared" si="5"/>
        <v>#DIV/0!</v>
      </c>
      <c r="Y62" s="34" t="e">
        <f t="shared" si="6"/>
        <v>#DIV/0!</v>
      </c>
      <c r="Z62" s="34" t="e">
        <f t="shared" si="7"/>
        <v>#DIV/0!</v>
      </c>
      <c r="AA62" s="34" t="e">
        <f t="shared" si="8"/>
        <v>#DIV/0!</v>
      </c>
      <c r="AC62" s="40">
        <f>E62-Analysis!O$5</f>
        <v>-3.0000000000000001E-5</v>
      </c>
      <c r="AD62" s="40">
        <f>F62-Analysis!P$5</f>
        <v>-4.0000000000000001E-3</v>
      </c>
      <c r="AE62" s="40">
        <f>G62-Analysis!Q$5</f>
        <v>-1E-3</v>
      </c>
      <c r="AF62" s="40">
        <f>H62-Analysis!R$5</f>
        <v>-1E-3</v>
      </c>
      <c r="AG62" s="40">
        <f>I62-Analysis!S$5</f>
        <v>-2.5000000000000001E-4</v>
      </c>
      <c r="AH62" s="40">
        <f>J62-Analysis!T$5</f>
        <v>-1E-3</v>
      </c>
      <c r="AI62" s="40">
        <f>K62-Analysis!U$5</f>
        <v>-1E-3</v>
      </c>
    </row>
    <row r="63" spans="1:35" x14ac:dyDescent="0.3">
      <c r="A63">
        <v>60</v>
      </c>
      <c r="B63" s="31" t="e">
        <f>D63-Analysis!$E$27</f>
        <v>#N/A</v>
      </c>
      <c r="C63" s="5"/>
      <c r="H63" s="3"/>
      <c r="I63" s="3"/>
      <c r="M63" s="3"/>
      <c r="O63" s="3"/>
      <c r="P63" s="3"/>
      <c r="T63" s="3"/>
      <c r="U63" s="34" t="e">
        <f t="shared" si="2"/>
        <v>#DIV/0!</v>
      </c>
      <c r="V63" s="34" t="e">
        <f t="shared" si="3"/>
        <v>#DIV/0!</v>
      </c>
      <c r="W63" s="34" t="e">
        <f t="shared" si="4"/>
        <v>#DIV/0!</v>
      </c>
      <c r="X63" s="34" t="e">
        <f t="shared" si="5"/>
        <v>#DIV/0!</v>
      </c>
      <c r="Y63" s="34" t="e">
        <f t="shared" si="6"/>
        <v>#DIV/0!</v>
      </c>
      <c r="Z63" s="34" t="e">
        <f t="shared" si="7"/>
        <v>#DIV/0!</v>
      </c>
      <c r="AA63" s="34" t="e">
        <f t="shared" si="8"/>
        <v>#DIV/0!</v>
      </c>
      <c r="AC63" s="40">
        <f>E63-Analysis!O$5</f>
        <v>-3.0000000000000001E-5</v>
      </c>
      <c r="AD63" s="40">
        <f>F63-Analysis!P$5</f>
        <v>-4.0000000000000001E-3</v>
      </c>
      <c r="AE63" s="40">
        <f>G63-Analysis!Q$5</f>
        <v>-1E-3</v>
      </c>
      <c r="AF63" s="40">
        <f>H63-Analysis!R$5</f>
        <v>-1E-3</v>
      </c>
      <c r="AG63" s="40">
        <f>I63-Analysis!S$5</f>
        <v>-2.5000000000000001E-4</v>
      </c>
      <c r="AH63" s="40">
        <f>J63-Analysis!T$5</f>
        <v>-1E-3</v>
      </c>
      <c r="AI63" s="40">
        <f>K63-Analysis!U$5</f>
        <v>-1E-3</v>
      </c>
    </row>
    <row r="64" spans="1:35" x14ac:dyDescent="0.3">
      <c r="A64" s="2">
        <v>61</v>
      </c>
      <c r="B64" s="31" t="e">
        <f>D64-Analysis!$E$27</f>
        <v>#N/A</v>
      </c>
      <c r="C64" s="5"/>
      <c r="T64" s="3"/>
      <c r="U64" s="34" t="e">
        <f t="shared" si="2"/>
        <v>#DIV/0!</v>
      </c>
      <c r="V64" s="34" t="e">
        <f t="shared" si="3"/>
        <v>#DIV/0!</v>
      </c>
      <c r="W64" s="34" t="e">
        <f t="shared" si="4"/>
        <v>#DIV/0!</v>
      </c>
      <c r="X64" s="34" t="e">
        <f t="shared" si="5"/>
        <v>#DIV/0!</v>
      </c>
      <c r="Y64" s="34" t="e">
        <f t="shared" si="6"/>
        <v>#DIV/0!</v>
      </c>
      <c r="Z64" s="34" t="e">
        <f t="shared" si="7"/>
        <v>#DIV/0!</v>
      </c>
      <c r="AA64" s="34" t="e">
        <f t="shared" si="8"/>
        <v>#DIV/0!</v>
      </c>
      <c r="AC64" s="40">
        <f>E64-Analysis!O$5</f>
        <v>-3.0000000000000001E-5</v>
      </c>
      <c r="AD64" s="40">
        <f>F64-Analysis!P$5</f>
        <v>-4.0000000000000001E-3</v>
      </c>
      <c r="AE64" s="40">
        <f>G64-Analysis!Q$5</f>
        <v>-1E-3</v>
      </c>
      <c r="AF64" s="40">
        <f>H64-Analysis!R$5</f>
        <v>-1E-3</v>
      </c>
      <c r="AG64" s="40">
        <f>I64-Analysis!S$5</f>
        <v>-2.5000000000000001E-4</v>
      </c>
      <c r="AH64" s="40">
        <f>J64-Analysis!T$5</f>
        <v>-1E-3</v>
      </c>
      <c r="AI64" s="40">
        <f>K64-Analysis!U$5</f>
        <v>-1E-3</v>
      </c>
    </row>
    <row r="65" spans="1:35" x14ac:dyDescent="0.3">
      <c r="A65">
        <v>62</v>
      </c>
      <c r="B65" s="31" t="e">
        <f>D65-Analysis!$E$27</f>
        <v>#N/A</v>
      </c>
      <c r="C65" s="5"/>
      <c r="T65" s="3"/>
      <c r="U65" s="34" t="e">
        <f t="shared" si="2"/>
        <v>#DIV/0!</v>
      </c>
      <c r="V65" s="34" t="e">
        <f t="shared" si="3"/>
        <v>#DIV/0!</v>
      </c>
      <c r="W65" s="34" t="e">
        <f t="shared" si="4"/>
        <v>#DIV/0!</v>
      </c>
      <c r="X65" s="34" t="e">
        <f t="shared" si="5"/>
        <v>#DIV/0!</v>
      </c>
      <c r="Y65" s="34" t="e">
        <f t="shared" si="6"/>
        <v>#DIV/0!</v>
      </c>
      <c r="Z65" s="34" t="e">
        <f t="shared" si="7"/>
        <v>#DIV/0!</v>
      </c>
      <c r="AA65" s="34" t="e">
        <f t="shared" si="8"/>
        <v>#DIV/0!</v>
      </c>
      <c r="AC65" s="40">
        <f>E65-Analysis!O$5</f>
        <v>-3.0000000000000001E-5</v>
      </c>
      <c r="AD65" s="40">
        <f>F65-Analysis!P$5</f>
        <v>-4.0000000000000001E-3</v>
      </c>
      <c r="AE65" s="40">
        <f>G65-Analysis!Q$5</f>
        <v>-1E-3</v>
      </c>
      <c r="AF65" s="40">
        <f>H65-Analysis!R$5</f>
        <v>-1E-3</v>
      </c>
      <c r="AG65" s="40">
        <f>I65-Analysis!S$5</f>
        <v>-2.5000000000000001E-4</v>
      </c>
      <c r="AH65" s="40">
        <f>J65-Analysis!T$5</f>
        <v>-1E-3</v>
      </c>
      <c r="AI65" s="40">
        <f>K65-Analysis!U$5</f>
        <v>-1E-3</v>
      </c>
    </row>
    <row r="66" spans="1:35" x14ac:dyDescent="0.3">
      <c r="A66">
        <v>63</v>
      </c>
      <c r="B66" s="31" t="e">
        <f>D66-Analysis!$E$27</f>
        <v>#N/A</v>
      </c>
      <c r="C66" s="5"/>
      <c r="T66" s="3"/>
      <c r="U66" s="34" t="e">
        <f t="shared" si="2"/>
        <v>#DIV/0!</v>
      </c>
      <c r="V66" s="34" t="e">
        <f t="shared" si="3"/>
        <v>#DIV/0!</v>
      </c>
      <c r="W66" s="34" t="e">
        <f t="shared" si="4"/>
        <v>#DIV/0!</v>
      </c>
      <c r="X66" s="34" t="e">
        <f t="shared" si="5"/>
        <v>#DIV/0!</v>
      </c>
      <c r="Y66" s="34" t="e">
        <f t="shared" si="6"/>
        <v>#DIV/0!</v>
      </c>
      <c r="Z66" s="34" t="e">
        <f t="shared" si="7"/>
        <v>#DIV/0!</v>
      </c>
      <c r="AA66" s="34" t="e">
        <f t="shared" si="8"/>
        <v>#DIV/0!</v>
      </c>
      <c r="AC66" s="40">
        <f>E66-Analysis!O$5</f>
        <v>-3.0000000000000001E-5</v>
      </c>
      <c r="AD66" s="40">
        <f>F66-Analysis!P$5</f>
        <v>-4.0000000000000001E-3</v>
      </c>
      <c r="AE66" s="40">
        <f>G66-Analysis!Q$5</f>
        <v>-1E-3</v>
      </c>
      <c r="AF66" s="40">
        <f>H66-Analysis!R$5</f>
        <v>-1E-3</v>
      </c>
      <c r="AG66" s="40">
        <f>I66-Analysis!S$5</f>
        <v>-2.5000000000000001E-4</v>
      </c>
      <c r="AH66" s="40">
        <f>J66-Analysis!T$5</f>
        <v>-1E-3</v>
      </c>
      <c r="AI66" s="40">
        <f>K66-Analysis!U$5</f>
        <v>-1E-3</v>
      </c>
    </row>
    <row r="67" spans="1:35" x14ac:dyDescent="0.3">
      <c r="A67">
        <v>64</v>
      </c>
      <c r="B67" s="31" t="e">
        <f>D67-Analysis!$E$27</f>
        <v>#N/A</v>
      </c>
      <c r="C67" s="5"/>
      <c r="T67" s="3"/>
      <c r="U67" s="34" t="e">
        <f t="shared" si="2"/>
        <v>#DIV/0!</v>
      </c>
      <c r="V67" s="34" t="e">
        <f t="shared" si="3"/>
        <v>#DIV/0!</v>
      </c>
      <c r="W67" s="34" t="e">
        <f t="shared" si="4"/>
        <v>#DIV/0!</v>
      </c>
      <c r="X67" s="34" t="e">
        <f t="shared" si="5"/>
        <v>#DIV/0!</v>
      </c>
      <c r="Y67" s="34" t="e">
        <f t="shared" si="6"/>
        <v>#DIV/0!</v>
      </c>
      <c r="Z67" s="34" t="e">
        <f t="shared" si="7"/>
        <v>#DIV/0!</v>
      </c>
      <c r="AA67" s="34" t="e">
        <f t="shared" si="8"/>
        <v>#DIV/0!</v>
      </c>
      <c r="AC67" s="40">
        <f>E67-Analysis!O$5</f>
        <v>-3.0000000000000001E-5</v>
      </c>
      <c r="AD67" s="40">
        <f>F67-Analysis!P$5</f>
        <v>-4.0000000000000001E-3</v>
      </c>
      <c r="AE67" s="40">
        <f>G67-Analysis!Q$5</f>
        <v>-1E-3</v>
      </c>
      <c r="AF67" s="40">
        <f>H67-Analysis!R$5</f>
        <v>-1E-3</v>
      </c>
      <c r="AG67" s="40">
        <f>I67-Analysis!S$5</f>
        <v>-2.5000000000000001E-4</v>
      </c>
      <c r="AH67" s="40">
        <f>J67-Analysis!T$5</f>
        <v>-1E-3</v>
      </c>
      <c r="AI67" s="40">
        <f>K67-Analysis!U$5</f>
        <v>-1E-3</v>
      </c>
    </row>
    <row r="68" spans="1:35" x14ac:dyDescent="0.3">
      <c r="A68">
        <v>65</v>
      </c>
      <c r="B68" s="31" t="e">
        <f>D68-Analysis!$E$27</f>
        <v>#N/A</v>
      </c>
      <c r="C68" s="5"/>
      <c r="T68" s="3"/>
      <c r="U68" s="34" t="e">
        <f t="shared" ref="U68:U131" si="9">E68/M68</f>
        <v>#DIV/0!</v>
      </c>
      <c r="V68" s="34" t="e">
        <f t="shared" ref="V68:V131" si="10">F68/N68</f>
        <v>#DIV/0!</v>
      </c>
      <c r="W68" s="34" t="e">
        <f t="shared" ref="W68:W131" si="11">G68/O68</f>
        <v>#DIV/0!</v>
      </c>
      <c r="X68" s="34" t="e">
        <f t="shared" ref="X68:X131" si="12">H68/P68</f>
        <v>#DIV/0!</v>
      </c>
      <c r="Y68" s="34" t="e">
        <f t="shared" ref="Y68:Y131" si="13">I68/Q68</f>
        <v>#DIV/0!</v>
      </c>
      <c r="Z68" s="34" t="e">
        <f t="shared" ref="Z68:Z131" si="14">J68/R68</f>
        <v>#DIV/0!</v>
      </c>
      <c r="AA68" s="34" t="e">
        <f t="shared" ref="AA68:AA131" si="15">K68/S68</f>
        <v>#DIV/0!</v>
      </c>
      <c r="AC68" s="40">
        <f>E68-Analysis!O$5</f>
        <v>-3.0000000000000001E-5</v>
      </c>
      <c r="AD68" s="40">
        <f>F68-Analysis!P$5</f>
        <v>-4.0000000000000001E-3</v>
      </c>
      <c r="AE68" s="40">
        <f>G68-Analysis!Q$5</f>
        <v>-1E-3</v>
      </c>
      <c r="AF68" s="40">
        <f>H68-Analysis!R$5</f>
        <v>-1E-3</v>
      </c>
      <c r="AG68" s="40">
        <f>I68-Analysis!S$5</f>
        <v>-2.5000000000000001E-4</v>
      </c>
      <c r="AH68" s="40">
        <f>J68-Analysis!T$5</f>
        <v>-1E-3</v>
      </c>
      <c r="AI68" s="40">
        <f>K68-Analysis!U$5</f>
        <v>-1E-3</v>
      </c>
    </row>
    <row r="69" spans="1:35" x14ac:dyDescent="0.3">
      <c r="A69">
        <v>66</v>
      </c>
      <c r="B69" s="31" t="e">
        <f>D69-Analysis!$E$27</f>
        <v>#N/A</v>
      </c>
      <c r="C69" s="5"/>
      <c r="T69" s="3"/>
      <c r="U69" s="34" t="e">
        <f t="shared" si="9"/>
        <v>#DIV/0!</v>
      </c>
      <c r="V69" s="34" t="e">
        <f t="shared" si="10"/>
        <v>#DIV/0!</v>
      </c>
      <c r="W69" s="34" t="e">
        <f t="shared" si="11"/>
        <v>#DIV/0!</v>
      </c>
      <c r="X69" s="34" t="e">
        <f t="shared" si="12"/>
        <v>#DIV/0!</v>
      </c>
      <c r="Y69" s="34" t="e">
        <f t="shared" si="13"/>
        <v>#DIV/0!</v>
      </c>
      <c r="Z69" s="34" t="e">
        <f t="shared" si="14"/>
        <v>#DIV/0!</v>
      </c>
      <c r="AA69" s="34" t="e">
        <f t="shared" si="15"/>
        <v>#DIV/0!</v>
      </c>
      <c r="AC69" s="40">
        <f>E69-Analysis!O$5</f>
        <v>-3.0000000000000001E-5</v>
      </c>
      <c r="AD69" s="40">
        <f>F69-Analysis!P$5</f>
        <v>-4.0000000000000001E-3</v>
      </c>
      <c r="AE69" s="40">
        <f>G69-Analysis!Q$5</f>
        <v>-1E-3</v>
      </c>
      <c r="AF69" s="40">
        <f>H69-Analysis!R$5</f>
        <v>-1E-3</v>
      </c>
      <c r="AG69" s="40">
        <f>I69-Analysis!S$5</f>
        <v>-2.5000000000000001E-4</v>
      </c>
      <c r="AH69" s="40">
        <f>J69-Analysis!T$5</f>
        <v>-1E-3</v>
      </c>
      <c r="AI69" s="40">
        <f>K69-Analysis!U$5</f>
        <v>-1E-3</v>
      </c>
    </row>
    <row r="70" spans="1:35" x14ac:dyDescent="0.3">
      <c r="A70">
        <v>67</v>
      </c>
      <c r="B70" s="31" t="e">
        <f>D70-Analysis!$E$27</f>
        <v>#N/A</v>
      </c>
      <c r="C70" s="5"/>
      <c r="E70" s="3"/>
      <c r="T70" s="3"/>
      <c r="U70" s="34" t="e">
        <f t="shared" si="9"/>
        <v>#DIV/0!</v>
      </c>
      <c r="V70" s="34" t="e">
        <f t="shared" si="10"/>
        <v>#DIV/0!</v>
      </c>
      <c r="W70" s="34" t="e">
        <f t="shared" si="11"/>
        <v>#DIV/0!</v>
      </c>
      <c r="X70" s="34" t="e">
        <f t="shared" si="12"/>
        <v>#DIV/0!</v>
      </c>
      <c r="Y70" s="34" t="e">
        <f t="shared" si="13"/>
        <v>#DIV/0!</v>
      </c>
      <c r="Z70" s="34" t="e">
        <f t="shared" si="14"/>
        <v>#DIV/0!</v>
      </c>
      <c r="AA70" s="34" t="e">
        <f t="shared" si="15"/>
        <v>#DIV/0!</v>
      </c>
      <c r="AC70" s="40">
        <f>E70-Analysis!O$5</f>
        <v>-3.0000000000000001E-5</v>
      </c>
      <c r="AD70" s="40">
        <f>F70-Analysis!P$5</f>
        <v>-4.0000000000000001E-3</v>
      </c>
      <c r="AE70" s="40">
        <f>G70-Analysis!Q$5</f>
        <v>-1E-3</v>
      </c>
      <c r="AF70" s="40">
        <f>H70-Analysis!R$5</f>
        <v>-1E-3</v>
      </c>
      <c r="AG70" s="40">
        <f>I70-Analysis!S$5</f>
        <v>-2.5000000000000001E-4</v>
      </c>
      <c r="AH70" s="40">
        <f>J70-Analysis!T$5</f>
        <v>-1E-3</v>
      </c>
      <c r="AI70" s="40">
        <f>K70-Analysis!U$5</f>
        <v>-1E-3</v>
      </c>
    </row>
    <row r="71" spans="1:35" x14ac:dyDescent="0.3">
      <c r="A71">
        <v>68</v>
      </c>
      <c r="B71" s="31" t="e">
        <f>D71-Analysis!$E$27</f>
        <v>#N/A</v>
      </c>
      <c r="C71" s="5"/>
      <c r="E71" s="3"/>
      <c r="T71" s="3"/>
      <c r="U71" s="34" t="e">
        <f t="shared" si="9"/>
        <v>#DIV/0!</v>
      </c>
      <c r="V71" s="34" t="e">
        <f t="shared" si="10"/>
        <v>#DIV/0!</v>
      </c>
      <c r="W71" s="34" t="e">
        <f t="shared" si="11"/>
        <v>#DIV/0!</v>
      </c>
      <c r="X71" s="34" t="e">
        <f t="shared" si="12"/>
        <v>#DIV/0!</v>
      </c>
      <c r="Y71" s="34" t="e">
        <f t="shared" si="13"/>
        <v>#DIV/0!</v>
      </c>
      <c r="Z71" s="34" t="e">
        <f t="shared" si="14"/>
        <v>#DIV/0!</v>
      </c>
      <c r="AA71" s="34" t="e">
        <f t="shared" si="15"/>
        <v>#DIV/0!</v>
      </c>
      <c r="AC71" s="40">
        <f>E71-Analysis!O$5</f>
        <v>-3.0000000000000001E-5</v>
      </c>
      <c r="AD71" s="40">
        <f>F71-Analysis!P$5</f>
        <v>-4.0000000000000001E-3</v>
      </c>
      <c r="AE71" s="40">
        <f>G71-Analysis!Q$5</f>
        <v>-1E-3</v>
      </c>
      <c r="AF71" s="40">
        <f>H71-Analysis!R$5</f>
        <v>-1E-3</v>
      </c>
      <c r="AG71" s="40">
        <f>I71-Analysis!S$5</f>
        <v>-2.5000000000000001E-4</v>
      </c>
      <c r="AH71" s="40">
        <f>J71-Analysis!T$5</f>
        <v>-1E-3</v>
      </c>
      <c r="AI71" s="40">
        <f>K71-Analysis!U$5</f>
        <v>-1E-3</v>
      </c>
    </row>
    <row r="72" spans="1:35" x14ac:dyDescent="0.3">
      <c r="A72">
        <v>69</v>
      </c>
      <c r="B72" s="31" t="e">
        <f>D72-Analysis!$E$27</f>
        <v>#N/A</v>
      </c>
      <c r="C72" s="5"/>
      <c r="E72" s="3"/>
      <c r="T72" s="3"/>
      <c r="U72" s="34" t="e">
        <f t="shared" si="9"/>
        <v>#DIV/0!</v>
      </c>
      <c r="V72" s="34" t="e">
        <f t="shared" si="10"/>
        <v>#DIV/0!</v>
      </c>
      <c r="W72" s="34" t="e">
        <f t="shared" si="11"/>
        <v>#DIV/0!</v>
      </c>
      <c r="X72" s="34" t="e">
        <f t="shared" si="12"/>
        <v>#DIV/0!</v>
      </c>
      <c r="Y72" s="34" t="e">
        <f t="shared" si="13"/>
        <v>#DIV/0!</v>
      </c>
      <c r="Z72" s="34" t="e">
        <f t="shared" si="14"/>
        <v>#DIV/0!</v>
      </c>
      <c r="AA72" s="34" t="e">
        <f t="shared" si="15"/>
        <v>#DIV/0!</v>
      </c>
      <c r="AC72" s="40">
        <f>E72-Analysis!O$5</f>
        <v>-3.0000000000000001E-5</v>
      </c>
      <c r="AD72" s="40">
        <f>F72-Analysis!P$5</f>
        <v>-4.0000000000000001E-3</v>
      </c>
      <c r="AE72" s="40">
        <f>G72-Analysis!Q$5</f>
        <v>-1E-3</v>
      </c>
      <c r="AF72" s="40">
        <f>H72-Analysis!R$5</f>
        <v>-1E-3</v>
      </c>
      <c r="AG72" s="40">
        <f>I72-Analysis!S$5</f>
        <v>-2.5000000000000001E-4</v>
      </c>
      <c r="AH72" s="40">
        <f>J72-Analysis!T$5</f>
        <v>-1E-3</v>
      </c>
      <c r="AI72" s="40">
        <f>K72-Analysis!U$5</f>
        <v>-1E-3</v>
      </c>
    </row>
    <row r="73" spans="1:35" x14ac:dyDescent="0.3">
      <c r="A73">
        <v>70</v>
      </c>
      <c r="B73" s="31" t="e">
        <f>D73-Analysis!$E$27</f>
        <v>#N/A</v>
      </c>
      <c r="C73" s="5"/>
      <c r="E73" s="3"/>
      <c r="T73" s="3"/>
      <c r="U73" s="34" t="e">
        <f t="shared" si="9"/>
        <v>#DIV/0!</v>
      </c>
      <c r="V73" s="34" t="e">
        <f t="shared" si="10"/>
        <v>#DIV/0!</v>
      </c>
      <c r="W73" s="34" t="e">
        <f t="shared" si="11"/>
        <v>#DIV/0!</v>
      </c>
      <c r="X73" s="34" t="e">
        <f t="shared" si="12"/>
        <v>#DIV/0!</v>
      </c>
      <c r="Y73" s="34" t="e">
        <f t="shared" si="13"/>
        <v>#DIV/0!</v>
      </c>
      <c r="Z73" s="34" t="e">
        <f t="shared" si="14"/>
        <v>#DIV/0!</v>
      </c>
      <c r="AA73" s="34" t="e">
        <f t="shared" si="15"/>
        <v>#DIV/0!</v>
      </c>
      <c r="AC73" s="40">
        <f>E73-Analysis!O$5</f>
        <v>-3.0000000000000001E-5</v>
      </c>
      <c r="AD73" s="40">
        <f>F73-Analysis!P$5</f>
        <v>-4.0000000000000001E-3</v>
      </c>
      <c r="AE73" s="40">
        <f>G73-Analysis!Q$5</f>
        <v>-1E-3</v>
      </c>
      <c r="AF73" s="40">
        <f>H73-Analysis!R$5</f>
        <v>-1E-3</v>
      </c>
      <c r="AG73" s="40">
        <f>I73-Analysis!S$5</f>
        <v>-2.5000000000000001E-4</v>
      </c>
      <c r="AH73" s="40">
        <f>J73-Analysis!T$5</f>
        <v>-1E-3</v>
      </c>
      <c r="AI73" s="40">
        <f>K73-Analysis!U$5</f>
        <v>-1E-3</v>
      </c>
    </row>
    <row r="74" spans="1:35" x14ac:dyDescent="0.3">
      <c r="A74">
        <v>71</v>
      </c>
      <c r="B74" s="31" t="e">
        <f>D74-Analysis!$E$27</f>
        <v>#N/A</v>
      </c>
      <c r="C74" s="5"/>
      <c r="E74" s="3"/>
      <c r="I74" s="3"/>
      <c r="U74" s="34" t="e">
        <f t="shared" si="9"/>
        <v>#DIV/0!</v>
      </c>
      <c r="V74" s="34" t="e">
        <f t="shared" si="10"/>
        <v>#DIV/0!</v>
      </c>
      <c r="W74" s="34" t="e">
        <f t="shared" si="11"/>
        <v>#DIV/0!</v>
      </c>
      <c r="X74" s="34" t="e">
        <f t="shared" si="12"/>
        <v>#DIV/0!</v>
      </c>
      <c r="Y74" s="34" t="e">
        <f t="shared" si="13"/>
        <v>#DIV/0!</v>
      </c>
      <c r="Z74" s="34" t="e">
        <f t="shared" si="14"/>
        <v>#DIV/0!</v>
      </c>
      <c r="AA74" s="34" t="e">
        <f t="shared" si="15"/>
        <v>#DIV/0!</v>
      </c>
      <c r="AC74" s="40">
        <f>E74-Analysis!O$5</f>
        <v>-3.0000000000000001E-5</v>
      </c>
      <c r="AD74" s="40">
        <f>F74-Analysis!P$5</f>
        <v>-4.0000000000000001E-3</v>
      </c>
      <c r="AE74" s="40">
        <f>G74-Analysis!Q$5</f>
        <v>-1E-3</v>
      </c>
      <c r="AF74" s="40">
        <f>H74-Analysis!R$5</f>
        <v>-1E-3</v>
      </c>
      <c r="AG74" s="40">
        <f>I74-Analysis!S$5</f>
        <v>-2.5000000000000001E-4</v>
      </c>
      <c r="AH74" s="40">
        <f>J74-Analysis!T$5</f>
        <v>-1E-3</v>
      </c>
      <c r="AI74" s="40">
        <f>K74-Analysis!U$5</f>
        <v>-1E-3</v>
      </c>
    </row>
    <row r="75" spans="1:35" x14ac:dyDescent="0.3">
      <c r="A75">
        <v>72</v>
      </c>
      <c r="B75" s="31" t="e">
        <f>D75-Analysis!$E$27</f>
        <v>#N/A</v>
      </c>
      <c r="C75" s="5"/>
      <c r="E75" s="3"/>
      <c r="I75" s="3"/>
      <c r="T75" s="3"/>
      <c r="U75" s="34" t="e">
        <f t="shared" si="9"/>
        <v>#DIV/0!</v>
      </c>
      <c r="V75" s="34" t="e">
        <f t="shared" si="10"/>
        <v>#DIV/0!</v>
      </c>
      <c r="W75" s="34" t="e">
        <f t="shared" si="11"/>
        <v>#DIV/0!</v>
      </c>
      <c r="X75" s="34" t="e">
        <f t="shared" si="12"/>
        <v>#DIV/0!</v>
      </c>
      <c r="Y75" s="34" t="e">
        <f t="shared" si="13"/>
        <v>#DIV/0!</v>
      </c>
      <c r="Z75" s="34" t="e">
        <f t="shared" si="14"/>
        <v>#DIV/0!</v>
      </c>
      <c r="AA75" s="34" t="e">
        <f t="shared" si="15"/>
        <v>#DIV/0!</v>
      </c>
      <c r="AC75" s="40">
        <f>E75-Analysis!O$5</f>
        <v>-3.0000000000000001E-5</v>
      </c>
      <c r="AD75" s="40">
        <f>F75-Analysis!P$5</f>
        <v>-4.0000000000000001E-3</v>
      </c>
      <c r="AE75" s="40">
        <f>G75-Analysis!Q$5</f>
        <v>-1E-3</v>
      </c>
      <c r="AF75" s="40">
        <f>H75-Analysis!R$5</f>
        <v>-1E-3</v>
      </c>
      <c r="AG75" s="40">
        <f>I75-Analysis!S$5</f>
        <v>-2.5000000000000001E-4</v>
      </c>
      <c r="AH75" s="40">
        <f>J75-Analysis!T$5</f>
        <v>-1E-3</v>
      </c>
      <c r="AI75" s="40">
        <f>K75-Analysis!U$5</f>
        <v>-1E-3</v>
      </c>
    </row>
    <row r="76" spans="1:35" x14ac:dyDescent="0.3">
      <c r="A76">
        <v>73</v>
      </c>
      <c r="B76" s="31" t="e">
        <f>D76-Analysis!$E$27</f>
        <v>#N/A</v>
      </c>
      <c r="C76" s="5"/>
      <c r="E76" s="3"/>
      <c r="I76" s="3"/>
      <c r="T76" s="3"/>
      <c r="U76" s="34" t="e">
        <f t="shared" si="9"/>
        <v>#DIV/0!</v>
      </c>
      <c r="V76" s="34" t="e">
        <f t="shared" si="10"/>
        <v>#DIV/0!</v>
      </c>
      <c r="W76" s="34" t="e">
        <f t="shared" si="11"/>
        <v>#DIV/0!</v>
      </c>
      <c r="X76" s="34" t="e">
        <f t="shared" si="12"/>
        <v>#DIV/0!</v>
      </c>
      <c r="Y76" s="34" t="e">
        <f t="shared" si="13"/>
        <v>#DIV/0!</v>
      </c>
      <c r="Z76" s="34" t="e">
        <f t="shared" si="14"/>
        <v>#DIV/0!</v>
      </c>
      <c r="AA76" s="34" t="e">
        <f t="shared" si="15"/>
        <v>#DIV/0!</v>
      </c>
      <c r="AC76" s="40">
        <f>E76-Analysis!O$5</f>
        <v>-3.0000000000000001E-5</v>
      </c>
      <c r="AD76" s="40">
        <f>F76-Analysis!P$5</f>
        <v>-4.0000000000000001E-3</v>
      </c>
      <c r="AE76" s="40">
        <f>G76-Analysis!Q$5</f>
        <v>-1E-3</v>
      </c>
      <c r="AF76" s="40">
        <f>H76-Analysis!R$5</f>
        <v>-1E-3</v>
      </c>
      <c r="AG76" s="40">
        <f>I76-Analysis!S$5</f>
        <v>-2.5000000000000001E-4</v>
      </c>
      <c r="AH76" s="40">
        <f>J76-Analysis!T$5</f>
        <v>-1E-3</v>
      </c>
      <c r="AI76" s="40">
        <f>K76-Analysis!U$5</f>
        <v>-1E-3</v>
      </c>
    </row>
    <row r="77" spans="1:35" x14ac:dyDescent="0.3">
      <c r="A77">
        <v>74</v>
      </c>
      <c r="B77" s="31" t="e">
        <f>D77-Analysis!$E$27</f>
        <v>#N/A</v>
      </c>
      <c r="C77" s="5"/>
      <c r="E77" s="3"/>
      <c r="I77" s="3"/>
      <c r="T77" s="3"/>
      <c r="U77" s="34" t="e">
        <f t="shared" si="9"/>
        <v>#DIV/0!</v>
      </c>
      <c r="V77" s="34" t="e">
        <f t="shared" si="10"/>
        <v>#DIV/0!</v>
      </c>
      <c r="W77" s="34" t="e">
        <f t="shared" si="11"/>
        <v>#DIV/0!</v>
      </c>
      <c r="X77" s="34" t="e">
        <f t="shared" si="12"/>
        <v>#DIV/0!</v>
      </c>
      <c r="Y77" s="34" t="e">
        <f t="shared" si="13"/>
        <v>#DIV/0!</v>
      </c>
      <c r="Z77" s="34" t="e">
        <f t="shared" si="14"/>
        <v>#DIV/0!</v>
      </c>
      <c r="AA77" s="34" t="e">
        <f t="shared" si="15"/>
        <v>#DIV/0!</v>
      </c>
      <c r="AC77" s="40">
        <f>E77-Analysis!O$5</f>
        <v>-3.0000000000000001E-5</v>
      </c>
      <c r="AD77" s="40">
        <f>F77-Analysis!P$5</f>
        <v>-4.0000000000000001E-3</v>
      </c>
      <c r="AE77" s="40">
        <f>G77-Analysis!Q$5</f>
        <v>-1E-3</v>
      </c>
      <c r="AF77" s="40">
        <f>H77-Analysis!R$5</f>
        <v>-1E-3</v>
      </c>
      <c r="AG77" s="40">
        <f>I77-Analysis!S$5</f>
        <v>-2.5000000000000001E-4</v>
      </c>
      <c r="AH77" s="40">
        <f>J77-Analysis!T$5</f>
        <v>-1E-3</v>
      </c>
      <c r="AI77" s="40">
        <f>K77-Analysis!U$5</f>
        <v>-1E-3</v>
      </c>
    </row>
    <row r="78" spans="1:35" x14ac:dyDescent="0.3">
      <c r="A78">
        <v>75</v>
      </c>
      <c r="B78" s="31" t="e">
        <f>D78-Analysis!$E$27</f>
        <v>#N/A</v>
      </c>
      <c r="C78" s="5"/>
      <c r="E78" s="3"/>
      <c r="I78" s="3"/>
      <c r="T78" s="3"/>
      <c r="U78" s="34" t="e">
        <f t="shared" si="9"/>
        <v>#DIV/0!</v>
      </c>
      <c r="V78" s="34" t="e">
        <f t="shared" si="10"/>
        <v>#DIV/0!</v>
      </c>
      <c r="W78" s="34" t="e">
        <f t="shared" si="11"/>
        <v>#DIV/0!</v>
      </c>
      <c r="X78" s="34" t="e">
        <f t="shared" si="12"/>
        <v>#DIV/0!</v>
      </c>
      <c r="Y78" s="34" t="e">
        <f t="shared" si="13"/>
        <v>#DIV/0!</v>
      </c>
      <c r="Z78" s="34" t="e">
        <f t="shared" si="14"/>
        <v>#DIV/0!</v>
      </c>
      <c r="AA78" s="34" t="e">
        <f t="shared" si="15"/>
        <v>#DIV/0!</v>
      </c>
      <c r="AC78" s="40">
        <f>E78-Analysis!O$5</f>
        <v>-3.0000000000000001E-5</v>
      </c>
      <c r="AD78" s="40">
        <f>F78-Analysis!P$5</f>
        <v>-4.0000000000000001E-3</v>
      </c>
      <c r="AE78" s="40">
        <f>G78-Analysis!Q$5</f>
        <v>-1E-3</v>
      </c>
      <c r="AF78" s="40">
        <f>H78-Analysis!R$5</f>
        <v>-1E-3</v>
      </c>
      <c r="AG78" s="40">
        <f>I78-Analysis!S$5</f>
        <v>-2.5000000000000001E-4</v>
      </c>
      <c r="AH78" s="40">
        <f>J78-Analysis!T$5</f>
        <v>-1E-3</v>
      </c>
      <c r="AI78" s="40">
        <f>K78-Analysis!U$5</f>
        <v>-1E-3</v>
      </c>
    </row>
    <row r="79" spans="1:35" x14ac:dyDescent="0.3">
      <c r="A79">
        <v>76</v>
      </c>
      <c r="B79" s="31" t="e">
        <f>D79-Analysis!$E$27</f>
        <v>#N/A</v>
      </c>
      <c r="C79" s="5"/>
      <c r="E79" s="3"/>
      <c r="I79" s="3"/>
      <c r="T79" s="3"/>
      <c r="U79" s="34" t="e">
        <f t="shared" si="9"/>
        <v>#DIV/0!</v>
      </c>
      <c r="V79" s="34" t="e">
        <f t="shared" si="10"/>
        <v>#DIV/0!</v>
      </c>
      <c r="W79" s="34" t="e">
        <f t="shared" si="11"/>
        <v>#DIV/0!</v>
      </c>
      <c r="X79" s="34" t="e">
        <f t="shared" si="12"/>
        <v>#DIV/0!</v>
      </c>
      <c r="Y79" s="34" t="e">
        <f t="shared" si="13"/>
        <v>#DIV/0!</v>
      </c>
      <c r="Z79" s="34" t="e">
        <f t="shared" si="14"/>
        <v>#DIV/0!</v>
      </c>
      <c r="AA79" s="34" t="e">
        <f t="shared" si="15"/>
        <v>#DIV/0!</v>
      </c>
      <c r="AC79" s="40">
        <f>E79-Analysis!O$5</f>
        <v>-3.0000000000000001E-5</v>
      </c>
      <c r="AD79" s="40">
        <f>F79-Analysis!P$5</f>
        <v>-4.0000000000000001E-3</v>
      </c>
      <c r="AE79" s="40">
        <f>G79-Analysis!Q$5</f>
        <v>-1E-3</v>
      </c>
      <c r="AF79" s="40">
        <f>H79-Analysis!R$5</f>
        <v>-1E-3</v>
      </c>
      <c r="AG79" s="40">
        <f>I79-Analysis!S$5</f>
        <v>-2.5000000000000001E-4</v>
      </c>
      <c r="AH79" s="40">
        <f>J79-Analysis!T$5</f>
        <v>-1E-3</v>
      </c>
      <c r="AI79" s="40">
        <f>K79-Analysis!U$5</f>
        <v>-1E-3</v>
      </c>
    </row>
    <row r="80" spans="1:35" x14ac:dyDescent="0.3">
      <c r="A80">
        <v>77</v>
      </c>
      <c r="B80" s="31" t="e">
        <f>D80-Analysis!$E$27</f>
        <v>#N/A</v>
      </c>
      <c r="C80" s="5"/>
      <c r="I80" s="3"/>
      <c r="T80" s="3"/>
      <c r="U80" s="34" t="e">
        <f t="shared" si="9"/>
        <v>#DIV/0!</v>
      </c>
      <c r="V80" s="34" t="e">
        <f t="shared" si="10"/>
        <v>#DIV/0!</v>
      </c>
      <c r="W80" s="34" t="e">
        <f t="shared" si="11"/>
        <v>#DIV/0!</v>
      </c>
      <c r="X80" s="34" t="e">
        <f t="shared" si="12"/>
        <v>#DIV/0!</v>
      </c>
      <c r="Y80" s="34" t="e">
        <f t="shared" si="13"/>
        <v>#DIV/0!</v>
      </c>
      <c r="Z80" s="34" t="e">
        <f t="shared" si="14"/>
        <v>#DIV/0!</v>
      </c>
      <c r="AA80" s="34" t="e">
        <f t="shared" si="15"/>
        <v>#DIV/0!</v>
      </c>
      <c r="AC80" s="40">
        <f>E80-Analysis!O$5</f>
        <v>-3.0000000000000001E-5</v>
      </c>
      <c r="AD80" s="40">
        <f>F80-Analysis!P$5</f>
        <v>-4.0000000000000001E-3</v>
      </c>
      <c r="AE80" s="40">
        <f>G80-Analysis!Q$5</f>
        <v>-1E-3</v>
      </c>
      <c r="AF80" s="40">
        <f>H80-Analysis!R$5</f>
        <v>-1E-3</v>
      </c>
      <c r="AG80" s="40">
        <f>I80-Analysis!S$5</f>
        <v>-2.5000000000000001E-4</v>
      </c>
      <c r="AH80" s="40">
        <f>J80-Analysis!T$5</f>
        <v>-1E-3</v>
      </c>
      <c r="AI80" s="40">
        <f>K80-Analysis!U$5</f>
        <v>-1E-3</v>
      </c>
    </row>
    <row r="81" spans="1:35" x14ac:dyDescent="0.3">
      <c r="A81">
        <v>78</v>
      </c>
      <c r="B81" s="31" t="e">
        <f>D81-Analysis!$E$27</f>
        <v>#N/A</v>
      </c>
      <c r="C81" s="5"/>
      <c r="E81" s="3"/>
      <c r="I81" s="3"/>
      <c r="T81" s="3"/>
      <c r="U81" s="34" t="e">
        <f t="shared" si="9"/>
        <v>#DIV/0!</v>
      </c>
      <c r="V81" s="34" t="e">
        <f t="shared" si="10"/>
        <v>#DIV/0!</v>
      </c>
      <c r="W81" s="34" t="e">
        <f t="shared" si="11"/>
        <v>#DIV/0!</v>
      </c>
      <c r="X81" s="34" t="e">
        <f t="shared" si="12"/>
        <v>#DIV/0!</v>
      </c>
      <c r="Y81" s="34" t="e">
        <f t="shared" si="13"/>
        <v>#DIV/0!</v>
      </c>
      <c r="Z81" s="34" t="e">
        <f t="shared" si="14"/>
        <v>#DIV/0!</v>
      </c>
      <c r="AA81" s="34" t="e">
        <f t="shared" si="15"/>
        <v>#DIV/0!</v>
      </c>
      <c r="AC81" s="40">
        <f>E81-Analysis!O$5</f>
        <v>-3.0000000000000001E-5</v>
      </c>
      <c r="AD81" s="40">
        <f>F81-Analysis!P$5</f>
        <v>-4.0000000000000001E-3</v>
      </c>
      <c r="AE81" s="40">
        <f>G81-Analysis!Q$5</f>
        <v>-1E-3</v>
      </c>
      <c r="AF81" s="40">
        <f>H81-Analysis!R$5</f>
        <v>-1E-3</v>
      </c>
      <c r="AG81" s="40">
        <f>I81-Analysis!S$5</f>
        <v>-2.5000000000000001E-4</v>
      </c>
      <c r="AH81" s="40">
        <f>J81-Analysis!T$5</f>
        <v>-1E-3</v>
      </c>
      <c r="AI81" s="40">
        <f>K81-Analysis!U$5</f>
        <v>-1E-3</v>
      </c>
    </row>
    <row r="82" spans="1:35" x14ac:dyDescent="0.3">
      <c r="A82">
        <v>79</v>
      </c>
      <c r="B82" s="31" t="e">
        <f>D82-Analysis!$E$27</f>
        <v>#N/A</v>
      </c>
      <c r="C82" s="5"/>
      <c r="E82" s="3"/>
      <c r="I82" s="3"/>
      <c r="T82" s="3"/>
      <c r="U82" s="34" t="e">
        <f t="shared" si="9"/>
        <v>#DIV/0!</v>
      </c>
      <c r="V82" s="34" t="e">
        <f t="shared" si="10"/>
        <v>#DIV/0!</v>
      </c>
      <c r="W82" s="34" t="e">
        <f t="shared" si="11"/>
        <v>#DIV/0!</v>
      </c>
      <c r="X82" s="34" t="e">
        <f t="shared" si="12"/>
        <v>#DIV/0!</v>
      </c>
      <c r="Y82" s="34" t="e">
        <f t="shared" si="13"/>
        <v>#DIV/0!</v>
      </c>
      <c r="Z82" s="34" t="e">
        <f t="shared" si="14"/>
        <v>#DIV/0!</v>
      </c>
      <c r="AA82" s="34" t="e">
        <f t="shared" si="15"/>
        <v>#DIV/0!</v>
      </c>
      <c r="AC82" s="40">
        <f>E82-Analysis!O$5</f>
        <v>-3.0000000000000001E-5</v>
      </c>
      <c r="AD82" s="40">
        <f>F82-Analysis!P$5</f>
        <v>-4.0000000000000001E-3</v>
      </c>
      <c r="AE82" s="40">
        <f>G82-Analysis!Q$5</f>
        <v>-1E-3</v>
      </c>
      <c r="AF82" s="40">
        <f>H82-Analysis!R$5</f>
        <v>-1E-3</v>
      </c>
      <c r="AG82" s="40">
        <f>I82-Analysis!S$5</f>
        <v>-2.5000000000000001E-4</v>
      </c>
      <c r="AH82" s="40">
        <f>J82-Analysis!T$5</f>
        <v>-1E-3</v>
      </c>
      <c r="AI82" s="40">
        <f>K82-Analysis!U$5</f>
        <v>-1E-3</v>
      </c>
    </row>
    <row r="83" spans="1:35" x14ac:dyDescent="0.3">
      <c r="A83">
        <v>80</v>
      </c>
      <c r="B83" s="31" t="e">
        <f>D83-Analysis!$E$27</f>
        <v>#N/A</v>
      </c>
      <c r="C83" s="5"/>
      <c r="E83" s="3"/>
      <c r="I83" s="3"/>
      <c r="T83" s="3"/>
      <c r="U83" s="34" t="e">
        <f t="shared" si="9"/>
        <v>#DIV/0!</v>
      </c>
      <c r="V83" s="34" t="e">
        <f t="shared" si="10"/>
        <v>#DIV/0!</v>
      </c>
      <c r="W83" s="34" t="e">
        <f t="shared" si="11"/>
        <v>#DIV/0!</v>
      </c>
      <c r="X83" s="34" t="e">
        <f t="shared" si="12"/>
        <v>#DIV/0!</v>
      </c>
      <c r="Y83" s="34" t="e">
        <f t="shared" si="13"/>
        <v>#DIV/0!</v>
      </c>
      <c r="Z83" s="34" t="e">
        <f t="shared" si="14"/>
        <v>#DIV/0!</v>
      </c>
      <c r="AA83" s="34" t="e">
        <f t="shared" si="15"/>
        <v>#DIV/0!</v>
      </c>
      <c r="AC83" s="40">
        <f>E83-Analysis!O$5</f>
        <v>-3.0000000000000001E-5</v>
      </c>
      <c r="AD83" s="40">
        <f>F83-Analysis!P$5</f>
        <v>-4.0000000000000001E-3</v>
      </c>
      <c r="AE83" s="40">
        <f>G83-Analysis!Q$5</f>
        <v>-1E-3</v>
      </c>
      <c r="AF83" s="40">
        <f>H83-Analysis!R$5</f>
        <v>-1E-3</v>
      </c>
      <c r="AG83" s="40">
        <f>I83-Analysis!S$5</f>
        <v>-2.5000000000000001E-4</v>
      </c>
      <c r="AH83" s="40">
        <f>J83-Analysis!T$5</f>
        <v>-1E-3</v>
      </c>
      <c r="AI83" s="40">
        <f>K83-Analysis!U$5</f>
        <v>-1E-3</v>
      </c>
    </row>
    <row r="84" spans="1:35" x14ac:dyDescent="0.3">
      <c r="A84">
        <v>81</v>
      </c>
      <c r="B84" s="31" t="e">
        <f>D84-Analysis!$E$27</f>
        <v>#N/A</v>
      </c>
      <c r="C84" s="5"/>
      <c r="E84" s="3"/>
      <c r="I84" s="3"/>
      <c r="T84" s="3"/>
      <c r="U84" s="34" t="e">
        <f t="shared" si="9"/>
        <v>#DIV/0!</v>
      </c>
      <c r="V84" s="34" t="e">
        <f t="shared" si="10"/>
        <v>#DIV/0!</v>
      </c>
      <c r="W84" s="34" t="e">
        <f t="shared" si="11"/>
        <v>#DIV/0!</v>
      </c>
      <c r="X84" s="34" t="e">
        <f t="shared" si="12"/>
        <v>#DIV/0!</v>
      </c>
      <c r="Y84" s="34" t="e">
        <f t="shared" si="13"/>
        <v>#DIV/0!</v>
      </c>
      <c r="Z84" s="34" t="e">
        <f t="shared" si="14"/>
        <v>#DIV/0!</v>
      </c>
      <c r="AA84" s="34" t="e">
        <f t="shared" si="15"/>
        <v>#DIV/0!</v>
      </c>
      <c r="AC84" s="40">
        <f>E84-Analysis!O$5</f>
        <v>-3.0000000000000001E-5</v>
      </c>
      <c r="AD84" s="40">
        <f>F84-Analysis!P$5</f>
        <v>-4.0000000000000001E-3</v>
      </c>
      <c r="AE84" s="40">
        <f>G84-Analysis!Q$5</f>
        <v>-1E-3</v>
      </c>
      <c r="AF84" s="40">
        <f>H84-Analysis!R$5</f>
        <v>-1E-3</v>
      </c>
      <c r="AG84" s="40">
        <f>I84-Analysis!S$5</f>
        <v>-2.5000000000000001E-4</v>
      </c>
      <c r="AH84" s="40">
        <f>J84-Analysis!T$5</f>
        <v>-1E-3</v>
      </c>
      <c r="AI84" s="40">
        <f>K84-Analysis!U$5</f>
        <v>-1E-3</v>
      </c>
    </row>
    <row r="85" spans="1:35" x14ac:dyDescent="0.3">
      <c r="A85">
        <v>82</v>
      </c>
      <c r="B85" s="31" t="e">
        <f>D85-Analysis!$E$27</f>
        <v>#N/A</v>
      </c>
      <c r="C85" s="5"/>
      <c r="E85" s="3"/>
      <c r="I85" s="3"/>
      <c r="T85" s="3"/>
      <c r="U85" s="34" t="e">
        <f t="shared" si="9"/>
        <v>#DIV/0!</v>
      </c>
      <c r="V85" s="34" t="e">
        <f t="shared" si="10"/>
        <v>#DIV/0!</v>
      </c>
      <c r="W85" s="34" t="e">
        <f t="shared" si="11"/>
        <v>#DIV/0!</v>
      </c>
      <c r="X85" s="34" t="e">
        <f t="shared" si="12"/>
        <v>#DIV/0!</v>
      </c>
      <c r="Y85" s="34" t="e">
        <f t="shared" si="13"/>
        <v>#DIV/0!</v>
      </c>
      <c r="Z85" s="34" t="e">
        <f t="shared" si="14"/>
        <v>#DIV/0!</v>
      </c>
      <c r="AA85" s="34" t="e">
        <f t="shared" si="15"/>
        <v>#DIV/0!</v>
      </c>
      <c r="AC85" s="40">
        <f>E85-Analysis!O$5</f>
        <v>-3.0000000000000001E-5</v>
      </c>
      <c r="AD85" s="40">
        <f>F85-Analysis!P$5</f>
        <v>-4.0000000000000001E-3</v>
      </c>
      <c r="AE85" s="40">
        <f>G85-Analysis!Q$5</f>
        <v>-1E-3</v>
      </c>
      <c r="AF85" s="40">
        <f>H85-Analysis!R$5</f>
        <v>-1E-3</v>
      </c>
      <c r="AG85" s="40">
        <f>I85-Analysis!S$5</f>
        <v>-2.5000000000000001E-4</v>
      </c>
      <c r="AH85" s="40">
        <f>J85-Analysis!T$5</f>
        <v>-1E-3</v>
      </c>
      <c r="AI85" s="40">
        <f>K85-Analysis!U$5</f>
        <v>-1E-3</v>
      </c>
    </row>
    <row r="86" spans="1:35" x14ac:dyDescent="0.3">
      <c r="A86">
        <v>83</v>
      </c>
      <c r="B86" s="31" t="e">
        <f>D86-Analysis!$E$27</f>
        <v>#N/A</v>
      </c>
      <c r="C86" s="5"/>
      <c r="I86" s="3"/>
      <c r="T86" s="3"/>
      <c r="U86" s="34" t="e">
        <f t="shared" si="9"/>
        <v>#DIV/0!</v>
      </c>
      <c r="V86" s="34" t="e">
        <f t="shared" si="10"/>
        <v>#DIV/0!</v>
      </c>
      <c r="W86" s="34" t="e">
        <f t="shared" si="11"/>
        <v>#DIV/0!</v>
      </c>
      <c r="X86" s="34" t="e">
        <f t="shared" si="12"/>
        <v>#DIV/0!</v>
      </c>
      <c r="Y86" s="34" t="e">
        <f t="shared" si="13"/>
        <v>#DIV/0!</v>
      </c>
      <c r="Z86" s="34" t="e">
        <f t="shared" si="14"/>
        <v>#DIV/0!</v>
      </c>
      <c r="AA86" s="34" t="e">
        <f t="shared" si="15"/>
        <v>#DIV/0!</v>
      </c>
      <c r="AC86" s="40">
        <f>E86-Analysis!O$5</f>
        <v>-3.0000000000000001E-5</v>
      </c>
      <c r="AD86" s="40">
        <f>F86-Analysis!P$5</f>
        <v>-4.0000000000000001E-3</v>
      </c>
      <c r="AE86" s="40">
        <f>G86-Analysis!Q$5</f>
        <v>-1E-3</v>
      </c>
      <c r="AF86" s="40">
        <f>H86-Analysis!R$5</f>
        <v>-1E-3</v>
      </c>
      <c r="AG86" s="40">
        <f>I86-Analysis!S$5</f>
        <v>-2.5000000000000001E-4</v>
      </c>
      <c r="AH86" s="40">
        <f>J86-Analysis!T$5</f>
        <v>-1E-3</v>
      </c>
      <c r="AI86" s="40">
        <f>K86-Analysis!U$5</f>
        <v>-1E-3</v>
      </c>
    </row>
    <row r="87" spans="1:35" x14ac:dyDescent="0.3">
      <c r="A87">
        <v>84</v>
      </c>
      <c r="B87" s="31" t="e">
        <f>D87-Analysis!$E$27</f>
        <v>#N/A</v>
      </c>
      <c r="C87" s="5"/>
      <c r="I87" s="3"/>
      <c r="T87" s="3"/>
      <c r="U87" s="34" t="e">
        <f t="shared" si="9"/>
        <v>#DIV/0!</v>
      </c>
      <c r="V87" s="34" t="e">
        <f t="shared" si="10"/>
        <v>#DIV/0!</v>
      </c>
      <c r="W87" s="34" t="e">
        <f t="shared" si="11"/>
        <v>#DIV/0!</v>
      </c>
      <c r="X87" s="34" t="e">
        <f t="shared" si="12"/>
        <v>#DIV/0!</v>
      </c>
      <c r="Y87" s="34" t="e">
        <f t="shared" si="13"/>
        <v>#DIV/0!</v>
      </c>
      <c r="Z87" s="34" t="e">
        <f t="shared" si="14"/>
        <v>#DIV/0!</v>
      </c>
      <c r="AA87" s="34" t="e">
        <f t="shared" si="15"/>
        <v>#DIV/0!</v>
      </c>
      <c r="AC87" s="40">
        <f>E87-Analysis!O$5</f>
        <v>-3.0000000000000001E-5</v>
      </c>
      <c r="AD87" s="40">
        <f>F87-Analysis!P$5</f>
        <v>-4.0000000000000001E-3</v>
      </c>
      <c r="AE87" s="40">
        <f>G87-Analysis!Q$5</f>
        <v>-1E-3</v>
      </c>
      <c r="AF87" s="40">
        <f>H87-Analysis!R$5</f>
        <v>-1E-3</v>
      </c>
      <c r="AG87" s="40">
        <f>I87-Analysis!S$5</f>
        <v>-2.5000000000000001E-4</v>
      </c>
      <c r="AH87" s="40">
        <f>J87-Analysis!T$5</f>
        <v>-1E-3</v>
      </c>
      <c r="AI87" s="40">
        <f>K87-Analysis!U$5</f>
        <v>-1E-3</v>
      </c>
    </row>
    <row r="88" spans="1:35" x14ac:dyDescent="0.3">
      <c r="A88">
        <v>85</v>
      </c>
      <c r="B88" s="31" t="e">
        <f>D88-Analysis!$E$27</f>
        <v>#N/A</v>
      </c>
      <c r="C88" s="5"/>
      <c r="I88" s="3"/>
      <c r="T88" s="3"/>
      <c r="U88" s="34" t="e">
        <f t="shared" si="9"/>
        <v>#DIV/0!</v>
      </c>
      <c r="V88" s="34" t="e">
        <f t="shared" si="10"/>
        <v>#DIV/0!</v>
      </c>
      <c r="W88" s="34" t="e">
        <f t="shared" si="11"/>
        <v>#DIV/0!</v>
      </c>
      <c r="X88" s="34" t="e">
        <f t="shared" si="12"/>
        <v>#DIV/0!</v>
      </c>
      <c r="Y88" s="34" t="e">
        <f t="shared" si="13"/>
        <v>#DIV/0!</v>
      </c>
      <c r="Z88" s="34" t="e">
        <f t="shared" si="14"/>
        <v>#DIV/0!</v>
      </c>
      <c r="AA88" s="34" t="e">
        <f t="shared" si="15"/>
        <v>#DIV/0!</v>
      </c>
      <c r="AC88" s="40">
        <f>E88-Analysis!O$5</f>
        <v>-3.0000000000000001E-5</v>
      </c>
      <c r="AD88" s="40">
        <f>F88-Analysis!P$5</f>
        <v>-4.0000000000000001E-3</v>
      </c>
      <c r="AE88" s="40">
        <f>G88-Analysis!Q$5</f>
        <v>-1E-3</v>
      </c>
      <c r="AF88" s="40">
        <f>H88-Analysis!R$5</f>
        <v>-1E-3</v>
      </c>
      <c r="AG88" s="40">
        <f>I88-Analysis!S$5</f>
        <v>-2.5000000000000001E-4</v>
      </c>
      <c r="AH88" s="40">
        <f>J88-Analysis!T$5</f>
        <v>-1E-3</v>
      </c>
      <c r="AI88" s="40">
        <f>K88-Analysis!U$5</f>
        <v>-1E-3</v>
      </c>
    </row>
    <row r="89" spans="1:35" x14ac:dyDescent="0.3">
      <c r="A89">
        <v>86</v>
      </c>
      <c r="B89" s="31" t="e">
        <f>D89-Analysis!$E$27</f>
        <v>#N/A</v>
      </c>
      <c r="C89" s="5"/>
      <c r="E89" s="3"/>
      <c r="T89" s="3"/>
      <c r="U89" s="34" t="e">
        <f t="shared" si="9"/>
        <v>#DIV/0!</v>
      </c>
      <c r="V89" s="34" t="e">
        <f t="shared" si="10"/>
        <v>#DIV/0!</v>
      </c>
      <c r="W89" s="34" t="e">
        <f t="shared" si="11"/>
        <v>#DIV/0!</v>
      </c>
      <c r="X89" s="34" t="e">
        <f t="shared" si="12"/>
        <v>#DIV/0!</v>
      </c>
      <c r="Y89" s="34" t="e">
        <f t="shared" si="13"/>
        <v>#DIV/0!</v>
      </c>
      <c r="Z89" s="34" t="e">
        <f t="shared" si="14"/>
        <v>#DIV/0!</v>
      </c>
      <c r="AA89" s="34" t="e">
        <f t="shared" si="15"/>
        <v>#DIV/0!</v>
      </c>
      <c r="AC89" s="40">
        <f>E89-Analysis!O$5</f>
        <v>-3.0000000000000001E-5</v>
      </c>
      <c r="AD89" s="40">
        <f>F89-Analysis!P$5</f>
        <v>-4.0000000000000001E-3</v>
      </c>
      <c r="AE89" s="40">
        <f>G89-Analysis!Q$5</f>
        <v>-1E-3</v>
      </c>
      <c r="AF89" s="40">
        <f>H89-Analysis!R$5</f>
        <v>-1E-3</v>
      </c>
      <c r="AG89" s="40">
        <f>I89-Analysis!S$5</f>
        <v>-2.5000000000000001E-4</v>
      </c>
      <c r="AH89" s="40">
        <f>J89-Analysis!T$5</f>
        <v>-1E-3</v>
      </c>
      <c r="AI89" s="40">
        <f>K89-Analysis!U$5</f>
        <v>-1E-3</v>
      </c>
    </row>
    <row r="90" spans="1:35" x14ac:dyDescent="0.3">
      <c r="A90">
        <v>87</v>
      </c>
      <c r="B90" s="31" t="e">
        <f>D90-Analysis!$E$27</f>
        <v>#N/A</v>
      </c>
      <c r="C90" s="5"/>
      <c r="I90" s="3"/>
      <c r="T90" s="3"/>
      <c r="U90" s="34" t="e">
        <f t="shared" si="9"/>
        <v>#DIV/0!</v>
      </c>
      <c r="V90" s="34" t="e">
        <f t="shared" si="10"/>
        <v>#DIV/0!</v>
      </c>
      <c r="W90" s="34" t="e">
        <f t="shared" si="11"/>
        <v>#DIV/0!</v>
      </c>
      <c r="X90" s="34" t="e">
        <f t="shared" si="12"/>
        <v>#DIV/0!</v>
      </c>
      <c r="Y90" s="34" t="e">
        <f t="shared" si="13"/>
        <v>#DIV/0!</v>
      </c>
      <c r="Z90" s="34" t="e">
        <f t="shared" si="14"/>
        <v>#DIV/0!</v>
      </c>
      <c r="AA90" s="34" t="e">
        <f t="shared" si="15"/>
        <v>#DIV/0!</v>
      </c>
      <c r="AC90" s="40">
        <f>E90-Analysis!O$5</f>
        <v>-3.0000000000000001E-5</v>
      </c>
      <c r="AD90" s="40">
        <f>F90-Analysis!P$5</f>
        <v>-4.0000000000000001E-3</v>
      </c>
      <c r="AE90" s="40">
        <f>G90-Analysis!Q$5</f>
        <v>-1E-3</v>
      </c>
      <c r="AF90" s="40">
        <f>H90-Analysis!R$5</f>
        <v>-1E-3</v>
      </c>
      <c r="AG90" s="40">
        <f>I90-Analysis!S$5</f>
        <v>-2.5000000000000001E-4</v>
      </c>
      <c r="AH90" s="40">
        <f>J90-Analysis!T$5</f>
        <v>-1E-3</v>
      </c>
      <c r="AI90" s="40">
        <f>K90-Analysis!U$5</f>
        <v>-1E-3</v>
      </c>
    </row>
    <row r="91" spans="1:35" x14ac:dyDescent="0.3">
      <c r="A91">
        <v>88</v>
      </c>
      <c r="B91" s="31" t="e">
        <f>D91-Analysis!$E$27</f>
        <v>#N/A</v>
      </c>
      <c r="C91" s="5"/>
      <c r="I91" s="3"/>
      <c r="T91" s="3"/>
      <c r="U91" s="34" t="e">
        <f t="shared" si="9"/>
        <v>#DIV/0!</v>
      </c>
      <c r="V91" s="34" t="e">
        <f t="shared" si="10"/>
        <v>#DIV/0!</v>
      </c>
      <c r="W91" s="34" t="e">
        <f t="shared" si="11"/>
        <v>#DIV/0!</v>
      </c>
      <c r="X91" s="34" t="e">
        <f t="shared" si="12"/>
        <v>#DIV/0!</v>
      </c>
      <c r="Y91" s="34" t="e">
        <f t="shared" si="13"/>
        <v>#DIV/0!</v>
      </c>
      <c r="Z91" s="34" t="e">
        <f t="shared" si="14"/>
        <v>#DIV/0!</v>
      </c>
      <c r="AA91" s="34" t="e">
        <f t="shared" si="15"/>
        <v>#DIV/0!</v>
      </c>
      <c r="AC91" s="40">
        <f>E91-Analysis!O$5</f>
        <v>-3.0000000000000001E-5</v>
      </c>
      <c r="AD91" s="40">
        <f>F91-Analysis!P$5</f>
        <v>-4.0000000000000001E-3</v>
      </c>
      <c r="AE91" s="40">
        <f>G91-Analysis!Q$5</f>
        <v>-1E-3</v>
      </c>
      <c r="AF91" s="40">
        <f>H91-Analysis!R$5</f>
        <v>-1E-3</v>
      </c>
      <c r="AG91" s="40">
        <f>I91-Analysis!S$5</f>
        <v>-2.5000000000000001E-4</v>
      </c>
      <c r="AH91" s="40">
        <f>J91-Analysis!T$5</f>
        <v>-1E-3</v>
      </c>
      <c r="AI91" s="40">
        <f>K91-Analysis!U$5</f>
        <v>-1E-3</v>
      </c>
    </row>
    <row r="92" spans="1:35" x14ac:dyDescent="0.3">
      <c r="A92">
        <v>89</v>
      </c>
      <c r="B92" s="31" t="e">
        <f>D92-Analysis!$E$27</f>
        <v>#N/A</v>
      </c>
      <c r="C92" s="5"/>
      <c r="E92" s="3"/>
      <c r="I92" s="3"/>
      <c r="T92" s="3"/>
      <c r="U92" s="34" t="e">
        <f t="shared" si="9"/>
        <v>#DIV/0!</v>
      </c>
      <c r="V92" s="34" t="e">
        <f t="shared" si="10"/>
        <v>#DIV/0!</v>
      </c>
      <c r="W92" s="34" t="e">
        <f t="shared" si="11"/>
        <v>#DIV/0!</v>
      </c>
      <c r="X92" s="34" t="e">
        <f t="shared" si="12"/>
        <v>#DIV/0!</v>
      </c>
      <c r="Y92" s="34" t="e">
        <f t="shared" si="13"/>
        <v>#DIV/0!</v>
      </c>
      <c r="Z92" s="34" t="e">
        <f t="shared" si="14"/>
        <v>#DIV/0!</v>
      </c>
      <c r="AA92" s="34" t="e">
        <f t="shared" si="15"/>
        <v>#DIV/0!</v>
      </c>
      <c r="AC92" s="40">
        <f>E92-Analysis!O$5</f>
        <v>-3.0000000000000001E-5</v>
      </c>
      <c r="AD92" s="40">
        <f>F92-Analysis!P$5</f>
        <v>-4.0000000000000001E-3</v>
      </c>
      <c r="AE92" s="40">
        <f>G92-Analysis!Q$5</f>
        <v>-1E-3</v>
      </c>
      <c r="AF92" s="40">
        <f>H92-Analysis!R$5</f>
        <v>-1E-3</v>
      </c>
      <c r="AG92" s="40">
        <f>I92-Analysis!S$5</f>
        <v>-2.5000000000000001E-4</v>
      </c>
      <c r="AH92" s="40">
        <f>J92-Analysis!T$5</f>
        <v>-1E-3</v>
      </c>
      <c r="AI92" s="40">
        <f>K92-Analysis!U$5</f>
        <v>-1E-3</v>
      </c>
    </row>
    <row r="93" spans="1:35" x14ac:dyDescent="0.3">
      <c r="A93">
        <v>90</v>
      </c>
      <c r="B93" s="31" t="e">
        <f>D93-Analysis!$E$27</f>
        <v>#N/A</v>
      </c>
      <c r="C93" s="5"/>
      <c r="I93" s="3"/>
      <c r="U93" s="34" t="e">
        <f t="shared" si="9"/>
        <v>#DIV/0!</v>
      </c>
      <c r="V93" s="34" t="e">
        <f t="shared" si="10"/>
        <v>#DIV/0!</v>
      </c>
      <c r="W93" s="34" t="e">
        <f t="shared" si="11"/>
        <v>#DIV/0!</v>
      </c>
      <c r="X93" s="34" t="e">
        <f t="shared" si="12"/>
        <v>#DIV/0!</v>
      </c>
      <c r="Y93" s="34" t="e">
        <f t="shared" si="13"/>
        <v>#DIV/0!</v>
      </c>
      <c r="Z93" s="34" t="e">
        <f t="shared" si="14"/>
        <v>#DIV/0!</v>
      </c>
      <c r="AA93" s="34" t="e">
        <f t="shared" si="15"/>
        <v>#DIV/0!</v>
      </c>
      <c r="AC93" s="40">
        <f>E93-Analysis!O$5</f>
        <v>-3.0000000000000001E-5</v>
      </c>
      <c r="AD93" s="40">
        <f>F93-Analysis!P$5</f>
        <v>-4.0000000000000001E-3</v>
      </c>
      <c r="AE93" s="40">
        <f>G93-Analysis!Q$5</f>
        <v>-1E-3</v>
      </c>
      <c r="AF93" s="40">
        <f>H93-Analysis!R$5</f>
        <v>-1E-3</v>
      </c>
      <c r="AG93" s="40">
        <f>I93-Analysis!S$5</f>
        <v>-2.5000000000000001E-4</v>
      </c>
      <c r="AH93" s="40">
        <f>J93-Analysis!T$5</f>
        <v>-1E-3</v>
      </c>
      <c r="AI93" s="40">
        <f>K93-Analysis!U$5</f>
        <v>-1E-3</v>
      </c>
    </row>
    <row r="94" spans="1:35" x14ac:dyDescent="0.3">
      <c r="A94">
        <v>91</v>
      </c>
      <c r="B94" s="31" t="e">
        <f>D94-Analysis!$E$27</f>
        <v>#N/A</v>
      </c>
      <c r="C94" s="5"/>
      <c r="E94" s="3"/>
      <c r="I94" s="3"/>
      <c r="T94" s="3"/>
      <c r="U94" s="34" t="e">
        <f t="shared" si="9"/>
        <v>#DIV/0!</v>
      </c>
      <c r="V94" s="34" t="e">
        <f t="shared" si="10"/>
        <v>#DIV/0!</v>
      </c>
      <c r="W94" s="34" t="e">
        <f t="shared" si="11"/>
        <v>#DIV/0!</v>
      </c>
      <c r="X94" s="34" t="e">
        <f t="shared" si="12"/>
        <v>#DIV/0!</v>
      </c>
      <c r="Y94" s="34" t="e">
        <f t="shared" si="13"/>
        <v>#DIV/0!</v>
      </c>
      <c r="Z94" s="34" t="e">
        <f t="shared" si="14"/>
        <v>#DIV/0!</v>
      </c>
      <c r="AA94" s="34" t="e">
        <f t="shared" si="15"/>
        <v>#DIV/0!</v>
      </c>
      <c r="AC94" s="40">
        <f>E94-Analysis!O$5</f>
        <v>-3.0000000000000001E-5</v>
      </c>
      <c r="AD94" s="40">
        <f>F94-Analysis!P$5</f>
        <v>-4.0000000000000001E-3</v>
      </c>
      <c r="AE94" s="40">
        <f>G94-Analysis!Q$5</f>
        <v>-1E-3</v>
      </c>
      <c r="AF94" s="40">
        <f>H94-Analysis!R$5</f>
        <v>-1E-3</v>
      </c>
      <c r="AG94" s="40">
        <f>I94-Analysis!S$5</f>
        <v>-2.5000000000000001E-4</v>
      </c>
      <c r="AH94" s="40">
        <f>J94-Analysis!T$5</f>
        <v>-1E-3</v>
      </c>
      <c r="AI94" s="40">
        <f>K94-Analysis!U$5</f>
        <v>-1E-3</v>
      </c>
    </row>
    <row r="95" spans="1:35" x14ac:dyDescent="0.3">
      <c r="A95">
        <v>92</v>
      </c>
      <c r="B95" s="31" t="e">
        <f>D95-Analysis!$E$27</f>
        <v>#N/A</v>
      </c>
      <c r="C95" s="5"/>
      <c r="E95" s="3"/>
      <c r="I95" s="3"/>
      <c r="T95" s="3"/>
      <c r="U95" s="34" t="e">
        <f t="shared" si="9"/>
        <v>#DIV/0!</v>
      </c>
      <c r="V95" s="34" t="e">
        <f t="shared" si="10"/>
        <v>#DIV/0!</v>
      </c>
      <c r="W95" s="34" t="e">
        <f t="shared" si="11"/>
        <v>#DIV/0!</v>
      </c>
      <c r="X95" s="34" t="e">
        <f t="shared" si="12"/>
        <v>#DIV/0!</v>
      </c>
      <c r="Y95" s="34" t="e">
        <f t="shared" si="13"/>
        <v>#DIV/0!</v>
      </c>
      <c r="Z95" s="34" t="e">
        <f t="shared" si="14"/>
        <v>#DIV/0!</v>
      </c>
      <c r="AA95" s="34" t="e">
        <f t="shared" si="15"/>
        <v>#DIV/0!</v>
      </c>
      <c r="AC95" s="40">
        <f>E95-Analysis!O$5</f>
        <v>-3.0000000000000001E-5</v>
      </c>
      <c r="AD95" s="40">
        <f>F95-Analysis!P$5</f>
        <v>-4.0000000000000001E-3</v>
      </c>
      <c r="AE95" s="40">
        <f>G95-Analysis!Q$5</f>
        <v>-1E-3</v>
      </c>
      <c r="AF95" s="40">
        <f>H95-Analysis!R$5</f>
        <v>-1E-3</v>
      </c>
      <c r="AG95" s="40">
        <f>I95-Analysis!S$5</f>
        <v>-2.5000000000000001E-4</v>
      </c>
      <c r="AH95" s="40">
        <f>J95-Analysis!T$5</f>
        <v>-1E-3</v>
      </c>
      <c r="AI95" s="40">
        <f>K95-Analysis!U$5</f>
        <v>-1E-3</v>
      </c>
    </row>
    <row r="96" spans="1:35" x14ac:dyDescent="0.3">
      <c r="A96">
        <v>93</v>
      </c>
      <c r="B96" s="31" t="e">
        <f>D96-Analysis!$E$27</f>
        <v>#N/A</v>
      </c>
      <c r="C96" s="5"/>
      <c r="I96" s="3"/>
      <c r="T96" s="3"/>
      <c r="U96" s="34" t="e">
        <f t="shared" si="9"/>
        <v>#DIV/0!</v>
      </c>
      <c r="V96" s="34" t="e">
        <f t="shared" si="10"/>
        <v>#DIV/0!</v>
      </c>
      <c r="W96" s="34" t="e">
        <f t="shared" si="11"/>
        <v>#DIV/0!</v>
      </c>
      <c r="X96" s="34" t="e">
        <f t="shared" si="12"/>
        <v>#DIV/0!</v>
      </c>
      <c r="Y96" s="34" t="e">
        <f t="shared" si="13"/>
        <v>#DIV/0!</v>
      </c>
      <c r="Z96" s="34" t="e">
        <f t="shared" si="14"/>
        <v>#DIV/0!</v>
      </c>
      <c r="AA96" s="34" t="e">
        <f t="shared" si="15"/>
        <v>#DIV/0!</v>
      </c>
      <c r="AC96" s="40">
        <f>E96-Analysis!O$5</f>
        <v>-3.0000000000000001E-5</v>
      </c>
      <c r="AD96" s="40">
        <f>F96-Analysis!P$5</f>
        <v>-4.0000000000000001E-3</v>
      </c>
      <c r="AE96" s="40">
        <f>G96-Analysis!Q$5</f>
        <v>-1E-3</v>
      </c>
      <c r="AF96" s="40">
        <f>H96-Analysis!R$5</f>
        <v>-1E-3</v>
      </c>
      <c r="AG96" s="40">
        <f>I96-Analysis!S$5</f>
        <v>-2.5000000000000001E-4</v>
      </c>
      <c r="AH96" s="40">
        <f>J96-Analysis!T$5</f>
        <v>-1E-3</v>
      </c>
      <c r="AI96" s="40">
        <f>K96-Analysis!U$5</f>
        <v>-1E-3</v>
      </c>
    </row>
    <row r="97" spans="1:35" x14ac:dyDescent="0.3">
      <c r="A97">
        <v>94</v>
      </c>
      <c r="B97" s="31" t="e">
        <f>D97-Analysis!$E$27</f>
        <v>#N/A</v>
      </c>
      <c r="C97" s="5"/>
      <c r="I97" s="3"/>
      <c r="T97" s="3"/>
      <c r="U97" s="34" t="e">
        <f t="shared" si="9"/>
        <v>#DIV/0!</v>
      </c>
      <c r="V97" s="34" t="e">
        <f t="shared" si="10"/>
        <v>#DIV/0!</v>
      </c>
      <c r="W97" s="34" t="e">
        <f t="shared" si="11"/>
        <v>#DIV/0!</v>
      </c>
      <c r="X97" s="34" t="e">
        <f t="shared" si="12"/>
        <v>#DIV/0!</v>
      </c>
      <c r="Y97" s="34" t="e">
        <f t="shared" si="13"/>
        <v>#DIV/0!</v>
      </c>
      <c r="Z97" s="34" t="e">
        <f t="shared" si="14"/>
        <v>#DIV/0!</v>
      </c>
      <c r="AA97" s="34" t="e">
        <f t="shared" si="15"/>
        <v>#DIV/0!</v>
      </c>
      <c r="AC97" s="40">
        <f>E97-Analysis!O$5</f>
        <v>-3.0000000000000001E-5</v>
      </c>
      <c r="AD97" s="40">
        <f>F97-Analysis!P$5</f>
        <v>-4.0000000000000001E-3</v>
      </c>
      <c r="AE97" s="40">
        <f>G97-Analysis!Q$5</f>
        <v>-1E-3</v>
      </c>
      <c r="AF97" s="40">
        <f>H97-Analysis!R$5</f>
        <v>-1E-3</v>
      </c>
      <c r="AG97" s="40">
        <f>I97-Analysis!S$5</f>
        <v>-2.5000000000000001E-4</v>
      </c>
      <c r="AH97" s="40">
        <f>J97-Analysis!T$5</f>
        <v>-1E-3</v>
      </c>
      <c r="AI97" s="40">
        <f>K97-Analysis!U$5</f>
        <v>-1E-3</v>
      </c>
    </row>
    <row r="98" spans="1:35" x14ac:dyDescent="0.3">
      <c r="A98">
        <v>95</v>
      </c>
      <c r="B98" s="31" t="e">
        <f>D98-Analysis!$E$27</f>
        <v>#N/A</v>
      </c>
      <c r="C98" s="5"/>
      <c r="E98" s="3"/>
      <c r="I98" s="3"/>
      <c r="T98" s="3"/>
      <c r="U98" s="34" t="e">
        <f t="shared" si="9"/>
        <v>#DIV/0!</v>
      </c>
      <c r="V98" s="34" t="e">
        <f t="shared" si="10"/>
        <v>#DIV/0!</v>
      </c>
      <c r="W98" s="34" t="e">
        <f t="shared" si="11"/>
        <v>#DIV/0!</v>
      </c>
      <c r="X98" s="34" t="e">
        <f t="shared" si="12"/>
        <v>#DIV/0!</v>
      </c>
      <c r="Y98" s="34" t="e">
        <f t="shared" si="13"/>
        <v>#DIV/0!</v>
      </c>
      <c r="Z98" s="34" t="e">
        <f t="shared" si="14"/>
        <v>#DIV/0!</v>
      </c>
      <c r="AA98" s="34" t="e">
        <f t="shared" si="15"/>
        <v>#DIV/0!</v>
      </c>
      <c r="AC98" s="40">
        <f>E98-Analysis!O$5</f>
        <v>-3.0000000000000001E-5</v>
      </c>
      <c r="AD98" s="40">
        <f>F98-Analysis!P$5</f>
        <v>-4.0000000000000001E-3</v>
      </c>
      <c r="AE98" s="40">
        <f>G98-Analysis!Q$5</f>
        <v>-1E-3</v>
      </c>
      <c r="AF98" s="40">
        <f>H98-Analysis!R$5</f>
        <v>-1E-3</v>
      </c>
      <c r="AG98" s="40">
        <f>I98-Analysis!S$5</f>
        <v>-2.5000000000000001E-4</v>
      </c>
      <c r="AH98" s="40">
        <f>J98-Analysis!T$5</f>
        <v>-1E-3</v>
      </c>
      <c r="AI98" s="40">
        <f>K98-Analysis!U$5</f>
        <v>-1E-3</v>
      </c>
    </row>
    <row r="99" spans="1:35" x14ac:dyDescent="0.3">
      <c r="A99">
        <v>96</v>
      </c>
      <c r="B99" s="31" t="e">
        <f>D99-Analysis!$E$27</f>
        <v>#N/A</v>
      </c>
      <c r="C99" s="5"/>
      <c r="E99" s="3"/>
      <c r="I99" s="3"/>
      <c r="T99" s="3"/>
      <c r="U99" s="34" t="e">
        <f t="shared" si="9"/>
        <v>#DIV/0!</v>
      </c>
      <c r="V99" s="34" t="e">
        <f t="shared" si="10"/>
        <v>#DIV/0!</v>
      </c>
      <c r="W99" s="34" t="e">
        <f t="shared" si="11"/>
        <v>#DIV/0!</v>
      </c>
      <c r="X99" s="34" t="e">
        <f t="shared" si="12"/>
        <v>#DIV/0!</v>
      </c>
      <c r="Y99" s="34" t="e">
        <f t="shared" si="13"/>
        <v>#DIV/0!</v>
      </c>
      <c r="Z99" s="34" t="e">
        <f t="shared" si="14"/>
        <v>#DIV/0!</v>
      </c>
      <c r="AA99" s="34" t="e">
        <f t="shared" si="15"/>
        <v>#DIV/0!</v>
      </c>
      <c r="AC99" s="40">
        <f>E99-Analysis!O$5</f>
        <v>-3.0000000000000001E-5</v>
      </c>
      <c r="AD99" s="40">
        <f>F99-Analysis!P$5</f>
        <v>-4.0000000000000001E-3</v>
      </c>
      <c r="AE99" s="40">
        <f>G99-Analysis!Q$5</f>
        <v>-1E-3</v>
      </c>
      <c r="AF99" s="40">
        <f>H99-Analysis!R$5</f>
        <v>-1E-3</v>
      </c>
      <c r="AG99" s="40">
        <f>I99-Analysis!S$5</f>
        <v>-2.5000000000000001E-4</v>
      </c>
      <c r="AH99" s="40">
        <f>J99-Analysis!T$5</f>
        <v>-1E-3</v>
      </c>
      <c r="AI99" s="40">
        <f>K99-Analysis!U$5</f>
        <v>-1E-3</v>
      </c>
    </row>
    <row r="100" spans="1:35" x14ac:dyDescent="0.3">
      <c r="A100">
        <v>97</v>
      </c>
      <c r="B100" s="31" t="e">
        <f>D100-Analysis!$E$27</f>
        <v>#N/A</v>
      </c>
      <c r="C100" s="5"/>
      <c r="E100" s="3"/>
      <c r="I100" s="3"/>
      <c r="T100" s="3"/>
      <c r="U100" s="34" t="e">
        <f t="shared" si="9"/>
        <v>#DIV/0!</v>
      </c>
      <c r="V100" s="34" t="e">
        <f t="shared" si="10"/>
        <v>#DIV/0!</v>
      </c>
      <c r="W100" s="34" t="e">
        <f t="shared" si="11"/>
        <v>#DIV/0!</v>
      </c>
      <c r="X100" s="34" t="e">
        <f t="shared" si="12"/>
        <v>#DIV/0!</v>
      </c>
      <c r="Y100" s="34" t="e">
        <f t="shared" si="13"/>
        <v>#DIV/0!</v>
      </c>
      <c r="Z100" s="34" t="e">
        <f t="shared" si="14"/>
        <v>#DIV/0!</v>
      </c>
      <c r="AA100" s="34" t="e">
        <f t="shared" si="15"/>
        <v>#DIV/0!</v>
      </c>
      <c r="AC100" s="40">
        <f>E100-Analysis!O$5</f>
        <v>-3.0000000000000001E-5</v>
      </c>
      <c r="AD100" s="40">
        <f>F100-Analysis!P$5</f>
        <v>-4.0000000000000001E-3</v>
      </c>
      <c r="AE100" s="40">
        <f>G100-Analysis!Q$5</f>
        <v>-1E-3</v>
      </c>
      <c r="AF100" s="40">
        <f>H100-Analysis!R$5</f>
        <v>-1E-3</v>
      </c>
      <c r="AG100" s="40">
        <f>I100-Analysis!S$5</f>
        <v>-2.5000000000000001E-4</v>
      </c>
      <c r="AH100" s="40">
        <f>J100-Analysis!T$5</f>
        <v>-1E-3</v>
      </c>
      <c r="AI100" s="40">
        <f>K100-Analysis!U$5</f>
        <v>-1E-3</v>
      </c>
    </row>
    <row r="101" spans="1:35" x14ac:dyDescent="0.3">
      <c r="A101">
        <v>98</v>
      </c>
      <c r="B101" s="31" t="e">
        <f>D101-Analysis!$E$27</f>
        <v>#N/A</v>
      </c>
      <c r="C101" s="5"/>
      <c r="E101" s="3"/>
      <c r="I101" s="3"/>
      <c r="T101" s="3"/>
      <c r="U101" s="34" t="e">
        <f t="shared" si="9"/>
        <v>#DIV/0!</v>
      </c>
      <c r="V101" s="34" t="e">
        <f t="shared" si="10"/>
        <v>#DIV/0!</v>
      </c>
      <c r="W101" s="34" t="e">
        <f t="shared" si="11"/>
        <v>#DIV/0!</v>
      </c>
      <c r="X101" s="34" t="e">
        <f t="shared" si="12"/>
        <v>#DIV/0!</v>
      </c>
      <c r="Y101" s="34" t="e">
        <f t="shared" si="13"/>
        <v>#DIV/0!</v>
      </c>
      <c r="Z101" s="34" t="e">
        <f t="shared" si="14"/>
        <v>#DIV/0!</v>
      </c>
      <c r="AA101" s="34" t="e">
        <f t="shared" si="15"/>
        <v>#DIV/0!</v>
      </c>
      <c r="AC101" s="40">
        <f>E101-Analysis!O$5</f>
        <v>-3.0000000000000001E-5</v>
      </c>
      <c r="AD101" s="40">
        <f>F101-Analysis!P$5</f>
        <v>-4.0000000000000001E-3</v>
      </c>
      <c r="AE101" s="40">
        <f>G101-Analysis!Q$5</f>
        <v>-1E-3</v>
      </c>
      <c r="AF101" s="40">
        <f>H101-Analysis!R$5</f>
        <v>-1E-3</v>
      </c>
      <c r="AG101" s="40">
        <f>I101-Analysis!S$5</f>
        <v>-2.5000000000000001E-4</v>
      </c>
      <c r="AH101" s="40">
        <f>J101-Analysis!T$5</f>
        <v>-1E-3</v>
      </c>
      <c r="AI101" s="40">
        <f>K101-Analysis!U$5</f>
        <v>-1E-3</v>
      </c>
    </row>
    <row r="102" spans="1:35" x14ac:dyDescent="0.3">
      <c r="A102">
        <v>99</v>
      </c>
      <c r="B102" s="31" t="e">
        <f>D102-Analysis!$E$27</f>
        <v>#N/A</v>
      </c>
      <c r="C102" s="5"/>
      <c r="E102" s="3"/>
      <c r="I102" s="3"/>
      <c r="T102" s="3"/>
      <c r="U102" s="34" t="e">
        <f t="shared" si="9"/>
        <v>#DIV/0!</v>
      </c>
      <c r="V102" s="34" t="e">
        <f t="shared" si="10"/>
        <v>#DIV/0!</v>
      </c>
      <c r="W102" s="34" t="e">
        <f t="shared" si="11"/>
        <v>#DIV/0!</v>
      </c>
      <c r="X102" s="34" t="e">
        <f t="shared" si="12"/>
        <v>#DIV/0!</v>
      </c>
      <c r="Y102" s="34" t="e">
        <f t="shared" si="13"/>
        <v>#DIV/0!</v>
      </c>
      <c r="Z102" s="34" t="e">
        <f t="shared" si="14"/>
        <v>#DIV/0!</v>
      </c>
      <c r="AA102" s="34" t="e">
        <f t="shared" si="15"/>
        <v>#DIV/0!</v>
      </c>
      <c r="AC102" s="40">
        <f>E102-Analysis!O$5</f>
        <v>-3.0000000000000001E-5</v>
      </c>
      <c r="AD102" s="40">
        <f>F102-Analysis!P$5</f>
        <v>-4.0000000000000001E-3</v>
      </c>
      <c r="AE102" s="40">
        <f>G102-Analysis!Q$5</f>
        <v>-1E-3</v>
      </c>
      <c r="AF102" s="40">
        <f>H102-Analysis!R$5</f>
        <v>-1E-3</v>
      </c>
      <c r="AG102" s="40">
        <f>I102-Analysis!S$5</f>
        <v>-2.5000000000000001E-4</v>
      </c>
      <c r="AH102" s="40">
        <f>J102-Analysis!T$5</f>
        <v>-1E-3</v>
      </c>
      <c r="AI102" s="40">
        <f>K102-Analysis!U$5</f>
        <v>-1E-3</v>
      </c>
    </row>
    <row r="103" spans="1:35" x14ac:dyDescent="0.3">
      <c r="A103">
        <v>100</v>
      </c>
      <c r="B103" s="31" t="e">
        <f>D103-Analysis!$E$27</f>
        <v>#N/A</v>
      </c>
      <c r="C103" s="5"/>
      <c r="E103" s="3"/>
      <c r="I103" s="3"/>
      <c r="T103" s="3"/>
      <c r="U103" s="34" t="e">
        <f t="shared" si="9"/>
        <v>#DIV/0!</v>
      </c>
      <c r="V103" s="34" t="e">
        <f t="shared" si="10"/>
        <v>#DIV/0!</v>
      </c>
      <c r="W103" s="34" t="e">
        <f t="shared" si="11"/>
        <v>#DIV/0!</v>
      </c>
      <c r="X103" s="34" t="e">
        <f t="shared" si="12"/>
        <v>#DIV/0!</v>
      </c>
      <c r="Y103" s="34" t="e">
        <f t="shared" si="13"/>
        <v>#DIV/0!</v>
      </c>
      <c r="Z103" s="34" t="e">
        <f t="shared" si="14"/>
        <v>#DIV/0!</v>
      </c>
      <c r="AA103" s="34" t="e">
        <f t="shared" si="15"/>
        <v>#DIV/0!</v>
      </c>
      <c r="AC103" s="40">
        <f>E103-Analysis!O$5</f>
        <v>-3.0000000000000001E-5</v>
      </c>
      <c r="AD103" s="40">
        <f>F103-Analysis!P$5</f>
        <v>-4.0000000000000001E-3</v>
      </c>
      <c r="AE103" s="40">
        <f>G103-Analysis!Q$5</f>
        <v>-1E-3</v>
      </c>
      <c r="AF103" s="40">
        <f>H103-Analysis!R$5</f>
        <v>-1E-3</v>
      </c>
      <c r="AG103" s="40">
        <f>I103-Analysis!S$5</f>
        <v>-2.5000000000000001E-4</v>
      </c>
      <c r="AH103" s="40">
        <f>J103-Analysis!T$5</f>
        <v>-1E-3</v>
      </c>
      <c r="AI103" s="40">
        <f>K103-Analysis!U$5</f>
        <v>-1E-3</v>
      </c>
    </row>
    <row r="104" spans="1:35" x14ac:dyDescent="0.3">
      <c r="A104">
        <v>101</v>
      </c>
      <c r="B104" s="31" t="e">
        <f>D104-Analysis!$E$27</f>
        <v>#N/A</v>
      </c>
      <c r="C104" s="5"/>
      <c r="E104" s="3"/>
      <c r="I104" s="3"/>
      <c r="U104" s="34" t="e">
        <f t="shared" si="9"/>
        <v>#DIV/0!</v>
      </c>
      <c r="V104" s="34" t="e">
        <f t="shared" si="10"/>
        <v>#DIV/0!</v>
      </c>
      <c r="W104" s="34" t="e">
        <f t="shared" si="11"/>
        <v>#DIV/0!</v>
      </c>
      <c r="X104" s="34" t="e">
        <f t="shared" si="12"/>
        <v>#DIV/0!</v>
      </c>
      <c r="Y104" s="34" t="e">
        <f t="shared" si="13"/>
        <v>#DIV/0!</v>
      </c>
      <c r="Z104" s="34" t="e">
        <f t="shared" si="14"/>
        <v>#DIV/0!</v>
      </c>
      <c r="AA104" s="34" t="e">
        <f t="shared" si="15"/>
        <v>#DIV/0!</v>
      </c>
      <c r="AC104" s="40">
        <f>E104-Analysis!O$5</f>
        <v>-3.0000000000000001E-5</v>
      </c>
      <c r="AD104" s="40">
        <f>F104-Analysis!P$5</f>
        <v>-4.0000000000000001E-3</v>
      </c>
      <c r="AE104" s="40">
        <f>G104-Analysis!Q$5</f>
        <v>-1E-3</v>
      </c>
      <c r="AF104" s="40">
        <f>H104-Analysis!R$5</f>
        <v>-1E-3</v>
      </c>
      <c r="AG104" s="40">
        <f>I104-Analysis!S$5</f>
        <v>-2.5000000000000001E-4</v>
      </c>
      <c r="AH104" s="40">
        <f>J104-Analysis!T$5</f>
        <v>-1E-3</v>
      </c>
      <c r="AI104" s="40">
        <f>K104-Analysis!U$5</f>
        <v>-1E-3</v>
      </c>
    </row>
    <row r="105" spans="1:35" x14ac:dyDescent="0.3">
      <c r="A105">
        <v>102</v>
      </c>
      <c r="B105" s="31" t="e">
        <f>D105-Analysis!$E$27</f>
        <v>#N/A</v>
      </c>
      <c r="C105" s="5"/>
      <c r="E105" s="3"/>
      <c r="I105" s="3"/>
      <c r="T105" s="3"/>
      <c r="U105" s="34" t="e">
        <f t="shared" si="9"/>
        <v>#DIV/0!</v>
      </c>
      <c r="V105" s="34" t="e">
        <f t="shared" si="10"/>
        <v>#DIV/0!</v>
      </c>
      <c r="W105" s="34" t="e">
        <f t="shared" si="11"/>
        <v>#DIV/0!</v>
      </c>
      <c r="X105" s="34" t="e">
        <f t="shared" si="12"/>
        <v>#DIV/0!</v>
      </c>
      <c r="Y105" s="34" t="e">
        <f t="shared" si="13"/>
        <v>#DIV/0!</v>
      </c>
      <c r="Z105" s="34" t="e">
        <f t="shared" si="14"/>
        <v>#DIV/0!</v>
      </c>
      <c r="AA105" s="34" t="e">
        <f t="shared" si="15"/>
        <v>#DIV/0!</v>
      </c>
      <c r="AC105" s="40">
        <f>E105-Analysis!O$5</f>
        <v>-3.0000000000000001E-5</v>
      </c>
      <c r="AD105" s="40">
        <f>F105-Analysis!P$5</f>
        <v>-4.0000000000000001E-3</v>
      </c>
      <c r="AE105" s="40">
        <f>G105-Analysis!Q$5</f>
        <v>-1E-3</v>
      </c>
      <c r="AF105" s="40">
        <f>H105-Analysis!R$5</f>
        <v>-1E-3</v>
      </c>
      <c r="AG105" s="40">
        <f>I105-Analysis!S$5</f>
        <v>-2.5000000000000001E-4</v>
      </c>
      <c r="AH105" s="40">
        <f>J105-Analysis!T$5</f>
        <v>-1E-3</v>
      </c>
      <c r="AI105" s="40">
        <f>K105-Analysis!U$5</f>
        <v>-1E-3</v>
      </c>
    </row>
    <row r="106" spans="1:35" x14ac:dyDescent="0.3">
      <c r="A106">
        <v>103</v>
      </c>
      <c r="B106" s="31" t="e">
        <f>D106-Analysis!$E$27</f>
        <v>#N/A</v>
      </c>
      <c r="C106" s="5"/>
      <c r="I106" s="3"/>
      <c r="T106" s="3"/>
      <c r="U106" s="34" t="e">
        <f t="shared" si="9"/>
        <v>#DIV/0!</v>
      </c>
      <c r="V106" s="34" t="e">
        <f t="shared" si="10"/>
        <v>#DIV/0!</v>
      </c>
      <c r="W106" s="34" t="e">
        <f t="shared" si="11"/>
        <v>#DIV/0!</v>
      </c>
      <c r="X106" s="34" t="e">
        <f t="shared" si="12"/>
        <v>#DIV/0!</v>
      </c>
      <c r="Y106" s="34" t="e">
        <f t="shared" si="13"/>
        <v>#DIV/0!</v>
      </c>
      <c r="Z106" s="34" t="e">
        <f t="shared" si="14"/>
        <v>#DIV/0!</v>
      </c>
      <c r="AA106" s="34" t="e">
        <f t="shared" si="15"/>
        <v>#DIV/0!</v>
      </c>
      <c r="AC106" s="40">
        <f>E106-Analysis!O$5</f>
        <v>-3.0000000000000001E-5</v>
      </c>
      <c r="AD106" s="40">
        <f>F106-Analysis!P$5</f>
        <v>-4.0000000000000001E-3</v>
      </c>
      <c r="AE106" s="40">
        <f>G106-Analysis!Q$5</f>
        <v>-1E-3</v>
      </c>
      <c r="AF106" s="40">
        <f>H106-Analysis!R$5</f>
        <v>-1E-3</v>
      </c>
      <c r="AG106" s="40">
        <f>I106-Analysis!S$5</f>
        <v>-2.5000000000000001E-4</v>
      </c>
      <c r="AH106" s="40">
        <f>J106-Analysis!T$5</f>
        <v>-1E-3</v>
      </c>
      <c r="AI106" s="40">
        <f>K106-Analysis!U$5</f>
        <v>-1E-3</v>
      </c>
    </row>
    <row r="107" spans="1:35" x14ac:dyDescent="0.3">
      <c r="A107" s="2">
        <v>104</v>
      </c>
      <c r="B107" s="32" t="e">
        <f>D107-Analysis!$E$27</f>
        <v>#N/A</v>
      </c>
      <c r="C107" s="5"/>
      <c r="E107" s="3"/>
      <c r="I107" s="3"/>
      <c r="T107" s="3"/>
      <c r="U107" s="34" t="e">
        <f t="shared" si="9"/>
        <v>#DIV/0!</v>
      </c>
      <c r="V107" s="34" t="e">
        <f t="shared" si="10"/>
        <v>#DIV/0!</v>
      </c>
      <c r="W107" s="34" t="e">
        <f t="shared" si="11"/>
        <v>#DIV/0!</v>
      </c>
      <c r="X107" s="34" t="e">
        <f t="shared" si="12"/>
        <v>#DIV/0!</v>
      </c>
      <c r="Y107" s="34" t="e">
        <f t="shared" si="13"/>
        <v>#DIV/0!</v>
      </c>
      <c r="Z107" s="34" t="e">
        <f t="shared" si="14"/>
        <v>#DIV/0!</v>
      </c>
      <c r="AA107" s="34" t="e">
        <f t="shared" si="15"/>
        <v>#DIV/0!</v>
      </c>
      <c r="AC107" s="40">
        <f>E107-Analysis!O$5</f>
        <v>-3.0000000000000001E-5</v>
      </c>
      <c r="AD107" s="40">
        <f>F107-Analysis!P$5</f>
        <v>-4.0000000000000001E-3</v>
      </c>
      <c r="AE107" s="40">
        <f>G107-Analysis!Q$5</f>
        <v>-1E-3</v>
      </c>
      <c r="AF107" s="40">
        <f>H107-Analysis!R$5</f>
        <v>-1E-3</v>
      </c>
      <c r="AG107" s="40">
        <f>I107-Analysis!S$5</f>
        <v>-2.5000000000000001E-4</v>
      </c>
      <c r="AH107" s="40">
        <f>J107-Analysis!T$5</f>
        <v>-1E-3</v>
      </c>
      <c r="AI107" s="40">
        <f>K107-Analysis!U$5</f>
        <v>-1E-3</v>
      </c>
    </row>
    <row r="108" spans="1:35" x14ac:dyDescent="0.3">
      <c r="A108">
        <v>105</v>
      </c>
      <c r="B108" s="31" t="e">
        <f>D108-Analysis!$E$27</f>
        <v>#N/A</v>
      </c>
      <c r="C108" s="5"/>
      <c r="E108" s="3"/>
      <c r="I108" s="3"/>
      <c r="T108" s="3"/>
      <c r="U108" s="34" t="e">
        <f t="shared" si="9"/>
        <v>#DIV/0!</v>
      </c>
      <c r="V108" s="34" t="e">
        <f t="shared" si="10"/>
        <v>#DIV/0!</v>
      </c>
      <c r="W108" s="34" t="e">
        <f t="shared" si="11"/>
        <v>#DIV/0!</v>
      </c>
      <c r="X108" s="34" t="e">
        <f t="shared" si="12"/>
        <v>#DIV/0!</v>
      </c>
      <c r="Y108" s="34" t="e">
        <f t="shared" si="13"/>
        <v>#DIV/0!</v>
      </c>
      <c r="Z108" s="34" t="e">
        <f t="shared" si="14"/>
        <v>#DIV/0!</v>
      </c>
      <c r="AA108" s="34" t="e">
        <f t="shared" si="15"/>
        <v>#DIV/0!</v>
      </c>
      <c r="AC108" s="40">
        <f>E108-Analysis!O$5</f>
        <v>-3.0000000000000001E-5</v>
      </c>
      <c r="AD108" s="40">
        <f>F108-Analysis!P$5</f>
        <v>-4.0000000000000001E-3</v>
      </c>
      <c r="AE108" s="40">
        <f>G108-Analysis!Q$5</f>
        <v>-1E-3</v>
      </c>
      <c r="AF108" s="40">
        <f>H108-Analysis!R$5</f>
        <v>-1E-3</v>
      </c>
      <c r="AG108" s="40">
        <f>I108-Analysis!S$5</f>
        <v>-2.5000000000000001E-4</v>
      </c>
      <c r="AH108" s="40">
        <f>J108-Analysis!T$5</f>
        <v>-1E-3</v>
      </c>
      <c r="AI108" s="40">
        <f>K108-Analysis!U$5</f>
        <v>-1E-3</v>
      </c>
    </row>
    <row r="109" spans="1:35" x14ac:dyDescent="0.3">
      <c r="A109">
        <v>106</v>
      </c>
      <c r="B109" s="31" t="e">
        <f>D109-Analysis!$E$27</f>
        <v>#N/A</v>
      </c>
      <c r="C109" s="5"/>
      <c r="E109" s="3"/>
      <c r="I109" s="3"/>
      <c r="T109" s="3"/>
      <c r="U109" s="34" t="e">
        <f t="shared" si="9"/>
        <v>#DIV/0!</v>
      </c>
      <c r="V109" s="34" t="e">
        <f t="shared" si="10"/>
        <v>#DIV/0!</v>
      </c>
      <c r="W109" s="34" t="e">
        <f t="shared" si="11"/>
        <v>#DIV/0!</v>
      </c>
      <c r="X109" s="34" t="e">
        <f t="shared" si="12"/>
        <v>#DIV/0!</v>
      </c>
      <c r="Y109" s="34" t="e">
        <f t="shared" si="13"/>
        <v>#DIV/0!</v>
      </c>
      <c r="Z109" s="34" t="e">
        <f t="shared" si="14"/>
        <v>#DIV/0!</v>
      </c>
      <c r="AA109" s="34" t="e">
        <f t="shared" si="15"/>
        <v>#DIV/0!</v>
      </c>
      <c r="AC109" s="40">
        <f>E109-Analysis!O$5</f>
        <v>-3.0000000000000001E-5</v>
      </c>
      <c r="AD109" s="40">
        <f>F109-Analysis!P$5</f>
        <v>-4.0000000000000001E-3</v>
      </c>
      <c r="AE109" s="40">
        <f>G109-Analysis!Q$5</f>
        <v>-1E-3</v>
      </c>
      <c r="AF109" s="40">
        <f>H109-Analysis!R$5</f>
        <v>-1E-3</v>
      </c>
      <c r="AG109" s="40">
        <f>I109-Analysis!S$5</f>
        <v>-2.5000000000000001E-4</v>
      </c>
      <c r="AH109" s="40">
        <f>J109-Analysis!T$5</f>
        <v>-1E-3</v>
      </c>
      <c r="AI109" s="40">
        <f>K109-Analysis!U$5</f>
        <v>-1E-3</v>
      </c>
    </row>
    <row r="110" spans="1:35" x14ac:dyDescent="0.3">
      <c r="A110">
        <v>107</v>
      </c>
      <c r="B110" s="31" t="e">
        <f>D110-Analysis!$E$27</f>
        <v>#N/A</v>
      </c>
      <c r="C110" s="5"/>
      <c r="E110" s="3"/>
      <c r="I110" s="3"/>
      <c r="T110" s="3"/>
      <c r="U110" s="34" t="e">
        <f t="shared" si="9"/>
        <v>#DIV/0!</v>
      </c>
      <c r="V110" s="34" t="e">
        <f t="shared" si="10"/>
        <v>#DIV/0!</v>
      </c>
      <c r="W110" s="34" t="e">
        <f t="shared" si="11"/>
        <v>#DIV/0!</v>
      </c>
      <c r="X110" s="34" t="e">
        <f t="shared" si="12"/>
        <v>#DIV/0!</v>
      </c>
      <c r="Y110" s="34" t="e">
        <f t="shared" si="13"/>
        <v>#DIV/0!</v>
      </c>
      <c r="Z110" s="34" t="e">
        <f t="shared" si="14"/>
        <v>#DIV/0!</v>
      </c>
      <c r="AA110" s="34" t="e">
        <f t="shared" si="15"/>
        <v>#DIV/0!</v>
      </c>
      <c r="AC110" s="40">
        <f>E110-Analysis!O$5</f>
        <v>-3.0000000000000001E-5</v>
      </c>
      <c r="AD110" s="40">
        <f>F110-Analysis!P$5</f>
        <v>-4.0000000000000001E-3</v>
      </c>
      <c r="AE110" s="40">
        <f>G110-Analysis!Q$5</f>
        <v>-1E-3</v>
      </c>
      <c r="AF110" s="40">
        <f>H110-Analysis!R$5</f>
        <v>-1E-3</v>
      </c>
      <c r="AG110" s="40">
        <f>I110-Analysis!S$5</f>
        <v>-2.5000000000000001E-4</v>
      </c>
      <c r="AH110" s="40">
        <f>J110-Analysis!T$5</f>
        <v>-1E-3</v>
      </c>
      <c r="AI110" s="40">
        <f>K110-Analysis!U$5</f>
        <v>-1E-3</v>
      </c>
    </row>
    <row r="111" spans="1:35" x14ac:dyDescent="0.3">
      <c r="A111">
        <v>108</v>
      </c>
      <c r="B111" s="31" t="e">
        <f>D111-Analysis!$E$27</f>
        <v>#N/A</v>
      </c>
      <c r="C111" s="5"/>
      <c r="E111" s="3"/>
      <c r="I111" s="3"/>
      <c r="T111" s="3"/>
      <c r="U111" s="34" t="e">
        <f t="shared" si="9"/>
        <v>#DIV/0!</v>
      </c>
      <c r="V111" s="34" t="e">
        <f t="shared" si="10"/>
        <v>#DIV/0!</v>
      </c>
      <c r="W111" s="34" t="e">
        <f t="shared" si="11"/>
        <v>#DIV/0!</v>
      </c>
      <c r="X111" s="34" t="e">
        <f t="shared" si="12"/>
        <v>#DIV/0!</v>
      </c>
      <c r="Y111" s="34" t="e">
        <f t="shared" si="13"/>
        <v>#DIV/0!</v>
      </c>
      <c r="Z111" s="34" t="e">
        <f t="shared" si="14"/>
        <v>#DIV/0!</v>
      </c>
      <c r="AA111" s="34" t="e">
        <f t="shared" si="15"/>
        <v>#DIV/0!</v>
      </c>
      <c r="AC111" s="40">
        <f>E111-Analysis!O$5</f>
        <v>-3.0000000000000001E-5</v>
      </c>
      <c r="AD111" s="40">
        <f>F111-Analysis!P$5</f>
        <v>-4.0000000000000001E-3</v>
      </c>
      <c r="AE111" s="40">
        <f>G111-Analysis!Q$5</f>
        <v>-1E-3</v>
      </c>
      <c r="AF111" s="40">
        <f>H111-Analysis!R$5</f>
        <v>-1E-3</v>
      </c>
      <c r="AG111" s="40">
        <f>I111-Analysis!S$5</f>
        <v>-2.5000000000000001E-4</v>
      </c>
      <c r="AH111" s="40">
        <f>J111-Analysis!T$5</f>
        <v>-1E-3</v>
      </c>
      <c r="AI111" s="40">
        <f>K111-Analysis!U$5</f>
        <v>-1E-3</v>
      </c>
    </row>
    <row r="112" spans="1:35" x14ac:dyDescent="0.3">
      <c r="A112">
        <v>109</v>
      </c>
      <c r="B112" s="31" t="e">
        <f>D112-Analysis!$E$27</f>
        <v>#N/A</v>
      </c>
      <c r="C112" s="5"/>
      <c r="I112" s="3"/>
      <c r="U112" s="34" t="e">
        <f t="shared" si="9"/>
        <v>#DIV/0!</v>
      </c>
      <c r="V112" s="34" t="e">
        <f t="shared" si="10"/>
        <v>#DIV/0!</v>
      </c>
      <c r="W112" s="34" t="e">
        <f t="shared" si="11"/>
        <v>#DIV/0!</v>
      </c>
      <c r="X112" s="34" t="e">
        <f t="shared" si="12"/>
        <v>#DIV/0!</v>
      </c>
      <c r="Y112" s="34" t="e">
        <f t="shared" si="13"/>
        <v>#DIV/0!</v>
      </c>
      <c r="Z112" s="34" t="e">
        <f t="shared" si="14"/>
        <v>#DIV/0!</v>
      </c>
      <c r="AA112" s="34" t="e">
        <f t="shared" si="15"/>
        <v>#DIV/0!</v>
      </c>
      <c r="AC112" s="40">
        <f>E112-Analysis!O$5</f>
        <v>-3.0000000000000001E-5</v>
      </c>
      <c r="AD112" s="40">
        <f>F112-Analysis!P$5</f>
        <v>-4.0000000000000001E-3</v>
      </c>
      <c r="AE112" s="40">
        <f>G112-Analysis!Q$5</f>
        <v>-1E-3</v>
      </c>
      <c r="AF112" s="40">
        <f>H112-Analysis!R$5</f>
        <v>-1E-3</v>
      </c>
      <c r="AG112" s="40">
        <f>I112-Analysis!S$5</f>
        <v>-2.5000000000000001E-4</v>
      </c>
      <c r="AH112" s="40">
        <f>J112-Analysis!T$5</f>
        <v>-1E-3</v>
      </c>
      <c r="AI112" s="40">
        <f>K112-Analysis!U$5</f>
        <v>-1E-3</v>
      </c>
    </row>
    <row r="113" spans="1:35" x14ac:dyDescent="0.3">
      <c r="A113">
        <v>110</v>
      </c>
      <c r="B113" s="31" t="e">
        <f>D113-Analysis!$E$27</f>
        <v>#N/A</v>
      </c>
      <c r="C113" s="5"/>
      <c r="E113" s="3"/>
      <c r="I113" s="3"/>
      <c r="T113" s="3"/>
      <c r="U113" s="34" t="e">
        <f t="shared" si="9"/>
        <v>#DIV/0!</v>
      </c>
      <c r="V113" s="34" t="e">
        <f t="shared" si="10"/>
        <v>#DIV/0!</v>
      </c>
      <c r="W113" s="34" t="e">
        <f t="shared" si="11"/>
        <v>#DIV/0!</v>
      </c>
      <c r="X113" s="34" t="e">
        <f t="shared" si="12"/>
        <v>#DIV/0!</v>
      </c>
      <c r="Y113" s="34" t="e">
        <f t="shared" si="13"/>
        <v>#DIV/0!</v>
      </c>
      <c r="Z113" s="34" t="e">
        <f t="shared" si="14"/>
        <v>#DIV/0!</v>
      </c>
      <c r="AA113" s="34" t="e">
        <f t="shared" si="15"/>
        <v>#DIV/0!</v>
      </c>
      <c r="AC113" s="40">
        <f>E113-Analysis!O$5</f>
        <v>-3.0000000000000001E-5</v>
      </c>
      <c r="AD113" s="40">
        <f>F113-Analysis!P$5</f>
        <v>-4.0000000000000001E-3</v>
      </c>
      <c r="AE113" s="40">
        <f>G113-Analysis!Q$5</f>
        <v>-1E-3</v>
      </c>
      <c r="AF113" s="40">
        <f>H113-Analysis!R$5</f>
        <v>-1E-3</v>
      </c>
      <c r="AG113" s="40">
        <f>I113-Analysis!S$5</f>
        <v>-2.5000000000000001E-4</v>
      </c>
      <c r="AH113" s="40">
        <f>J113-Analysis!T$5</f>
        <v>-1E-3</v>
      </c>
      <c r="AI113" s="40">
        <f>K113-Analysis!U$5</f>
        <v>-1E-3</v>
      </c>
    </row>
    <row r="114" spans="1:35" x14ac:dyDescent="0.3">
      <c r="A114">
        <v>111</v>
      </c>
      <c r="B114" s="31" t="e">
        <f>D114-Analysis!$E$27</f>
        <v>#N/A</v>
      </c>
      <c r="C114" s="5"/>
      <c r="I114" s="3"/>
      <c r="T114" s="3"/>
      <c r="U114" s="34" t="e">
        <f t="shared" si="9"/>
        <v>#DIV/0!</v>
      </c>
      <c r="V114" s="34" t="e">
        <f t="shared" si="10"/>
        <v>#DIV/0!</v>
      </c>
      <c r="W114" s="34" t="e">
        <f t="shared" si="11"/>
        <v>#DIV/0!</v>
      </c>
      <c r="X114" s="34" t="e">
        <f t="shared" si="12"/>
        <v>#DIV/0!</v>
      </c>
      <c r="Y114" s="34" t="e">
        <f t="shared" si="13"/>
        <v>#DIV/0!</v>
      </c>
      <c r="Z114" s="34" t="e">
        <f t="shared" si="14"/>
        <v>#DIV/0!</v>
      </c>
      <c r="AA114" s="34" t="e">
        <f t="shared" si="15"/>
        <v>#DIV/0!</v>
      </c>
      <c r="AC114" s="40">
        <f>E114-Analysis!O$5</f>
        <v>-3.0000000000000001E-5</v>
      </c>
      <c r="AD114" s="40">
        <f>F114-Analysis!P$5</f>
        <v>-4.0000000000000001E-3</v>
      </c>
      <c r="AE114" s="40">
        <f>G114-Analysis!Q$5</f>
        <v>-1E-3</v>
      </c>
      <c r="AF114" s="40">
        <f>H114-Analysis!R$5</f>
        <v>-1E-3</v>
      </c>
      <c r="AG114" s="40">
        <f>I114-Analysis!S$5</f>
        <v>-2.5000000000000001E-4</v>
      </c>
      <c r="AH114" s="40">
        <f>J114-Analysis!T$5</f>
        <v>-1E-3</v>
      </c>
      <c r="AI114" s="40">
        <f>K114-Analysis!U$5</f>
        <v>-1E-3</v>
      </c>
    </row>
    <row r="115" spans="1:35" x14ac:dyDescent="0.3">
      <c r="A115">
        <v>112</v>
      </c>
      <c r="B115" s="31" t="e">
        <f>D115-Analysis!$E$27</f>
        <v>#N/A</v>
      </c>
      <c r="C115" s="5"/>
      <c r="E115" s="3"/>
      <c r="H115" s="3"/>
      <c r="I115" s="3"/>
      <c r="M115" s="3"/>
      <c r="O115" s="3"/>
      <c r="P115" s="3"/>
      <c r="T115" s="3"/>
      <c r="U115" s="34" t="e">
        <f t="shared" si="9"/>
        <v>#DIV/0!</v>
      </c>
      <c r="V115" s="34" t="e">
        <f t="shared" si="10"/>
        <v>#DIV/0!</v>
      </c>
      <c r="W115" s="34" t="e">
        <f t="shared" si="11"/>
        <v>#DIV/0!</v>
      </c>
      <c r="X115" s="34" t="e">
        <f t="shared" si="12"/>
        <v>#DIV/0!</v>
      </c>
      <c r="Y115" s="34" t="e">
        <f t="shared" si="13"/>
        <v>#DIV/0!</v>
      </c>
      <c r="Z115" s="34" t="e">
        <f t="shared" si="14"/>
        <v>#DIV/0!</v>
      </c>
      <c r="AA115" s="34" t="e">
        <f t="shared" si="15"/>
        <v>#DIV/0!</v>
      </c>
      <c r="AC115" s="40">
        <f>E115-Analysis!O$5</f>
        <v>-3.0000000000000001E-5</v>
      </c>
      <c r="AD115" s="40">
        <f>F115-Analysis!P$5</f>
        <v>-4.0000000000000001E-3</v>
      </c>
      <c r="AE115" s="40">
        <f>G115-Analysis!Q$5</f>
        <v>-1E-3</v>
      </c>
      <c r="AF115" s="40">
        <f>H115-Analysis!R$5</f>
        <v>-1E-3</v>
      </c>
      <c r="AG115" s="40">
        <f>I115-Analysis!S$5</f>
        <v>-2.5000000000000001E-4</v>
      </c>
      <c r="AH115" s="40">
        <f>J115-Analysis!T$5</f>
        <v>-1E-3</v>
      </c>
      <c r="AI115" s="40">
        <f>K115-Analysis!U$5</f>
        <v>-1E-3</v>
      </c>
    </row>
    <row r="116" spans="1:35" x14ac:dyDescent="0.3">
      <c r="A116">
        <v>113</v>
      </c>
      <c r="B116" s="31" t="e">
        <f>D116-Analysis!$E$27</f>
        <v>#N/A</v>
      </c>
      <c r="C116" s="5"/>
      <c r="E116" s="3"/>
      <c r="H116" s="3"/>
      <c r="I116" s="3"/>
      <c r="M116" s="3"/>
      <c r="O116" s="3"/>
      <c r="P116" s="3"/>
      <c r="T116" s="3"/>
      <c r="U116" s="34" t="e">
        <f t="shared" si="9"/>
        <v>#DIV/0!</v>
      </c>
      <c r="V116" s="34" t="e">
        <f t="shared" si="10"/>
        <v>#DIV/0!</v>
      </c>
      <c r="W116" s="34" t="e">
        <f t="shared" si="11"/>
        <v>#DIV/0!</v>
      </c>
      <c r="X116" s="34" t="e">
        <f t="shared" si="12"/>
        <v>#DIV/0!</v>
      </c>
      <c r="Y116" s="34" t="e">
        <f t="shared" si="13"/>
        <v>#DIV/0!</v>
      </c>
      <c r="Z116" s="34" t="e">
        <f t="shared" si="14"/>
        <v>#DIV/0!</v>
      </c>
      <c r="AA116" s="34" t="e">
        <f t="shared" si="15"/>
        <v>#DIV/0!</v>
      </c>
      <c r="AC116" s="40">
        <f>E116-Analysis!O$5</f>
        <v>-3.0000000000000001E-5</v>
      </c>
      <c r="AD116" s="40">
        <f>F116-Analysis!P$5</f>
        <v>-4.0000000000000001E-3</v>
      </c>
      <c r="AE116" s="40">
        <f>G116-Analysis!Q$5</f>
        <v>-1E-3</v>
      </c>
      <c r="AF116" s="40">
        <f>H116-Analysis!R$5</f>
        <v>-1E-3</v>
      </c>
      <c r="AG116" s="40">
        <f>I116-Analysis!S$5</f>
        <v>-2.5000000000000001E-4</v>
      </c>
      <c r="AH116" s="40">
        <f>J116-Analysis!T$5</f>
        <v>-1E-3</v>
      </c>
      <c r="AI116" s="40">
        <f>K116-Analysis!U$5</f>
        <v>-1E-3</v>
      </c>
    </row>
    <row r="117" spans="1:35" x14ac:dyDescent="0.3">
      <c r="A117">
        <v>114</v>
      </c>
      <c r="B117" s="31" t="e">
        <f>D117-Analysis!$E$27</f>
        <v>#N/A</v>
      </c>
      <c r="C117" s="5"/>
      <c r="E117" s="3"/>
      <c r="H117" s="3"/>
      <c r="I117" s="3"/>
      <c r="M117" s="3"/>
      <c r="O117" s="3"/>
      <c r="P117" s="3"/>
      <c r="T117" s="3"/>
      <c r="U117" s="34" t="e">
        <f t="shared" si="9"/>
        <v>#DIV/0!</v>
      </c>
      <c r="V117" s="34" t="e">
        <f t="shared" si="10"/>
        <v>#DIV/0!</v>
      </c>
      <c r="W117" s="34" t="e">
        <f t="shared" si="11"/>
        <v>#DIV/0!</v>
      </c>
      <c r="X117" s="34" t="e">
        <f t="shared" si="12"/>
        <v>#DIV/0!</v>
      </c>
      <c r="Y117" s="34" t="e">
        <f t="shared" si="13"/>
        <v>#DIV/0!</v>
      </c>
      <c r="Z117" s="34" t="e">
        <f t="shared" si="14"/>
        <v>#DIV/0!</v>
      </c>
      <c r="AA117" s="34" t="e">
        <f t="shared" si="15"/>
        <v>#DIV/0!</v>
      </c>
      <c r="AC117" s="40">
        <f>E117-Analysis!O$5</f>
        <v>-3.0000000000000001E-5</v>
      </c>
      <c r="AD117" s="40">
        <f>F117-Analysis!P$5</f>
        <v>-4.0000000000000001E-3</v>
      </c>
      <c r="AE117" s="40">
        <f>G117-Analysis!Q$5</f>
        <v>-1E-3</v>
      </c>
      <c r="AF117" s="40">
        <f>H117-Analysis!R$5</f>
        <v>-1E-3</v>
      </c>
      <c r="AG117" s="40">
        <f>I117-Analysis!S$5</f>
        <v>-2.5000000000000001E-4</v>
      </c>
      <c r="AH117" s="40">
        <f>J117-Analysis!T$5</f>
        <v>-1E-3</v>
      </c>
      <c r="AI117" s="40">
        <f>K117-Analysis!U$5</f>
        <v>-1E-3</v>
      </c>
    </row>
    <row r="118" spans="1:35" x14ac:dyDescent="0.3">
      <c r="A118">
        <v>115</v>
      </c>
      <c r="B118" s="31" t="e">
        <f>D118-Analysis!$E$27</f>
        <v>#N/A</v>
      </c>
      <c r="C118" s="5"/>
      <c r="E118" s="3"/>
      <c r="H118" s="3"/>
      <c r="I118" s="3"/>
      <c r="M118" s="3"/>
      <c r="O118" s="3"/>
      <c r="P118" s="3"/>
      <c r="T118" s="3"/>
      <c r="U118" s="34" t="e">
        <f t="shared" si="9"/>
        <v>#DIV/0!</v>
      </c>
      <c r="V118" s="34" t="e">
        <f t="shared" si="10"/>
        <v>#DIV/0!</v>
      </c>
      <c r="W118" s="34" t="e">
        <f t="shared" si="11"/>
        <v>#DIV/0!</v>
      </c>
      <c r="X118" s="34" t="e">
        <f t="shared" si="12"/>
        <v>#DIV/0!</v>
      </c>
      <c r="Y118" s="34" t="e">
        <f t="shared" si="13"/>
        <v>#DIV/0!</v>
      </c>
      <c r="Z118" s="34" t="e">
        <f t="shared" si="14"/>
        <v>#DIV/0!</v>
      </c>
      <c r="AA118" s="34" t="e">
        <f t="shared" si="15"/>
        <v>#DIV/0!</v>
      </c>
      <c r="AC118" s="40">
        <f>E118-Analysis!O$5</f>
        <v>-3.0000000000000001E-5</v>
      </c>
      <c r="AD118" s="40">
        <f>F118-Analysis!P$5</f>
        <v>-4.0000000000000001E-3</v>
      </c>
      <c r="AE118" s="40">
        <f>G118-Analysis!Q$5</f>
        <v>-1E-3</v>
      </c>
      <c r="AF118" s="40">
        <f>H118-Analysis!R$5</f>
        <v>-1E-3</v>
      </c>
      <c r="AG118" s="40">
        <f>I118-Analysis!S$5</f>
        <v>-2.5000000000000001E-4</v>
      </c>
      <c r="AH118" s="40">
        <f>J118-Analysis!T$5</f>
        <v>-1E-3</v>
      </c>
      <c r="AI118" s="40">
        <f>K118-Analysis!U$5</f>
        <v>-1E-3</v>
      </c>
    </row>
    <row r="119" spans="1:35" x14ac:dyDescent="0.3">
      <c r="A119">
        <v>116</v>
      </c>
      <c r="B119" s="31" t="e">
        <f>D119-Analysis!$E$27</f>
        <v>#N/A</v>
      </c>
      <c r="C119" s="5"/>
      <c r="H119" s="3"/>
      <c r="I119" s="3"/>
      <c r="M119" s="3"/>
      <c r="O119" s="3"/>
      <c r="P119" s="3"/>
      <c r="T119" s="3"/>
      <c r="U119" s="34" t="e">
        <f t="shared" si="9"/>
        <v>#DIV/0!</v>
      </c>
      <c r="V119" s="34" t="e">
        <f t="shared" si="10"/>
        <v>#DIV/0!</v>
      </c>
      <c r="W119" s="34" t="e">
        <f t="shared" si="11"/>
        <v>#DIV/0!</v>
      </c>
      <c r="X119" s="34" t="e">
        <f t="shared" si="12"/>
        <v>#DIV/0!</v>
      </c>
      <c r="Y119" s="34" t="e">
        <f t="shared" si="13"/>
        <v>#DIV/0!</v>
      </c>
      <c r="Z119" s="34" t="e">
        <f t="shared" si="14"/>
        <v>#DIV/0!</v>
      </c>
      <c r="AA119" s="34" t="e">
        <f t="shared" si="15"/>
        <v>#DIV/0!</v>
      </c>
      <c r="AC119" s="40">
        <f>E119-Analysis!O$5</f>
        <v>-3.0000000000000001E-5</v>
      </c>
      <c r="AD119" s="40">
        <f>F119-Analysis!P$5</f>
        <v>-4.0000000000000001E-3</v>
      </c>
      <c r="AE119" s="40">
        <f>G119-Analysis!Q$5</f>
        <v>-1E-3</v>
      </c>
      <c r="AF119" s="40">
        <f>H119-Analysis!R$5</f>
        <v>-1E-3</v>
      </c>
      <c r="AG119" s="40">
        <f>I119-Analysis!S$5</f>
        <v>-2.5000000000000001E-4</v>
      </c>
      <c r="AH119" s="40">
        <f>J119-Analysis!T$5</f>
        <v>-1E-3</v>
      </c>
      <c r="AI119" s="40">
        <f>K119-Analysis!U$5</f>
        <v>-1E-3</v>
      </c>
    </row>
    <row r="120" spans="1:35" x14ac:dyDescent="0.3">
      <c r="A120">
        <v>117</v>
      </c>
      <c r="B120" s="31" t="e">
        <f>D120-Analysis!$E$27</f>
        <v>#N/A</v>
      </c>
      <c r="C120" s="5"/>
      <c r="H120" s="3"/>
      <c r="I120" s="3"/>
      <c r="M120" s="3"/>
      <c r="O120" s="3"/>
      <c r="P120" s="3"/>
      <c r="T120" s="3"/>
      <c r="U120" s="34" t="e">
        <f t="shared" si="9"/>
        <v>#DIV/0!</v>
      </c>
      <c r="V120" s="34" t="e">
        <f t="shared" si="10"/>
        <v>#DIV/0!</v>
      </c>
      <c r="W120" s="34" t="e">
        <f t="shared" si="11"/>
        <v>#DIV/0!</v>
      </c>
      <c r="X120" s="34" t="e">
        <f t="shared" si="12"/>
        <v>#DIV/0!</v>
      </c>
      <c r="Y120" s="34" t="e">
        <f t="shared" si="13"/>
        <v>#DIV/0!</v>
      </c>
      <c r="Z120" s="34" t="e">
        <f t="shared" si="14"/>
        <v>#DIV/0!</v>
      </c>
      <c r="AA120" s="34" t="e">
        <f t="shared" si="15"/>
        <v>#DIV/0!</v>
      </c>
      <c r="AC120" s="40">
        <f>E120-Analysis!O$5</f>
        <v>-3.0000000000000001E-5</v>
      </c>
      <c r="AD120" s="40">
        <f>F120-Analysis!P$5</f>
        <v>-4.0000000000000001E-3</v>
      </c>
      <c r="AE120" s="40">
        <f>G120-Analysis!Q$5</f>
        <v>-1E-3</v>
      </c>
      <c r="AF120" s="40">
        <f>H120-Analysis!R$5</f>
        <v>-1E-3</v>
      </c>
      <c r="AG120" s="40">
        <f>I120-Analysis!S$5</f>
        <v>-2.5000000000000001E-4</v>
      </c>
      <c r="AH120" s="40">
        <f>J120-Analysis!T$5</f>
        <v>-1E-3</v>
      </c>
      <c r="AI120" s="40">
        <f>K120-Analysis!U$5</f>
        <v>-1E-3</v>
      </c>
    </row>
    <row r="121" spans="1:35" x14ac:dyDescent="0.3">
      <c r="A121">
        <v>118</v>
      </c>
      <c r="B121" s="31" t="e">
        <f>D121-Analysis!$E$27</f>
        <v>#N/A</v>
      </c>
      <c r="C121" s="5"/>
      <c r="H121" s="3"/>
      <c r="I121" s="3"/>
      <c r="M121" s="3"/>
      <c r="O121" s="3"/>
      <c r="P121" s="3"/>
      <c r="T121" s="3"/>
      <c r="U121" s="34" t="e">
        <f t="shared" si="9"/>
        <v>#DIV/0!</v>
      </c>
      <c r="V121" s="34" t="e">
        <f t="shared" si="10"/>
        <v>#DIV/0!</v>
      </c>
      <c r="W121" s="34" t="e">
        <f t="shared" si="11"/>
        <v>#DIV/0!</v>
      </c>
      <c r="X121" s="34" t="e">
        <f t="shared" si="12"/>
        <v>#DIV/0!</v>
      </c>
      <c r="Y121" s="34" t="e">
        <f t="shared" si="13"/>
        <v>#DIV/0!</v>
      </c>
      <c r="Z121" s="34" t="e">
        <f t="shared" si="14"/>
        <v>#DIV/0!</v>
      </c>
      <c r="AA121" s="34" t="e">
        <f t="shared" si="15"/>
        <v>#DIV/0!</v>
      </c>
      <c r="AC121" s="40">
        <f>E121-Analysis!O$5</f>
        <v>-3.0000000000000001E-5</v>
      </c>
      <c r="AD121" s="40">
        <f>F121-Analysis!P$5</f>
        <v>-4.0000000000000001E-3</v>
      </c>
      <c r="AE121" s="40">
        <f>G121-Analysis!Q$5</f>
        <v>-1E-3</v>
      </c>
      <c r="AF121" s="40">
        <f>H121-Analysis!R$5</f>
        <v>-1E-3</v>
      </c>
      <c r="AG121" s="40">
        <f>I121-Analysis!S$5</f>
        <v>-2.5000000000000001E-4</v>
      </c>
      <c r="AH121" s="40">
        <f>J121-Analysis!T$5</f>
        <v>-1E-3</v>
      </c>
      <c r="AI121" s="40">
        <f>K121-Analysis!U$5</f>
        <v>-1E-3</v>
      </c>
    </row>
    <row r="122" spans="1:35" x14ac:dyDescent="0.3">
      <c r="A122">
        <v>119</v>
      </c>
      <c r="B122" s="31" t="e">
        <f>D122-Analysis!$E$27</f>
        <v>#N/A</v>
      </c>
      <c r="C122" s="5"/>
      <c r="H122" s="3"/>
      <c r="I122" s="3"/>
      <c r="M122" s="3"/>
      <c r="O122" s="3"/>
      <c r="P122" s="3"/>
      <c r="S122" s="3"/>
      <c r="T122" s="3"/>
      <c r="U122" s="34" t="e">
        <f t="shared" si="9"/>
        <v>#DIV/0!</v>
      </c>
      <c r="V122" s="34" t="e">
        <f t="shared" si="10"/>
        <v>#DIV/0!</v>
      </c>
      <c r="W122" s="34" t="e">
        <f t="shared" si="11"/>
        <v>#DIV/0!</v>
      </c>
      <c r="X122" s="34" t="e">
        <f t="shared" si="12"/>
        <v>#DIV/0!</v>
      </c>
      <c r="Y122" s="34" t="e">
        <f t="shared" si="13"/>
        <v>#DIV/0!</v>
      </c>
      <c r="Z122" s="34" t="e">
        <f t="shared" si="14"/>
        <v>#DIV/0!</v>
      </c>
      <c r="AA122" s="34" t="e">
        <f t="shared" si="15"/>
        <v>#DIV/0!</v>
      </c>
      <c r="AC122" s="40">
        <f>E122-Analysis!O$5</f>
        <v>-3.0000000000000001E-5</v>
      </c>
      <c r="AD122" s="40">
        <f>F122-Analysis!P$5</f>
        <v>-4.0000000000000001E-3</v>
      </c>
      <c r="AE122" s="40">
        <f>G122-Analysis!Q$5</f>
        <v>-1E-3</v>
      </c>
      <c r="AF122" s="40">
        <f>H122-Analysis!R$5</f>
        <v>-1E-3</v>
      </c>
      <c r="AG122" s="40">
        <f>I122-Analysis!S$5</f>
        <v>-2.5000000000000001E-4</v>
      </c>
      <c r="AH122" s="40">
        <f>J122-Analysis!T$5</f>
        <v>-1E-3</v>
      </c>
      <c r="AI122" s="40">
        <f>K122-Analysis!U$5</f>
        <v>-1E-3</v>
      </c>
    </row>
    <row r="123" spans="1:35" x14ac:dyDescent="0.3">
      <c r="A123">
        <v>120</v>
      </c>
      <c r="B123" s="31" t="e">
        <f>D123-Analysis!$E$27</f>
        <v>#N/A</v>
      </c>
      <c r="C123" s="5"/>
      <c r="H123" s="3"/>
      <c r="I123" s="3"/>
      <c r="M123" s="3"/>
      <c r="O123" s="3"/>
      <c r="P123" s="3"/>
      <c r="T123" s="3"/>
      <c r="U123" s="34" t="e">
        <f t="shared" si="9"/>
        <v>#DIV/0!</v>
      </c>
      <c r="V123" s="34" t="e">
        <f t="shared" si="10"/>
        <v>#DIV/0!</v>
      </c>
      <c r="W123" s="34" t="e">
        <f t="shared" si="11"/>
        <v>#DIV/0!</v>
      </c>
      <c r="X123" s="34" t="e">
        <f t="shared" si="12"/>
        <v>#DIV/0!</v>
      </c>
      <c r="Y123" s="34" t="e">
        <f t="shared" si="13"/>
        <v>#DIV/0!</v>
      </c>
      <c r="Z123" s="34" t="e">
        <f t="shared" si="14"/>
        <v>#DIV/0!</v>
      </c>
      <c r="AA123" s="34" t="e">
        <f t="shared" si="15"/>
        <v>#DIV/0!</v>
      </c>
      <c r="AC123" s="40">
        <f>E123-Analysis!O$5</f>
        <v>-3.0000000000000001E-5</v>
      </c>
      <c r="AD123" s="40">
        <f>F123-Analysis!P$5</f>
        <v>-4.0000000000000001E-3</v>
      </c>
      <c r="AE123" s="40">
        <f>G123-Analysis!Q$5</f>
        <v>-1E-3</v>
      </c>
      <c r="AF123" s="40">
        <f>H123-Analysis!R$5</f>
        <v>-1E-3</v>
      </c>
      <c r="AG123" s="40">
        <f>I123-Analysis!S$5</f>
        <v>-2.5000000000000001E-4</v>
      </c>
      <c r="AH123" s="40">
        <f>J123-Analysis!T$5</f>
        <v>-1E-3</v>
      </c>
      <c r="AI123" s="40">
        <f>K123-Analysis!U$5</f>
        <v>-1E-3</v>
      </c>
    </row>
    <row r="124" spans="1:35" x14ac:dyDescent="0.3">
      <c r="A124">
        <v>121</v>
      </c>
      <c r="B124" s="31" t="e">
        <f>D124-Analysis!$E$27</f>
        <v>#N/A</v>
      </c>
      <c r="C124" s="5"/>
      <c r="H124" s="3"/>
      <c r="I124" s="3"/>
      <c r="M124" s="3"/>
      <c r="O124" s="3"/>
      <c r="P124" s="3"/>
      <c r="T124" s="3"/>
      <c r="U124" s="34" t="e">
        <f t="shared" si="9"/>
        <v>#DIV/0!</v>
      </c>
      <c r="V124" s="34" t="e">
        <f t="shared" si="10"/>
        <v>#DIV/0!</v>
      </c>
      <c r="W124" s="34" t="e">
        <f t="shared" si="11"/>
        <v>#DIV/0!</v>
      </c>
      <c r="X124" s="34" t="e">
        <f t="shared" si="12"/>
        <v>#DIV/0!</v>
      </c>
      <c r="Y124" s="34" t="e">
        <f t="shared" si="13"/>
        <v>#DIV/0!</v>
      </c>
      <c r="Z124" s="34" t="e">
        <f t="shared" si="14"/>
        <v>#DIV/0!</v>
      </c>
      <c r="AA124" s="34" t="e">
        <f t="shared" si="15"/>
        <v>#DIV/0!</v>
      </c>
      <c r="AC124" s="40">
        <f>E124-Analysis!O$5</f>
        <v>-3.0000000000000001E-5</v>
      </c>
      <c r="AD124" s="40">
        <f>F124-Analysis!P$5</f>
        <v>-4.0000000000000001E-3</v>
      </c>
      <c r="AE124" s="40">
        <f>G124-Analysis!Q$5</f>
        <v>-1E-3</v>
      </c>
      <c r="AF124" s="40">
        <f>H124-Analysis!R$5</f>
        <v>-1E-3</v>
      </c>
      <c r="AG124" s="40">
        <f>I124-Analysis!S$5</f>
        <v>-2.5000000000000001E-4</v>
      </c>
      <c r="AH124" s="40">
        <f>J124-Analysis!T$5</f>
        <v>-1E-3</v>
      </c>
      <c r="AI124" s="40">
        <f>K124-Analysis!U$5</f>
        <v>-1E-3</v>
      </c>
    </row>
    <row r="125" spans="1:35" x14ac:dyDescent="0.3">
      <c r="A125">
        <v>122</v>
      </c>
      <c r="B125" s="31" t="e">
        <f>D125-Analysis!$E$27</f>
        <v>#N/A</v>
      </c>
      <c r="C125" s="5"/>
      <c r="E125" s="3"/>
      <c r="H125" s="3"/>
      <c r="I125" s="3"/>
      <c r="M125" s="3"/>
      <c r="O125" s="3"/>
      <c r="P125" s="3"/>
      <c r="U125" s="34" t="e">
        <f t="shared" si="9"/>
        <v>#DIV/0!</v>
      </c>
      <c r="V125" s="34" t="e">
        <f t="shared" si="10"/>
        <v>#DIV/0!</v>
      </c>
      <c r="W125" s="34" t="e">
        <f t="shared" si="11"/>
        <v>#DIV/0!</v>
      </c>
      <c r="X125" s="34" t="e">
        <f t="shared" si="12"/>
        <v>#DIV/0!</v>
      </c>
      <c r="Y125" s="34" t="e">
        <f t="shared" si="13"/>
        <v>#DIV/0!</v>
      </c>
      <c r="Z125" s="34" t="e">
        <f t="shared" si="14"/>
        <v>#DIV/0!</v>
      </c>
      <c r="AA125" s="34" t="e">
        <f t="shared" si="15"/>
        <v>#DIV/0!</v>
      </c>
      <c r="AC125" s="40">
        <f>E125-Analysis!O$5</f>
        <v>-3.0000000000000001E-5</v>
      </c>
      <c r="AD125" s="40">
        <f>F125-Analysis!P$5</f>
        <v>-4.0000000000000001E-3</v>
      </c>
      <c r="AE125" s="40">
        <f>G125-Analysis!Q$5</f>
        <v>-1E-3</v>
      </c>
      <c r="AF125" s="40">
        <f>H125-Analysis!R$5</f>
        <v>-1E-3</v>
      </c>
      <c r="AG125" s="40">
        <f>I125-Analysis!S$5</f>
        <v>-2.5000000000000001E-4</v>
      </c>
      <c r="AH125" s="40">
        <f>J125-Analysis!T$5</f>
        <v>-1E-3</v>
      </c>
      <c r="AI125" s="40">
        <f>K125-Analysis!U$5</f>
        <v>-1E-3</v>
      </c>
    </row>
    <row r="126" spans="1:35" x14ac:dyDescent="0.3">
      <c r="A126">
        <v>123</v>
      </c>
      <c r="B126" s="31" t="e">
        <f>D126-Analysis!$E$27</f>
        <v>#N/A</v>
      </c>
      <c r="C126" s="5"/>
      <c r="E126" s="3"/>
      <c r="H126" s="3"/>
      <c r="I126" s="3"/>
      <c r="M126" s="3"/>
      <c r="O126" s="3"/>
      <c r="P126" s="3"/>
      <c r="T126" s="3"/>
      <c r="U126" s="34" t="e">
        <f t="shared" si="9"/>
        <v>#DIV/0!</v>
      </c>
      <c r="V126" s="34" t="e">
        <f t="shared" si="10"/>
        <v>#DIV/0!</v>
      </c>
      <c r="W126" s="34" t="e">
        <f t="shared" si="11"/>
        <v>#DIV/0!</v>
      </c>
      <c r="X126" s="34" t="e">
        <f t="shared" si="12"/>
        <v>#DIV/0!</v>
      </c>
      <c r="Y126" s="34" t="e">
        <f t="shared" si="13"/>
        <v>#DIV/0!</v>
      </c>
      <c r="Z126" s="34" t="e">
        <f t="shared" si="14"/>
        <v>#DIV/0!</v>
      </c>
      <c r="AA126" s="34" t="e">
        <f t="shared" si="15"/>
        <v>#DIV/0!</v>
      </c>
      <c r="AC126" s="40">
        <f>E126-Analysis!O$5</f>
        <v>-3.0000000000000001E-5</v>
      </c>
      <c r="AD126" s="40">
        <f>F126-Analysis!P$5</f>
        <v>-4.0000000000000001E-3</v>
      </c>
      <c r="AE126" s="40">
        <f>G126-Analysis!Q$5</f>
        <v>-1E-3</v>
      </c>
      <c r="AF126" s="40">
        <f>H126-Analysis!R$5</f>
        <v>-1E-3</v>
      </c>
      <c r="AG126" s="40">
        <f>I126-Analysis!S$5</f>
        <v>-2.5000000000000001E-4</v>
      </c>
      <c r="AH126" s="40">
        <f>J126-Analysis!T$5</f>
        <v>-1E-3</v>
      </c>
      <c r="AI126" s="40">
        <f>K126-Analysis!U$5</f>
        <v>-1E-3</v>
      </c>
    </row>
    <row r="127" spans="1:35" x14ac:dyDescent="0.3">
      <c r="A127">
        <v>124</v>
      </c>
      <c r="B127" s="31" t="e">
        <f>D127-Analysis!$E$27</f>
        <v>#N/A</v>
      </c>
      <c r="C127" s="5"/>
      <c r="H127" s="3"/>
      <c r="I127" s="3"/>
      <c r="M127" s="3"/>
      <c r="O127" s="3"/>
      <c r="P127" s="3"/>
      <c r="T127" s="3"/>
      <c r="U127" s="34" t="e">
        <f t="shared" si="9"/>
        <v>#DIV/0!</v>
      </c>
      <c r="V127" s="34" t="e">
        <f t="shared" si="10"/>
        <v>#DIV/0!</v>
      </c>
      <c r="W127" s="34" t="e">
        <f t="shared" si="11"/>
        <v>#DIV/0!</v>
      </c>
      <c r="X127" s="34" t="e">
        <f t="shared" si="12"/>
        <v>#DIV/0!</v>
      </c>
      <c r="Y127" s="34" t="e">
        <f t="shared" si="13"/>
        <v>#DIV/0!</v>
      </c>
      <c r="Z127" s="34" t="e">
        <f t="shared" si="14"/>
        <v>#DIV/0!</v>
      </c>
      <c r="AA127" s="34" t="e">
        <f t="shared" si="15"/>
        <v>#DIV/0!</v>
      </c>
      <c r="AC127" s="40">
        <f>E127-Analysis!O$5</f>
        <v>-3.0000000000000001E-5</v>
      </c>
      <c r="AD127" s="40">
        <f>F127-Analysis!P$5</f>
        <v>-4.0000000000000001E-3</v>
      </c>
      <c r="AE127" s="40">
        <f>G127-Analysis!Q$5</f>
        <v>-1E-3</v>
      </c>
      <c r="AF127" s="40">
        <f>H127-Analysis!R$5</f>
        <v>-1E-3</v>
      </c>
      <c r="AG127" s="40">
        <f>I127-Analysis!S$5</f>
        <v>-2.5000000000000001E-4</v>
      </c>
      <c r="AH127" s="40">
        <f>J127-Analysis!T$5</f>
        <v>-1E-3</v>
      </c>
      <c r="AI127" s="40">
        <f>K127-Analysis!U$5</f>
        <v>-1E-3</v>
      </c>
    </row>
    <row r="128" spans="1:35" x14ac:dyDescent="0.3">
      <c r="A128">
        <v>125</v>
      </c>
      <c r="B128" s="31" t="e">
        <f>D128-Analysis!$E$27</f>
        <v>#N/A</v>
      </c>
      <c r="C128" s="5"/>
      <c r="E128" s="3"/>
      <c r="H128" s="3"/>
      <c r="I128" s="3"/>
      <c r="M128" s="3"/>
      <c r="O128" s="3"/>
      <c r="P128" s="3"/>
      <c r="T128" s="3"/>
      <c r="U128" s="34" t="e">
        <f t="shared" si="9"/>
        <v>#DIV/0!</v>
      </c>
      <c r="V128" s="34" t="e">
        <f t="shared" si="10"/>
        <v>#DIV/0!</v>
      </c>
      <c r="W128" s="34" t="e">
        <f t="shared" si="11"/>
        <v>#DIV/0!</v>
      </c>
      <c r="X128" s="34" t="e">
        <f t="shared" si="12"/>
        <v>#DIV/0!</v>
      </c>
      <c r="Y128" s="34" t="e">
        <f t="shared" si="13"/>
        <v>#DIV/0!</v>
      </c>
      <c r="Z128" s="34" t="e">
        <f t="shared" si="14"/>
        <v>#DIV/0!</v>
      </c>
      <c r="AA128" s="34" t="e">
        <f t="shared" si="15"/>
        <v>#DIV/0!</v>
      </c>
      <c r="AC128" s="40">
        <f>E128-Analysis!O$5</f>
        <v>-3.0000000000000001E-5</v>
      </c>
      <c r="AD128" s="40">
        <f>F128-Analysis!P$5</f>
        <v>-4.0000000000000001E-3</v>
      </c>
      <c r="AE128" s="40">
        <f>G128-Analysis!Q$5</f>
        <v>-1E-3</v>
      </c>
      <c r="AF128" s="40">
        <f>H128-Analysis!R$5</f>
        <v>-1E-3</v>
      </c>
      <c r="AG128" s="40">
        <f>I128-Analysis!S$5</f>
        <v>-2.5000000000000001E-4</v>
      </c>
      <c r="AH128" s="40">
        <f>J128-Analysis!T$5</f>
        <v>-1E-3</v>
      </c>
      <c r="AI128" s="40">
        <f>K128-Analysis!U$5</f>
        <v>-1E-3</v>
      </c>
    </row>
    <row r="129" spans="1:35" x14ac:dyDescent="0.3">
      <c r="A129">
        <v>126</v>
      </c>
      <c r="B129" s="31" t="e">
        <f>D129-Analysis!$E$27</f>
        <v>#N/A</v>
      </c>
      <c r="C129" s="5"/>
      <c r="H129" s="3"/>
      <c r="I129" s="3"/>
      <c r="M129" s="3"/>
      <c r="O129" s="3"/>
      <c r="P129" s="3"/>
      <c r="T129" s="3"/>
      <c r="U129" s="34" t="e">
        <f t="shared" si="9"/>
        <v>#DIV/0!</v>
      </c>
      <c r="V129" s="34" t="e">
        <f t="shared" si="10"/>
        <v>#DIV/0!</v>
      </c>
      <c r="W129" s="34" t="e">
        <f t="shared" si="11"/>
        <v>#DIV/0!</v>
      </c>
      <c r="X129" s="34" t="e">
        <f t="shared" si="12"/>
        <v>#DIV/0!</v>
      </c>
      <c r="Y129" s="34" t="e">
        <f t="shared" si="13"/>
        <v>#DIV/0!</v>
      </c>
      <c r="Z129" s="34" t="e">
        <f t="shared" si="14"/>
        <v>#DIV/0!</v>
      </c>
      <c r="AA129" s="34" t="e">
        <f t="shared" si="15"/>
        <v>#DIV/0!</v>
      </c>
      <c r="AC129" s="40">
        <f>E129-Analysis!O$5</f>
        <v>-3.0000000000000001E-5</v>
      </c>
      <c r="AD129" s="40">
        <f>F129-Analysis!P$5</f>
        <v>-4.0000000000000001E-3</v>
      </c>
      <c r="AE129" s="40">
        <f>G129-Analysis!Q$5</f>
        <v>-1E-3</v>
      </c>
      <c r="AF129" s="40">
        <f>H129-Analysis!R$5</f>
        <v>-1E-3</v>
      </c>
      <c r="AG129" s="40">
        <f>I129-Analysis!S$5</f>
        <v>-2.5000000000000001E-4</v>
      </c>
      <c r="AH129" s="40">
        <f>J129-Analysis!T$5</f>
        <v>-1E-3</v>
      </c>
      <c r="AI129" s="40">
        <f>K129-Analysis!U$5</f>
        <v>-1E-3</v>
      </c>
    </row>
    <row r="130" spans="1:35" x14ac:dyDescent="0.3">
      <c r="A130">
        <v>127</v>
      </c>
      <c r="B130" s="31" t="e">
        <f>D130-Analysis!$E$27</f>
        <v>#N/A</v>
      </c>
      <c r="C130" s="5"/>
      <c r="H130" s="3"/>
      <c r="I130" s="3"/>
      <c r="M130" s="3"/>
      <c r="O130" s="3"/>
      <c r="P130" s="3"/>
      <c r="T130" s="3"/>
      <c r="U130" s="34" t="e">
        <f t="shared" si="9"/>
        <v>#DIV/0!</v>
      </c>
      <c r="V130" s="34" t="e">
        <f t="shared" si="10"/>
        <v>#DIV/0!</v>
      </c>
      <c r="W130" s="34" t="e">
        <f t="shared" si="11"/>
        <v>#DIV/0!</v>
      </c>
      <c r="X130" s="34" t="e">
        <f t="shared" si="12"/>
        <v>#DIV/0!</v>
      </c>
      <c r="Y130" s="34" t="e">
        <f t="shared" si="13"/>
        <v>#DIV/0!</v>
      </c>
      <c r="Z130" s="34" t="e">
        <f t="shared" si="14"/>
        <v>#DIV/0!</v>
      </c>
      <c r="AA130" s="34" t="e">
        <f t="shared" si="15"/>
        <v>#DIV/0!</v>
      </c>
      <c r="AC130" s="40">
        <f>E130-Analysis!O$5</f>
        <v>-3.0000000000000001E-5</v>
      </c>
      <c r="AD130" s="40">
        <f>F130-Analysis!P$5</f>
        <v>-4.0000000000000001E-3</v>
      </c>
      <c r="AE130" s="40">
        <f>G130-Analysis!Q$5</f>
        <v>-1E-3</v>
      </c>
      <c r="AF130" s="40">
        <f>H130-Analysis!R$5</f>
        <v>-1E-3</v>
      </c>
      <c r="AG130" s="40">
        <f>I130-Analysis!S$5</f>
        <v>-2.5000000000000001E-4</v>
      </c>
      <c r="AH130" s="40">
        <f>J130-Analysis!T$5</f>
        <v>-1E-3</v>
      </c>
      <c r="AI130" s="40">
        <f>K130-Analysis!U$5</f>
        <v>-1E-3</v>
      </c>
    </row>
    <row r="131" spans="1:35" x14ac:dyDescent="0.3">
      <c r="A131">
        <v>128</v>
      </c>
      <c r="B131" s="31" t="e">
        <f>D131-Analysis!$E$27</f>
        <v>#N/A</v>
      </c>
      <c r="C131" s="5"/>
      <c r="E131" s="3"/>
      <c r="H131" s="3"/>
      <c r="I131" s="3"/>
      <c r="M131" s="3"/>
      <c r="O131" s="3"/>
      <c r="P131" s="3"/>
      <c r="T131" s="3"/>
      <c r="U131" s="34" t="e">
        <f t="shared" si="9"/>
        <v>#DIV/0!</v>
      </c>
      <c r="V131" s="34" t="e">
        <f t="shared" si="10"/>
        <v>#DIV/0!</v>
      </c>
      <c r="W131" s="34" t="e">
        <f t="shared" si="11"/>
        <v>#DIV/0!</v>
      </c>
      <c r="X131" s="34" t="e">
        <f t="shared" si="12"/>
        <v>#DIV/0!</v>
      </c>
      <c r="Y131" s="34" t="e">
        <f t="shared" si="13"/>
        <v>#DIV/0!</v>
      </c>
      <c r="Z131" s="34" t="e">
        <f t="shared" si="14"/>
        <v>#DIV/0!</v>
      </c>
      <c r="AA131" s="34" t="e">
        <f t="shared" si="15"/>
        <v>#DIV/0!</v>
      </c>
      <c r="AC131" s="40">
        <f>E131-Analysis!O$5</f>
        <v>-3.0000000000000001E-5</v>
      </c>
      <c r="AD131" s="40">
        <f>F131-Analysis!P$5</f>
        <v>-4.0000000000000001E-3</v>
      </c>
      <c r="AE131" s="40">
        <f>G131-Analysis!Q$5</f>
        <v>-1E-3</v>
      </c>
      <c r="AF131" s="40">
        <f>H131-Analysis!R$5</f>
        <v>-1E-3</v>
      </c>
      <c r="AG131" s="40">
        <f>I131-Analysis!S$5</f>
        <v>-2.5000000000000001E-4</v>
      </c>
      <c r="AH131" s="40">
        <f>J131-Analysis!T$5</f>
        <v>-1E-3</v>
      </c>
      <c r="AI131" s="40">
        <f>K131-Analysis!U$5</f>
        <v>-1E-3</v>
      </c>
    </row>
    <row r="132" spans="1:35" x14ac:dyDescent="0.3">
      <c r="A132">
        <v>129</v>
      </c>
      <c r="B132" s="31" t="e">
        <f>D132-Analysis!$E$27</f>
        <v>#N/A</v>
      </c>
      <c r="C132" s="5"/>
      <c r="E132" s="3"/>
      <c r="H132" s="3"/>
      <c r="I132" s="3"/>
      <c r="M132" s="3"/>
      <c r="O132" s="3"/>
      <c r="P132" s="3"/>
      <c r="T132" s="3"/>
      <c r="U132" s="34" t="e">
        <f t="shared" ref="U132:U195" si="16">E132/M132</f>
        <v>#DIV/0!</v>
      </c>
      <c r="V132" s="34" t="e">
        <f t="shared" ref="V132:V195" si="17">F132/N132</f>
        <v>#DIV/0!</v>
      </c>
      <c r="W132" s="34" t="e">
        <f t="shared" ref="W132:W195" si="18">G132/O132</f>
        <v>#DIV/0!</v>
      </c>
      <c r="X132" s="34" t="e">
        <f t="shared" ref="X132:X195" si="19">H132/P132</f>
        <v>#DIV/0!</v>
      </c>
      <c r="Y132" s="34" t="e">
        <f t="shared" ref="Y132:Y195" si="20">I132/Q132</f>
        <v>#DIV/0!</v>
      </c>
      <c r="Z132" s="34" t="e">
        <f t="shared" ref="Z132:Z195" si="21">J132/R132</f>
        <v>#DIV/0!</v>
      </c>
      <c r="AA132" s="34" t="e">
        <f t="shared" ref="AA132:AA195" si="22">K132/S132</f>
        <v>#DIV/0!</v>
      </c>
      <c r="AC132" s="40">
        <f>E132-Analysis!O$5</f>
        <v>-3.0000000000000001E-5</v>
      </c>
      <c r="AD132" s="40">
        <f>F132-Analysis!P$5</f>
        <v>-4.0000000000000001E-3</v>
      </c>
      <c r="AE132" s="40">
        <f>G132-Analysis!Q$5</f>
        <v>-1E-3</v>
      </c>
      <c r="AF132" s="40">
        <f>H132-Analysis!R$5</f>
        <v>-1E-3</v>
      </c>
      <c r="AG132" s="40">
        <f>I132-Analysis!S$5</f>
        <v>-2.5000000000000001E-4</v>
      </c>
      <c r="AH132" s="40">
        <f>J132-Analysis!T$5</f>
        <v>-1E-3</v>
      </c>
      <c r="AI132" s="40">
        <f>K132-Analysis!U$5</f>
        <v>-1E-3</v>
      </c>
    </row>
    <row r="133" spans="1:35" x14ac:dyDescent="0.3">
      <c r="A133">
        <v>130</v>
      </c>
      <c r="B133" s="31" t="e">
        <f>D133-Analysis!$E$27</f>
        <v>#N/A</v>
      </c>
      <c r="C133" s="5"/>
      <c r="E133" s="3"/>
      <c r="H133" s="3"/>
      <c r="I133" s="3"/>
      <c r="M133" s="3"/>
      <c r="O133" s="3"/>
      <c r="P133" s="3"/>
      <c r="T133" s="3"/>
      <c r="U133" s="34" t="e">
        <f t="shared" si="16"/>
        <v>#DIV/0!</v>
      </c>
      <c r="V133" s="34" t="e">
        <f t="shared" si="17"/>
        <v>#DIV/0!</v>
      </c>
      <c r="W133" s="34" t="e">
        <f t="shared" si="18"/>
        <v>#DIV/0!</v>
      </c>
      <c r="X133" s="34" t="e">
        <f t="shared" si="19"/>
        <v>#DIV/0!</v>
      </c>
      <c r="Y133" s="34" t="e">
        <f t="shared" si="20"/>
        <v>#DIV/0!</v>
      </c>
      <c r="Z133" s="34" t="e">
        <f t="shared" si="21"/>
        <v>#DIV/0!</v>
      </c>
      <c r="AA133" s="34" t="e">
        <f t="shared" si="22"/>
        <v>#DIV/0!</v>
      </c>
      <c r="AC133" s="40">
        <f>E133-Analysis!O$5</f>
        <v>-3.0000000000000001E-5</v>
      </c>
      <c r="AD133" s="40">
        <f>F133-Analysis!P$5</f>
        <v>-4.0000000000000001E-3</v>
      </c>
      <c r="AE133" s="40">
        <f>G133-Analysis!Q$5</f>
        <v>-1E-3</v>
      </c>
      <c r="AF133" s="40">
        <f>H133-Analysis!R$5</f>
        <v>-1E-3</v>
      </c>
      <c r="AG133" s="40">
        <f>I133-Analysis!S$5</f>
        <v>-2.5000000000000001E-4</v>
      </c>
      <c r="AH133" s="40">
        <f>J133-Analysis!T$5</f>
        <v>-1E-3</v>
      </c>
      <c r="AI133" s="40">
        <f>K133-Analysis!U$5</f>
        <v>-1E-3</v>
      </c>
    </row>
    <row r="134" spans="1:35" x14ac:dyDescent="0.3">
      <c r="A134">
        <v>131</v>
      </c>
      <c r="B134" s="31" t="e">
        <f>D134-Analysis!$E$27</f>
        <v>#N/A</v>
      </c>
      <c r="C134" s="5"/>
      <c r="H134" s="3"/>
      <c r="I134" s="3"/>
      <c r="M134" s="3"/>
      <c r="O134" s="3"/>
      <c r="P134" s="3"/>
      <c r="T134" s="3"/>
      <c r="U134" s="34" t="e">
        <f t="shared" si="16"/>
        <v>#DIV/0!</v>
      </c>
      <c r="V134" s="34" t="e">
        <f t="shared" si="17"/>
        <v>#DIV/0!</v>
      </c>
      <c r="W134" s="34" t="e">
        <f t="shared" si="18"/>
        <v>#DIV/0!</v>
      </c>
      <c r="X134" s="34" t="e">
        <f t="shared" si="19"/>
        <v>#DIV/0!</v>
      </c>
      <c r="Y134" s="34" t="e">
        <f t="shared" si="20"/>
        <v>#DIV/0!</v>
      </c>
      <c r="Z134" s="34" t="e">
        <f t="shared" si="21"/>
        <v>#DIV/0!</v>
      </c>
      <c r="AA134" s="34" t="e">
        <f t="shared" si="22"/>
        <v>#DIV/0!</v>
      </c>
      <c r="AC134" s="40">
        <f>E134-Analysis!O$5</f>
        <v>-3.0000000000000001E-5</v>
      </c>
      <c r="AD134" s="40">
        <f>F134-Analysis!P$5</f>
        <v>-4.0000000000000001E-3</v>
      </c>
      <c r="AE134" s="40">
        <f>G134-Analysis!Q$5</f>
        <v>-1E-3</v>
      </c>
      <c r="AF134" s="40">
        <f>H134-Analysis!R$5</f>
        <v>-1E-3</v>
      </c>
      <c r="AG134" s="40">
        <f>I134-Analysis!S$5</f>
        <v>-2.5000000000000001E-4</v>
      </c>
      <c r="AH134" s="40">
        <f>J134-Analysis!T$5</f>
        <v>-1E-3</v>
      </c>
      <c r="AI134" s="40">
        <f>K134-Analysis!U$5</f>
        <v>-1E-3</v>
      </c>
    </row>
    <row r="135" spans="1:35" x14ac:dyDescent="0.3">
      <c r="A135">
        <v>132</v>
      </c>
      <c r="B135" s="31" t="e">
        <f>D135-Analysis!$E$27</f>
        <v>#N/A</v>
      </c>
      <c r="C135" s="5"/>
      <c r="H135" s="3"/>
      <c r="I135" s="3"/>
      <c r="M135" s="3"/>
      <c r="O135" s="3"/>
      <c r="P135" s="3"/>
      <c r="T135" s="3"/>
      <c r="U135" s="34" t="e">
        <f t="shared" si="16"/>
        <v>#DIV/0!</v>
      </c>
      <c r="V135" s="34" t="e">
        <f t="shared" si="17"/>
        <v>#DIV/0!</v>
      </c>
      <c r="W135" s="34" t="e">
        <f t="shared" si="18"/>
        <v>#DIV/0!</v>
      </c>
      <c r="X135" s="34" t="e">
        <f t="shared" si="19"/>
        <v>#DIV/0!</v>
      </c>
      <c r="Y135" s="34" t="e">
        <f t="shared" si="20"/>
        <v>#DIV/0!</v>
      </c>
      <c r="Z135" s="34" t="e">
        <f t="shared" si="21"/>
        <v>#DIV/0!</v>
      </c>
      <c r="AA135" s="34" t="e">
        <f t="shared" si="22"/>
        <v>#DIV/0!</v>
      </c>
      <c r="AC135" s="40">
        <f>E135-Analysis!O$5</f>
        <v>-3.0000000000000001E-5</v>
      </c>
      <c r="AD135" s="40">
        <f>F135-Analysis!P$5</f>
        <v>-4.0000000000000001E-3</v>
      </c>
      <c r="AE135" s="40">
        <f>G135-Analysis!Q$5</f>
        <v>-1E-3</v>
      </c>
      <c r="AF135" s="40">
        <f>H135-Analysis!R$5</f>
        <v>-1E-3</v>
      </c>
      <c r="AG135" s="40">
        <f>I135-Analysis!S$5</f>
        <v>-2.5000000000000001E-4</v>
      </c>
      <c r="AH135" s="40">
        <f>J135-Analysis!T$5</f>
        <v>-1E-3</v>
      </c>
      <c r="AI135" s="40">
        <f>K135-Analysis!U$5</f>
        <v>-1E-3</v>
      </c>
    </row>
    <row r="136" spans="1:35" x14ac:dyDescent="0.3">
      <c r="A136">
        <v>133</v>
      </c>
      <c r="B136" s="31" t="e">
        <f>D136-Analysis!$E$27</f>
        <v>#N/A</v>
      </c>
      <c r="C136" s="5"/>
      <c r="E136" s="3"/>
      <c r="H136" s="3"/>
      <c r="I136" s="3"/>
      <c r="M136" s="3"/>
      <c r="O136" s="3"/>
      <c r="P136" s="3"/>
      <c r="U136" s="34" t="e">
        <f t="shared" si="16"/>
        <v>#DIV/0!</v>
      </c>
      <c r="V136" s="34" t="e">
        <f t="shared" si="17"/>
        <v>#DIV/0!</v>
      </c>
      <c r="W136" s="34" t="e">
        <f t="shared" si="18"/>
        <v>#DIV/0!</v>
      </c>
      <c r="X136" s="34" t="e">
        <f t="shared" si="19"/>
        <v>#DIV/0!</v>
      </c>
      <c r="Y136" s="34" t="e">
        <f t="shared" si="20"/>
        <v>#DIV/0!</v>
      </c>
      <c r="Z136" s="34" t="e">
        <f t="shared" si="21"/>
        <v>#DIV/0!</v>
      </c>
      <c r="AA136" s="34" t="e">
        <f t="shared" si="22"/>
        <v>#DIV/0!</v>
      </c>
      <c r="AC136" s="40">
        <f>E136-Analysis!O$5</f>
        <v>-3.0000000000000001E-5</v>
      </c>
      <c r="AD136" s="40">
        <f>F136-Analysis!P$5</f>
        <v>-4.0000000000000001E-3</v>
      </c>
      <c r="AE136" s="40">
        <f>G136-Analysis!Q$5</f>
        <v>-1E-3</v>
      </c>
      <c r="AF136" s="40">
        <f>H136-Analysis!R$5</f>
        <v>-1E-3</v>
      </c>
      <c r="AG136" s="40">
        <f>I136-Analysis!S$5</f>
        <v>-2.5000000000000001E-4</v>
      </c>
      <c r="AH136" s="40">
        <f>J136-Analysis!T$5</f>
        <v>-1E-3</v>
      </c>
      <c r="AI136" s="40">
        <f>K136-Analysis!U$5</f>
        <v>-1E-3</v>
      </c>
    </row>
    <row r="137" spans="1:35" x14ac:dyDescent="0.3">
      <c r="A137">
        <v>134</v>
      </c>
      <c r="B137" s="31" t="e">
        <f>D137-Analysis!$E$27</f>
        <v>#N/A</v>
      </c>
      <c r="C137" s="5"/>
      <c r="E137" s="3"/>
      <c r="H137" s="3"/>
      <c r="I137" s="3"/>
      <c r="M137" s="3"/>
      <c r="O137" s="3"/>
      <c r="P137" s="3"/>
      <c r="T137" s="3"/>
      <c r="U137" s="34" t="e">
        <f t="shared" si="16"/>
        <v>#DIV/0!</v>
      </c>
      <c r="V137" s="34" t="e">
        <f t="shared" si="17"/>
        <v>#DIV/0!</v>
      </c>
      <c r="W137" s="34" t="e">
        <f t="shared" si="18"/>
        <v>#DIV/0!</v>
      </c>
      <c r="X137" s="34" t="e">
        <f t="shared" si="19"/>
        <v>#DIV/0!</v>
      </c>
      <c r="Y137" s="34" t="e">
        <f t="shared" si="20"/>
        <v>#DIV/0!</v>
      </c>
      <c r="Z137" s="34" t="e">
        <f t="shared" si="21"/>
        <v>#DIV/0!</v>
      </c>
      <c r="AA137" s="34" t="e">
        <f t="shared" si="22"/>
        <v>#DIV/0!</v>
      </c>
      <c r="AC137" s="40">
        <f>E137-Analysis!O$5</f>
        <v>-3.0000000000000001E-5</v>
      </c>
      <c r="AD137" s="40">
        <f>F137-Analysis!P$5</f>
        <v>-4.0000000000000001E-3</v>
      </c>
      <c r="AE137" s="40">
        <f>G137-Analysis!Q$5</f>
        <v>-1E-3</v>
      </c>
      <c r="AF137" s="40">
        <f>H137-Analysis!R$5</f>
        <v>-1E-3</v>
      </c>
      <c r="AG137" s="40">
        <f>I137-Analysis!S$5</f>
        <v>-2.5000000000000001E-4</v>
      </c>
      <c r="AH137" s="40">
        <f>J137-Analysis!T$5</f>
        <v>-1E-3</v>
      </c>
      <c r="AI137" s="40">
        <f>K137-Analysis!U$5</f>
        <v>-1E-3</v>
      </c>
    </row>
    <row r="138" spans="1:35" x14ac:dyDescent="0.3">
      <c r="A138">
        <v>135</v>
      </c>
      <c r="B138" s="31" t="e">
        <f>D138-Analysis!$E$27</f>
        <v>#N/A</v>
      </c>
      <c r="C138" s="5"/>
      <c r="H138" s="3"/>
      <c r="I138" s="3"/>
      <c r="M138" s="3"/>
      <c r="O138" s="3"/>
      <c r="P138" s="3"/>
      <c r="T138" s="3"/>
      <c r="U138" s="34" t="e">
        <f t="shared" si="16"/>
        <v>#DIV/0!</v>
      </c>
      <c r="V138" s="34" t="e">
        <f t="shared" si="17"/>
        <v>#DIV/0!</v>
      </c>
      <c r="W138" s="34" t="e">
        <f t="shared" si="18"/>
        <v>#DIV/0!</v>
      </c>
      <c r="X138" s="34" t="e">
        <f t="shared" si="19"/>
        <v>#DIV/0!</v>
      </c>
      <c r="Y138" s="34" t="e">
        <f t="shared" si="20"/>
        <v>#DIV/0!</v>
      </c>
      <c r="Z138" s="34" t="e">
        <f t="shared" si="21"/>
        <v>#DIV/0!</v>
      </c>
      <c r="AA138" s="34" t="e">
        <f t="shared" si="22"/>
        <v>#DIV/0!</v>
      </c>
      <c r="AC138" s="40">
        <f>E138-Analysis!O$5</f>
        <v>-3.0000000000000001E-5</v>
      </c>
      <c r="AD138" s="40">
        <f>F138-Analysis!P$5</f>
        <v>-4.0000000000000001E-3</v>
      </c>
      <c r="AE138" s="40">
        <f>G138-Analysis!Q$5</f>
        <v>-1E-3</v>
      </c>
      <c r="AF138" s="40">
        <f>H138-Analysis!R$5</f>
        <v>-1E-3</v>
      </c>
      <c r="AG138" s="40">
        <f>I138-Analysis!S$5</f>
        <v>-2.5000000000000001E-4</v>
      </c>
      <c r="AH138" s="40">
        <f>J138-Analysis!T$5</f>
        <v>-1E-3</v>
      </c>
      <c r="AI138" s="40">
        <f>K138-Analysis!U$5</f>
        <v>-1E-3</v>
      </c>
    </row>
    <row r="139" spans="1:35" x14ac:dyDescent="0.3">
      <c r="A139">
        <v>136</v>
      </c>
      <c r="B139" s="31" t="e">
        <f>D139-Analysis!$E$27</f>
        <v>#N/A</v>
      </c>
      <c r="C139" s="5"/>
      <c r="E139" s="3"/>
      <c r="H139" s="3"/>
      <c r="I139" s="3"/>
      <c r="M139" s="3"/>
      <c r="O139" s="3"/>
      <c r="P139" s="3"/>
      <c r="T139" s="3"/>
      <c r="U139" s="34" t="e">
        <f t="shared" si="16"/>
        <v>#DIV/0!</v>
      </c>
      <c r="V139" s="34" t="e">
        <f t="shared" si="17"/>
        <v>#DIV/0!</v>
      </c>
      <c r="W139" s="34" t="e">
        <f t="shared" si="18"/>
        <v>#DIV/0!</v>
      </c>
      <c r="X139" s="34" t="e">
        <f t="shared" si="19"/>
        <v>#DIV/0!</v>
      </c>
      <c r="Y139" s="34" t="e">
        <f t="shared" si="20"/>
        <v>#DIV/0!</v>
      </c>
      <c r="Z139" s="34" t="e">
        <f t="shared" si="21"/>
        <v>#DIV/0!</v>
      </c>
      <c r="AA139" s="34" t="e">
        <f t="shared" si="22"/>
        <v>#DIV/0!</v>
      </c>
      <c r="AC139" s="40">
        <f>E139-Analysis!O$5</f>
        <v>-3.0000000000000001E-5</v>
      </c>
      <c r="AD139" s="40">
        <f>F139-Analysis!P$5</f>
        <v>-4.0000000000000001E-3</v>
      </c>
      <c r="AE139" s="40">
        <f>G139-Analysis!Q$5</f>
        <v>-1E-3</v>
      </c>
      <c r="AF139" s="40">
        <f>H139-Analysis!R$5</f>
        <v>-1E-3</v>
      </c>
      <c r="AG139" s="40">
        <f>I139-Analysis!S$5</f>
        <v>-2.5000000000000001E-4</v>
      </c>
      <c r="AH139" s="40">
        <f>J139-Analysis!T$5</f>
        <v>-1E-3</v>
      </c>
      <c r="AI139" s="40">
        <f>K139-Analysis!U$5</f>
        <v>-1E-3</v>
      </c>
    </row>
    <row r="140" spans="1:35" x14ac:dyDescent="0.3">
      <c r="A140">
        <v>137</v>
      </c>
      <c r="B140" s="31" t="e">
        <f>D140-Analysis!$E$27</f>
        <v>#N/A</v>
      </c>
      <c r="C140" s="5"/>
      <c r="H140" s="3"/>
      <c r="I140" s="3"/>
      <c r="M140" s="3"/>
      <c r="O140" s="3"/>
      <c r="P140" s="3"/>
      <c r="T140" s="3"/>
      <c r="U140" s="34" t="e">
        <f t="shared" si="16"/>
        <v>#DIV/0!</v>
      </c>
      <c r="V140" s="34" t="e">
        <f t="shared" si="17"/>
        <v>#DIV/0!</v>
      </c>
      <c r="W140" s="34" t="e">
        <f t="shared" si="18"/>
        <v>#DIV/0!</v>
      </c>
      <c r="X140" s="34" t="e">
        <f t="shared" si="19"/>
        <v>#DIV/0!</v>
      </c>
      <c r="Y140" s="34" t="e">
        <f t="shared" si="20"/>
        <v>#DIV/0!</v>
      </c>
      <c r="Z140" s="34" t="e">
        <f t="shared" si="21"/>
        <v>#DIV/0!</v>
      </c>
      <c r="AA140" s="34" t="e">
        <f t="shared" si="22"/>
        <v>#DIV/0!</v>
      </c>
      <c r="AC140" s="40">
        <f>E140-Analysis!O$5</f>
        <v>-3.0000000000000001E-5</v>
      </c>
      <c r="AD140" s="40">
        <f>F140-Analysis!P$5</f>
        <v>-4.0000000000000001E-3</v>
      </c>
      <c r="AE140" s="40">
        <f>G140-Analysis!Q$5</f>
        <v>-1E-3</v>
      </c>
      <c r="AF140" s="40">
        <f>H140-Analysis!R$5</f>
        <v>-1E-3</v>
      </c>
      <c r="AG140" s="40">
        <f>I140-Analysis!S$5</f>
        <v>-2.5000000000000001E-4</v>
      </c>
      <c r="AH140" s="40">
        <f>J140-Analysis!T$5</f>
        <v>-1E-3</v>
      </c>
      <c r="AI140" s="40">
        <f>K140-Analysis!U$5</f>
        <v>-1E-3</v>
      </c>
    </row>
    <row r="141" spans="1:35" x14ac:dyDescent="0.3">
      <c r="A141">
        <v>138</v>
      </c>
      <c r="B141" s="31" t="e">
        <f>D141-Analysis!$E$27</f>
        <v>#N/A</v>
      </c>
      <c r="C141" s="5"/>
      <c r="E141" s="3"/>
      <c r="H141" s="3"/>
      <c r="I141" s="3"/>
      <c r="M141" s="3"/>
      <c r="O141" s="3"/>
      <c r="P141" s="3"/>
      <c r="T141" s="3"/>
      <c r="U141" s="34" t="e">
        <f t="shared" si="16"/>
        <v>#DIV/0!</v>
      </c>
      <c r="V141" s="34" t="e">
        <f t="shared" si="17"/>
        <v>#DIV/0!</v>
      </c>
      <c r="W141" s="34" t="e">
        <f t="shared" si="18"/>
        <v>#DIV/0!</v>
      </c>
      <c r="X141" s="34" t="e">
        <f t="shared" si="19"/>
        <v>#DIV/0!</v>
      </c>
      <c r="Y141" s="34" t="e">
        <f t="shared" si="20"/>
        <v>#DIV/0!</v>
      </c>
      <c r="Z141" s="34" t="e">
        <f t="shared" si="21"/>
        <v>#DIV/0!</v>
      </c>
      <c r="AA141" s="34" t="e">
        <f t="shared" si="22"/>
        <v>#DIV/0!</v>
      </c>
      <c r="AC141" s="40">
        <f>E141-Analysis!O$5</f>
        <v>-3.0000000000000001E-5</v>
      </c>
      <c r="AD141" s="40">
        <f>F141-Analysis!P$5</f>
        <v>-4.0000000000000001E-3</v>
      </c>
      <c r="AE141" s="40">
        <f>G141-Analysis!Q$5</f>
        <v>-1E-3</v>
      </c>
      <c r="AF141" s="40">
        <f>H141-Analysis!R$5</f>
        <v>-1E-3</v>
      </c>
      <c r="AG141" s="40">
        <f>I141-Analysis!S$5</f>
        <v>-2.5000000000000001E-4</v>
      </c>
      <c r="AH141" s="40">
        <f>J141-Analysis!T$5</f>
        <v>-1E-3</v>
      </c>
      <c r="AI141" s="40">
        <f>K141-Analysis!U$5</f>
        <v>-1E-3</v>
      </c>
    </row>
    <row r="142" spans="1:35" x14ac:dyDescent="0.3">
      <c r="A142">
        <v>139</v>
      </c>
      <c r="B142" s="31" t="e">
        <f>D142-Analysis!$E$27</f>
        <v>#N/A</v>
      </c>
      <c r="C142" s="5"/>
      <c r="H142" s="3"/>
      <c r="I142" s="3"/>
      <c r="M142" s="3"/>
      <c r="O142" s="3"/>
      <c r="P142" s="3"/>
      <c r="T142" s="3"/>
      <c r="U142" s="34" t="e">
        <f t="shared" si="16"/>
        <v>#DIV/0!</v>
      </c>
      <c r="V142" s="34" t="e">
        <f t="shared" si="17"/>
        <v>#DIV/0!</v>
      </c>
      <c r="W142" s="34" t="e">
        <f t="shared" si="18"/>
        <v>#DIV/0!</v>
      </c>
      <c r="X142" s="34" t="e">
        <f t="shared" si="19"/>
        <v>#DIV/0!</v>
      </c>
      <c r="Y142" s="34" t="e">
        <f t="shared" si="20"/>
        <v>#DIV/0!</v>
      </c>
      <c r="Z142" s="34" t="e">
        <f t="shared" si="21"/>
        <v>#DIV/0!</v>
      </c>
      <c r="AA142" s="34" t="e">
        <f t="shared" si="22"/>
        <v>#DIV/0!</v>
      </c>
      <c r="AC142" s="40">
        <f>E142-Analysis!O$5</f>
        <v>-3.0000000000000001E-5</v>
      </c>
      <c r="AD142" s="40">
        <f>F142-Analysis!P$5</f>
        <v>-4.0000000000000001E-3</v>
      </c>
      <c r="AE142" s="40">
        <f>G142-Analysis!Q$5</f>
        <v>-1E-3</v>
      </c>
      <c r="AF142" s="40">
        <f>H142-Analysis!R$5</f>
        <v>-1E-3</v>
      </c>
      <c r="AG142" s="40">
        <f>I142-Analysis!S$5</f>
        <v>-2.5000000000000001E-4</v>
      </c>
      <c r="AH142" s="40">
        <f>J142-Analysis!T$5</f>
        <v>-1E-3</v>
      </c>
      <c r="AI142" s="40">
        <f>K142-Analysis!U$5</f>
        <v>-1E-3</v>
      </c>
    </row>
    <row r="143" spans="1:35" x14ac:dyDescent="0.3">
      <c r="A143">
        <v>140</v>
      </c>
      <c r="B143" s="31" t="e">
        <f>D143-Analysis!$E$27</f>
        <v>#N/A</v>
      </c>
      <c r="C143" s="5"/>
      <c r="H143" s="3"/>
      <c r="I143" s="3"/>
      <c r="M143" s="3"/>
      <c r="O143" s="3"/>
      <c r="P143" s="3"/>
      <c r="T143" s="3"/>
      <c r="U143" s="34" t="e">
        <f t="shared" si="16"/>
        <v>#DIV/0!</v>
      </c>
      <c r="V143" s="34" t="e">
        <f t="shared" si="17"/>
        <v>#DIV/0!</v>
      </c>
      <c r="W143" s="34" t="e">
        <f t="shared" si="18"/>
        <v>#DIV/0!</v>
      </c>
      <c r="X143" s="34" t="e">
        <f t="shared" si="19"/>
        <v>#DIV/0!</v>
      </c>
      <c r="Y143" s="34" t="e">
        <f t="shared" si="20"/>
        <v>#DIV/0!</v>
      </c>
      <c r="Z143" s="34" t="e">
        <f t="shared" si="21"/>
        <v>#DIV/0!</v>
      </c>
      <c r="AA143" s="34" t="e">
        <f t="shared" si="22"/>
        <v>#DIV/0!</v>
      </c>
      <c r="AC143" s="40">
        <f>E143-Analysis!O$5</f>
        <v>-3.0000000000000001E-5</v>
      </c>
      <c r="AD143" s="40">
        <f>F143-Analysis!P$5</f>
        <v>-4.0000000000000001E-3</v>
      </c>
      <c r="AE143" s="40">
        <f>G143-Analysis!Q$5</f>
        <v>-1E-3</v>
      </c>
      <c r="AF143" s="40">
        <f>H143-Analysis!R$5</f>
        <v>-1E-3</v>
      </c>
      <c r="AG143" s="40">
        <f>I143-Analysis!S$5</f>
        <v>-2.5000000000000001E-4</v>
      </c>
      <c r="AH143" s="40">
        <f>J143-Analysis!T$5</f>
        <v>-1E-3</v>
      </c>
      <c r="AI143" s="40">
        <f>K143-Analysis!U$5</f>
        <v>-1E-3</v>
      </c>
    </row>
    <row r="144" spans="1:35" x14ac:dyDescent="0.3">
      <c r="A144">
        <v>141</v>
      </c>
      <c r="B144" s="31" t="e">
        <f>D144-Analysis!$E$27</f>
        <v>#N/A</v>
      </c>
      <c r="C144" s="5"/>
      <c r="H144" s="3"/>
      <c r="I144" s="3"/>
      <c r="M144" s="3"/>
      <c r="O144" s="3"/>
      <c r="P144" s="3"/>
      <c r="T144" s="3"/>
      <c r="U144" s="34" t="e">
        <f t="shared" si="16"/>
        <v>#DIV/0!</v>
      </c>
      <c r="V144" s="34" t="e">
        <f t="shared" si="17"/>
        <v>#DIV/0!</v>
      </c>
      <c r="W144" s="34" t="e">
        <f t="shared" si="18"/>
        <v>#DIV/0!</v>
      </c>
      <c r="X144" s="34" t="e">
        <f t="shared" si="19"/>
        <v>#DIV/0!</v>
      </c>
      <c r="Y144" s="34" t="e">
        <f t="shared" si="20"/>
        <v>#DIV/0!</v>
      </c>
      <c r="Z144" s="34" t="e">
        <f t="shared" si="21"/>
        <v>#DIV/0!</v>
      </c>
      <c r="AA144" s="34" t="e">
        <f t="shared" si="22"/>
        <v>#DIV/0!</v>
      </c>
      <c r="AC144" s="40">
        <f>E144-Analysis!O$5</f>
        <v>-3.0000000000000001E-5</v>
      </c>
      <c r="AD144" s="40">
        <f>F144-Analysis!P$5</f>
        <v>-4.0000000000000001E-3</v>
      </c>
      <c r="AE144" s="40">
        <f>G144-Analysis!Q$5</f>
        <v>-1E-3</v>
      </c>
      <c r="AF144" s="40">
        <f>H144-Analysis!R$5</f>
        <v>-1E-3</v>
      </c>
      <c r="AG144" s="40">
        <f>I144-Analysis!S$5</f>
        <v>-2.5000000000000001E-4</v>
      </c>
      <c r="AH144" s="40">
        <f>J144-Analysis!T$5</f>
        <v>-1E-3</v>
      </c>
      <c r="AI144" s="40">
        <f>K144-Analysis!U$5</f>
        <v>-1E-3</v>
      </c>
    </row>
    <row r="145" spans="1:35" x14ac:dyDescent="0.3">
      <c r="A145">
        <v>142</v>
      </c>
      <c r="B145" s="31" t="e">
        <f>D145-Analysis!$E$27</f>
        <v>#N/A</v>
      </c>
      <c r="C145" s="5"/>
      <c r="E145" s="3"/>
      <c r="H145" s="3"/>
      <c r="I145" s="3"/>
      <c r="M145" s="3"/>
      <c r="O145" s="3"/>
      <c r="P145" s="3"/>
      <c r="T145" s="3"/>
      <c r="U145" s="34" t="e">
        <f t="shared" si="16"/>
        <v>#DIV/0!</v>
      </c>
      <c r="V145" s="34" t="e">
        <f t="shared" si="17"/>
        <v>#DIV/0!</v>
      </c>
      <c r="W145" s="34" t="e">
        <f t="shared" si="18"/>
        <v>#DIV/0!</v>
      </c>
      <c r="X145" s="34" t="e">
        <f t="shared" si="19"/>
        <v>#DIV/0!</v>
      </c>
      <c r="Y145" s="34" t="e">
        <f t="shared" si="20"/>
        <v>#DIV/0!</v>
      </c>
      <c r="Z145" s="34" t="e">
        <f t="shared" si="21"/>
        <v>#DIV/0!</v>
      </c>
      <c r="AA145" s="34" t="e">
        <f t="shared" si="22"/>
        <v>#DIV/0!</v>
      </c>
      <c r="AC145" s="40">
        <f>E145-Analysis!O$5</f>
        <v>-3.0000000000000001E-5</v>
      </c>
      <c r="AD145" s="40">
        <f>F145-Analysis!P$5</f>
        <v>-4.0000000000000001E-3</v>
      </c>
      <c r="AE145" s="40">
        <f>G145-Analysis!Q$5</f>
        <v>-1E-3</v>
      </c>
      <c r="AF145" s="40">
        <f>H145-Analysis!R$5</f>
        <v>-1E-3</v>
      </c>
      <c r="AG145" s="40">
        <f>I145-Analysis!S$5</f>
        <v>-2.5000000000000001E-4</v>
      </c>
      <c r="AH145" s="40">
        <f>J145-Analysis!T$5</f>
        <v>-1E-3</v>
      </c>
      <c r="AI145" s="40">
        <f>K145-Analysis!U$5</f>
        <v>-1E-3</v>
      </c>
    </row>
    <row r="146" spans="1:35" x14ac:dyDescent="0.3">
      <c r="A146">
        <v>143</v>
      </c>
      <c r="B146" s="31" t="e">
        <f>D146-Analysis!$E$27</f>
        <v>#N/A</v>
      </c>
      <c r="C146" s="5"/>
      <c r="H146" s="3"/>
      <c r="I146" s="3"/>
      <c r="M146" s="3"/>
      <c r="O146" s="3"/>
      <c r="P146" s="3"/>
      <c r="T146" s="3"/>
      <c r="U146" s="34" t="e">
        <f t="shared" si="16"/>
        <v>#DIV/0!</v>
      </c>
      <c r="V146" s="34" t="e">
        <f t="shared" si="17"/>
        <v>#DIV/0!</v>
      </c>
      <c r="W146" s="34" t="e">
        <f t="shared" si="18"/>
        <v>#DIV/0!</v>
      </c>
      <c r="X146" s="34" t="e">
        <f t="shared" si="19"/>
        <v>#DIV/0!</v>
      </c>
      <c r="Y146" s="34" t="e">
        <f t="shared" si="20"/>
        <v>#DIV/0!</v>
      </c>
      <c r="Z146" s="34" t="e">
        <f t="shared" si="21"/>
        <v>#DIV/0!</v>
      </c>
      <c r="AA146" s="34" t="e">
        <f t="shared" si="22"/>
        <v>#DIV/0!</v>
      </c>
      <c r="AC146" s="40">
        <f>E146-Analysis!O$5</f>
        <v>-3.0000000000000001E-5</v>
      </c>
      <c r="AD146" s="40">
        <f>F146-Analysis!P$5</f>
        <v>-4.0000000000000001E-3</v>
      </c>
      <c r="AE146" s="40">
        <f>G146-Analysis!Q$5</f>
        <v>-1E-3</v>
      </c>
      <c r="AF146" s="40">
        <f>H146-Analysis!R$5</f>
        <v>-1E-3</v>
      </c>
      <c r="AG146" s="40">
        <f>I146-Analysis!S$5</f>
        <v>-2.5000000000000001E-4</v>
      </c>
      <c r="AH146" s="40">
        <f>J146-Analysis!T$5</f>
        <v>-1E-3</v>
      </c>
      <c r="AI146" s="40">
        <f>K146-Analysis!U$5</f>
        <v>-1E-3</v>
      </c>
    </row>
    <row r="147" spans="1:35" x14ac:dyDescent="0.3">
      <c r="A147">
        <v>144</v>
      </c>
      <c r="B147" s="31" t="e">
        <f>D147-Analysis!$E$27</f>
        <v>#N/A</v>
      </c>
      <c r="C147" s="5"/>
      <c r="E147" s="3"/>
      <c r="H147" s="3"/>
      <c r="I147" s="3"/>
      <c r="M147" s="3"/>
      <c r="O147" s="3"/>
      <c r="P147" s="3"/>
      <c r="T147" s="3"/>
      <c r="U147" s="34" t="e">
        <f t="shared" si="16"/>
        <v>#DIV/0!</v>
      </c>
      <c r="V147" s="34" t="e">
        <f t="shared" si="17"/>
        <v>#DIV/0!</v>
      </c>
      <c r="W147" s="34" t="e">
        <f t="shared" si="18"/>
        <v>#DIV/0!</v>
      </c>
      <c r="X147" s="34" t="e">
        <f t="shared" si="19"/>
        <v>#DIV/0!</v>
      </c>
      <c r="Y147" s="34" t="e">
        <f t="shared" si="20"/>
        <v>#DIV/0!</v>
      </c>
      <c r="Z147" s="34" t="e">
        <f t="shared" si="21"/>
        <v>#DIV/0!</v>
      </c>
      <c r="AA147" s="34" t="e">
        <f t="shared" si="22"/>
        <v>#DIV/0!</v>
      </c>
      <c r="AC147" s="40">
        <f>E147-Analysis!O$5</f>
        <v>-3.0000000000000001E-5</v>
      </c>
      <c r="AD147" s="40">
        <f>F147-Analysis!P$5</f>
        <v>-4.0000000000000001E-3</v>
      </c>
      <c r="AE147" s="40">
        <f>G147-Analysis!Q$5</f>
        <v>-1E-3</v>
      </c>
      <c r="AF147" s="40">
        <f>H147-Analysis!R$5</f>
        <v>-1E-3</v>
      </c>
      <c r="AG147" s="40">
        <f>I147-Analysis!S$5</f>
        <v>-2.5000000000000001E-4</v>
      </c>
      <c r="AH147" s="40">
        <f>J147-Analysis!T$5</f>
        <v>-1E-3</v>
      </c>
      <c r="AI147" s="40">
        <f>K147-Analysis!U$5</f>
        <v>-1E-3</v>
      </c>
    </row>
    <row r="148" spans="1:35" x14ac:dyDescent="0.3">
      <c r="A148">
        <v>145</v>
      </c>
      <c r="B148" s="31" t="e">
        <f>D148-Analysis!$E$27</f>
        <v>#N/A</v>
      </c>
      <c r="C148" s="5"/>
      <c r="H148" s="3"/>
      <c r="I148" s="3"/>
      <c r="M148" s="3"/>
      <c r="O148" s="3"/>
      <c r="P148" s="3"/>
      <c r="T148" s="3"/>
      <c r="U148" s="34" t="e">
        <f t="shared" si="16"/>
        <v>#DIV/0!</v>
      </c>
      <c r="V148" s="34" t="e">
        <f t="shared" si="17"/>
        <v>#DIV/0!</v>
      </c>
      <c r="W148" s="34" t="e">
        <f t="shared" si="18"/>
        <v>#DIV/0!</v>
      </c>
      <c r="X148" s="34" t="e">
        <f t="shared" si="19"/>
        <v>#DIV/0!</v>
      </c>
      <c r="Y148" s="34" t="e">
        <f t="shared" si="20"/>
        <v>#DIV/0!</v>
      </c>
      <c r="Z148" s="34" t="e">
        <f t="shared" si="21"/>
        <v>#DIV/0!</v>
      </c>
      <c r="AA148" s="34" t="e">
        <f t="shared" si="22"/>
        <v>#DIV/0!</v>
      </c>
      <c r="AC148" s="40">
        <f>E148-Analysis!O$5</f>
        <v>-3.0000000000000001E-5</v>
      </c>
      <c r="AD148" s="40">
        <f>F148-Analysis!P$5</f>
        <v>-4.0000000000000001E-3</v>
      </c>
      <c r="AE148" s="40">
        <f>G148-Analysis!Q$5</f>
        <v>-1E-3</v>
      </c>
      <c r="AF148" s="40">
        <f>H148-Analysis!R$5</f>
        <v>-1E-3</v>
      </c>
      <c r="AG148" s="40">
        <f>I148-Analysis!S$5</f>
        <v>-2.5000000000000001E-4</v>
      </c>
      <c r="AH148" s="40">
        <f>J148-Analysis!T$5</f>
        <v>-1E-3</v>
      </c>
      <c r="AI148" s="40">
        <f>K148-Analysis!U$5</f>
        <v>-1E-3</v>
      </c>
    </row>
    <row r="149" spans="1:35" x14ac:dyDescent="0.3">
      <c r="A149">
        <v>146</v>
      </c>
      <c r="B149" s="31" t="e">
        <f>D149-Analysis!$E$27</f>
        <v>#N/A</v>
      </c>
      <c r="C149" s="5"/>
      <c r="H149" s="3"/>
      <c r="I149" s="3"/>
      <c r="M149" s="3"/>
      <c r="O149" s="3"/>
      <c r="P149" s="3"/>
      <c r="T149" s="3"/>
      <c r="U149" s="34" t="e">
        <f t="shared" si="16"/>
        <v>#DIV/0!</v>
      </c>
      <c r="V149" s="34" t="e">
        <f t="shared" si="17"/>
        <v>#DIV/0!</v>
      </c>
      <c r="W149" s="34" t="e">
        <f t="shared" si="18"/>
        <v>#DIV/0!</v>
      </c>
      <c r="X149" s="34" t="e">
        <f t="shared" si="19"/>
        <v>#DIV/0!</v>
      </c>
      <c r="Y149" s="34" t="e">
        <f t="shared" si="20"/>
        <v>#DIV/0!</v>
      </c>
      <c r="Z149" s="34" t="e">
        <f t="shared" si="21"/>
        <v>#DIV/0!</v>
      </c>
      <c r="AA149" s="34" t="e">
        <f t="shared" si="22"/>
        <v>#DIV/0!</v>
      </c>
      <c r="AC149" s="40">
        <f>E149-Analysis!O$5</f>
        <v>-3.0000000000000001E-5</v>
      </c>
      <c r="AD149" s="40">
        <f>F149-Analysis!P$5</f>
        <v>-4.0000000000000001E-3</v>
      </c>
      <c r="AE149" s="40">
        <f>G149-Analysis!Q$5</f>
        <v>-1E-3</v>
      </c>
      <c r="AF149" s="40">
        <f>H149-Analysis!R$5</f>
        <v>-1E-3</v>
      </c>
      <c r="AG149" s="40">
        <f>I149-Analysis!S$5</f>
        <v>-2.5000000000000001E-4</v>
      </c>
      <c r="AH149" s="40">
        <f>J149-Analysis!T$5</f>
        <v>-1E-3</v>
      </c>
      <c r="AI149" s="40">
        <f>K149-Analysis!U$5</f>
        <v>-1E-3</v>
      </c>
    </row>
    <row r="150" spans="1:35" x14ac:dyDescent="0.3">
      <c r="A150">
        <v>147</v>
      </c>
      <c r="B150" s="31" t="e">
        <f>D150-Analysis!$E$27</f>
        <v>#N/A</v>
      </c>
      <c r="C150" s="5"/>
      <c r="H150" s="3"/>
      <c r="I150" s="3"/>
      <c r="M150" s="3"/>
      <c r="O150" s="3"/>
      <c r="P150" s="3"/>
      <c r="T150" s="3"/>
      <c r="U150" s="34" t="e">
        <f t="shared" si="16"/>
        <v>#DIV/0!</v>
      </c>
      <c r="V150" s="34" t="e">
        <f t="shared" si="17"/>
        <v>#DIV/0!</v>
      </c>
      <c r="W150" s="34" t="e">
        <f t="shared" si="18"/>
        <v>#DIV/0!</v>
      </c>
      <c r="X150" s="34" t="e">
        <f t="shared" si="19"/>
        <v>#DIV/0!</v>
      </c>
      <c r="Y150" s="34" t="e">
        <f t="shared" si="20"/>
        <v>#DIV/0!</v>
      </c>
      <c r="Z150" s="34" t="e">
        <f t="shared" si="21"/>
        <v>#DIV/0!</v>
      </c>
      <c r="AA150" s="34" t="e">
        <f t="shared" si="22"/>
        <v>#DIV/0!</v>
      </c>
      <c r="AC150" s="40">
        <f>E150-Analysis!O$5</f>
        <v>-3.0000000000000001E-5</v>
      </c>
      <c r="AD150" s="40">
        <f>F150-Analysis!P$5</f>
        <v>-4.0000000000000001E-3</v>
      </c>
      <c r="AE150" s="40">
        <f>G150-Analysis!Q$5</f>
        <v>-1E-3</v>
      </c>
      <c r="AF150" s="40">
        <f>H150-Analysis!R$5</f>
        <v>-1E-3</v>
      </c>
      <c r="AG150" s="40">
        <f>I150-Analysis!S$5</f>
        <v>-2.5000000000000001E-4</v>
      </c>
      <c r="AH150" s="40">
        <f>J150-Analysis!T$5</f>
        <v>-1E-3</v>
      </c>
      <c r="AI150" s="40">
        <f>K150-Analysis!U$5</f>
        <v>-1E-3</v>
      </c>
    </row>
    <row r="151" spans="1:35" x14ac:dyDescent="0.3">
      <c r="A151">
        <v>148</v>
      </c>
      <c r="B151" s="31" t="e">
        <f>D151-Analysis!$E$27</f>
        <v>#N/A</v>
      </c>
      <c r="C151" s="5"/>
      <c r="H151" s="3"/>
      <c r="I151" s="3"/>
      <c r="M151" s="3"/>
      <c r="O151" s="3"/>
      <c r="P151" s="3"/>
      <c r="T151" s="3"/>
      <c r="U151" s="34" t="e">
        <f t="shared" si="16"/>
        <v>#DIV/0!</v>
      </c>
      <c r="V151" s="34" t="e">
        <f t="shared" si="17"/>
        <v>#DIV/0!</v>
      </c>
      <c r="W151" s="34" t="e">
        <f t="shared" si="18"/>
        <v>#DIV/0!</v>
      </c>
      <c r="X151" s="34" t="e">
        <f t="shared" si="19"/>
        <v>#DIV/0!</v>
      </c>
      <c r="Y151" s="34" t="e">
        <f t="shared" si="20"/>
        <v>#DIV/0!</v>
      </c>
      <c r="Z151" s="34" t="e">
        <f t="shared" si="21"/>
        <v>#DIV/0!</v>
      </c>
      <c r="AA151" s="34" t="e">
        <f t="shared" si="22"/>
        <v>#DIV/0!</v>
      </c>
      <c r="AC151" s="40">
        <f>E151-Analysis!O$5</f>
        <v>-3.0000000000000001E-5</v>
      </c>
      <c r="AD151" s="40">
        <f>F151-Analysis!P$5</f>
        <v>-4.0000000000000001E-3</v>
      </c>
      <c r="AE151" s="40">
        <f>G151-Analysis!Q$5</f>
        <v>-1E-3</v>
      </c>
      <c r="AF151" s="40">
        <f>H151-Analysis!R$5</f>
        <v>-1E-3</v>
      </c>
      <c r="AG151" s="40">
        <f>I151-Analysis!S$5</f>
        <v>-2.5000000000000001E-4</v>
      </c>
      <c r="AH151" s="40">
        <f>J151-Analysis!T$5</f>
        <v>-1E-3</v>
      </c>
      <c r="AI151" s="40">
        <f>K151-Analysis!U$5</f>
        <v>-1E-3</v>
      </c>
    </row>
    <row r="152" spans="1:35" x14ac:dyDescent="0.3">
      <c r="A152">
        <v>149</v>
      </c>
      <c r="B152" s="31" t="e">
        <f>D152-Analysis!$E$27</f>
        <v>#N/A</v>
      </c>
      <c r="C152" s="5"/>
      <c r="H152" s="3"/>
      <c r="I152" s="3"/>
      <c r="M152" s="3"/>
      <c r="O152" s="3"/>
      <c r="P152" s="3"/>
      <c r="T152" s="3"/>
      <c r="U152" s="34" t="e">
        <f t="shared" si="16"/>
        <v>#DIV/0!</v>
      </c>
      <c r="V152" s="34" t="e">
        <f t="shared" si="17"/>
        <v>#DIV/0!</v>
      </c>
      <c r="W152" s="34" t="e">
        <f t="shared" si="18"/>
        <v>#DIV/0!</v>
      </c>
      <c r="X152" s="34" t="e">
        <f t="shared" si="19"/>
        <v>#DIV/0!</v>
      </c>
      <c r="Y152" s="34" t="e">
        <f t="shared" si="20"/>
        <v>#DIV/0!</v>
      </c>
      <c r="Z152" s="34" t="e">
        <f t="shared" si="21"/>
        <v>#DIV/0!</v>
      </c>
      <c r="AA152" s="34" t="e">
        <f t="shared" si="22"/>
        <v>#DIV/0!</v>
      </c>
      <c r="AC152" s="40">
        <f>E152-Analysis!O$5</f>
        <v>-3.0000000000000001E-5</v>
      </c>
      <c r="AD152" s="40">
        <f>F152-Analysis!P$5</f>
        <v>-4.0000000000000001E-3</v>
      </c>
      <c r="AE152" s="40">
        <f>G152-Analysis!Q$5</f>
        <v>-1E-3</v>
      </c>
      <c r="AF152" s="40">
        <f>H152-Analysis!R$5</f>
        <v>-1E-3</v>
      </c>
      <c r="AG152" s="40">
        <f>I152-Analysis!S$5</f>
        <v>-2.5000000000000001E-4</v>
      </c>
      <c r="AH152" s="40">
        <f>J152-Analysis!T$5</f>
        <v>-1E-3</v>
      </c>
      <c r="AI152" s="40">
        <f>K152-Analysis!U$5</f>
        <v>-1E-3</v>
      </c>
    </row>
    <row r="153" spans="1:35" x14ac:dyDescent="0.3">
      <c r="A153">
        <v>150</v>
      </c>
      <c r="B153" s="31" t="e">
        <f>D153-Analysis!$E$27</f>
        <v>#N/A</v>
      </c>
      <c r="C153" s="5"/>
      <c r="H153" s="3"/>
      <c r="I153" s="3"/>
      <c r="M153" s="3"/>
      <c r="O153" s="3"/>
      <c r="P153" s="3"/>
      <c r="T153" s="3"/>
      <c r="U153" s="34" t="e">
        <f t="shared" si="16"/>
        <v>#DIV/0!</v>
      </c>
      <c r="V153" s="34" t="e">
        <f t="shared" si="17"/>
        <v>#DIV/0!</v>
      </c>
      <c r="W153" s="34" t="e">
        <f t="shared" si="18"/>
        <v>#DIV/0!</v>
      </c>
      <c r="X153" s="34" t="e">
        <f t="shared" si="19"/>
        <v>#DIV/0!</v>
      </c>
      <c r="Y153" s="34" t="e">
        <f t="shared" si="20"/>
        <v>#DIV/0!</v>
      </c>
      <c r="Z153" s="34" t="e">
        <f t="shared" si="21"/>
        <v>#DIV/0!</v>
      </c>
      <c r="AA153" s="34" t="e">
        <f t="shared" si="22"/>
        <v>#DIV/0!</v>
      </c>
      <c r="AC153" s="40">
        <f>E153-Analysis!O$5</f>
        <v>-3.0000000000000001E-5</v>
      </c>
      <c r="AD153" s="40">
        <f>F153-Analysis!P$5</f>
        <v>-4.0000000000000001E-3</v>
      </c>
      <c r="AE153" s="40">
        <f>G153-Analysis!Q$5</f>
        <v>-1E-3</v>
      </c>
      <c r="AF153" s="40">
        <f>H153-Analysis!R$5</f>
        <v>-1E-3</v>
      </c>
      <c r="AG153" s="40">
        <f>I153-Analysis!S$5</f>
        <v>-2.5000000000000001E-4</v>
      </c>
      <c r="AH153" s="40">
        <f>J153-Analysis!T$5</f>
        <v>-1E-3</v>
      </c>
      <c r="AI153" s="40">
        <f>K153-Analysis!U$5</f>
        <v>-1E-3</v>
      </c>
    </row>
    <row r="154" spans="1:35" x14ac:dyDescent="0.3">
      <c r="A154">
        <v>151</v>
      </c>
      <c r="B154" s="31" t="e">
        <f>D154-Analysis!$E$27</f>
        <v>#N/A</v>
      </c>
      <c r="C154" s="5"/>
      <c r="H154" s="3"/>
      <c r="I154" s="3"/>
      <c r="M154" s="3"/>
      <c r="O154" s="3"/>
      <c r="P154" s="3"/>
      <c r="T154" s="3"/>
      <c r="U154" s="34" t="e">
        <f t="shared" si="16"/>
        <v>#DIV/0!</v>
      </c>
      <c r="V154" s="34" t="e">
        <f t="shared" si="17"/>
        <v>#DIV/0!</v>
      </c>
      <c r="W154" s="34" t="e">
        <f t="shared" si="18"/>
        <v>#DIV/0!</v>
      </c>
      <c r="X154" s="34" t="e">
        <f t="shared" si="19"/>
        <v>#DIV/0!</v>
      </c>
      <c r="Y154" s="34" t="e">
        <f t="shared" si="20"/>
        <v>#DIV/0!</v>
      </c>
      <c r="Z154" s="34" t="e">
        <f t="shared" si="21"/>
        <v>#DIV/0!</v>
      </c>
      <c r="AA154" s="34" t="e">
        <f t="shared" si="22"/>
        <v>#DIV/0!</v>
      </c>
      <c r="AC154" s="40">
        <f>E154-Analysis!O$5</f>
        <v>-3.0000000000000001E-5</v>
      </c>
      <c r="AD154" s="40">
        <f>F154-Analysis!P$5</f>
        <v>-4.0000000000000001E-3</v>
      </c>
      <c r="AE154" s="40">
        <f>G154-Analysis!Q$5</f>
        <v>-1E-3</v>
      </c>
      <c r="AF154" s="40">
        <f>H154-Analysis!R$5</f>
        <v>-1E-3</v>
      </c>
      <c r="AG154" s="40">
        <f>I154-Analysis!S$5</f>
        <v>-2.5000000000000001E-4</v>
      </c>
      <c r="AH154" s="40">
        <f>J154-Analysis!T$5</f>
        <v>-1E-3</v>
      </c>
      <c r="AI154" s="40">
        <f>K154-Analysis!U$5</f>
        <v>-1E-3</v>
      </c>
    </row>
    <row r="155" spans="1:35" x14ac:dyDescent="0.3">
      <c r="A155">
        <v>152</v>
      </c>
      <c r="B155" s="31" t="e">
        <f>D155-Analysis!$E$27</f>
        <v>#N/A</v>
      </c>
      <c r="C155" s="5"/>
      <c r="H155" s="3"/>
      <c r="I155" s="3"/>
      <c r="M155" s="3"/>
      <c r="O155" s="3"/>
      <c r="P155" s="3"/>
      <c r="T155" s="3"/>
      <c r="U155" s="34" t="e">
        <f t="shared" si="16"/>
        <v>#DIV/0!</v>
      </c>
      <c r="V155" s="34" t="e">
        <f t="shared" si="17"/>
        <v>#DIV/0!</v>
      </c>
      <c r="W155" s="34" t="e">
        <f t="shared" si="18"/>
        <v>#DIV/0!</v>
      </c>
      <c r="X155" s="34" t="e">
        <f t="shared" si="19"/>
        <v>#DIV/0!</v>
      </c>
      <c r="Y155" s="34" t="e">
        <f t="shared" si="20"/>
        <v>#DIV/0!</v>
      </c>
      <c r="Z155" s="34" t="e">
        <f t="shared" si="21"/>
        <v>#DIV/0!</v>
      </c>
      <c r="AA155" s="34" t="e">
        <f t="shared" si="22"/>
        <v>#DIV/0!</v>
      </c>
      <c r="AC155" s="40">
        <f>E155-Analysis!O$5</f>
        <v>-3.0000000000000001E-5</v>
      </c>
      <c r="AD155" s="40">
        <f>F155-Analysis!P$5</f>
        <v>-4.0000000000000001E-3</v>
      </c>
      <c r="AE155" s="40">
        <f>G155-Analysis!Q$5</f>
        <v>-1E-3</v>
      </c>
      <c r="AF155" s="40">
        <f>H155-Analysis!R$5</f>
        <v>-1E-3</v>
      </c>
      <c r="AG155" s="40">
        <f>I155-Analysis!S$5</f>
        <v>-2.5000000000000001E-4</v>
      </c>
      <c r="AH155" s="40">
        <f>J155-Analysis!T$5</f>
        <v>-1E-3</v>
      </c>
      <c r="AI155" s="40">
        <f>K155-Analysis!U$5</f>
        <v>-1E-3</v>
      </c>
    </row>
    <row r="156" spans="1:35" x14ac:dyDescent="0.3">
      <c r="A156">
        <v>153</v>
      </c>
      <c r="B156" s="31" t="e">
        <f>D156-Analysis!$E$27</f>
        <v>#N/A</v>
      </c>
      <c r="C156" s="5"/>
      <c r="H156" s="3"/>
      <c r="I156" s="3"/>
      <c r="M156" s="3"/>
      <c r="O156" s="3"/>
      <c r="P156" s="3"/>
      <c r="T156" s="3"/>
      <c r="U156" s="34" t="e">
        <f t="shared" si="16"/>
        <v>#DIV/0!</v>
      </c>
      <c r="V156" s="34" t="e">
        <f t="shared" si="17"/>
        <v>#DIV/0!</v>
      </c>
      <c r="W156" s="34" t="e">
        <f t="shared" si="18"/>
        <v>#DIV/0!</v>
      </c>
      <c r="X156" s="34" t="e">
        <f t="shared" si="19"/>
        <v>#DIV/0!</v>
      </c>
      <c r="Y156" s="34" t="e">
        <f t="shared" si="20"/>
        <v>#DIV/0!</v>
      </c>
      <c r="Z156" s="34" t="e">
        <f t="shared" si="21"/>
        <v>#DIV/0!</v>
      </c>
      <c r="AA156" s="34" t="e">
        <f t="shared" si="22"/>
        <v>#DIV/0!</v>
      </c>
      <c r="AC156" s="40">
        <f>E156-Analysis!O$5</f>
        <v>-3.0000000000000001E-5</v>
      </c>
      <c r="AD156" s="40">
        <f>F156-Analysis!P$5</f>
        <v>-4.0000000000000001E-3</v>
      </c>
      <c r="AE156" s="40">
        <f>G156-Analysis!Q$5</f>
        <v>-1E-3</v>
      </c>
      <c r="AF156" s="40">
        <f>H156-Analysis!R$5</f>
        <v>-1E-3</v>
      </c>
      <c r="AG156" s="40">
        <f>I156-Analysis!S$5</f>
        <v>-2.5000000000000001E-4</v>
      </c>
      <c r="AH156" s="40">
        <f>J156-Analysis!T$5</f>
        <v>-1E-3</v>
      </c>
      <c r="AI156" s="40">
        <f>K156-Analysis!U$5</f>
        <v>-1E-3</v>
      </c>
    </row>
    <row r="157" spans="1:35" x14ac:dyDescent="0.3">
      <c r="A157">
        <v>154</v>
      </c>
      <c r="B157" s="31" t="e">
        <f>D157-Analysis!$E$27</f>
        <v>#N/A</v>
      </c>
      <c r="C157" s="5"/>
      <c r="H157" s="3"/>
      <c r="I157" s="3"/>
      <c r="M157" s="3"/>
      <c r="O157" s="3"/>
      <c r="P157" s="3"/>
      <c r="T157" s="3"/>
      <c r="U157" s="34" t="e">
        <f t="shared" si="16"/>
        <v>#DIV/0!</v>
      </c>
      <c r="V157" s="34" t="e">
        <f t="shared" si="17"/>
        <v>#DIV/0!</v>
      </c>
      <c r="W157" s="34" t="e">
        <f t="shared" si="18"/>
        <v>#DIV/0!</v>
      </c>
      <c r="X157" s="34" t="e">
        <f t="shared" si="19"/>
        <v>#DIV/0!</v>
      </c>
      <c r="Y157" s="34" t="e">
        <f t="shared" si="20"/>
        <v>#DIV/0!</v>
      </c>
      <c r="Z157" s="34" t="e">
        <f t="shared" si="21"/>
        <v>#DIV/0!</v>
      </c>
      <c r="AA157" s="34" t="e">
        <f t="shared" si="22"/>
        <v>#DIV/0!</v>
      </c>
      <c r="AC157" s="40">
        <f>E157-Analysis!O$5</f>
        <v>-3.0000000000000001E-5</v>
      </c>
      <c r="AD157" s="40">
        <f>F157-Analysis!P$5</f>
        <v>-4.0000000000000001E-3</v>
      </c>
      <c r="AE157" s="40">
        <f>G157-Analysis!Q$5</f>
        <v>-1E-3</v>
      </c>
      <c r="AF157" s="40">
        <f>H157-Analysis!R$5</f>
        <v>-1E-3</v>
      </c>
      <c r="AG157" s="40">
        <f>I157-Analysis!S$5</f>
        <v>-2.5000000000000001E-4</v>
      </c>
      <c r="AH157" s="40">
        <f>J157-Analysis!T$5</f>
        <v>-1E-3</v>
      </c>
      <c r="AI157" s="40">
        <f>K157-Analysis!U$5</f>
        <v>-1E-3</v>
      </c>
    </row>
    <row r="158" spans="1:35" x14ac:dyDescent="0.3">
      <c r="A158">
        <v>155</v>
      </c>
      <c r="B158" s="31" t="e">
        <f>D158-Analysis!$E$27</f>
        <v>#N/A</v>
      </c>
      <c r="C158" s="5"/>
      <c r="H158" s="3"/>
      <c r="I158" s="3"/>
      <c r="M158" s="3"/>
      <c r="O158" s="3"/>
      <c r="P158" s="3"/>
      <c r="T158" s="3"/>
      <c r="U158" s="34" t="e">
        <f t="shared" si="16"/>
        <v>#DIV/0!</v>
      </c>
      <c r="V158" s="34" t="e">
        <f t="shared" si="17"/>
        <v>#DIV/0!</v>
      </c>
      <c r="W158" s="34" t="e">
        <f t="shared" si="18"/>
        <v>#DIV/0!</v>
      </c>
      <c r="X158" s="34" t="e">
        <f t="shared" si="19"/>
        <v>#DIV/0!</v>
      </c>
      <c r="Y158" s="34" t="e">
        <f t="shared" si="20"/>
        <v>#DIV/0!</v>
      </c>
      <c r="Z158" s="34" t="e">
        <f t="shared" si="21"/>
        <v>#DIV/0!</v>
      </c>
      <c r="AA158" s="34" t="e">
        <f t="shared" si="22"/>
        <v>#DIV/0!</v>
      </c>
      <c r="AC158" s="40">
        <f>E158-Analysis!O$5</f>
        <v>-3.0000000000000001E-5</v>
      </c>
      <c r="AD158" s="40">
        <f>F158-Analysis!P$5</f>
        <v>-4.0000000000000001E-3</v>
      </c>
      <c r="AE158" s="40">
        <f>G158-Analysis!Q$5</f>
        <v>-1E-3</v>
      </c>
      <c r="AF158" s="40">
        <f>H158-Analysis!R$5</f>
        <v>-1E-3</v>
      </c>
      <c r="AG158" s="40">
        <f>I158-Analysis!S$5</f>
        <v>-2.5000000000000001E-4</v>
      </c>
      <c r="AH158" s="40">
        <f>J158-Analysis!T$5</f>
        <v>-1E-3</v>
      </c>
      <c r="AI158" s="40">
        <f>K158-Analysis!U$5</f>
        <v>-1E-3</v>
      </c>
    </row>
    <row r="159" spans="1:35" x14ac:dyDescent="0.3">
      <c r="A159">
        <v>156</v>
      </c>
      <c r="B159" s="31" t="e">
        <f>D159-Analysis!$E$27</f>
        <v>#N/A</v>
      </c>
      <c r="C159" s="5"/>
      <c r="H159" s="3"/>
      <c r="I159" s="3"/>
      <c r="M159" s="3"/>
      <c r="O159" s="3"/>
      <c r="P159" s="3"/>
      <c r="T159" s="3"/>
      <c r="U159" s="34" t="e">
        <f t="shared" si="16"/>
        <v>#DIV/0!</v>
      </c>
      <c r="V159" s="34" t="e">
        <f t="shared" si="17"/>
        <v>#DIV/0!</v>
      </c>
      <c r="W159" s="34" t="e">
        <f t="shared" si="18"/>
        <v>#DIV/0!</v>
      </c>
      <c r="X159" s="34" t="e">
        <f t="shared" si="19"/>
        <v>#DIV/0!</v>
      </c>
      <c r="Y159" s="34" t="e">
        <f t="shared" si="20"/>
        <v>#DIV/0!</v>
      </c>
      <c r="Z159" s="34" t="e">
        <f t="shared" si="21"/>
        <v>#DIV/0!</v>
      </c>
      <c r="AA159" s="34" t="e">
        <f t="shared" si="22"/>
        <v>#DIV/0!</v>
      </c>
      <c r="AC159" s="40">
        <f>E159-Analysis!O$5</f>
        <v>-3.0000000000000001E-5</v>
      </c>
      <c r="AD159" s="40">
        <f>F159-Analysis!P$5</f>
        <v>-4.0000000000000001E-3</v>
      </c>
      <c r="AE159" s="40">
        <f>G159-Analysis!Q$5</f>
        <v>-1E-3</v>
      </c>
      <c r="AF159" s="40">
        <f>H159-Analysis!R$5</f>
        <v>-1E-3</v>
      </c>
      <c r="AG159" s="40">
        <f>I159-Analysis!S$5</f>
        <v>-2.5000000000000001E-4</v>
      </c>
      <c r="AH159" s="40">
        <f>J159-Analysis!T$5</f>
        <v>-1E-3</v>
      </c>
      <c r="AI159" s="40">
        <f>K159-Analysis!U$5</f>
        <v>-1E-3</v>
      </c>
    </row>
    <row r="160" spans="1:35" x14ac:dyDescent="0.3">
      <c r="A160">
        <v>157</v>
      </c>
      <c r="B160" s="31" t="e">
        <f>D160-Analysis!$E$27</f>
        <v>#N/A</v>
      </c>
      <c r="C160" s="5"/>
      <c r="H160" s="3"/>
      <c r="I160" s="3"/>
      <c r="M160" s="3"/>
      <c r="O160" s="3"/>
      <c r="P160" s="3"/>
      <c r="T160" s="3"/>
      <c r="U160" s="34" t="e">
        <f t="shared" si="16"/>
        <v>#DIV/0!</v>
      </c>
      <c r="V160" s="34" t="e">
        <f t="shared" si="17"/>
        <v>#DIV/0!</v>
      </c>
      <c r="W160" s="34" t="e">
        <f t="shared" si="18"/>
        <v>#DIV/0!</v>
      </c>
      <c r="X160" s="34" t="e">
        <f t="shared" si="19"/>
        <v>#DIV/0!</v>
      </c>
      <c r="Y160" s="34" t="e">
        <f t="shared" si="20"/>
        <v>#DIV/0!</v>
      </c>
      <c r="Z160" s="34" t="e">
        <f t="shared" si="21"/>
        <v>#DIV/0!</v>
      </c>
      <c r="AA160" s="34" t="e">
        <f t="shared" si="22"/>
        <v>#DIV/0!</v>
      </c>
      <c r="AC160" s="40">
        <f>E160-Analysis!O$5</f>
        <v>-3.0000000000000001E-5</v>
      </c>
      <c r="AD160" s="40">
        <f>F160-Analysis!P$5</f>
        <v>-4.0000000000000001E-3</v>
      </c>
      <c r="AE160" s="40">
        <f>G160-Analysis!Q$5</f>
        <v>-1E-3</v>
      </c>
      <c r="AF160" s="40">
        <f>H160-Analysis!R$5</f>
        <v>-1E-3</v>
      </c>
      <c r="AG160" s="40">
        <f>I160-Analysis!S$5</f>
        <v>-2.5000000000000001E-4</v>
      </c>
      <c r="AH160" s="40">
        <f>J160-Analysis!T$5</f>
        <v>-1E-3</v>
      </c>
      <c r="AI160" s="40">
        <f>K160-Analysis!U$5</f>
        <v>-1E-3</v>
      </c>
    </row>
    <row r="161" spans="1:35" x14ac:dyDescent="0.3">
      <c r="A161">
        <v>158</v>
      </c>
      <c r="B161" s="31" t="e">
        <f>D161-Analysis!$E$27</f>
        <v>#N/A</v>
      </c>
      <c r="C161" s="5"/>
      <c r="H161" s="3"/>
      <c r="I161" s="3"/>
      <c r="M161" s="3"/>
      <c r="O161" s="3"/>
      <c r="P161" s="3"/>
      <c r="T161" s="3"/>
      <c r="U161" s="34" t="e">
        <f t="shared" si="16"/>
        <v>#DIV/0!</v>
      </c>
      <c r="V161" s="34" t="e">
        <f t="shared" si="17"/>
        <v>#DIV/0!</v>
      </c>
      <c r="W161" s="34" t="e">
        <f t="shared" si="18"/>
        <v>#DIV/0!</v>
      </c>
      <c r="X161" s="34" t="e">
        <f t="shared" si="19"/>
        <v>#DIV/0!</v>
      </c>
      <c r="Y161" s="34" t="e">
        <f t="shared" si="20"/>
        <v>#DIV/0!</v>
      </c>
      <c r="Z161" s="34" t="e">
        <f t="shared" si="21"/>
        <v>#DIV/0!</v>
      </c>
      <c r="AA161" s="34" t="e">
        <f t="shared" si="22"/>
        <v>#DIV/0!</v>
      </c>
      <c r="AC161" s="40">
        <f>E161-Analysis!O$5</f>
        <v>-3.0000000000000001E-5</v>
      </c>
      <c r="AD161" s="40">
        <f>F161-Analysis!P$5</f>
        <v>-4.0000000000000001E-3</v>
      </c>
      <c r="AE161" s="40">
        <f>G161-Analysis!Q$5</f>
        <v>-1E-3</v>
      </c>
      <c r="AF161" s="40">
        <f>H161-Analysis!R$5</f>
        <v>-1E-3</v>
      </c>
      <c r="AG161" s="40">
        <f>I161-Analysis!S$5</f>
        <v>-2.5000000000000001E-4</v>
      </c>
      <c r="AH161" s="40">
        <f>J161-Analysis!T$5</f>
        <v>-1E-3</v>
      </c>
      <c r="AI161" s="40">
        <f>K161-Analysis!U$5</f>
        <v>-1E-3</v>
      </c>
    </row>
    <row r="162" spans="1:35" x14ac:dyDescent="0.3">
      <c r="A162">
        <v>159</v>
      </c>
      <c r="B162" s="31" t="e">
        <f>D162-Analysis!$E$27</f>
        <v>#N/A</v>
      </c>
      <c r="C162" s="5"/>
      <c r="E162" s="3"/>
      <c r="H162" s="3"/>
      <c r="I162" s="3"/>
      <c r="M162" s="3"/>
      <c r="O162" s="3"/>
      <c r="P162" s="3"/>
      <c r="T162" s="3"/>
      <c r="U162" s="34" t="e">
        <f t="shared" si="16"/>
        <v>#DIV/0!</v>
      </c>
      <c r="V162" s="34" t="e">
        <f t="shared" si="17"/>
        <v>#DIV/0!</v>
      </c>
      <c r="W162" s="34" t="e">
        <f t="shared" si="18"/>
        <v>#DIV/0!</v>
      </c>
      <c r="X162" s="34" t="e">
        <f t="shared" si="19"/>
        <v>#DIV/0!</v>
      </c>
      <c r="Y162" s="34" t="e">
        <f t="shared" si="20"/>
        <v>#DIV/0!</v>
      </c>
      <c r="Z162" s="34" t="e">
        <f t="shared" si="21"/>
        <v>#DIV/0!</v>
      </c>
      <c r="AA162" s="34" t="e">
        <f t="shared" si="22"/>
        <v>#DIV/0!</v>
      </c>
      <c r="AC162" s="40">
        <f>E162-Analysis!O$5</f>
        <v>-3.0000000000000001E-5</v>
      </c>
      <c r="AD162" s="40">
        <f>F162-Analysis!P$5</f>
        <v>-4.0000000000000001E-3</v>
      </c>
      <c r="AE162" s="40">
        <f>G162-Analysis!Q$5</f>
        <v>-1E-3</v>
      </c>
      <c r="AF162" s="40">
        <f>H162-Analysis!R$5</f>
        <v>-1E-3</v>
      </c>
      <c r="AG162" s="40">
        <f>I162-Analysis!S$5</f>
        <v>-2.5000000000000001E-4</v>
      </c>
      <c r="AH162" s="40">
        <f>J162-Analysis!T$5</f>
        <v>-1E-3</v>
      </c>
      <c r="AI162" s="40">
        <f>K162-Analysis!U$5</f>
        <v>-1E-3</v>
      </c>
    </row>
    <row r="163" spans="1:35" x14ac:dyDescent="0.3">
      <c r="A163">
        <v>160</v>
      </c>
      <c r="B163" s="31" t="e">
        <f>D163-Analysis!$E$27</f>
        <v>#N/A</v>
      </c>
      <c r="C163" s="5"/>
      <c r="H163" s="3"/>
      <c r="I163" s="3"/>
      <c r="M163" s="3"/>
      <c r="O163" s="3"/>
      <c r="P163" s="3"/>
      <c r="T163" s="3"/>
      <c r="U163" s="34" t="e">
        <f t="shared" si="16"/>
        <v>#DIV/0!</v>
      </c>
      <c r="V163" s="34" t="e">
        <f t="shared" si="17"/>
        <v>#DIV/0!</v>
      </c>
      <c r="W163" s="34" t="e">
        <f t="shared" si="18"/>
        <v>#DIV/0!</v>
      </c>
      <c r="X163" s="34" t="e">
        <f t="shared" si="19"/>
        <v>#DIV/0!</v>
      </c>
      <c r="Y163" s="34" t="e">
        <f t="shared" si="20"/>
        <v>#DIV/0!</v>
      </c>
      <c r="Z163" s="34" t="e">
        <f t="shared" si="21"/>
        <v>#DIV/0!</v>
      </c>
      <c r="AA163" s="34" t="e">
        <f t="shared" si="22"/>
        <v>#DIV/0!</v>
      </c>
      <c r="AC163" s="40">
        <f>E163-Analysis!O$5</f>
        <v>-3.0000000000000001E-5</v>
      </c>
      <c r="AD163" s="40">
        <f>F163-Analysis!P$5</f>
        <v>-4.0000000000000001E-3</v>
      </c>
      <c r="AE163" s="40">
        <f>G163-Analysis!Q$5</f>
        <v>-1E-3</v>
      </c>
      <c r="AF163" s="40">
        <f>H163-Analysis!R$5</f>
        <v>-1E-3</v>
      </c>
      <c r="AG163" s="40">
        <f>I163-Analysis!S$5</f>
        <v>-2.5000000000000001E-4</v>
      </c>
      <c r="AH163" s="40">
        <f>J163-Analysis!T$5</f>
        <v>-1E-3</v>
      </c>
      <c r="AI163" s="40">
        <f>K163-Analysis!U$5</f>
        <v>-1E-3</v>
      </c>
    </row>
    <row r="164" spans="1:35" x14ac:dyDescent="0.3">
      <c r="A164">
        <v>161</v>
      </c>
      <c r="B164" s="31" t="e">
        <f>D164-Analysis!$E$27</f>
        <v>#N/A</v>
      </c>
      <c r="C164" s="5"/>
      <c r="H164" s="3"/>
      <c r="I164" s="3"/>
      <c r="M164" s="3"/>
      <c r="O164" s="3"/>
      <c r="P164" s="3"/>
      <c r="U164" s="34" t="e">
        <f t="shared" si="16"/>
        <v>#DIV/0!</v>
      </c>
      <c r="V164" s="34" t="e">
        <f t="shared" si="17"/>
        <v>#DIV/0!</v>
      </c>
      <c r="W164" s="34" t="e">
        <f t="shared" si="18"/>
        <v>#DIV/0!</v>
      </c>
      <c r="X164" s="34" t="e">
        <f t="shared" si="19"/>
        <v>#DIV/0!</v>
      </c>
      <c r="Y164" s="34" t="e">
        <f t="shared" si="20"/>
        <v>#DIV/0!</v>
      </c>
      <c r="Z164" s="34" t="e">
        <f t="shared" si="21"/>
        <v>#DIV/0!</v>
      </c>
      <c r="AA164" s="34" t="e">
        <f t="shared" si="22"/>
        <v>#DIV/0!</v>
      </c>
      <c r="AC164" s="40">
        <f>E164-Analysis!O$5</f>
        <v>-3.0000000000000001E-5</v>
      </c>
      <c r="AD164" s="40">
        <f>F164-Analysis!P$5</f>
        <v>-4.0000000000000001E-3</v>
      </c>
      <c r="AE164" s="40">
        <f>G164-Analysis!Q$5</f>
        <v>-1E-3</v>
      </c>
      <c r="AF164" s="40">
        <f>H164-Analysis!R$5</f>
        <v>-1E-3</v>
      </c>
      <c r="AG164" s="40">
        <f>I164-Analysis!S$5</f>
        <v>-2.5000000000000001E-4</v>
      </c>
      <c r="AH164" s="40">
        <f>J164-Analysis!T$5</f>
        <v>-1E-3</v>
      </c>
      <c r="AI164" s="40">
        <f>K164-Analysis!U$5</f>
        <v>-1E-3</v>
      </c>
    </row>
    <row r="165" spans="1:35" x14ac:dyDescent="0.3">
      <c r="A165">
        <v>162</v>
      </c>
      <c r="B165" s="31" t="e">
        <f>D165-Analysis!$E$27</f>
        <v>#N/A</v>
      </c>
      <c r="C165" s="5"/>
      <c r="H165" s="3"/>
      <c r="I165" s="3"/>
      <c r="M165" s="3"/>
      <c r="O165" s="3"/>
      <c r="P165" s="3"/>
      <c r="T165" s="3"/>
      <c r="U165" s="34" t="e">
        <f t="shared" si="16"/>
        <v>#DIV/0!</v>
      </c>
      <c r="V165" s="34" t="e">
        <f t="shared" si="17"/>
        <v>#DIV/0!</v>
      </c>
      <c r="W165" s="34" t="e">
        <f t="shared" si="18"/>
        <v>#DIV/0!</v>
      </c>
      <c r="X165" s="34" t="e">
        <f t="shared" si="19"/>
        <v>#DIV/0!</v>
      </c>
      <c r="Y165" s="34" t="e">
        <f t="shared" si="20"/>
        <v>#DIV/0!</v>
      </c>
      <c r="Z165" s="34" t="e">
        <f t="shared" si="21"/>
        <v>#DIV/0!</v>
      </c>
      <c r="AA165" s="34" t="e">
        <f t="shared" si="22"/>
        <v>#DIV/0!</v>
      </c>
      <c r="AC165" s="40">
        <f>E165-Analysis!O$5</f>
        <v>-3.0000000000000001E-5</v>
      </c>
      <c r="AD165" s="40">
        <f>F165-Analysis!P$5</f>
        <v>-4.0000000000000001E-3</v>
      </c>
      <c r="AE165" s="40">
        <f>G165-Analysis!Q$5</f>
        <v>-1E-3</v>
      </c>
      <c r="AF165" s="40">
        <f>H165-Analysis!R$5</f>
        <v>-1E-3</v>
      </c>
      <c r="AG165" s="40">
        <f>I165-Analysis!S$5</f>
        <v>-2.5000000000000001E-4</v>
      </c>
      <c r="AH165" s="40">
        <f>J165-Analysis!T$5</f>
        <v>-1E-3</v>
      </c>
      <c r="AI165" s="40">
        <f>K165-Analysis!U$5</f>
        <v>-1E-3</v>
      </c>
    </row>
    <row r="166" spans="1:35" x14ac:dyDescent="0.3">
      <c r="A166">
        <v>163</v>
      </c>
      <c r="B166" s="31" t="e">
        <f>D166-Analysis!$E$27</f>
        <v>#N/A</v>
      </c>
      <c r="C166" s="5"/>
      <c r="H166" s="3"/>
      <c r="I166" s="3"/>
      <c r="M166" s="3"/>
      <c r="O166" s="3"/>
      <c r="P166" s="3"/>
      <c r="T166" s="3"/>
      <c r="U166" s="34" t="e">
        <f t="shared" si="16"/>
        <v>#DIV/0!</v>
      </c>
      <c r="V166" s="34" t="e">
        <f t="shared" si="17"/>
        <v>#DIV/0!</v>
      </c>
      <c r="W166" s="34" t="e">
        <f t="shared" si="18"/>
        <v>#DIV/0!</v>
      </c>
      <c r="X166" s="34" t="e">
        <f t="shared" si="19"/>
        <v>#DIV/0!</v>
      </c>
      <c r="Y166" s="34" t="e">
        <f t="shared" si="20"/>
        <v>#DIV/0!</v>
      </c>
      <c r="Z166" s="34" t="e">
        <f t="shared" si="21"/>
        <v>#DIV/0!</v>
      </c>
      <c r="AA166" s="34" t="e">
        <f t="shared" si="22"/>
        <v>#DIV/0!</v>
      </c>
      <c r="AC166" s="40">
        <f>E166-Analysis!O$5</f>
        <v>-3.0000000000000001E-5</v>
      </c>
      <c r="AD166" s="40">
        <f>F166-Analysis!P$5</f>
        <v>-4.0000000000000001E-3</v>
      </c>
      <c r="AE166" s="40">
        <f>G166-Analysis!Q$5</f>
        <v>-1E-3</v>
      </c>
      <c r="AF166" s="40">
        <f>H166-Analysis!R$5</f>
        <v>-1E-3</v>
      </c>
      <c r="AG166" s="40">
        <f>I166-Analysis!S$5</f>
        <v>-2.5000000000000001E-4</v>
      </c>
      <c r="AH166" s="40">
        <f>J166-Analysis!T$5</f>
        <v>-1E-3</v>
      </c>
      <c r="AI166" s="40">
        <f>K166-Analysis!U$5</f>
        <v>-1E-3</v>
      </c>
    </row>
    <row r="167" spans="1:35" x14ac:dyDescent="0.3">
      <c r="A167">
        <v>164</v>
      </c>
      <c r="B167" s="31" t="e">
        <f>D167-Analysis!$E$27</f>
        <v>#N/A</v>
      </c>
      <c r="C167" s="5"/>
      <c r="H167" s="3"/>
      <c r="I167" s="3"/>
      <c r="M167" s="3"/>
      <c r="O167" s="3"/>
      <c r="P167" s="3"/>
      <c r="T167" s="3"/>
      <c r="U167" s="34" t="e">
        <f t="shared" si="16"/>
        <v>#DIV/0!</v>
      </c>
      <c r="V167" s="34" t="e">
        <f t="shared" si="17"/>
        <v>#DIV/0!</v>
      </c>
      <c r="W167" s="34" t="e">
        <f t="shared" si="18"/>
        <v>#DIV/0!</v>
      </c>
      <c r="X167" s="34" t="e">
        <f t="shared" si="19"/>
        <v>#DIV/0!</v>
      </c>
      <c r="Y167" s="34" t="e">
        <f t="shared" si="20"/>
        <v>#DIV/0!</v>
      </c>
      <c r="Z167" s="34" t="e">
        <f t="shared" si="21"/>
        <v>#DIV/0!</v>
      </c>
      <c r="AA167" s="34" t="e">
        <f t="shared" si="22"/>
        <v>#DIV/0!</v>
      </c>
      <c r="AC167" s="40">
        <f>E167-Analysis!O$5</f>
        <v>-3.0000000000000001E-5</v>
      </c>
      <c r="AD167" s="40">
        <f>F167-Analysis!P$5</f>
        <v>-4.0000000000000001E-3</v>
      </c>
      <c r="AE167" s="40">
        <f>G167-Analysis!Q$5</f>
        <v>-1E-3</v>
      </c>
      <c r="AF167" s="40">
        <f>H167-Analysis!R$5</f>
        <v>-1E-3</v>
      </c>
      <c r="AG167" s="40">
        <f>I167-Analysis!S$5</f>
        <v>-2.5000000000000001E-4</v>
      </c>
      <c r="AH167" s="40">
        <f>J167-Analysis!T$5</f>
        <v>-1E-3</v>
      </c>
      <c r="AI167" s="40">
        <f>K167-Analysis!U$5</f>
        <v>-1E-3</v>
      </c>
    </row>
    <row r="168" spans="1:35" x14ac:dyDescent="0.3">
      <c r="A168">
        <v>165</v>
      </c>
      <c r="B168" s="31" t="e">
        <f>D168-Analysis!$E$27</f>
        <v>#N/A</v>
      </c>
      <c r="C168" s="5"/>
      <c r="H168" s="3"/>
      <c r="I168" s="3"/>
      <c r="M168" s="3"/>
      <c r="O168" s="3"/>
      <c r="P168" s="3"/>
      <c r="T168" s="3"/>
      <c r="U168" s="34" t="e">
        <f t="shared" si="16"/>
        <v>#DIV/0!</v>
      </c>
      <c r="V168" s="34" t="e">
        <f t="shared" si="17"/>
        <v>#DIV/0!</v>
      </c>
      <c r="W168" s="34" t="e">
        <f t="shared" si="18"/>
        <v>#DIV/0!</v>
      </c>
      <c r="X168" s="34" t="e">
        <f t="shared" si="19"/>
        <v>#DIV/0!</v>
      </c>
      <c r="Y168" s="34" t="e">
        <f t="shared" si="20"/>
        <v>#DIV/0!</v>
      </c>
      <c r="Z168" s="34" t="e">
        <f t="shared" si="21"/>
        <v>#DIV/0!</v>
      </c>
      <c r="AA168" s="34" t="e">
        <f t="shared" si="22"/>
        <v>#DIV/0!</v>
      </c>
      <c r="AC168" s="40">
        <f>E168-Analysis!O$5</f>
        <v>-3.0000000000000001E-5</v>
      </c>
      <c r="AD168" s="40">
        <f>F168-Analysis!P$5</f>
        <v>-4.0000000000000001E-3</v>
      </c>
      <c r="AE168" s="40">
        <f>G168-Analysis!Q$5</f>
        <v>-1E-3</v>
      </c>
      <c r="AF168" s="40">
        <f>H168-Analysis!R$5</f>
        <v>-1E-3</v>
      </c>
      <c r="AG168" s="40">
        <f>I168-Analysis!S$5</f>
        <v>-2.5000000000000001E-4</v>
      </c>
      <c r="AH168" s="40">
        <f>J168-Analysis!T$5</f>
        <v>-1E-3</v>
      </c>
      <c r="AI168" s="40">
        <f>K168-Analysis!U$5</f>
        <v>-1E-3</v>
      </c>
    </row>
    <row r="169" spans="1:35" x14ac:dyDescent="0.3">
      <c r="A169">
        <v>166</v>
      </c>
      <c r="B169" s="31" t="e">
        <f>D169-Analysis!$E$27</f>
        <v>#N/A</v>
      </c>
      <c r="C169" s="5"/>
      <c r="H169" s="3"/>
      <c r="I169" s="3"/>
      <c r="M169" s="3"/>
      <c r="O169" s="3"/>
      <c r="P169" s="3"/>
      <c r="T169" s="3"/>
      <c r="U169" s="34" t="e">
        <f t="shared" si="16"/>
        <v>#DIV/0!</v>
      </c>
      <c r="V169" s="34" t="e">
        <f t="shared" si="17"/>
        <v>#DIV/0!</v>
      </c>
      <c r="W169" s="34" t="e">
        <f t="shared" si="18"/>
        <v>#DIV/0!</v>
      </c>
      <c r="X169" s="34" t="e">
        <f t="shared" si="19"/>
        <v>#DIV/0!</v>
      </c>
      <c r="Y169" s="34" t="e">
        <f t="shared" si="20"/>
        <v>#DIV/0!</v>
      </c>
      <c r="Z169" s="34" t="e">
        <f t="shared" si="21"/>
        <v>#DIV/0!</v>
      </c>
      <c r="AA169" s="34" t="e">
        <f t="shared" si="22"/>
        <v>#DIV/0!</v>
      </c>
      <c r="AC169" s="40">
        <f>E169-Analysis!O$5</f>
        <v>-3.0000000000000001E-5</v>
      </c>
      <c r="AD169" s="40">
        <f>F169-Analysis!P$5</f>
        <v>-4.0000000000000001E-3</v>
      </c>
      <c r="AE169" s="40">
        <f>G169-Analysis!Q$5</f>
        <v>-1E-3</v>
      </c>
      <c r="AF169" s="40">
        <f>H169-Analysis!R$5</f>
        <v>-1E-3</v>
      </c>
      <c r="AG169" s="40">
        <f>I169-Analysis!S$5</f>
        <v>-2.5000000000000001E-4</v>
      </c>
      <c r="AH169" s="40">
        <f>J169-Analysis!T$5</f>
        <v>-1E-3</v>
      </c>
      <c r="AI169" s="40">
        <f>K169-Analysis!U$5</f>
        <v>-1E-3</v>
      </c>
    </row>
    <row r="170" spans="1:35" x14ac:dyDescent="0.3">
      <c r="A170">
        <v>167</v>
      </c>
      <c r="B170" s="31" t="e">
        <f>D170-Analysis!$E$27</f>
        <v>#N/A</v>
      </c>
      <c r="C170" s="5"/>
      <c r="H170" s="3"/>
      <c r="I170" s="3"/>
      <c r="M170" s="3"/>
      <c r="O170" s="3"/>
      <c r="P170" s="3"/>
      <c r="T170" s="3"/>
      <c r="U170" s="34" t="e">
        <f t="shared" si="16"/>
        <v>#DIV/0!</v>
      </c>
      <c r="V170" s="34" t="e">
        <f t="shared" si="17"/>
        <v>#DIV/0!</v>
      </c>
      <c r="W170" s="34" t="e">
        <f t="shared" si="18"/>
        <v>#DIV/0!</v>
      </c>
      <c r="X170" s="34" t="e">
        <f t="shared" si="19"/>
        <v>#DIV/0!</v>
      </c>
      <c r="Y170" s="34" t="e">
        <f t="shared" si="20"/>
        <v>#DIV/0!</v>
      </c>
      <c r="Z170" s="34" t="e">
        <f t="shared" si="21"/>
        <v>#DIV/0!</v>
      </c>
      <c r="AA170" s="34" t="e">
        <f t="shared" si="22"/>
        <v>#DIV/0!</v>
      </c>
      <c r="AC170" s="40">
        <f>E170-Analysis!O$5</f>
        <v>-3.0000000000000001E-5</v>
      </c>
      <c r="AD170" s="40">
        <f>F170-Analysis!P$5</f>
        <v>-4.0000000000000001E-3</v>
      </c>
      <c r="AE170" s="40">
        <f>G170-Analysis!Q$5</f>
        <v>-1E-3</v>
      </c>
      <c r="AF170" s="40">
        <f>H170-Analysis!R$5</f>
        <v>-1E-3</v>
      </c>
      <c r="AG170" s="40">
        <f>I170-Analysis!S$5</f>
        <v>-2.5000000000000001E-4</v>
      </c>
      <c r="AH170" s="40">
        <f>J170-Analysis!T$5</f>
        <v>-1E-3</v>
      </c>
      <c r="AI170" s="40">
        <f>K170-Analysis!U$5</f>
        <v>-1E-3</v>
      </c>
    </row>
    <row r="171" spans="1:35" x14ac:dyDescent="0.3">
      <c r="A171">
        <v>168</v>
      </c>
      <c r="B171" s="31" t="e">
        <f>D171-Analysis!$E$27</f>
        <v>#N/A</v>
      </c>
      <c r="C171" s="5"/>
      <c r="H171" s="3"/>
      <c r="I171" s="3"/>
      <c r="M171" s="3"/>
      <c r="O171" s="3"/>
      <c r="P171" s="3"/>
      <c r="T171" s="3"/>
      <c r="U171" s="34" t="e">
        <f t="shared" si="16"/>
        <v>#DIV/0!</v>
      </c>
      <c r="V171" s="34" t="e">
        <f t="shared" si="17"/>
        <v>#DIV/0!</v>
      </c>
      <c r="W171" s="34" t="e">
        <f t="shared" si="18"/>
        <v>#DIV/0!</v>
      </c>
      <c r="X171" s="34" t="e">
        <f t="shared" si="19"/>
        <v>#DIV/0!</v>
      </c>
      <c r="Y171" s="34" t="e">
        <f t="shared" si="20"/>
        <v>#DIV/0!</v>
      </c>
      <c r="Z171" s="34" t="e">
        <f t="shared" si="21"/>
        <v>#DIV/0!</v>
      </c>
      <c r="AA171" s="34" t="e">
        <f t="shared" si="22"/>
        <v>#DIV/0!</v>
      </c>
      <c r="AC171" s="40">
        <f>E171-Analysis!O$5</f>
        <v>-3.0000000000000001E-5</v>
      </c>
      <c r="AD171" s="40">
        <f>F171-Analysis!P$5</f>
        <v>-4.0000000000000001E-3</v>
      </c>
      <c r="AE171" s="40">
        <f>G171-Analysis!Q$5</f>
        <v>-1E-3</v>
      </c>
      <c r="AF171" s="40">
        <f>H171-Analysis!R$5</f>
        <v>-1E-3</v>
      </c>
      <c r="AG171" s="40">
        <f>I171-Analysis!S$5</f>
        <v>-2.5000000000000001E-4</v>
      </c>
      <c r="AH171" s="40">
        <f>J171-Analysis!T$5</f>
        <v>-1E-3</v>
      </c>
      <c r="AI171" s="40">
        <f>K171-Analysis!U$5</f>
        <v>-1E-3</v>
      </c>
    </row>
    <row r="172" spans="1:35" x14ac:dyDescent="0.3">
      <c r="A172">
        <v>169</v>
      </c>
      <c r="B172" s="31" t="e">
        <f>D172-Analysis!$E$27</f>
        <v>#N/A</v>
      </c>
      <c r="C172" s="5"/>
      <c r="H172" s="3"/>
      <c r="I172" s="3"/>
      <c r="M172" s="3"/>
      <c r="O172" s="3"/>
      <c r="P172" s="3"/>
      <c r="T172" s="3"/>
      <c r="U172" s="34" t="e">
        <f t="shared" si="16"/>
        <v>#DIV/0!</v>
      </c>
      <c r="V172" s="34" t="e">
        <f t="shared" si="17"/>
        <v>#DIV/0!</v>
      </c>
      <c r="W172" s="34" t="e">
        <f t="shared" si="18"/>
        <v>#DIV/0!</v>
      </c>
      <c r="X172" s="34" t="e">
        <f t="shared" si="19"/>
        <v>#DIV/0!</v>
      </c>
      <c r="Y172" s="34" t="e">
        <f t="shared" si="20"/>
        <v>#DIV/0!</v>
      </c>
      <c r="Z172" s="34" t="e">
        <f t="shared" si="21"/>
        <v>#DIV/0!</v>
      </c>
      <c r="AA172" s="34" t="e">
        <f t="shared" si="22"/>
        <v>#DIV/0!</v>
      </c>
      <c r="AC172" s="40">
        <f>E172-Analysis!O$5</f>
        <v>-3.0000000000000001E-5</v>
      </c>
      <c r="AD172" s="40">
        <f>F172-Analysis!P$5</f>
        <v>-4.0000000000000001E-3</v>
      </c>
      <c r="AE172" s="40">
        <f>G172-Analysis!Q$5</f>
        <v>-1E-3</v>
      </c>
      <c r="AF172" s="40">
        <f>H172-Analysis!R$5</f>
        <v>-1E-3</v>
      </c>
      <c r="AG172" s="40">
        <f>I172-Analysis!S$5</f>
        <v>-2.5000000000000001E-4</v>
      </c>
      <c r="AH172" s="40">
        <f>J172-Analysis!T$5</f>
        <v>-1E-3</v>
      </c>
      <c r="AI172" s="40">
        <f>K172-Analysis!U$5</f>
        <v>-1E-3</v>
      </c>
    </row>
    <row r="173" spans="1:35" x14ac:dyDescent="0.3">
      <c r="A173">
        <v>170</v>
      </c>
      <c r="B173" s="31" t="e">
        <f>D173-Analysis!$E$27</f>
        <v>#N/A</v>
      </c>
      <c r="C173" s="5"/>
      <c r="H173" s="3"/>
      <c r="I173" s="3"/>
      <c r="M173" s="3"/>
      <c r="O173" s="3"/>
      <c r="P173" s="3"/>
      <c r="T173" s="3"/>
      <c r="U173" s="34" t="e">
        <f t="shared" si="16"/>
        <v>#DIV/0!</v>
      </c>
      <c r="V173" s="34" t="e">
        <f t="shared" si="17"/>
        <v>#DIV/0!</v>
      </c>
      <c r="W173" s="34" t="e">
        <f t="shared" si="18"/>
        <v>#DIV/0!</v>
      </c>
      <c r="X173" s="34" t="e">
        <f t="shared" si="19"/>
        <v>#DIV/0!</v>
      </c>
      <c r="Y173" s="34" t="e">
        <f t="shared" si="20"/>
        <v>#DIV/0!</v>
      </c>
      <c r="Z173" s="34" t="e">
        <f t="shared" si="21"/>
        <v>#DIV/0!</v>
      </c>
      <c r="AA173" s="34" t="e">
        <f t="shared" si="22"/>
        <v>#DIV/0!</v>
      </c>
      <c r="AC173" s="40">
        <f>E173-Analysis!O$5</f>
        <v>-3.0000000000000001E-5</v>
      </c>
      <c r="AD173" s="40">
        <f>F173-Analysis!P$5</f>
        <v>-4.0000000000000001E-3</v>
      </c>
      <c r="AE173" s="40">
        <f>G173-Analysis!Q$5</f>
        <v>-1E-3</v>
      </c>
      <c r="AF173" s="40">
        <f>H173-Analysis!R$5</f>
        <v>-1E-3</v>
      </c>
      <c r="AG173" s="40">
        <f>I173-Analysis!S$5</f>
        <v>-2.5000000000000001E-4</v>
      </c>
      <c r="AH173" s="40">
        <f>J173-Analysis!T$5</f>
        <v>-1E-3</v>
      </c>
      <c r="AI173" s="40">
        <f>K173-Analysis!U$5</f>
        <v>-1E-3</v>
      </c>
    </row>
    <row r="174" spans="1:35" x14ac:dyDescent="0.3">
      <c r="A174">
        <v>171</v>
      </c>
      <c r="B174" s="31" t="e">
        <f>D174-Analysis!$E$27</f>
        <v>#N/A</v>
      </c>
      <c r="C174" s="5"/>
      <c r="H174" s="3"/>
      <c r="I174" s="3"/>
      <c r="M174" s="3"/>
      <c r="O174" s="3"/>
      <c r="P174" s="3"/>
      <c r="U174" s="34" t="e">
        <f t="shared" si="16"/>
        <v>#DIV/0!</v>
      </c>
      <c r="V174" s="34" t="e">
        <f t="shared" si="17"/>
        <v>#DIV/0!</v>
      </c>
      <c r="W174" s="34" t="e">
        <f t="shared" si="18"/>
        <v>#DIV/0!</v>
      </c>
      <c r="X174" s="34" t="e">
        <f t="shared" si="19"/>
        <v>#DIV/0!</v>
      </c>
      <c r="Y174" s="34" t="e">
        <f t="shared" si="20"/>
        <v>#DIV/0!</v>
      </c>
      <c r="Z174" s="34" t="e">
        <f t="shared" si="21"/>
        <v>#DIV/0!</v>
      </c>
      <c r="AA174" s="34" t="e">
        <f t="shared" si="22"/>
        <v>#DIV/0!</v>
      </c>
      <c r="AC174" s="40">
        <f>E174-Analysis!O$5</f>
        <v>-3.0000000000000001E-5</v>
      </c>
      <c r="AD174" s="40">
        <f>F174-Analysis!P$5</f>
        <v>-4.0000000000000001E-3</v>
      </c>
      <c r="AE174" s="40">
        <f>G174-Analysis!Q$5</f>
        <v>-1E-3</v>
      </c>
      <c r="AF174" s="40">
        <f>H174-Analysis!R$5</f>
        <v>-1E-3</v>
      </c>
      <c r="AG174" s="40">
        <f>I174-Analysis!S$5</f>
        <v>-2.5000000000000001E-4</v>
      </c>
      <c r="AH174" s="40">
        <f>J174-Analysis!T$5</f>
        <v>-1E-3</v>
      </c>
      <c r="AI174" s="40">
        <f>K174-Analysis!U$5</f>
        <v>-1E-3</v>
      </c>
    </row>
    <row r="175" spans="1:35" x14ac:dyDescent="0.3">
      <c r="A175">
        <v>172</v>
      </c>
      <c r="B175" s="31" t="e">
        <f>D175-Analysis!$E$27</f>
        <v>#N/A</v>
      </c>
      <c r="C175" s="5"/>
      <c r="H175" s="3"/>
      <c r="I175" s="3"/>
      <c r="M175" s="3"/>
      <c r="O175" s="3"/>
      <c r="P175" s="3"/>
      <c r="T175" s="3"/>
      <c r="U175" s="34" t="e">
        <f t="shared" si="16"/>
        <v>#DIV/0!</v>
      </c>
      <c r="V175" s="34" t="e">
        <f t="shared" si="17"/>
        <v>#DIV/0!</v>
      </c>
      <c r="W175" s="34" t="e">
        <f t="shared" si="18"/>
        <v>#DIV/0!</v>
      </c>
      <c r="X175" s="34" t="e">
        <f t="shared" si="19"/>
        <v>#DIV/0!</v>
      </c>
      <c r="Y175" s="34" t="e">
        <f t="shared" si="20"/>
        <v>#DIV/0!</v>
      </c>
      <c r="Z175" s="34" t="e">
        <f t="shared" si="21"/>
        <v>#DIV/0!</v>
      </c>
      <c r="AA175" s="34" t="e">
        <f t="shared" si="22"/>
        <v>#DIV/0!</v>
      </c>
      <c r="AC175" s="40">
        <f>E175-Analysis!O$5</f>
        <v>-3.0000000000000001E-5</v>
      </c>
      <c r="AD175" s="40">
        <f>F175-Analysis!P$5</f>
        <v>-4.0000000000000001E-3</v>
      </c>
      <c r="AE175" s="40">
        <f>G175-Analysis!Q$5</f>
        <v>-1E-3</v>
      </c>
      <c r="AF175" s="40">
        <f>H175-Analysis!R$5</f>
        <v>-1E-3</v>
      </c>
      <c r="AG175" s="40">
        <f>I175-Analysis!S$5</f>
        <v>-2.5000000000000001E-4</v>
      </c>
      <c r="AH175" s="40">
        <f>J175-Analysis!T$5</f>
        <v>-1E-3</v>
      </c>
      <c r="AI175" s="40">
        <f>K175-Analysis!U$5</f>
        <v>-1E-3</v>
      </c>
    </row>
    <row r="176" spans="1:35" x14ac:dyDescent="0.3">
      <c r="A176">
        <v>173</v>
      </c>
      <c r="B176" s="31" t="e">
        <f>D176-Analysis!$E$27</f>
        <v>#N/A</v>
      </c>
      <c r="C176" s="5"/>
      <c r="H176" s="3"/>
      <c r="I176" s="3"/>
      <c r="M176" s="3"/>
      <c r="O176" s="3"/>
      <c r="P176" s="3"/>
      <c r="T176" s="3"/>
      <c r="U176" s="34" t="e">
        <f t="shared" si="16"/>
        <v>#DIV/0!</v>
      </c>
      <c r="V176" s="34" t="e">
        <f t="shared" si="17"/>
        <v>#DIV/0!</v>
      </c>
      <c r="W176" s="34" t="e">
        <f t="shared" si="18"/>
        <v>#DIV/0!</v>
      </c>
      <c r="X176" s="34" t="e">
        <f t="shared" si="19"/>
        <v>#DIV/0!</v>
      </c>
      <c r="Y176" s="34" t="e">
        <f t="shared" si="20"/>
        <v>#DIV/0!</v>
      </c>
      <c r="Z176" s="34" t="e">
        <f t="shared" si="21"/>
        <v>#DIV/0!</v>
      </c>
      <c r="AA176" s="34" t="e">
        <f t="shared" si="22"/>
        <v>#DIV/0!</v>
      </c>
      <c r="AC176" s="40">
        <f>E176-Analysis!O$5</f>
        <v>-3.0000000000000001E-5</v>
      </c>
      <c r="AD176" s="40">
        <f>F176-Analysis!P$5</f>
        <v>-4.0000000000000001E-3</v>
      </c>
      <c r="AE176" s="40">
        <f>G176-Analysis!Q$5</f>
        <v>-1E-3</v>
      </c>
      <c r="AF176" s="40">
        <f>H176-Analysis!R$5</f>
        <v>-1E-3</v>
      </c>
      <c r="AG176" s="40">
        <f>I176-Analysis!S$5</f>
        <v>-2.5000000000000001E-4</v>
      </c>
      <c r="AH176" s="40">
        <f>J176-Analysis!T$5</f>
        <v>-1E-3</v>
      </c>
      <c r="AI176" s="40">
        <f>K176-Analysis!U$5</f>
        <v>-1E-3</v>
      </c>
    </row>
    <row r="177" spans="1:35" x14ac:dyDescent="0.3">
      <c r="A177">
        <v>174</v>
      </c>
      <c r="B177" s="31" t="e">
        <f>D177-Analysis!$E$27</f>
        <v>#N/A</v>
      </c>
      <c r="C177" s="5"/>
      <c r="G177" s="3"/>
      <c r="H177" s="3"/>
      <c r="I177" s="3"/>
      <c r="K177" s="3"/>
      <c r="M177" s="3"/>
      <c r="O177" s="3"/>
      <c r="P177" s="3"/>
      <c r="Q177" s="3"/>
      <c r="U177" s="34" t="e">
        <f t="shared" si="16"/>
        <v>#DIV/0!</v>
      </c>
      <c r="V177" s="34" t="e">
        <f t="shared" si="17"/>
        <v>#DIV/0!</v>
      </c>
      <c r="W177" s="34" t="e">
        <f t="shared" si="18"/>
        <v>#DIV/0!</v>
      </c>
      <c r="X177" s="34" t="e">
        <f t="shared" si="19"/>
        <v>#DIV/0!</v>
      </c>
      <c r="Y177" s="34" t="e">
        <f t="shared" si="20"/>
        <v>#DIV/0!</v>
      </c>
      <c r="Z177" s="34" t="e">
        <f t="shared" si="21"/>
        <v>#DIV/0!</v>
      </c>
      <c r="AA177" s="34" t="e">
        <f t="shared" si="22"/>
        <v>#DIV/0!</v>
      </c>
      <c r="AC177" s="40">
        <f>E177-Analysis!O$5</f>
        <v>-3.0000000000000001E-5</v>
      </c>
      <c r="AD177" s="40">
        <f>F177-Analysis!P$5</f>
        <v>-4.0000000000000001E-3</v>
      </c>
      <c r="AE177" s="40">
        <f>G177-Analysis!Q$5</f>
        <v>-1E-3</v>
      </c>
      <c r="AF177" s="40">
        <f>H177-Analysis!R$5</f>
        <v>-1E-3</v>
      </c>
      <c r="AG177" s="40">
        <f>I177-Analysis!S$5</f>
        <v>-2.5000000000000001E-4</v>
      </c>
      <c r="AH177" s="40">
        <f>J177-Analysis!T$5</f>
        <v>-1E-3</v>
      </c>
      <c r="AI177" s="40">
        <f>K177-Analysis!U$5</f>
        <v>-1E-3</v>
      </c>
    </row>
    <row r="178" spans="1:35" x14ac:dyDescent="0.3">
      <c r="A178">
        <v>175</v>
      </c>
      <c r="B178" s="31" t="e">
        <f>D178-Analysis!$E$27</f>
        <v>#N/A</v>
      </c>
      <c r="C178" s="5"/>
      <c r="G178" s="3"/>
      <c r="H178" s="3"/>
      <c r="I178" s="3"/>
      <c r="K178" s="3"/>
      <c r="M178" s="3"/>
      <c r="O178" s="3"/>
      <c r="P178" s="3"/>
      <c r="Q178" s="3"/>
      <c r="T178" s="3"/>
      <c r="U178" s="34" t="e">
        <f t="shared" si="16"/>
        <v>#DIV/0!</v>
      </c>
      <c r="V178" s="34" t="e">
        <f t="shared" si="17"/>
        <v>#DIV/0!</v>
      </c>
      <c r="W178" s="34" t="e">
        <f t="shared" si="18"/>
        <v>#DIV/0!</v>
      </c>
      <c r="X178" s="34" t="e">
        <f t="shared" si="19"/>
        <v>#DIV/0!</v>
      </c>
      <c r="Y178" s="34" t="e">
        <f t="shared" si="20"/>
        <v>#DIV/0!</v>
      </c>
      <c r="Z178" s="34" t="e">
        <f t="shared" si="21"/>
        <v>#DIV/0!</v>
      </c>
      <c r="AA178" s="34" t="e">
        <f t="shared" si="22"/>
        <v>#DIV/0!</v>
      </c>
      <c r="AC178" s="40">
        <f>E178-Analysis!O$5</f>
        <v>-3.0000000000000001E-5</v>
      </c>
      <c r="AD178" s="40">
        <f>F178-Analysis!P$5</f>
        <v>-4.0000000000000001E-3</v>
      </c>
      <c r="AE178" s="40">
        <f>G178-Analysis!Q$5</f>
        <v>-1E-3</v>
      </c>
      <c r="AF178" s="40">
        <f>H178-Analysis!R$5</f>
        <v>-1E-3</v>
      </c>
      <c r="AG178" s="40">
        <f>I178-Analysis!S$5</f>
        <v>-2.5000000000000001E-4</v>
      </c>
      <c r="AH178" s="40">
        <f>J178-Analysis!T$5</f>
        <v>-1E-3</v>
      </c>
      <c r="AI178" s="40">
        <f>K178-Analysis!U$5</f>
        <v>-1E-3</v>
      </c>
    </row>
    <row r="179" spans="1:35" x14ac:dyDescent="0.3">
      <c r="A179">
        <v>176</v>
      </c>
      <c r="B179" s="31" t="e">
        <f>D179-Analysis!$E$27</f>
        <v>#N/A</v>
      </c>
      <c r="C179" s="5"/>
      <c r="E179" s="3"/>
      <c r="G179" s="3"/>
      <c r="H179" s="3"/>
      <c r="I179" s="3"/>
      <c r="K179" s="3"/>
      <c r="M179" s="3"/>
      <c r="O179" s="3"/>
      <c r="P179" s="3"/>
      <c r="Q179" s="3"/>
      <c r="S179" s="3"/>
      <c r="U179" s="34" t="e">
        <f t="shared" si="16"/>
        <v>#DIV/0!</v>
      </c>
      <c r="V179" s="34" t="e">
        <f t="shared" si="17"/>
        <v>#DIV/0!</v>
      </c>
      <c r="W179" s="34" t="e">
        <f t="shared" si="18"/>
        <v>#DIV/0!</v>
      </c>
      <c r="X179" s="34" t="e">
        <f t="shared" si="19"/>
        <v>#DIV/0!</v>
      </c>
      <c r="Y179" s="34" t="e">
        <f t="shared" si="20"/>
        <v>#DIV/0!</v>
      </c>
      <c r="Z179" s="34" t="e">
        <f t="shared" si="21"/>
        <v>#DIV/0!</v>
      </c>
      <c r="AA179" s="34" t="e">
        <f t="shared" si="22"/>
        <v>#DIV/0!</v>
      </c>
      <c r="AC179" s="40">
        <f>E179-Analysis!O$5</f>
        <v>-3.0000000000000001E-5</v>
      </c>
      <c r="AD179" s="40">
        <f>F179-Analysis!P$5</f>
        <v>-4.0000000000000001E-3</v>
      </c>
      <c r="AE179" s="40">
        <f>G179-Analysis!Q$5</f>
        <v>-1E-3</v>
      </c>
      <c r="AF179" s="40">
        <f>H179-Analysis!R$5</f>
        <v>-1E-3</v>
      </c>
      <c r="AG179" s="40">
        <f>I179-Analysis!S$5</f>
        <v>-2.5000000000000001E-4</v>
      </c>
      <c r="AH179" s="40">
        <f>J179-Analysis!T$5</f>
        <v>-1E-3</v>
      </c>
      <c r="AI179" s="40">
        <f>K179-Analysis!U$5</f>
        <v>-1E-3</v>
      </c>
    </row>
    <row r="180" spans="1:35" x14ac:dyDescent="0.3">
      <c r="A180">
        <v>177</v>
      </c>
      <c r="B180" s="31" t="e">
        <f>D180-Analysis!$E$27</f>
        <v>#N/A</v>
      </c>
      <c r="C180" s="5"/>
      <c r="E180" s="3"/>
      <c r="G180" s="3"/>
      <c r="H180" s="3"/>
      <c r="I180" s="3"/>
      <c r="K180" s="3"/>
      <c r="M180" s="3"/>
      <c r="O180" s="3"/>
      <c r="P180" s="3"/>
      <c r="Q180" s="3"/>
      <c r="T180" s="3"/>
      <c r="U180" s="34" t="e">
        <f t="shared" si="16"/>
        <v>#DIV/0!</v>
      </c>
      <c r="V180" s="34" t="e">
        <f t="shared" si="17"/>
        <v>#DIV/0!</v>
      </c>
      <c r="W180" s="34" t="e">
        <f t="shared" si="18"/>
        <v>#DIV/0!</v>
      </c>
      <c r="X180" s="34" t="e">
        <f t="shared" si="19"/>
        <v>#DIV/0!</v>
      </c>
      <c r="Y180" s="34" t="e">
        <f t="shared" si="20"/>
        <v>#DIV/0!</v>
      </c>
      <c r="Z180" s="34" t="e">
        <f t="shared" si="21"/>
        <v>#DIV/0!</v>
      </c>
      <c r="AA180" s="34" t="e">
        <f t="shared" si="22"/>
        <v>#DIV/0!</v>
      </c>
      <c r="AC180" s="40">
        <f>E180-Analysis!O$5</f>
        <v>-3.0000000000000001E-5</v>
      </c>
      <c r="AD180" s="40">
        <f>F180-Analysis!P$5</f>
        <v>-4.0000000000000001E-3</v>
      </c>
      <c r="AE180" s="40">
        <f>G180-Analysis!Q$5</f>
        <v>-1E-3</v>
      </c>
      <c r="AF180" s="40">
        <f>H180-Analysis!R$5</f>
        <v>-1E-3</v>
      </c>
      <c r="AG180" s="40">
        <f>I180-Analysis!S$5</f>
        <v>-2.5000000000000001E-4</v>
      </c>
      <c r="AH180" s="40">
        <f>J180-Analysis!T$5</f>
        <v>-1E-3</v>
      </c>
      <c r="AI180" s="40">
        <f>K180-Analysis!U$5</f>
        <v>-1E-3</v>
      </c>
    </row>
    <row r="181" spans="1:35" x14ac:dyDescent="0.3">
      <c r="A181">
        <v>178</v>
      </c>
      <c r="B181" s="31" t="e">
        <f>D181-Analysis!$E$27</f>
        <v>#N/A</v>
      </c>
      <c r="C181" s="5"/>
      <c r="G181" s="3"/>
      <c r="H181" s="3"/>
      <c r="I181" s="3"/>
      <c r="K181" s="3"/>
      <c r="M181" s="3"/>
      <c r="O181" s="3"/>
      <c r="P181" s="3"/>
      <c r="Q181" s="3"/>
      <c r="S181" s="3"/>
      <c r="T181" s="3"/>
      <c r="U181" s="34" t="e">
        <f t="shared" si="16"/>
        <v>#DIV/0!</v>
      </c>
      <c r="V181" s="34" t="e">
        <f t="shared" si="17"/>
        <v>#DIV/0!</v>
      </c>
      <c r="W181" s="34" t="e">
        <f t="shared" si="18"/>
        <v>#DIV/0!</v>
      </c>
      <c r="X181" s="34" t="e">
        <f t="shared" si="19"/>
        <v>#DIV/0!</v>
      </c>
      <c r="Y181" s="34" t="e">
        <f t="shared" si="20"/>
        <v>#DIV/0!</v>
      </c>
      <c r="Z181" s="34" t="e">
        <f t="shared" si="21"/>
        <v>#DIV/0!</v>
      </c>
      <c r="AA181" s="34" t="e">
        <f t="shared" si="22"/>
        <v>#DIV/0!</v>
      </c>
      <c r="AC181" s="40">
        <f>E181-Analysis!O$5</f>
        <v>-3.0000000000000001E-5</v>
      </c>
      <c r="AD181" s="40">
        <f>F181-Analysis!P$5</f>
        <v>-4.0000000000000001E-3</v>
      </c>
      <c r="AE181" s="40">
        <f>G181-Analysis!Q$5</f>
        <v>-1E-3</v>
      </c>
      <c r="AF181" s="40">
        <f>H181-Analysis!R$5</f>
        <v>-1E-3</v>
      </c>
      <c r="AG181" s="40">
        <f>I181-Analysis!S$5</f>
        <v>-2.5000000000000001E-4</v>
      </c>
      <c r="AH181" s="40">
        <f>J181-Analysis!T$5</f>
        <v>-1E-3</v>
      </c>
      <c r="AI181" s="40">
        <f>K181-Analysis!U$5</f>
        <v>-1E-3</v>
      </c>
    </row>
    <row r="182" spans="1:35" x14ac:dyDescent="0.3">
      <c r="A182">
        <v>179</v>
      </c>
      <c r="B182" s="31" t="e">
        <f>D182-Analysis!$E$27</f>
        <v>#N/A</v>
      </c>
      <c r="C182" s="5"/>
      <c r="E182" s="3"/>
      <c r="G182" s="3"/>
      <c r="H182" s="3"/>
      <c r="I182" s="3"/>
      <c r="K182" s="3"/>
      <c r="M182" s="3"/>
      <c r="O182" s="3"/>
      <c r="P182" s="3"/>
      <c r="Q182" s="3"/>
      <c r="T182" s="3"/>
      <c r="U182" s="34" t="e">
        <f t="shared" si="16"/>
        <v>#DIV/0!</v>
      </c>
      <c r="V182" s="34" t="e">
        <f t="shared" si="17"/>
        <v>#DIV/0!</v>
      </c>
      <c r="W182" s="34" t="e">
        <f t="shared" si="18"/>
        <v>#DIV/0!</v>
      </c>
      <c r="X182" s="34" t="e">
        <f t="shared" si="19"/>
        <v>#DIV/0!</v>
      </c>
      <c r="Y182" s="34" t="e">
        <f t="shared" si="20"/>
        <v>#DIV/0!</v>
      </c>
      <c r="Z182" s="34" t="e">
        <f t="shared" si="21"/>
        <v>#DIV/0!</v>
      </c>
      <c r="AA182" s="34" t="e">
        <f t="shared" si="22"/>
        <v>#DIV/0!</v>
      </c>
      <c r="AC182" s="40">
        <f>E182-Analysis!O$5</f>
        <v>-3.0000000000000001E-5</v>
      </c>
      <c r="AD182" s="40">
        <f>F182-Analysis!P$5</f>
        <v>-4.0000000000000001E-3</v>
      </c>
      <c r="AE182" s="40">
        <f>G182-Analysis!Q$5</f>
        <v>-1E-3</v>
      </c>
      <c r="AF182" s="40">
        <f>H182-Analysis!R$5</f>
        <v>-1E-3</v>
      </c>
      <c r="AG182" s="40">
        <f>I182-Analysis!S$5</f>
        <v>-2.5000000000000001E-4</v>
      </c>
      <c r="AH182" s="40">
        <f>J182-Analysis!T$5</f>
        <v>-1E-3</v>
      </c>
      <c r="AI182" s="40">
        <f>K182-Analysis!U$5</f>
        <v>-1E-3</v>
      </c>
    </row>
    <row r="183" spans="1:35" x14ac:dyDescent="0.3">
      <c r="A183">
        <v>180</v>
      </c>
      <c r="B183" s="31" t="e">
        <f>D183-Analysis!$E$27</f>
        <v>#N/A</v>
      </c>
      <c r="C183" s="5"/>
      <c r="G183" s="3"/>
      <c r="H183" s="3"/>
      <c r="I183" s="3"/>
      <c r="K183" s="3"/>
      <c r="M183" s="3"/>
      <c r="O183" s="3"/>
      <c r="P183" s="3"/>
      <c r="Q183" s="3"/>
      <c r="T183" s="3"/>
      <c r="U183" s="34" t="e">
        <f t="shared" si="16"/>
        <v>#DIV/0!</v>
      </c>
      <c r="V183" s="34" t="e">
        <f t="shared" si="17"/>
        <v>#DIV/0!</v>
      </c>
      <c r="W183" s="34" t="e">
        <f t="shared" si="18"/>
        <v>#DIV/0!</v>
      </c>
      <c r="X183" s="34" t="e">
        <f t="shared" si="19"/>
        <v>#DIV/0!</v>
      </c>
      <c r="Y183" s="34" t="e">
        <f t="shared" si="20"/>
        <v>#DIV/0!</v>
      </c>
      <c r="Z183" s="34" t="e">
        <f t="shared" si="21"/>
        <v>#DIV/0!</v>
      </c>
      <c r="AA183" s="34" t="e">
        <f t="shared" si="22"/>
        <v>#DIV/0!</v>
      </c>
      <c r="AC183" s="40">
        <f>E183-Analysis!O$5</f>
        <v>-3.0000000000000001E-5</v>
      </c>
      <c r="AD183" s="40">
        <f>F183-Analysis!P$5</f>
        <v>-4.0000000000000001E-3</v>
      </c>
      <c r="AE183" s="40">
        <f>G183-Analysis!Q$5</f>
        <v>-1E-3</v>
      </c>
      <c r="AF183" s="40">
        <f>H183-Analysis!R$5</f>
        <v>-1E-3</v>
      </c>
      <c r="AG183" s="40">
        <f>I183-Analysis!S$5</f>
        <v>-2.5000000000000001E-4</v>
      </c>
      <c r="AH183" s="40">
        <f>J183-Analysis!T$5</f>
        <v>-1E-3</v>
      </c>
      <c r="AI183" s="40">
        <f>K183-Analysis!U$5</f>
        <v>-1E-3</v>
      </c>
    </row>
    <row r="184" spans="1:35" x14ac:dyDescent="0.3">
      <c r="A184">
        <v>181</v>
      </c>
      <c r="B184" s="31" t="e">
        <f>D184-Analysis!$E$27</f>
        <v>#N/A</v>
      </c>
      <c r="C184" s="5"/>
      <c r="E184" s="3"/>
      <c r="G184" s="3"/>
      <c r="H184" s="3"/>
      <c r="I184" s="3"/>
      <c r="K184" s="3"/>
      <c r="M184" s="3"/>
      <c r="O184" s="3"/>
      <c r="P184" s="3"/>
      <c r="Q184" s="3"/>
      <c r="T184" s="3"/>
      <c r="U184" s="34" t="e">
        <f t="shared" si="16"/>
        <v>#DIV/0!</v>
      </c>
      <c r="V184" s="34" t="e">
        <f t="shared" si="17"/>
        <v>#DIV/0!</v>
      </c>
      <c r="W184" s="34" t="e">
        <f t="shared" si="18"/>
        <v>#DIV/0!</v>
      </c>
      <c r="X184" s="34" t="e">
        <f t="shared" si="19"/>
        <v>#DIV/0!</v>
      </c>
      <c r="Y184" s="34" t="e">
        <f t="shared" si="20"/>
        <v>#DIV/0!</v>
      </c>
      <c r="Z184" s="34" t="e">
        <f t="shared" si="21"/>
        <v>#DIV/0!</v>
      </c>
      <c r="AA184" s="34" t="e">
        <f t="shared" si="22"/>
        <v>#DIV/0!</v>
      </c>
      <c r="AC184" s="40">
        <f>E184-Analysis!O$5</f>
        <v>-3.0000000000000001E-5</v>
      </c>
      <c r="AD184" s="40">
        <f>F184-Analysis!P$5</f>
        <v>-4.0000000000000001E-3</v>
      </c>
      <c r="AE184" s="40">
        <f>G184-Analysis!Q$5</f>
        <v>-1E-3</v>
      </c>
      <c r="AF184" s="40">
        <f>H184-Analysis!R$5</f>
        <v>-1E-3</v>
      </c>
      <c r="AG184" s="40">
        <f>I184-Analysis!S$5</f>
        <v>-2.5000000000000001E-4</v>
      </c>
      <c r="AH184" s="40">
        <f>J184-Analysis!T$5</f>
        <v>-1E-3</v>
      </c>
      <c r="AI184" s="40">
        <f>K184-Analysis!U$5</f>
        <v>-1E-3</v>
      </c>
    </row>
    <row r="185" spans="1:35" x14ac:dyDescent="0.3">
      <c r="A185">
        <v>182</v>
      </c>
      <c r="B185" s="31" t="e">
        <f>D185-Analysis!$E$27</f>
        <v>#N/A</v>
      </c>
      <c r="C185" s="5"/>
      <c r="G185" s="3"/>
      <c r="H185" s="3"/>
      <c r="I185" s="3"/>
      <c r="K185" s="3"/>
      <c r="M185" s="3"/>
      <c r="O185" s="3"/>
      <c r="P185" s="3"/>
      <c r="Q185" s="3"/>
      <c r="T185" s="3"/>
      <c r="U185" s="34" t="e">
        <f t="shared" si="16"/>
        <v>#DIV/0!</v>
      </c>
      <c r="V185" s="34" t="e">
        <f t="shared" si="17"/>
        <v>#DIV/0!</v>
      </c>
      <c r="W185" s="34" t="e">
        <f t="shared" si="18"/>
        <v>#DIV/0!</v>
      </c>
      <c r="X185" s="34" t="e">
        <f t="shared" si="19"/>
        <v>#DIV/0!</v>
      </c>
      <c r="Y185" s="34" t="e">
        <f t="shared" si="20"/>
        <v>#DIV/0!</v>
      </c>
      <c r="Z185" s="34" t="e">
        <f t="shared" si="21"/>
        <v>#DIV/0!</v>
      </c>
      <c r="AA185" s="34" t="e">
        <f t="shared" si="22"/>
        <v>#DIV/0!</v>
      </c>
      <c r="AC185" s="40">
        <f>E185-Analysis!O$5</f>
        <v>-3.0000000000000001E-5</v>
      </c>
      <c r="AD185" s="40">
        <f>F185-Analysis!P$5</f>
        <v>-4.0000000000000001E-3</v>
      </c>
      <c r="AE185" s="40">
        <f>G185-Analysis!Q$5</f>
        <v>-1E-3</v>
      </c>
      <c r="AF185" s="40">
        <f>H185-Analysis!R$5</f>
        <v>-1E-3</v>
      </c>
      <c r="AG185" s="40">
        <f>I185-Analysis!S$5</f>
        <v>-2.5000000000000001E-4</v>
      </c>
      <c r="AH185" s="40">
        <f>J185-Analysis!T$5</f>
        <v>-1E-3</v>
      </c>
      <c r="AI185" s="40">
        <f>K185-Analysis!U$5</f>
        <v>-1E-3</v>
      </c>
    </row>
    <row r="186" spans="1:35" x14ac:dyDescent="0.3">
      <c r="A186">
        <v>183</v>
      </c>
      <c r="B186" s="31" t="e">
        <f>D186-Analysis!$E$27</f>
        <v>#N/A</v>
      </c>
      <c r="C186" s="5"/>
      <c r="G186" s="3"/>
      <c r="H186" s="3"/>
      <c r="I186" s="3"/>
      <c r="K186" s="3"/>
      <c r="M186" s="3"/>
      <c r="O186" s="3"/>
      <c r="P186" s="3"/>
      <c r="Q186" s="3"/>
      <c r="T186" s="3"/>
      <c r="U186" s="34" t="e">
        <f t="shared" si="16"/>
        <v>#DIV/0!</v>
      </c>
      <c r="V186" s="34" t="e">
        <f t="shared" si="17"/>
        <v>#DIV/0!</v>
      </c>
      <c r="W186" s="34" t="e">
        <f t="shared" si="18"/>
        <v>#DIV/0!</v>
      </c>
      <c r="X186" s="34" t="e">
        <f t="shared" si="19"/>
        <v>#DIV/0!</v>
      </c>
      <c r="Y186" s="34" t="e">
        <f t="shared" si="20"/>
        <v>#DIV/0!</v>
      </c>
      <c r="Z186" s="34" t="e">
        <f t="shared" si="21"/>
        <v>#DIV/0!</v>
      </c>
      <c r="AA186" s="34" t="e">
        <f t="shared" si="22"/>
        <v>#DIV/0!</v>
      </c>
      <c r="AC186" s="40">
        <f>E186-Analysis!O$5</f>
        <v>-3.0000000000000001E-5</v>
      </c>
      <c r="AD186" s="40">
        <f>F186-Analysis!P$5</f>
        <v>-4.0000000000000001E-3</v>
      </c>
      <c r="AE186" s="40">
        <f>G186-Analysis!Q$5</f>
        <v>-1E-3</v>
      </c>
      <c r="AF186" s="40">
        <f>H186-Analysis!R$5</f>
        <v>-1E-3</v>
      </c>
      <c r="AG186" s="40">
        <f>I186-Analysis!S$5</f>
        <v>-2.5000000000000001E-4</v>
      </c>
      <c r="AH186" s="40">
        <f>J186-Analysis!T$5</f>
        <v>-1E-3</v>
      </c>
      <c r="AI186" s="40">
        <f>K186-Analysis!U$5</f>
        <v>-1E-3</v>
      </c>
    </row>
    <row r="187" spans="1:35" x14ac:dyDescent="0.3">
      <c r="A187">
        <v>184</v>
      </c>
      <c r="B187" s="31" t="e">
        <f>D187-Analysis!$E$27</f>
        <v>#N/A</v>
      </c>
      <c r="C187" s="5"/>
      <c r="G187" s="3"/>
      <c r="H187" s="3"/>
      <c r="I187" s="3"/>
      <c r="K187" s="3"/>
      <c r="M187" s="3"/>
      <c r="O187" s="3"/>
      <c r="P187" s="3"/>
      <c r="Q187" s="3"/>
      <c r="T187" s="3"/>
      <c r="U187" s="34" t="e">
        <f t="shared" si="16"/>
        <v>#DIV/0!</v>
      </c>
      <c r="V187" s="34" t="e">
        <f t="shared" si="17"/>
        <v>#DIV/0!</v>
      </c>
      <c r="W187" s="34" t="e">
        <f t="shared" si="18"/>
        <v>#DIV/0!</v>
      </c>
      <c r="X187" s="34" t="e">
        <f t="shared" si="19"/>
        <v>#DIV/0!</v>
      </c>
      <c r="Y187" s="34" t="e">
        <f t="shared" si="20"/>
        <v>#DIV/0!</v>
      </c>
      <c r="Z187" s="34" t="e">
        <f t="shared" si="21"/>
        <v>#DIV/0!</v>
      </c>
      <c r="AA187" s="34" t="e">
        <f t="shared" si="22"/>
        <v>#DIV/0!</v>
      </c>
      <c r="AC187" s="40">
        <f>E187-Analysis!O$5</f>
        <v>-3.0000000000000001E-5</v>
      </c>
      <c r="AD187" s="40">
        <f>F187-Analysis!P$5</f>
        <v>-4.0000000000000001E-3</v>
      </c>
      <c r="AE187" s="40">
        <f>G187-Analysis!Q$5</f>
        <v>-1E-3</v>
      </c>
      <c r="AF187" s="40">
        <f>H187-Analysis!R$5</f>
        <v>-1E-3</v>
      </c>
      <c r="AG187" s="40">
        <f>I187-Analysis!S$5</f>
        <v>-2.5000000000000001E-4</v>
      </c>
      <c r="AH187" s="40">
        <f>J187-Analysis!T$5</f>
        <v>-1E-3</v>
      </c>
      <c r="AI187" s="40">
        <f>K187-Analysis!U$5</f>
        <v>-1E-3</v>
      </c>
    </row>
    <row r="188" spans="1:35" x14ac:dyDescent="0.3">
      <c r="A188">
        <v>185</v>
      </c>
      <c r="B188" s="31" t="e">
        <f>D188-Analysis!$E$27</f>
        <v>#N/A</v>
      </c>
      <c r="C188" s="5"/>
      <c r="G188" s="3"/>
      <c r="H188" s="3"/>
      <c r="I188" s="3"/>
      <c r="K188" s="3"/>
      <c r="M188" s="3"/>
      <c r="O188" s="3"/>
      <c r="P188" s="3"/>
      <c r="Q188" s="3"/>
      <c r="T188" s="3"/>
      <c r="U188" s="34" t="e">
        <f t="shared" si="16"/>
        <v>#DIV/0!</v>
      </c>
      <c r="V188" s="34" t="e">
        <f t="shared" si="17"/>
        <v>#DIV/0!</v>
      </c>
      <c r="W188" s="34" t="e">
        <f t="shared" si="18"/>
        <v>#DIV/0!</v>
      </c>
      <c r="X188" s="34" t="e">
        <f t="shared" si="19"/>
        <v>#DIV/0!</v>
      </c>
      <c r="Y188" s="34" t="e">
        <f t="shared" si="20"/>
        <v>#DIV/0!</v>
      </c>
      <c r="Z188" s="34" t="e">
        <f t="shared" si="21"/>
        <v>#DIV/0!</v>
      </c>
      <c r="AA188" s="34" t="e">
        <f t="shared" si="22"/>
        <v>#DIV/0!</v>
      </c>
      <c r="AC188" s="40">
        <f>E188-Analysis!O$5</f>
        <v>-3.0000000000000001E-5</v>
      </c>
      <c r="AD188" s="40">
        <f>F188-Analysis!P$5</f>
        <v>-4.0000000000000001E-3</v>
      </c>
      <c r="AE188" s="40">
        <f>G188-Analysis!Q$5</f>
        <v>-1E-3</v>
      </c>
      <c r="AF188" s="40">
        <f>H188-Analysis!R$5</f>
        <v>-1E-3</v>
      </c>
      <c r="AG188" s="40">
        <f>I188-Analysis!S$5</f>
        <v>-2.5000000000000001E-4</v>
      </c>
      <c r="AH188" s="40">
        <f>J188-Analysis!T$5</f>
        <v>-1E-3</v>
      </c>
      <c r="AI188" s="40">
        <f>K188-Analysis!U$5</f>
        <v>-1E-3</v>
      </c>
    </row>
    <row r="189" spans="1:35" x14ac:dyDescent="0.3">
      <c r="A189">
        <v>186</v>
      </c>
      <c r="B189" s="31" t="e">
        <f>D189-Analysis!$E$27</f>
        <v>#N/A</v>
      </c>
      <c r="C189" s="5"/>
      <c r="G189" s="3"/>
      <c r="H189" s="3"/>
      <c r="I189" s="3"/>
      <c r="K189" s="3"/>
      <c r="M189" s="3"/>
      <c r="O189" s="3"/>
      <c r="P189" s="3"/>
      <c r="Q189" s="3"/>
      <c r="T189" s="3"/>
      <c r="U189" s="34" t="e">
        <f t="shared" si="16"/>
        <v>#DIV/0!</v>
      </c>
      <c r="V189" s="34" t="e">
        <f t="shared" si="17"/>
        <v>#DIV/0!</v>
      </c>
      <c r="W189" s="34" t="e">
        <f t="shared" si="18"/>
        <v>#DIV/0!</v>
      </c>
      <c r="X189" s="34" t="e">
        <f t="shared" si="19"/>
        <v>#DIV/0!</v>
      </c>
      <c r="Y189" s="34" t="e">
        <f t="shared" si="20"/>
        <v>#DIV/0!</v>
      </c>
      <c r="Z189" s="34" t="e">
        <f t="shared" si="21"/>
        <v>#DIV/0!</v>
      </c>
      <c r="AA189" s="34" t="e">
        <f t="shared" si="22"/>
        <v>#DIV/0!</v>
      </c>
      <c r="AC189" s="40">
        <f>E189-Analysis!O$5</f>
        <v>-3.0000000000000001E-5</v>
      </c>
      <c r="AD189" s="40">
        <f>F189-Analysis!P$5</f>
        <v>-4.0000000000000001E-3</v>
      </c>
      <c r="AE189" s="40">
        <f>G189-Analysis!Q$5</f>
        <v>-1E-3</v>
      </c>
      <c r="AF189" s="40">
        <f>H189-Analysis!R$5</f>
        <v>-1E-3</v>
      </c>
      <c r="AG189" s="40">
        <f>I189-Analysis!S$5</f>
        <v>-2.5000000000000001E-4</v>
      </c>
      <c r="AH189" s="40">
        <f>J189-Analysis!T$5</f>
        <v>-1E-3</v>
      </c>
      <c r="AI189" s="40">
        <f>K189-Analysis!U$5</f>
        <v>-1E-3</v>
      </c>
    </row>
    <row r="190" spans="1:35" x14ac:dyDescent="0.3">
      <c r="A190">
        <v>187</v>
      </c>
      <c r="B190" s="31" t="e">
        <f>D190-Analysis!$E$27</f>
        <v>#N/A</v>
      </c>
      <c r="C190" s="5"/>
      <c r="G190" s="3"/>
      <c r="H190" s="3"/>
      <c r="I190" s="3"/>
      <c r="K190" s="3"/>
      <c r="M190" s="3"/>
      <c r="O190" s="3"/>
      <c r="P190" s="3"/>
      <c r="Q190" s="3"/>
      <c r="T190" s="3"/>
      <c r="U190" s="34" t="e">
        <f t="shared" si="16"/>
        <v>#DIV/0!</v>
      </c>
      <c r="V190" s="34" t="e">
        <f t="shared" si="17"/>
        <v>#DIV/0!</v>
      </c>
      <c r="W190" s="34" t="e">
        <f t="shared" si="18"/>
        <v>#DIV/0!</v>
      </c>
      <c r="X190" s="34" t="e">
        <f t="shared" si="19"/>
        <v>#DIV/0!</v>
      </c>
      <c r="Y190" s="34" t="e">
        <f t="shared" si="20"/>
        <v>#DIV/0!</v>
      </c>
      <c r="Z190" s="34" t="e">
        <f t="shared" si="21"/>
        <v>#DIV/0!</v>
      </c>
      <c r="AA190" s="34" t="e">
        <f t="shared" si="22"/>
        <v>#DIV/0!</v>
      </c>
      <c r="AC190" s="40">
        <f>E190-Analysis!O$5</f>
        <v>-3.0000000000000001E-5</v>
      </c>
      <c r="AD190" s="40">
        <f>F190-Analysis!P$5</f>
        <v>-4.0000000000000001E-3</v>
      </c>
      <c r="AE190" s="40">
        <f>G190-Analysis!Q$5</f>
        <v>-1E-3</v>
      </c>
      <c r="AF190" s="40">
        <f>H190-Analysis!R$5</f>
        <v>-1E-3</v>
      </c>
      <c r="AG190" s="40">
        <f>I190-Analysis!S$5</f>
        <v>-2.5000000000000001E-4</v>
      </c>
      <c r="AH190" s="40">
        <f>J190-Analysis!T$5</f>
        <v>-1E-3</v>
      </c>
      <c r="AI190" s="40">
        <f>K190-Analysis!U$5</f>
        <v>-1E-3</v>
      </c>
    </row>
    <row r="191" spans="1:35" x14ac:dyDescent="0.3">
      <c r="A191">
        <v>188</v>
      </c>
      <c r="B191" s="31" t="e">
        <f>D191-Analysis!$E$27</f>
        <v>#N/A</v>
      </c>
      <c r="C191" s="5"/>
      <c r="G191" s="3"/>
      <c r="H191" s="3"/>
      <c r="I191" s="3"/>
      <c r="K191" s="3"/>
      <c r="M191" s="3"/>
      <c r="O191" s="3"/>
      <c r="P191" s="3"/>
      <c r="Q191" s="3"/>
      <c r="T191" s="3"/>
      <c r="U191" s="34" t="e">
        <f t="shared" si="16"/>
        <v>#DIV/0!</v>
      </c>
      <c r="V191" s="34" t="e">
        <f t="shared" si="17"/>
        <v>#DIV/0!</v>
      </c>
      <c r="W191" s="34" t="e">
        <f t="shared" si="18"/>
        <v>#DIV/0!</v>
      </c>
      <c r="X191" s="34" t="e">
        <f t="shared" si="19"/>
        <v>#DIV/0!</v>
      </c>
      <c r="Y191" s="34" t="e">
        <f t="shared" si="20"/>
        <v>#DIV/0!</v>
      </c>
      <c r="Z191" s="34" t="e">
        <f t="shared" si="21"/>
        <v>#DIV/0!</v>
      </c>
      <c r="AA191" s="34" t="e">
        <f t="shared" si="22"/>
        <v>#DIV/0!</v>
      </c>
      <c r="AC191" s="40">
        <f>E191-Analysis!O$5</f>
        <v>-3.0000000000000001E-5</v>
      </c>
      <c r="AD191" s="40">
        <f>F191-Analysis!P$5</f>
        <v>-4.0000000000000001E-3</v>
      </c>
      <c r="AE191" s="40">
        <f>G191-Analysis!Q$5</f>
        <v>-1E-3</v>
      </c>
      <c r="AF191" s="40">
        <f>H191-Analysis!R$5</f>
        <v>-1E-3</v>
      </c>
      <c r="AG191" s="40">
        <f>I191-Analysis!S$5</f>
        <v>-2.5000000000000001E-4</v>
      </c>
      <c r="AH191" s="40">
        <f>J191-Analysis!T$5</f>
        <v>-1E-3</v>
      </c>
      <c r="AI191" s="40">
        <f>K191-Analysis!U$5</f>
        <v>-1E-3</v>
      </c>
    </row>
    <row r="192" spans="1:35" x14ac:dyDescent="0.3">
      <c r="A192">
        <v>189</v>
      </c>
      <c r="B192" s="31" t="e">
        <f>D192-Analysis!$E$27</f>
        <v>#N/A</v>
      </c>
      <c r="C192" s="5"/>
      <c r="E192" s="3"/>
      <c r="G192" s="3"/>
      <c r="H192" s="3"/>
      <c r="I192" s="3"/>
      <c r="K192" s="3"/>
      <c r="M192" s="3"/>
      <c r="O192" s="3"/>
      <c r="P192" s="3"/>
      <c r="Q192" s="3"/>
      <c r="T192" s="3"/>
      <c r="U192" s="34" t="e">
        <f t="shared" si="16"/>
        <v>#DIV/0!</v>
      </c>
      <c r="V192" s="34" t="e">
        <f t="shared" si="17"/>
        <v>#DIV/0!</v>
      </c>
      <c r="W192" s="34" t="e">
        <f t="shared" si="18"/>
        <v>#DIV/0!</v>
      </c>
      <c r="X192" s="34" t="e">
        <f t="shared" si="19"/>
        <v>#DIV/0!</v>
      </c>
      <c r="Y192" s="34" t="e">
        <f t="shared" si="20"/>
        <v>#DIV/0!</v>
      </c>
      <c r="Z192" s="34" t="e">
        <f t="shared" si="21"/>
        <v>#DIV/0!</v>
      </c>
      <c r="AA192" s="34" t="e">
        <f t="shared" si="22"/>
        <v>#DIV/0!</v>
      </c>
      <c r="AC192" s="40">
        <f>E192-Analysis!O$5</f>
        <v>-3.0000000000000001E-5</v>
      </c>
      <c r="AD192" s="40">
        <f>F192-Analysis!P$5</f>
        <v>-4.0000000000000001E-3</v>
      </c>
      <c r="AE192" s="40">
        <f>G192-Analysis!Q$5</f>
        <v>-1E-3</v>
      </c>
      <c r="AF192" s="40">
        <f>H192-Analysis!R$5</f>
        <v>-1E-3</v>
      </c>
      <c r="AG192" s="40">
        <f>I192-Analysis!S$5</f>
        <v>-2.5000000000000001E-4</v>
      </c>
      <c r="AH192" s="40">
        <f>J192-Analysis!T$5</f>
        <v>-1E-3</v>
      </c>
      <c r="AI192" s="40">
        <f>K192-Analysis!U$5</f>
        <v>-1E-3</v>
      </c>
    </row>
    <row r="193" spans="1:35" x14ac:dyDescent="0.3">
      <c r="A193">
        <v>190</v>
      </c>
      <c r="B193" s="31" t="e">
        <f>D193-Analysis!$E$27</f>
        <v>#N/A</v>
      </c>
      <c r="C193" s="5"/>
      <c r="G193" s="3"/>
      <c r="H193" s="3"/>
      <c r="I193" s="3"/>
      <c r="K193" s="3"/>
      <c r="M193" s="3"/>
      <c r="O193" s="3"/>
      <c r="P193" s="3"/>
      <c r="Q193" s="3"/>
      <c r="T193" s="3"/>
      <c r="U193" s="34" t="e">
        <f t="shared" si="16"/>
        <v>#DIV/0!</v>
      </c>
      <c r="V193" s="34" t="e">
        <f t="shared" si="17"/>
        <v>#DIV/0!</v>
      </c>
      <c r="W193" s="34" t="e">
        <f t="shared" si="18"/>
        <v>#DIV/0!</v>
      </c>
      <c r="X193" s="34" t="e">
        <f t="shared" si="19"/>
        <v>#DIV/0!</v>
      </c>
      <c r="Y193" s="34" t="e">
        <f t="shared" si="20"/>
        <v>#DIV/0!</v>
      </c>
      <c r="Z193" s="34" t="e">
        <f t="shared" si="21"/>
        <v>#DIV/0!</v>
      </c>
      <c r="AA193" s="34" t="e">
        <f t="shared" si="22"/>
        <v>#DIV/0!</v>
      </c>
      <c r="AC193" s="40">
        <f>E193-Analysis!O$5</f>
        <v>-3.0000000000000001E-5</v>
      </c>
      <c r="AD193" s="40">
        <f>F193-Analysis!P$5</f>
        <v>-4.0000000000000001E-3</v>
      </c>
      <c r="AE193" s="40">
        <f>G193-Analysis!Q$5</f>
        <v>-1E-3</v>
      </c>
      <c r="AF193" s="40">
        <f>H193-Analysis!R$5</f>
        <v>-1E-3</v>
      </c>
      <c r="AG193" s="40">
        <f>I193-Analysis!S$5</f>
        <v>-2.5000000000000001E-4</v>
      </c>
      <c r="AH193" s="40">
        <f>J193-Analysis!T$5</f>
        <v>-1E-3</v>
      </c>
      <c r="AI193" s="40">
        <f>K193-Analysis!U$5</f>
        <v>-1E-3</v>
      </c>
    </row>
    <row r="194" spans="1:35" x14ac:dyDescent="0.3">
      <c r="A194">
        <v>191</v>
      </c>
      <c r="B194" s="31" t="e">
        <f>D194-Analysis!$E$27</f>
        <v>#N/A</v>
      </c>
      <c r="C194" s="5"/>
      <c r="G194" s="3"/>
      <c r="H194" s="3"/>
      <c r="I194" s="3"/>
      <c r="K194" s="3"/>
      <c r="M194" s="3"/>
      <c r="O194" s="3"/>
      <c r="P194" s="3"/>
      <c r="Q194" s="3"/>
      <c r="T194" s="3"/>
      <c r="U194" s="34" t="e">
        <f t="shared" si="16"/>
        <v>#DIV/0!</v>
      </c>
      <c r="V194" s="34" t="e">
        <f t="shared" si="17"/>
        <v>#DIV/0!</v>
      </c>
      <c r="W194" s="34" t="e">
        <f t="shared" si="18"/>
        <v>#DIV/0!</v>
      </c>
      <c r="X194" s="34" t="e">
        <f t="shared" si="19"/>
        <v>#DIV/0!</v>
      </c>
      <c r="Y194" s="34" t="e">
        <f t="shared" si="20"/>
        <v>#DIV/0!</v>
      </c>
      <c r="Z194" s="34" t="e">
        <f t="shared" si="21"/>
        <v>#DIV/0!</v>
      </c>
      <c r="AA194" s="34" t="e">
        <f t="shared" si="22"/>
        <v>#DIV/0!</v>
      </c>
      <c r="AC194" s="40">
        <f>E194-Analysis!O$5</f>
        <v>-3.0000000000000001E-5</v>
      </c>
      <c r="AD194" s="40">
        <f>F194-Analysis!P$5</f>
        <v>-4.0000000000000001E-3</v>
      </c>
      <c r="AE194" s="40">
        <f>G194-Analysis!Q$5</f>
        <v>-1E-3</v>
      </c>
      <c r="AF194" s="40">
        <f>H194-Analysis!R$5</f>
        <v>-1E-3</v>
      </c>
      <c r="AG194" s="40">
        <f>I194-Analysis!S$5</f>
        <v>-2.5000000000000001E-4</v>
      </c>
      <c r="AH194" s="40">
        <f>J194-Analysis!T$5</f>
        <v>-1E-3</v>
      </c>
      <c r="AI194" s="40">
        <f>K194-Analysis!U$5</f>
        <v>-1E-3</v>
      </c>
    </row>
    <row r="195" spans="1:35" x14ac:dyDescent="0.3">
      <c r="A195">
        <v>192</v>
      </c>
      <c r="B195" s="31" t="e">
        <f>D195-Analysis!$E$27</f>
        <v>#N/A</v>
      </c>
      <c r="C195" s="5"/>
      <c r="G195" s="3"/>
      <c r="H195" s="3"/>
      <c r="I195" s="3"/>
      <c r="K195" s="3"/>
      <c r="M195" s="3"/>
      <c r="O195" s="3"/>
      <c r="P195" s="3"/>
      <c r="Q195" s="3"/>
      <c r="T195" s="3"/>
      <c r="U195" s="34" t="e">
        <f t="shared" si="16"/>
        <v>#DIV/0!</v>
      </c>
      <c r="V195" s="34" t="e">
        <f t="shared" si="17"/>
        <v>#DIV/0!</v>
      </c>
      <c r="W195" s="34" t="e">
        <f t="shared" si="18"/>
        <v>#DIV/0!</v>
      </c>
      <c r="X195" s="34" t="e">
        <f t="shared" si="19"/>
        <v>#DIV/0!</v>
      </c>
      <c r="Y195" s="34" t="e">
        <f t="shared" si="20"/>
        <v>#DIV/0!</v>
      </c>
      <c r="Z195" s="34" t="e">
        <f t="shared" si="21"/>
        <v>#DIV/0!</v>
      </c>
      <c r="AA195" s="34" t="e">
        <f t="shared" si="22"/>
        <v>#DIV/0!</v>
      </c>
      <c r="AC195" s="40">
        <f>E195-Analysis!O$5</f>
        <v>-3.0000000000000001E-5</v>
      </c>
      <c r="AD195" s="40">
        <f>F195-Analysis!P$5</f>
        <v>-4.0000000000000001E-3</v>
      </c>
      <c r="AE195" s="40">
        <f>G195-Analysis!Q$5</f>
        <v>-1E-3</v>
      </c>
      <c r="AF195" s="40">
        <f>H195-Analysis!R$5</f>
        <v>-1E-3</v>
      </c>
      <c r="AG195" s="40">
        <f>I195-Analysis!S$5</f>
        <v>-2.5000000000000001E-4</v>
      </c>
      <c r="AH195" s="40">
        <f>J195-Analysis!T$5</f>
        <v>-1E-3</v>
      </c>
      <c r="AI195" s="40">
        <f>K195-Analysis!U$5</f>
        <v>-1E-3</v>
      </c>
    </row>
    <row r="196" spans="1:35" x14ac:dyDescent="0.3">
      <c r="A196">
        <v>193</v>
      </c>
      <c r="B196" s="31" t="e">
        <f>D196-Analysis!$E$27</f>
        <v>#N/A</v>
      </c>
      <c r="C196" s="5"/>
      <c r="G196" s="3"/>
      <c r="H196" s="3"/>
      <c r="I196" s="3"/>
      <c r="K196" s="3"/>
      <c r="M196" s="3"/>
      <c r="O196" s="3"/>
      <c r="P196" s="3"/>
      <c r="Q196" s="3"/>
      <c r="T196" s="3"/>
      <c r="U196" s="34" t="e">
        <f t="shared" ref="U196:U259" si="23">E196/M196</f>
        <v>#DIV/0!</v>
      </c>
      <c r="V196" s="34" t="e">
        <f t="shared" ref="V196:V259" si="24">F196/N196</f>
        <v>#DIV/0!</v>
      </c>
      <c r="W196" s="34" t="e">
        <f t="shared" ref="W196:W259" si="25">G196/O196</f>
        <v>#DIV/0!</v>
      </c>
      <c r="X196" s="34" t="e">
        <f t="shared" ref="X196:X259" si="26">H196/P196</f>
        <v>#DIV/0!</v>
      </c>
      <c r="Y196" s="34" t="e">
        <f t="shared" ref="Y196:Y259" si="27">I196/Q196</f>
        <v>#DIV/0!</v>
      </c>
      <c r="Z196" s="34" t="e">
        <f t="shared" ref="Z196:Z259" si="28">J196/R196</f>
        <v>#DIV/0!</v>
      </c>
      <c r="AA196" s="34" t="e">
        <f t="shared" ref="AA196:AA259" si="29">K196/S196</f>
        <v>#DIV/0!</v>
      </c>
      <c r="AC196" s="40">
        <f>E196-Analysis!O$5</f>
        <v>-3.0000000000000001E-5</v>
      </c>
      <c r="AD196" s="40">
        <f>F196-Analysis!P$5</f>
        <v>-4.0000000000000001E-3</v>
      </c>
      <c r="AE196" s="40">
        <f>G196-Analysis!Q$5</f>
        <v>-1E-3</v>
      </c>
      <c r="AF196" s="40">
        <f>H196-Analysis!R$5</f>
        <v>-1E-3</v>
      </c>
      <c r="AG196" s="40">
        <f>I196-Analysis!S$5</f>
        <v>-2.5000000000000001E-4</v>
      </c>
      <c r="AH196" s="40">
        <f>J196-Analysis!T$5</f>
        <v>-1E-3</v>
      </c>
      <c r="AI196" s="40">
        <f>K196-Analysis!U$5</f>
        <v>-1E-3</v>
      </c>
    </row>
    <row r="197" spans="1:35" x14ac:dyDescent="0.3">
      <c r="A197">
        <v>194</v>
      </c>
      <c r="B197" s="31" t="e">
        <f>D197-Analysis!$E$27</f>
        <v>#N/A</v>
      </c>
      <c r="C197" s="5"/>
      <c r="G197" s="3"/>
      <c r="H197" s="3"/>
      <c r="I197" s="3"/>
      <c r="K197" s="3"/>
      <c r="M197" s="3"/>
      <c r="O197" s="3"/>
      <c r="P197" s="3"/>
      <c r="Q197" s="3"/>
      <c r="T197" s="3"/>
      <c r="U197" s="34" t="e">
        <f t="shared" si="23"/>
        <v>#DIV/0!</v>
      </c>
      <c r="V197" s="34" t="e">
        <f t="shared" si="24"/>
        <v>#DIV/0!</v>
      </c>
      <c r="W197" s="34" t="e">
        <f t="shared" si="25"/>
        <v>#DIV/0!</v>
      </c>
      <c r="X197" s="34" t="e">
        <f t="shared" si="26"/>
        <v>#DIV/0!</v>
      </c>
      <c r="Y197" s="34" t="e">
        <f t="shared" si="27"/>
        <v>#DIV/0!</v>
      </c>
      <c r="Z197" s="34" t="e">
        <f t="shared" si="28"/>
        <v>#DIV/0!</v>
      </c>
      <c r="AA197" s="34" t="e">
        <f t="shared" si="29"/>
        <v>#DIV/0!</v>
      </c>
      <c r="AC197" s="40">
        <f>E197-Analysis!O$5</f>
        <v>-3.0000000000000001E-5</v>
      </c>
      <c r="AD197" s="40">
        <f>F197-Analysis!P$5</f>
        <v>-4.0000000000000001E-3</v>
      </c>
      <c r="AE197" s="40">
        <f>G197-Analysis!Q$5</f>
        <v>-1E-3</v>
      </c>
      <c r="AF197" s="40">
        <f>H197-Analysis!R$5</f>
        <v>-1E-3</v>
      </c>
      <c r="AG197" s="40">
        <f>I197-Analysis!S$5</f>
        <v>-2.5000000000000001E-4</v>
      </c>
      <c r="AH197" s="40">
        <f>J197-Analysis!T$5</f>
        <v>-1E-3</v>
      </c>
      <c r="AI197" s="40">
        <f>K197-Analysis!U$5</f>
        <v>-1E-3</v>
      </c>
    </row>
    <row r="198" spans="1:35" x14ac:dyDescent="0.3">
      <c r="A198">
        <v>195</v>
      </c>
      <c r="B198" s="31" t="e">
        <f>D198-Analysis!$E$27</f>
        <v>#N/A</v>
      </c>
      <c r="C198" s="5"/>
      <c r="G198" s="3"/>
      <c r="H198" s="3"/>
      <c r="I198" s="3"/>
      <c r="K198" s="3"/>
      <c r="M198" s="3"/>
      <c r="O198" s="3"/>
      <c r="P198" s="3"/>
      <c r="Q198" s="3"/>
      <c r="T198" s="3"/>
      <c r="U198" s="34" t="e">
        <f t="shared" si="23"/>
        <v>#DIV/0!</v>
      </c>
      <c r="V198" s="34" t="e">
        <f t="shared" si="24"/>
        <v>#DIV/0!</v>
      </c>
      <c r="W198" s="34" t="e">
        <f t="shared" si="25"/>
        <v>#DIV/0!</v>
      </c>
      <c r="X198" s="34" t="e">
        <f t="shared" si="26"/>
        <v>#DIV/0!</v>
      </c>
      <c r="Y198" s="34" t="e">
        <f t="shared" si="27"/>
        <v>#DIV/0!</v>
      </c>
      <c r="Z198" s="34" t="e">
        <f t="shared" si="28"/>
        <v>#DIV/0!</v>
      </c>
      <c r="AA198" s="34" t="e">
        <f t="shared" si="29"/>
        <v>#DIV/0!</v>
      </c>
      <c r="AC198" s="40">
        <f>E198-Analysis!O$5</f>
        <v>-3.0000000000000001E-5</v>
      </c>
      <c r="AD198" s="40">
        <f>F198-Analysis!P$5</f>
        <v>-4.0000000000000001E-3</v>
      </c>
      <c r="AE198" s="40">
        <f>G198-Analysis!Q$5</f>
        <v>-1E-3</v>
      </c>
      <c r="AF198" s="40">
        <f>H198-Analysis!R$5</f>
        <v>-1E-3</v>
      </c>
      <c r="AG198" s="40">
        <f>I198-Analysis!S$5</f>
        <v>-2.5000000000000001E-4</v>
      </c>
      <c r="AH198" s="40">
        <f>J198-Analysis!T$5</f>
        <v>-1E-3</v>
      </c>
      <c r="AI198" s="40">
        <f>K198-Analysis!U$5</f>
        <v>-1E-3</v>
      </c>
    </row>
    <row r="199" spans="1:35" x14ac:dyDescent="0.3">
      <c r="A199">
        <v>196</v>
      </c>
      <c r="B199" s="31" t="e">
        <f>D199-Analysis!$E$27</f>
        <v>#N/A</v>
      </c>
      <c r="C199" s="5"/>
      <c r="G199" s="3"/>
      <c r="H199" s="3"/>
      <c r="I199" s="3"/>
      <c r="K199" s="3"/>
      <c r="M199" s="3"/>
      <c r="O199" s="3"/>
      <c r="P199" s="3"/>
      <c r="Q199" s="3"/>
      <c r="T199" s="3"/>
      <c r="U199" s="34" t="e">
        <f t="shared" si="23"/>
        <v>#DIV/0!</v>
      </c>
      <c r="V199" s="34" t="e">
        <f t="shared" si="24"/>
        <v>#DIV/0!</v>
      </c>
      <c r="W199" s="34" t="e">
        <f t="shared" si="25"/>
        <v>#DIV/0!</v>
      </c>
      <c r="X199" s="34" t="e">
        <f t="shared" si="26"/>
        <v>#DIV/0!</v>
      </c>
      <c r="Y199" s="34" t="e">
        <f t="shared" si="27"/>
        <v>#DIV/0!</v>
      </c>
      <c r="Z199" s="34" t="e">
        <f t="shared" si="28"/>
        <v>#DIV/0!</v>
      </c>
      <c r="AA199" s="34" t="e">
        <f t="shared" si="29"/>
        <v>#DIV/0!</v>
      </c>
      <c r="AC199" s="40">
        <f>E199-Analysis!O$5</f>
        <v>-3.0000000000000001E-5</v>
      </c>
      <c r="AD199" s="40">
        <f>F199-Analysis!P$5</f>
        <v>-4.0000000000000001E-3</v>
      </c>
      <c r="AE199" s="40">
        <f>G199-Analysis!Q$5</f>
        <v>-1E-3</v>
      </c>
      <c r="AF199" s="40">
        <f>H199-Analysis!R$5</f>
        <v>-1E-3</v>
      </c>
      <c r="AG199" s="40">
        <f>I199-Analysis!S$5</f>
        <v>-2.5000000000000001E-4</v>
      </c>
      <c r="AH199" s="40">
        <f>J199-Analysis!T$5</f>
        <v>-1E-3</v>
      </c>
      <c r="AI199" s="40">
        <f>K199-Analysis!U$5</f>
        <v>-1E-3</v>
      </c>
    </row>
    <row r="200" spans="1:35" x14ac:dyDescent="0.3">
      <c r="A200">
        <v>197</v>
      </c>
      <c r="B200" s="31" t="e">
        <f>D200-Analysis!$E$27</f>
        <v>#N/A</v>
      </c>
      <c r="C200" s="5"/>
      <c r="E200" s="3"/>
      <c r="G200" s="3"/>
      <c r="H200" s="3"/>
      <c r="I200" s="3"/>
      <c r="K200" s="3"/>
      <c r="M200" s="3"/>
      <c r="O200" s="3"/>
      <c r="P200" s="3"/>
      <c r="Q200" s="3"/>
      <c r="T200" s="3"/>
      <c r="U200" s="34" t="e">
        <f t="shared" si="23"/>
        <v>#DIV/0!</v>
      </c>
      <c r="V200" s="34" t="e">
        <f t="shared" si="24"/>
        <v>#DIV/0!</v>
      </c>
      <c r="W200" s="34" t="e">
        <f t="shared" si="25"/>
        <v>#DIV/0!</v>
      </c>
      <c r="X200" s="34" t="e">
        <f t="shared" si="26"/>
        <v>#DIV/0!</v>
      </c>
      <c r="Y200" s="34" t="e">
        <f t="shared" si="27"/>
        <v>#DIV/0!</v>
      </c>
      <c r="Z200" s="34" t="e">
        <f t="shared" si="28"/>
        <v>#DIV/0!</v>
      </c>
      <c r="AA200" s="34" t="e">
        <f t="shared" si="29"/>
        <v>#DIV/0!</v>
      </c>
      <c r="AC200" s="40">
        <f>E200-Analysis!O$5</f>
        <v>-3.0000000000000001E-5</v>
      </c>
      <c r="AD200" s="40">
        <f>F200-Analysis!P$5</f>
        <v>-4.0000000000000001E-3</v>
      </c>
      <c r="AE200" s="40">
        <f>G200-Analysis!Q$5</f>
        <v>-1E-3</v>
      </c>
      <c r="AF200" s="40">
        <f>H200-Analysis!R$5</f>
        <v>-1E-3</v>
      </c>
      <c r="AG200" s="40">
        <f>I200-Analysis!S$5</f>
        <v>-2.5000000000000001E-4</v>
      </c>
      <c r="AH200" s="40">
        <f>J200-Analysis!T$5</f>
        <v>-1E-3</v>
      </c>
      <c r="AI200" s="40">
        <f>K200-Analysis!U$5</f>
        <v>-1E-3</v>
      </c>
    </row>
    <row r="201" spans="1:35" x14ac:dyDescent="0.3">
      <c r="A201">
        <v>198</v>
      </c>
      <c r="B201" s="31" t="e">
        <f>D201-Analysis!$E$27</f>
        <v>#N/A</v>
      </c>
      <c r="C201" s="5"/>
      <c r="G201" s="3"/>
      <c r="H201" s="3"/>
      <c r="I201" s="3"/>
      <c r="K201" s="3"/>
      <c r="M201" s="3"/>
      <c r="O201" s="3"/>
      <c r="P201" s="3"/>
      <c r="Q201" s="3"/>
      <c r="T201" s="3"/>
      <c r="U201" s="34" t="e">
        <f t="shared" si="23"/>
        <v>#DIV/0!</v>
      </c>
      <c r="V201" s="34" t="e">
        <f t="shared" si="24"/>
        <v>#DIV/0!</v>
      </c>
      <c r="W201" s="34" t="e">
        <f t="shared" si="25"/>
        <v>#DIV/0!</v>
      </c>
      <c r="X201" s="34" t="e">
        <f t="shared" si="26"/>
        <v>#DIV/0!</v>
      </c>
      <c r="Y201" s="34" t="e">
        <f t="shared" si="27"/>
        <v>#DIV/0!</v>
      </c>
      <c r="Z201" s="34" t="e">
        <f t="shared" si="28"/>
        <v>#DIV/0!</v>
      </c>
      <c r="AA201" s="34" t="e">
        <f t="shared" si="29"/>
        <v>#DIV/0!</v>
      </c>
      <c r="AC201" s="40">
        <f>E201-Analysis!O$5</f>
        <v>-3.0000000000000001E-5</v>
      </c>
      <c r="AD201" s="40">
        <f>F201-Analysis!P$5</f>
        <v>-4.0000000000000001E-3</v>
      </c>
      <c r="AE201" s="40">
        <f>G201-Analysis!Q$5</f>
        <v>-1E-3</v>
      </c>
      <c r="AF201" s="40">
        <f>H201-Analysis!R$5</f>
        <v>-1E-3</v>
      </c>
      <c r="AG201" s="40">
        <f>I201-Analysis!S$5</f>
        <v>-2.5000000000000001E-4</v>
      </c>
      <c r="AH201" s="40">
        <f>J201-Analysis!T$5</f>
        <v>-1E-3</v>
      </c>
      <c r="AI201" s="40">
        <f>K201-Analysis!U$5</f>
        <v>-1E-3</v>
      </c>
    </row>
    <row r="202" spans="1:35" x14ac:dyDescent="0.3">
      <c r="A202">
        <v>199</v>
      </c>
      <c r="B202" s="31" t="e">
        <f>D202-Analysis!$E$27</f>
        <v>#N/A</v>
      </c>
      <c r="C202" s="5"/>
      <c r="G202" s="3"/>
      <c r="H202" s="3"/>
      <c r="I202" s="3"/>
      <c r="K202" s="3"/>
      <c r="M202" s="3"/>
      <c r="O202" s="3"/>
      <c r="P202" s="3"/>
      <c r="Q202" s="3"/>
      <c r="T202" s="3"/>
      <c r="U202" s="34" t="e">
        <f t="shared" si="23"/>
        <v>#DIV/0!</v>
      </c>
      <c r="V202" s="34" t="e">
        <f t="shared" si="24"/>
        <v>#DIV/0!</v>
      </c>
      <c r="W202" s="34" t="e">
        <f t="shared" si="25"/>
        <v>#DIV/0!</v>
      </c>
      <c r="X202" s="34" t="e">
        <f t="shared" si="26"/>
        <v>#DIV/0!</v>
      </c>
      <c r="Y202" s="34" t="e">
        <f t="shared" si="27"/>
        <v>#DIV/0!</v>
      </c>
      <c r="Z202" s="34" t="e">
        <f t="shared" si="28"/>
        <v>#DIV/0!</v>
      </c>
      <c r="AA202" s="34" t="e">
        <f t="shared" si="29"/>
        <v>#DIV/0!</v>
      </c>
      <c r="AC202" s="40">
        <f>E202-Analysis!O$5</f>
        <v>-3.0000000000000001E-5</v>
      </c>
      <c r="AD202" s="40">
        <f>F202-Analysis!P$5</f>
        <v>-4.0000000000000001E-3</v>
      </c>
      <c r="AE202" s="40">
        <f>G202-Analysis!Q$5</f>
        <v>-1E-3</v>
      </c>
      <c r="AF202" s="40">
        <f>H202-Analysis!R$5</f>
        <v>-1E-3</v>
      </c>
      <c r="AG202" s="40">
        <f>I202-Analysis!S$5</f>
        <v>-2.5000000000000001E-4</v>
      </c>
      <c r="AH202" s="40">
        <f>J202-Analysis!T$5</f>
        <v>-1E-3</v>
      </c>
      <c r="AI202" s="40">
        <f>K202-Analysis!U$5</f>
        <v>-1E-3</v>
      </c>
    </row>
    <row r="203" spans="1:35" x14ac:dyDescent="0.3">
      <c r="A203">
        <v>200</v>
      </c>
      <c r="B203" s="31" t="e">
        <f>D203-Analysis!$E$27</f>
        <v>#N/A</v>
      </c>
      <c r="C203" s="5"/>
      <c r="G203" s="3"/>
      <c r="H203" s="3"/>
      <c r="I203" s="3"/>
      <c r="K203" s="3"/>
      <c r="M203" s="3"/>
      <c r="O203" s="3"/>
      <c r="P203" s="3"/>
      <c r="Q203" s="3"/>
      <c r="T203" s="3"/>
      <c r="U203" s="34" t="e">
        <f t="shared" si="23"/>
        <v>#DIV/0!</v>
      </c>
      <c r="V203" s="34" t="e">
        <f t="shared" si="24"/>
        <v>#DIV/0!</v>
      </c>
      <c r="W203" s="34" t="e">
        <f t="shared" si="25"/>
        <v>#DIV/0!</v>
      </c>
      <c r="X203" s="34" t="e">
        <f t="shared" si="26"/>
        <v>#DIV/0!</v>
      </c>
      <c r="Y203" s="34" t="e">
        <f t="shared" si="27"/>
        <v>#DIV/0!</v>
      </c>
      <c r="Z203" s="34" t="e">
        <f t="shared" si="28"/>
        <v>#DIV/0!</v>
      </c>
      <c r="AA203" s="34" t="e">
        <f t="shared" si="29"/>
        <v>#DIV/0!</v>
      </c>
      <c r="AC203" s="40">
        <f>E203-Analysis!O$5</f>
        <v>-3.0000000000000001E-5</v>
      </c>
      <c r="AD203" s="40">
        <f>F203-Analysis!P$5</f>
        <v>-4.0000000000000001E-3</v>
      </c>
      <c r="AE203" s="40">
        <f>G203-Analysis!Q$5</f>
        <v>-1E-3</v>
      </c>
      <c r="AF203" s="40">
        <f>H203-Analysis!R$5</f>
        <v>-1E-3</v>
      </c>
      <c r="AG203" s="40">
        <f>I203-Analysis!S$5</f>
        <v>-2.5000000000000001E-4</v>
      </c>
      <c r="AH203" s="40">
        <f>J203-Analysis!T$5</f>
        <v>-1E-3</v>
      </c>
      <c r="AI203" s="40">
        <f>K203-Analysis!U$5</f>
        <v>-1E-3</v>
      </c>
    </row>
    <row r="204" spans="1:35" x14ac:dyDescent="0.3">
      <c r="A204">
        <v>201</v>
      </c>
      <c r="B204" s="31" t="e">
        <f>D204-Analysis!$E$27</f>
        <v>#N/A</v>
      </c>
      <c r="C204" s="5"/>
      <c r="G204" s="3"/>
      <c r="H204" s="3"/>
      <c r="I204" s="3"/>
      <c r="K204" s="3"/>
      <c r="M204" s="3"/>
      <c r="O204" s="3"/>
      <c r="P204" s="3"/>
      <c r="Q204" s="3"/>
      <c r="T204" s="3"/>
      <c r="U204" s="34" t="e">
        <f t="shared" si="23"/>
        <v>#DIV/0!</v>
      </c>
      <c r="V204" s="34" t="e">
        <f t="shared" si="24"/>
        <v>#DIV/0!</v>
      </c>
      <c r="W204" s="34" t="e">
        <f t="shared" si="25"/>
        <v>#DIV/0!</v>
      </c>
      <c r="X204" s="34" t="e">
        <f t="shared" si="26"/>
        <v>#DIV/0!</v>
      </c>
      <c r="Y204" s="34" t="e">
        <f t="shared" si="27"/>
        <v>#DIV/0!</v>
      </c>
      <c r="Z204" s="34" t="e">
        <f t="shared" si="28"/>
        <v>#DIV/0!</v>
      </c>
      <c r="AA204" s="34" t="e">
        <f t="shared" si="29"/>
        <v>#DIV/0!</v>
      </c>
      <c r="AC204" s="40">
        <f>E204-Analysis!O$5</f>
        <v>-3.0000000000000001E-5</v>
      </c>
      <c r="AD204" s="40">
        <f>F204-Analysis!P$5</f>
        <v>-4.0000000000000001E-3</v>
      </c>
      <c r="AE204" s="40">
        <f>G204-Analysis!Q$5</f>
        <v>-1E-3</v>
      </c>
      <c r="AF204" s="40">
        <f>H204-Analysis!R$5</f>
        <v>-1E-3</v>
      </c>
      <c r="AG204" s="40">
        <f>I204-Analysis!S$5</f>
        <v>-2.5000000000000001E-4</v>
      </c>
      <c r="AH204" s="40">
        <f>J204-Analysis!T$5</f>
        <v>-1E-3</v>
      </c>
      <c r="AI204" s="40">
        <f>K204-Analysis!U$5</f>
        <v>-1E-3</v>
      </c>
    </row>
    <row r="205" spans="1:35" x14ac:dyDescent="0.3">
      <c r="A205">
        <v>202</v>
      </c>
      <c r="B205" s="31" t="e">
        <f>D205-Analysis!$E$27</f>
        <v>#N/A</v>
      </c>
      <c r="C205" s="5"/>
      <c r="G205" s="3"/>
      <c r="H205" s="3"/>
      <c r="I205" s="3"/>
      <c r="K205" s="3"/>
      <c r="M205" s="3"/>
      <c r="O205" s="3"/>
      <c r="P205" s="3"/>
      <c r="Q205" s="3"/>
      <c r="T205" s="3"/>
      <c r="U205" s="34" t="e">
        <f t="shared" si="23"/>
        <v>#DIV/0!</v>
      </c>
      <c r="V205" s="34" t="e">
        <f t="shared" si="24"/>
        <v>#DIV/0!</v>
      </c>
      <c r="W205" s="34" t="e">
        <f t="shared" si="25"/>
        <v>#DIV/0!</v>
      </c>
      <c r="X205" s="34" t="e">
        <f t="shared" si="26"/>
        <v>#DIV/0!</v>
      </c>
      <c r="Y205" s="34" t="e">
        <f t="shared" si="27"/>
        <v>#DIV/0!</v>
      </c>
      <c r="Z205" s="34" t="e">
        <f t="shared" si="28"/>
        <v>#DIV/0!</v>
      </c>
      <c r="AA205" s="34" t="e">
        <f t="shared" si="29"/>
        <v>#DIV/0!</v>
      </c>
      <c r="AC205" s="40">
        <f>E205-Analysis!O$5</f>
        <v>-3.0000000000000001E-5</v>
      </c>
      <c r="AD205" s="40">
        <f>F205-Analysis!P$5</f>
        <v>-4.0000000000000001E-3</v>
      </c>
      <c r="AE205" s="40">
        <f>G205-Analysis!Q$5</f>
        <v>-1E-3</v>
      </c>
      <c r="AF205" s="40">
        <f>H205-Analysis!R$5</f>
        <v>-1E-3</v>
      </c>
      <c r="AG205" s="40">
        <f>I205-Analysis!S$5</f>
        <v>-2.5000000000000001E-4</v>
      </c>
      <c r="AH205" s="40">
        <f>J205-Analysis!T$5</f>
        <v>-1E-3</v>
      </c>
      <c r="AI205" s="40">
        <f>K205-Analysis!U$5</f>
        <v>-1E-3</v>
      </c>
    </row>
    <row r="206" spans="1:35" x14ac:dyDescent="0.3">
      <c r="A206">
        <v>203</v>
      </c>
      <c r="B206" s="31" t="e">
        <f>D206-Analysis!$E$27</f>
        <v>#N/A</v>
      </c>
      <c r="C206" s="5"/>
      <c r="G206" s="3"/>
      <c r="H206" s="3"/>
      <c r="I206" s="3"/>
      <c r="K206" s="3"/>
      <c r="M206" s="3"/>
      <c r="O206" s="3"/>
      <c r="P206" s="3"/>
      <c r="Q206" s="3"/>
      <c r="T206" s="3"/>
      <c r="U206" s="34" t="e">
        <f t="shared" si="23"/>
        <v>#DIV/0!</v>
      </c>
      <c r="V206" s="34" t="e">
        <f t="shared" si="24"/>
        <v>#DIV/0!</v>
      </c>
      <c r="W206" s="34" t="e">
        <f t="shared" si="25"/>
        <v>#DIV/0!</v>
      </c>
      <c r="X206" s="34" t="e">
        <f t="shared" si="26"/>
        <v>#DIV/0!</v>
      </c>
      <c r="Y206" s="34" t="e">
        <f t="shared" si="27"/>
        <v>#DIV/0!</v>
      </c>
      <c r="Z206" s="34" t="e">
        <f t="shared" si="28"/>
        <v>#DIV/0!</v>
      </c>
      <c r="AA206" s="34" t="e">
        <f t="shared" si="29"/>
        <v>#DIV/0!</v>
      </c>
      <c r="AC206" s="40">
        <f>E206-Analysis!O$5</f>
        <v>-3.0000000000000001E-5</v>
      </c>
      <c r="AD206" s="40">
        <f>F206-Analysis!P$5</f>
        <v>-4.0000000000000001E-3</v>
      </c>
      <c r="AE206" s="40">
        <f>G206-Analysis!Q$5</f>
        <v>-1E-3</v>
      </c>
      <c r="AF206" s="40">
        <f>H206-Analysis!R$5</f>
        <v>-1E-3</v>
      </c>
      <c r="AG206" s="40">
        <f>I206-Analysis!S$5</f>
        <v>-2.5000000000000001E-4</v>
      </c>
      <c r="AH206" s="40">
        <f>J206-Analysis!T$5</f>
        <v>-1E-3</v>
      </c>
      <c r="AI206" s="40">
        <f>K206-Analysis!U$5</f>
        <v>-1E-3</v>
      </c>
    </row>
    <row r="207" spans="1:35" x14ac:dyDescent="0.3">
      <c r="A207">
        <v>204</v>
      </c>
      <c r="B207" s="31" t="e">
        <f>D207-Analysis!$E$27</f>
        <v>#N/A</v>
      </c>
      <c r="C207" s="5"/>
      <c r="G207" s="3"/>
      <c r="H207" s="3"/>
      <c r="I207" s="3"/>
      <c r="K207" s="3"/>
      <c r="M207" s="3"/>
      <c r="O207" s="3"/>
      <c r="P207" s="3"/>
      <c r="Q207" s="3"/>
      <c r="T207" s="3"/>
      <c r="U207" s="34" t="e">
        <f t="shared" si="23"/>
        <v>#DIV/0!</v>
      </c>
      <c r="V207" s="34" t="e">
        <f t="shared" si="24"/>
        <v>#DIV/0!</v>
      </c>
      <c r="W207" s="34" t="e">
        <f t="shared" si="25"/>
        <v>#DIV/0!</v>
      </c>
      <c r="X207" s="34" t="e">
        <f t="shared" si="26"/>
        <v>#DIV/0!</v>
      </c>
      <c r="Y207" s="34" t="e">
        <f t="shared" si="27"/>
        <v>#DIV/0!</v>
      </c>
      <c r="Z207" s="34" t="e">
        <f t="shared" si="28"/>
        <v>#DIV/0!</v>
      </c>
      <c r="AA207" s="34" t="e">
        <f t="shared" si="29"/>
        <v>#DIV/0!</v>
      </c>
      <c r="AC207" s="40">
        <f>E207-Analysis!O$5</f>
        <v>-3.0000000000000001E-5</v>
      </c>
      <c r="AD207" s="40">
        <f>F207-Analysis!P$5</f>
        <v>-4.0000000000000001E-3</v>
      </c>
      <c r="AE207" s="40">
        <f>G207-Analysis!Q$5</f>
        <v>-1E-3</v>
      </c>
      <c r="AF207" s="40">
        <f>H207-Analysis!R$5</f>
        <v>-1E-3</v>
      </c>
      <c r="AG207" s="40">
        <f>I207-Analysis!S$5</f>
        <v>-2.5000000000000001E-4</v>
      </c>
      <c r="AH207" s="40">
        <f>J207-Analysis!T$5</f>
        <v>-1E-3</v>
      </c>
      <c r="AI207" s="40">
        <f>K207-Analysis!U$5</f>
        <v>-1E-3</v>
      </c>
    </row>
    <row r="208" spans="1:35" x14ac:dyDescent="0.3">
      <c r="A208">
        <v>205</v>
      </c>
      <c r="B208" s="31" t="e">
        <f>D208-Analysis!$E$27</f>
        <v>#N/A</v>
      </c>
      <c r="C208" s="5"/>
      <c r="G208" s="3"/>
      <c r="H208" s="3"/>
      <c r="I208" s="3"/>
      <c r="K208" s="3"/>
      <c r="M208" s="3"/>
      <c r="O208" s="3"/>
      <c r="P208" s="3"/>
      <c r="Q208" s="3"/>
      <c r="T208" s="3"/>
      <c r="U208" s="34" t="e">
        <f t="shared" si="23"/>
        <v>#DIV/0!</v>
      </c>
      <c r="V208" s="34" t="e">
        <f t="shared" si="24"/>
        <v>#DIV/0!</v>
      </c>
      <c r="W208" s="34" t="e">
        <f t="shared" si="25"/>
        <v>#DIV/0!</v>
      </c>
      <c r="X208" s="34" t="e">
        <f t="shared" si="26"/>
        <v>#DIV/0!</v>
      </c>
      <c r="Y208" s="34" t="e">
        <f t="shared" si="27"/>
        <v>#DIV/0!</v>
      </c>
      <c r="Z208" s="34" t="e">
        <f t="shared" si="28"/>
        <v>#DIV/0!</v>
      </c>
      <c r="AA208" s="34" t="e">
        <f t="shared" si="29"/>
        <v>#DIV/0!</v>
      </c>
      <c r="AC208" s="40">
        <f>E208-Analysis!O$5</f>
        <v>-3.0000000000000001E-5</v>
      </c>
      <c r="AD208" s="40">
        <f>F208-Analysis!P$5</f>
        <v>-4.0000000000000001E-3</v>
      </c>
      <c r="AE208" s="40">
        <f>G208-Analysis!Q$5</f>
        <v>-1E-3</v>
      </c>
      <c r="AF208" s="40">
        <f>H208-Analysis!R$5</f>
        <v>-1E-3</v>
      </c>
      <c r="AG208" s="40">
        <f>I208-Analysis!S$5</f>
        <v>-2.5000000000000001E-4</v>
      </c>
      <c r="AH208" s="40">
        <f>J208-Analysis!T$5</f>
        <v>-1E-3</v>
      </c>
      <c r="AI208" s="40">
        <f>K208-Analysis!U$5</f>
        <v>-1E-3</v>
      </c>
    </row>
    <row r="209" spans="1:35" x14ac:dyDescent="0.3">
      <c r="A209">
        <v>206</v>
      </c>
      <c r="B209" s="31" t="e">
        <f>D209-Analysis!$E$27</f>
        <v>#N/A</v>
      </c>
      <c r="C209" s="5"/>
      <c r="G209" s="3"/>
      <c r="H209" s="3"/>
      <c r="I209" s="3"/>
      <c r="K209" s="3"/>
      <c r="M209" s="3"/>
      <c r="O209" s="3"/>
      <c r="P209" s="3"/>
      <c r="Q209" s="3"/>
      <c r="T209" s="3"/>
      <c r="U209" s="34" t="e">
        <f t="shared" si="23"/>
        <v>#DIV/0!</v>
      </c>
      <c r="V209" s="34" t="e">
        <f t="shared" si="24"/>
        <v>#DIV/0!</v>
      </c>
      <c r="W209" s="34" t="e">
        <f t="shared" si="25"/>
        <v>#DIV/0!</v>
      </c>
      <c r="X209" s="34" t="e">
        <f t="shared" si="26"/>
        <v>#DIV/0!</v>
      </c>
      <c r="Y209" s="34" t="e">
        <f t="shared" si="27"/>
        <v>#DIV/0!</v>
      </c>
      <c r="Z209" s="34" t="e">
        <f t="shared" si="28"/>
        <v>#DIV/0!</v>
      </c>
      <c r="AA209" s="34" t="e">
        <f t="shared" si="29"/>
        <v>#DIV/0!</v>
      </c>
      <c r="AC209" s="40">
        <f>E209-Analysis!O$5</f>
        <v>-3.0000000000000001E-5</v>
      </c>
      <c r="AD209" s="40">
        <f>F209-Analysis!P$5</f>
        <v>-4.0000000000000001E-3</v>
      </c>
      <c r="AE209" s="40">
        <f>G209-Analysis!Q$5</f>
        <v>-1E-3</v>
      </c>
      <c r="AF209" s="40">
        <f>H209-Analysis!R$5</f>
        <v>-1E-3</v>
      </c>
      <c r="AG209" s="40">
        <f>I209-Analysis!S$5</f>
        <v>-2.5000000000000001E-4</v>
      </c>
      <c r="AH209" s="40">
        <f>J209-Analysis!T$5</f>
        <v>-1E-3</v>
      </c>
      <c r="AI209" s="40">
        <f>K209-Analysis!U$5</f>
        <v>-1E-3</v>
      </c>
    </row>
    <row r="210" spans="1:35" x14ac:dyDescent="0.3">
      <c r="A210">
        <v>207</v>
      </c>
      <c r="B210" s="31" t="e">
        <f>D210-Analysis!$E$27</f>
        <v>#N/A</v>
      </c>
      <c r="C210" s="5"/>
      <c r="E210" s="3"/>
      <c r="G210" s="3"/>
      <c r="H210" s="3"/>
      <c r="I210" s="3"/>
      <c r="K210" s="3"/>
      <c r="M210" s="3"/>
      <c r="O210" s="3"/>
      <c r="P210" s="3"/>
      <c r="Q210" s="3"/>
      <c r="T210" s="3"/>
      <c r="U210" s="34" t="e">
        <f t="shared" si="23"/>
        <v>#DIV/0!</v>
      </c>
      <c r="V210" s="34" t="e">
        <f t="shared" si="24"/>
        <v>#DIV/0!</v>
      </c>
      <c r="W210" s="34" t="e">
        <f t="shared" si="25"/>
        <v>#DIV/0!</v>
      </c>
      <c r="X210" s="34" t="e">
        <f t="shared" si="26"/>
        <v>#DIV/0!</v>
      </c>
      <c r="Y210" s="34" t="e">
        <f t="shared" si="27"/>
        <v>#DIV/0!</v>
      </c>
      <c r="Z210" s="34" t="e">
        <f t="shared" si="28"/>
        <v>#DIV/0!</v>
      </c>
      <c r="AA210" s="34" t="e">
        <f t="shared" si="29"/>
        <v>#DIV/0!</v>
      </c>
      <c r="AC210" s="40">
        <f>E210-Analysis!O$5</f>
        <v>-3.0000000000000001E-5</v>
      </c>
      <c r="AD210" s="40">
        <f>F210-Analysis!P$5</f>
        <v>-4.0000000000000001E-3</v>
      </c>
      <c r="AE210" s="40">
        <f>G210-Analysis!Q$5</f>
        <v>-1E-3</v>
      </c>
      <c r="AF210" s="40">
        <f>H210-Analysis!R$5</f>
        <v>-1E-3</v>
      </c>
      <c r="AG210" s="40">
        <f>I210-Analysis!S$5</f>
        <v>-2.5000000000000001E-4</v>
      </c>
      <c r="AH210" s="40">
        <f>J210-Analysis!T$5</f>
        <v>-1E-3</v>
      </c>
      <c r="AI210" s="40">
        <f>K210-Analysis!U$5</f>
        <v>-1E-3</v>
      </c>
    </row>
    <row r="211" spans="1:35" x14ac:dyDescent="0.3">
      <c r="A211">
        <v>208</v>
      </c>
      <c r="B211" s="31" t="e">
        <f>D211-Analysis!$E$27</f>
        <v>#N/A</v>
      </c>
      <c r="C211" s="5"/>
      <c r="G211" s="3"/>
      <c r="H211" s="3"/>
      <c r="I211" s="3"/>
      <c r="K211" s="3"/>
      <c r="M211" s="3"/>
      <c r="O211" s="3"/>
      <c r="P211" s="3"/>
      <c r="Q211" s="3"/>
      <c r="T211" s="3"/>
      <c r="U211" s="34" t="e">
        <f t="shared" si="23"/>
        <v>#DIV/0!</v>
      </c>
      <c r="V211" s="34" t="e">
        <f t="shared" si="24"/>
        <v>#DIV/0!</v>
      </c>
      <c r="W211" s="34" t="e">
        <f t="shared" si="25"/>
        <v>#DIV/0!</v>
      </c>
      <c r="X211" s="34" t="e">
        <f t="shared" si="26"/>
        <v>#DIV/0!</v>
      </c>
      <c r="Y211" s="34" t="e">
        <f t="shared" si="27"/>
        <v>#DIV/0!</v>
      </c>
      <c r="Z211" s="34" t="e">
        <f t="shared" si="28"/>
        <v>#DIV/0!</v>
      </c>
      <c r="AA211" s="34" t="e">
        <f t="shared" si="29"/>
        <v>#DIV/0!</v>
      </c>
      <c r="AC211" s="40">
        <f>E211-Analysis!O$5</f>
        <v>-3.0000000000000001E-5</v>
      </c>
      <c r="AD211" s="40">
        <f>F211-Analysis!P$5</f>
        <v>-4.0000000000000001E-3</v>
      </c>
      <c r="AE211" s="40">
        <f>G211-Analysis!Q$5</f>
        <v>-1E-3</v>
      </c>
      <c r="AF211" s="40">
        <f>H211-Analysis!R$5</f>
        <v>-1E-3</v>
      </c>
      <c r="AG211" s="40">
        <f>I211-Analysis!S$5</f>
        <v>-2.5000000000000001E-4</v>
      </c>
      <c r="AH211" s="40">
        <f>J211-Analysis!T$5</f>
        <v>-1E-3</v>
      </c>
      <c r="AI211" s="40">
        <f>K211-Analysis!U$5</f>
        <v>-1E-3</v>
      </c>
    </row>
    <row r="212" spans="1:35" x14ac:dyDescent="0.3">
      <c r="A212">
        <v>209</v>
      </c>
      <c r="B212" s="31" t="e">
        <f>D212-Analysis!$E$27</f>
        <v>#N/A</v>
      </c>
      <c r="C212" s="5"/>
      <c r="G212" s="3"/>
      <c r="H212" s="3"/>
      <c r="I212" s="3"/>
      <c r="K212" s="3"/>
      <c r="M212" s="3"/>
      <c r="O212" s="3"/>
      <c r="P212" s="3"/>
      <c r="Q212" s="3"/>
      <c r="T212" s="3"/>
      <c r="U212" s="34" t="e">
        <f t="shared" si="23"/>
        <v>#DIV/0!</v>
      </c>
      <c r="V212" s="34" t="e">
        <f t="shared" si="24"/>
        <v>#DIV/0!</v>
      </c>
      <c r="W212" s="34" t="e">
        <f t="shared" si="25"/>
        <v>#DIV/0!</v>
      </c>
      <c r="X212" s="34" t="e">
        <f t="shared" si="26"/>
        <v>#DIV/0!</v>
      </c>
      <c r="Y212" s="34" t="e">
        <f t="shared" si="27"/>
        <v>#DIV/0!</v>
      </c>
      <c r="Z212" s="34" t="e">
        <f t="shared" si="28"/>
        <v>#DIV/0!</v>
      </c>
      <c r="AA212" s="34" t="e">
        <f t="shared" si="29"/>
        <v>#DIV/0!</v>
      </c>
      <c r="AC212" s="40">
        <f>E212-Analysis!O$5</f>
        <v>-3.0000000000000001E-5</v>
      </c>
      <c r="AD212" s="40">
        <f>F212-Analysis!P$5</f>
        <v>-4.0000000000000001E-3</v>
      </c>
      <c r="AE212" s="40">
        <f>G212-Analysis!Q$5</f>
        <v>-1E-3</v>
      </c>
      <c r="AF212" s="40">
        <f>H212-Analysis!R$5</f>
        <v>-1E-3</v>
      </c>
      <c r="AG212" s="40">
        <f>I212-Analysis!S$5</f>
        <v>-2.5000000000000001E-4</v>
      </c>
      <c r="AH212" s="40">
        <f>J212-Analysis!T$5</f>
        <v>-1E-3</v>
      </c>
      <c r="AI212" s="40">
        <f>K212-Analysis!U$5</f>
        <v>-1E-3</v>
      </c>
    </row>
    <row r="213" spans="1:35" x14ac:dyDescent="0.3">
      <c r="A213">
        <v>210</v>
      </c>
      <c r="B213" s="31" t="e">
        <f>D213-Analysis!$E$27</f>
        <v>#N/A</v>
      </c>
      <c r="C213" s="5"/>
      <c r="G213" s="3"/>
      <c r="H213" s="3"/>
      <c r="I213" s="3"/>
      <c r="K213" s="3"/>
      <c r="M213" s="3"/>
      <c r="O213" s="3"/>
      <c r="P213" s="3"/>
      <c r="Q213" s="3"/>
      <c r="T213" s="3"/>
      <c r="U213" s="34" t="e">
        <f t="shared" si="23"/>
        <v>#DIV/0!</v>
      </c>
      <c r="V213" s="34" t="e">
        <f t="shared" si="24"/>
        <v>#DIV/0!</v>
      </c>
      <c r="W213" s="34" t="e">
        <f t="shared" si="25"/>
        <v>#DIV/0!</v>
      </c>
      <c r="X213" s="34" t="e">
        <f t="shared" si="26"/>
        <v>#DIV/0!</v>
      </c>
      <c r="Y213" s="34" t="e">
        <f t="shared" si="27"/>
        <v>#DIV/0!</v>
      </c>
      <c r="Z213" s="34" t="e">
        <f t="shared" si="28"/>
        <v>#DIV/0!</v>
      </c>
      <c r="AA213" s="34" t="e">
        <f t="shared" si="29"/>
        <v>#DIV/0!</v>
      </c>
      <c r="AC213" s="40">
        <f>E213-Analysis!O$5</f>
        <v>-3.0000000000000001E-5</v>
      </c>
      <c r="AD213" s="40">
        <f>F213-Analysis!P$5</f>
        <v>-4.0000000000000001E-3</v>
      </c>
      <c r="AE213" s="40">
        <f>G213-Analysis!Q$5</f>
        <v>-1E-3</v>
      </c>
      <c r="AF213" s="40">
        <f>H213-Analysis!R$5</f>
        <v>-1E-3</v>
      </c>
      <c r="AG213" s="40">
        <f>I213-Analysis!S$5</f>
        <v>-2.5000000000000001E-4</v>
      </c>
      <c r="AH213" s="40">
        <f>J213-Analysis!T$5</f>
        <v>-1E-3</v>
      </c>
      <c r="AI213" s="40">
        <f>K213-Analysis!U$5</f>
        <v>-1E-3</v>
      </c>
    </row>
    <row r="214" spans="1:35" x14ac:dyDescent="0.3">
      <c r="A214">
        <v>211</v>
      </c>
      <c r="B214" s="31" t="e">
        <f>D214-Analysis!$E$27</f>
        <v>#N/A</v>
      </c>
      <c r="C214" s="5"/>
      <c r="G214" s="3"/>
      <c r="H214" s="3"/>
      <c r="I214" s="3"/>
      <c r="K214" s="3"/>
      <c r="M214" s="3"/>
      <c r="O214" s="3"/>
      <c r="P214" s="3"/>
      <c r="Q214" s="3"/>
      <c r="T214" s="3"/>
      <c r="U214" s="34" t="e">
        <f t="shared" si="23"/>
        <v>#DIV/0!</v>
      </c>
      <c r="V214" s="34" t="e">
        <f t="shared" si="24"/>
        <v>#DIV/0!</v>
      </c>
      <c r="W214" s="34" t="e">
        <f t="shared" si="25"/>
        <v>#DIV/0!</v>
      </c>
      <c r="X214" s="34" t="e">
        <f t="shared" si="26"/>
        <v>#DIV/0!</v>
      </c>
      <c r="Y214" s="34" t="e">
        <f t="shared" si="27"/>
        <v>#DIV/0!</v>
      </c>
      <c r="Z214" s="34" t="e">
        <f t="shared" si="28"/>
        <v>#DIV/0!</v>
      </c>
      <c r="AA214" s="34" t="e">
        <f t="shared" si="29"/>
        <v>#DIV/0!</v>
      </c>
      <c r="AC214" s="40">
        <f>E214-Analysis!O$5</f>
        <v>-3.0000000000000001E-5</v>
      </c>
      <c r="AD214" s="40">
        <f>F214-Analysis!P$5</f>
        <v>-4.0000000000000001E-3</v>
      </c>
      <c r="AE214" s="40">
        <f>G214-Analysis!Q$5</f>
        <v>-1E-3</v>
      </c>
      <c r="AF214" s="40">
        <f>H214-Analysis!R$5</f>
        <v>-1E-3</v>
      </c>
      <c r="AG214" s="40">
        <f>I214-Analysis!S$5</f>
        <v>-2.5000000000000001E-4</v>
      </c>
      <c r="AH214" s="40">
        <f>J214-Analysis!T$5</f>
        <v>-1E-3</v>
      </c>
      <c r="AI214" s="40">
        <f>K214-Analysis!U$5</f>
        <v>-1E-3</v>
      </c>
    </row>
    <row r="215" spans="1:35" x14ac:dyDescent="0.3">
      <c r="A215">
        <v>212</v>
      </c>
      <c r="B215" s="31" t="e">
        <f>D215-Analysis!$E$27</f>
        <v>#N/A</v>
      </c>
      <c r="C215" s="5"/>
      <c r="G215" s="3"/>
      <c r="H215" s="3"/>
      <c r="I215" s="3"/>
      <c r="K215" s="3"/>
      <c r="M215" s="3"/>
      <c r="O215" s="3"/>
      <c r="P215" s="3"/>
      <c r="Q215" s="3"/>
      <c r="T215" s="3"/>
      <c r="U215" s="34" t="e">
        <f t="shared" si="23"/>
        <v>#DIV/0!</v>
      </c>
      <c r="V215" s="34" t="e">
        <f t="shared" si="24"/>
        <v>#DIV/0!</v>
      </c>
      <c r="W215" s="34" t="e">
        <f t="shared" si="25"/>
        <v>#DIV/0!</v>
      </c>
      <c r="X215" s="34" t="e">
        <f t="shared" si="26"/>
        <v>#DIV/0!</v>
      </c>
      <c r="Y215" s="34" t="e">
        <f t="shared" si="27"/>
        <v>#DIV/0!</v>
      </c>
      <c r="Z215" s="34" t="e">
        <f t="shared" si="28"/>
        <v>#DIV/0!</v>
      </c>
      <c r="AA215" s="34" t="e">
        <f t="shared" si="29"/>
        <v>#DIV/0!</v>
      </c>
      <c r="AC215" s="40">
        <f>E215-Analysis!O$5</f>
        <v>-3.0000000000000001E-5</v>
      </c>
      <c r="AD215" s="40">
        <f>F215-Analysis!P$5</f>
        <v>-4.0000000000000001E-3</v>
      </c>
      <c r="AE215" s="40">
        <f>G215-Analysis!Q$5</f>
        <v>-1E-3</v>
      </c>
      <c r="AF215" s="40">
        <f>H215-Analysis!R$5</f>
        <v>-1E-3</v>
      </c>
      <c r="AG215" s="40">
        <f>I215-Analysis!S$5</f>
        <v>-2.5000000000000001E-4</v>
      </c>
      <c r="AH215" s="40">
        <f>J215-Analysis!T$5</f>
        <v>-1E-3</v>
      </c>
      <c r="AI215" s="40">
        <f>K215-Analysis!U$5</f>
        <v>-1E-3</v>
      </c>
    </row>
    <row r="216" spans="1:35" x14ac:dyDescent="0.3">
      <c r="A216">
        <v>213</v>
      </c>
      <c r="B216" s="31" t="e">
        <f>D216-Analysis!$E$27</f>
        <v>#N/A</v>
      </c>
      <c r="C216" s="5"/>
      <c r="G216" s="3"/>
      <c r="H216" s="3"/>
      <c r="I216" s="3"/>
      <c r="K216" s="3"/>
      <c r="M216" s="3"/>
      <c r="O216" s="3"/>
      <c r="P216" s="3"/>
      <c r="Q216" s="3"/>
      <c r="T216" s="3"/>
      <c r="U216" s="34" t="e">
        <f t="shared" si="23"/>
        <v>#DIV/0!</v>
      </c>
      <c r="V216" s="34" t="e">
        <f t="shared" si="24"/>
        <v>#DIV/0!</v>
      </c>
      <c r="W216" s="34" t="e">
        <f t="shared" si="25"/>
        <v>#DIV/0!</v>
      </c>
      <c r="X216" s="34" t="e">
        <f t="shared" si="26"/>
        <v>#DIV/0!</v>
      </c>
      <c r="Y216" s="34" t="e">
        <f t="shared" si="27"/>
        <v>#DIV/0!</v>
      </c>
      <c r="Z216" s="34" t="e">
        <f t="shared" si="28"/>
        <v>#DIV/0!</v>
      </c>
      <c r="AA216" s="34" t="e">
        <f t="shared" si="29"/>
        <v>#DIV/0!</v>
      </c>
      <c r="AC216" s="40">
        <f>E216-Analysis!O$5</f>
        <v>-3.0000000000000001E-5</v>
      </c>
      <c r="AD216" s="40">
        <f>F216-Analysis!P$5</f>
        <v>-4.0000000000000001E-3</v>
      </c>
      <c r="AE216" s="40">
        <f>G216-Analysis!Q$5</f>
        <v>-1E-3</v>
      </c>
      <c r="AF216" s="40">
        <f>H216-Analysis!R$5</f>
        <v>-1E-3</v>
      </c>
      <c r="AG216" s="40">
        <f>I216-Analysis!S$5</f>
        <v>-2.5000000000000001E-4</v>
      </c>
      <c r="AH216" s="40">
        <f>J216-Analysis!T$5</f>
        <v>-1E-3</v>
      </c>
      <c r="AI216" s="40">
        <f>K216-Analysis!U$5</f>
        <v>-1E-3</v>
      </c>
    </row>
    <row r="217" spans="1:35" x14ac:dyDescent="0.3">
      <c r="A217">
        <v>214</v>
      </c>
      <c r="B217" s="31" t="e">
        <f>D217-Analysis!$E$27</f>
        <v>#N/A</v>
      </c>
      <c r="C217" s="5"/>
      <c r="E217" s="3"/>
      <c r="G217" s="3"/>
      <c r="H217" s="3"/>
      <c r="I217" s="3"/>
      <c r="K217" s="3"/>
      <c r="M217" s="3"/>
      <c r="O217" s="3"/>
      <c r="P217" s="3"/>
      <c r="Q217" s="3"/>
      <c r="T217" s="3"/>
      <c r="U217" s="34" t="e">
        <f t="shared" si="23"/>
        <v>#DIV/0!</v>
      </c>
      <c r="V217" s="34" t="e">
        <f t="shared" si="24"/>
        <v>#DIV/0!</v>
      </c>
      <c r="W217" s="34" t="e">
        <f t="shared" si="25"/>
        <v>#DIV/0!</v>
      </c>
      <c r="X217" s="34" t="e">
        <f t="shared" si="26"/>
        <v>#DIV/0!</v>
      </c>
      <c r="Y217" s="34" t="e">
        <f t="shared" si="27"/>
        <v>#DIV/0!</v>
      </c>
      <c r="Z217" s="34" t="e">
        <f t="shared" si="28"/>
        <v>#DIV/0!</v>
      </c>
      <c r="AA217" s="34" t="e">
        <f t="shared" si="29"/>
        <v>#DIV/0!</v>
      </c>
      <c r="AC217" s="40">
        <f>E217-Analysis!O$5</f>
        <v>-3.0000000000000001E-5</v>
      </c>
      <c r="AD217" s="40">
        <f>F217-Analysis!P$5</f>
        <v>-4.0000000000000001E-3</v>
      </c>
      <c r="AE217" s="40">
        <f>G217-Analysis!Q$5</f>
        <v>-1E-3</v>
      </c>
      <c r="AF217" s="40">
        <f>H217-Analysis!R$5</f>
        <v>-1E-3</v>
      </c>
      <c r="AG217" s="40">
        <f>I217-Analysis!S$5</f>
        <v>-2.5000000000000001E-4</v>
      </c>
      <c r="AH217" s="40">
        <f>J217-Analysis!T$5</f>
        <v>-1E-3</v>
      </c>
      <c r="AI217" s="40">
        <f>K217-Analysis!U$5</f>
        <v>-1E-3</v>
      </c>
    </row>
    <row r="218" spans="1:35" x14ac:dyDescent="0.3">
      <c r="A218">
        <v>215</v>
      </c>
      <c r="B218" s="31" t="e">
        <f>D218-Analysis!$E$27</f>
        <v>#N/A</v>
      </c>
      <c r="C218" s="5"/>
      <c r="G218" s="3"/>
      <c r="H218" s="3"/>
      <c r="I218" s="3"/>
      <c r="K218" s="3"/>
      <c r="M218" s="3"/>
      <c r="O218" s="3"/>
      <c r="P218" s="3"/>
      <c r="Q218" s="3"/>
      <c r="T218" s="3"/>
      <c r="U218" s="34" t="e">
        <f t="shared" si="23"/>
        <v>#DIV/0!</v>
      </c>
      <c r="V218" s="34" t="e">
        <f t="shared" si="24"/>
        <v>#DIV/0!</v>
      </c>
      <c r="W218" s="34" t="e">
        <f t="shared" si="25"/>
        <v>#DIV/0!</v>
      </c>
      <c r="X218" s="34" t="e">
        <f t="shared" si="26"/>
        <v>#DIV/0!</v>
      </c>
      <c r="Y218" s="34" t="e">
        <f t="shared" si="27"/>
        <v>#DIV/0!</v>
      </c>
      <c r="Z218" s="34" t="e">
        <f t="shared" si="28"/>
        <v>#DIV/0!</v>
      </c>
      <c r="AA218" s="34" t="e">
        <f t="shared" si="29"/>
        <v>#DIV/0!</v>
      </c>
      <c r="AC218" s="40">
        <f>E218-Analysis!O$5</f>
        <v>-3.0000000000000001E-5</v>
      </c>
      <c r="AD218" s="40">
        <f>F218-Analysis!P$5</f>
        <v>-4.0000000000000001E-3</v>
      </c>
      <c r="AE218" s="40">
        <f>G218-Analysis!Q$5</f>
        <v>-1E-3</v>
      </c>
      <c r="AF218" s="40">
        <f>H218-Analysis!R$5</f>
        <v>-1E-3</v>
      </c>
      <c r="AG218" s="40">
        <f>I218-Analysis!S$5</f>
        <v>-2.5000000000000001E-4</v>
      </c>
      <c r="AH218" s="40">
        <f>J218-Analysis!T$5</f>
        <v>-1E-3</v>
      </c>
      <c r="AI218" s="40">
        <f>K218-Analysis!U$5</f>
        <v>-1E-3</v>
      </c>
    </row>
    <row r="219" spans="1:35" x14ac:dyDescent="0.3">
      <c r="A219">
        <v>216</v>
      </c>
      <c r="B219" s="31" t="e">
        <f>D219-Analysis!$E$27</f>
        <v>#N/A</v>
      </c>
      <c r="C219" s="5"/>
      <c r="G219" s="3"/>
      <c r="H219" s="3"/>
      <c r="I219" s="3"/>
      <c r="K219" s="3"/>
      <c r="M219" s="3"/>
      <c r="O219" s="3"/>
      <c r="P219" s="3"/>
      <c r="Q219" s="3"/>
      <c r="U219" s="34" t="e">
        <f t="shared" si="23"/>
        <v>#DIV/0!</v>
      </c>
      <c r="V219" s="34" t="e">
        <f t="shared" si="24"/>
        <v>#DIV/0!</v>
      </c>
      <c r="W219" s="34" t="e">
        <f t="shared" si="25"/>
        <v>#DIV/0!</v>
      </c>
      <c r="X219" s="34" t="e">
        <f t="shared" si="26"/>
        <v>#DIV/0!</v>
      </c>
      <c r="Y219" s="34" t="e">
        <f t="shared" si="27"/>
        <v>#DIV/0!</v>
      </c>
      <c r="Z219" s="34" t="e">
        <f t="shared" si="28"/>
        <v>#DIV/0!</v>
      </c>
      <c r="AA219" s="34" t="e">
        <f t="shared" si="29"/>
        <v>#DIV/0!</v>
      </c>
      <c r="AC219" s="40">
        <f>E219-Analysis!O$5</f>
        <v>-3.0000000000000001E-5</v>
      </c>
      <c r="AD219" s="40">
        <f>F219-Analysis!P$5</f>
        <v>-4.0000000000000001E-3</v>
      </c>
      <c r="AE219" s="40">
        <f>G219-Analysis!Q$5</f>
        <v>-1E-3</v>
      </c>
      <c r="AF219" s="40">
        <f>H219-Analysis!R$5</f>
        <v>-1E-3</v>
      </c>
      <c r="AG219" s="40">
        <f>I219-Analysis!S$5</f>
        <v>-2.5000000000000001E-4</v>
      </c>
      <c r="AH219" s="40">
        <f>J219-Analysis!T$5</f>
        <v>-1E-3</v>
      </c>
      <c r="AI219" s="40">
        <f>K219-Analysis!U$5</f>
        <v>-1E-3</v>
      </c>
    </row>
    <row r="220" spans="1:35" x14ac:dyDescent="0.3">
      <c r="A220">
        <v>217</v>
      </c>
      <c r="B220" s="31" t="e">
        <f>D220-Analysis!$E$27</f>
        <v>#N/A</v>
      </c>
      <c r="C220" s="5"/>
      <c r="G220" s="3"/>
      <c r="H220" s="3"/>
      <c r="I220" s="3"/>
      <c r="K220" s="3"/>
      <c r="M220" s="3"/>
      <c r="O220" s="3"/>
      <c r="P220" s="3"/>
      <c r="Q220" s="3"/>
      <c r="U220" s="34" t="e">
        <f t="shared" si="23"/>
        <v>#DIV/0!</v>
      </c>
      <c r="V220" s="34" t="e">
        <f t="shared" si="24"/>
        <v>#DIV/0!</v>
      </c>
      <c r="W220" s="34" t="e">
        <f t="shared" si="25"/>
        <v>#DIV/0!</v>
      </c>
      <c r="X220" s="34" t="e">
        <f t="shared" si="26"/>
        <v>#DIV/0!</v>
      </c>
      <c r="Y220" s="34" t="e">
        <f t="shared" si="27"/>
        <v>#DIV/0!</v>
      </c>
      <c r="Z220" s="34" t="e">
        <f t="shared" si="28"/>
        <v>#DIV/0!</v>
      </c>
      <c r="AA220" s="34" t="e">
        <f t="shared" si="29"/>
        <v>#DIV/0!</v>
      </c>
      <c r="AC220" s="40">
        <f>E220-Analysis!O$5</f>
        <v>-3.0000000000000001E-5</v>
      </c>
      <c r="AD220" s="40">
        <f>F220-Analysis!P$5</f>
        <v>-4.0000000000000001E-3</v>
      </c>
      <c r="AE220" s="40">
        <f>G220-Analysis!Q$5</f>
        <v>-1E-3</v>
      </c>
      <c r="AF220" s="40">
        <f>H220-Analysis!R$5</f>
        <v>-1E-3</v>
      </c>
      <c r="AG220" s="40">
        <f>I220-Analysis!S$5</f>
        <v>-2.5000000000000001E-4</v>
      </c>
      <c r="AH220" s="40">
        <f>J220-Analysis!T$5</f>
        <v>-1E-3</v>
      </c>
      <c r="AI220" s="40">
        <f>K220-Analysis!U$5</f>
        <v>-1E-3</v>
      </c>
    </row>
    <row r="221" spans="1:35" x14ac:dyDescent="0.3">
      <c r="A221">
        <v>218</v>
      </c>
      <c r="B221" s="31" t="e">
        <f>D221-Analysis!$E$27</f>
        <v>#N/A</v>
      </c>
      <c r="C221" s="5"/>
      <c r="G221" s="3"/>
      <c r="H221" s="3"/>
      <c r="I221" s="3"/>
      <c r="K221" s="3"/>
      <c r="M221" s="3"/>
      <c r="O221" s="3"/>
      <c r="P221" s="3"/>
      <c r="Q221" s="3"/>
      <c r="U221" s="34" t="e">
        <f t="shared" si="23"/>
        <v>#DIV/0!</v>
      </c>
      <c r="V221" s="34" t="e">
        <f t="shared" si="24"/>
        <v>#DIV/0!</v>
      </c>
      <c r="W221" s="34" t="e">
        <f t="shared" si="25"/>
        <v>#DIV/0!</v>
      </c>
      <c r="X221" s="34" t="e">
        <f t="shared" si="26"/>
        <v>#DIV/0!</v>
      </c>
      <c r="Y221" s="34" t="e">
        <f t="shared" si="27"/>
        <v>#DIV/0!</v>
      </c>
      <c r="Z221" s="34" t="e">
        <f t="shared" si="28"/>
        <v>#DIV/0!</v>
      </c>
      <c r="AA221" s="34" t="e">
        <f t="shared" si="29"/>
        <v>#DIV/0!</v>
      </c>
      <c r="AC221" s="40">
        <f>E221-Analysis!O$5</f>
        <v>-3.0000000000000001E-5</v>
      </c>
      <c r="AD221" s="40">
        <f>F221-Analysis!P$5</f>
        <v>-4.0000000000000001E-3</v>
      </c>
      <c r="AE221" s="40">
        <f>G221-Analysis!Q$5</f>
        <v>-1E-3</v>
      </c>
      <c r="AF221" s="40">
        <f>H221-Analysis!R$5</f>
        <v>-1E-3</v>
      </c>
      <c r="AG221" s="40">
        <f>I221-Analysis!S$5</f>
        <v>-2.5000000000000001E-4</v>
      </c>
      <c r="AH221" s="40">
        <f>J221-Analysis!T$5</f>
        <v>-1E-3</v>
      </c>
      <c r="AI221" s="40">
        <f>K221-Analysis!U$5</f>
        <v>-1E-3</v>
      </c>
    </row>
    <row r="222" spans="1:35" x14ac:dyDescent="0.3">
      <c r="A222">
        <v>219</v>
      </c>
      <c r="B222" s="31" t="e">
        <f>D222-Analysis!$E$27</f>
        <v>#N/A</v>
      </c>
      <c r="C222" s="5"/>
      <c r="G222" s="3"/>
      <c r="H222" s="3"/>
      <c r="I222" s="3"/>
      <c r="K222" s="3"/>
      <c r="M222" s="3"/>
      <c r="O222" s="3"/>
      <c r="P222" s="3"/>
      <c r="Q222" s="3"/>
      <c r="U222" s="34" t="e">
        <f t="shared" si="23"/>
        <v>#DIV/0!</v>
      </c>
      <c r="V222" s="34" t="e">
        <f t="shared" si="24"/>
        <v>#DIV/0!</v>
      </c>
      <c r="W222" s="34" t="e">
        <f t="shared" si="25"/>
        <v>#DIV/0!</v>
      </c>
      <c r="X222" s="34" t="e">
        <f t="shared" si="26"/>
        <v>#DIV/0!</v>
      </c>
      <c r="Y222" s="34" t="e">
        <f t="shared" si="27"/>
        <v>#DIV/0!</v>
      </c>
      <c r="Z222" s="34" t="e">
        <f t="shared" si="28"/>
        <v>#DIV/0!</v>
      </c>
      <c r="AA222" s="34" t="e">
        <f t="shared" si="29"/>
        <v>#DIV/0!</v>
      </c>
      <c r="AC222" s="40">
        <f>E222-Analysis!O$5</f>
        <v>-3.0000000000000001E-5</v>
      </c>
      <c r="AD222" s="40">
        <f>F222-Analysis!P$5</f>
        <v>-4.0000000000000001E-3</v>
      </c>
      <c r="AE222" s="40">
        <f>G222-Analysis!Q$5</f>
        <v>-1E-3</v>
      </c>
      <c r="AF222" s="40">
        <f>H222-Analysis!R$5</f>
        <v>-1E-3</v>
      </c>
      <c r="AG222" s="40">
        <f>I222-Analysis!S$5</f>
        <v>-2.5000000000000001E-4</v>
      </c>
      <c r="AH222" s="40">
        <f>J222-Analysis!T$5</f>
        <v>-1E-3</v>
      </c>
      <c r="AI222" s="40">
        <f>K222-Analysis!U$5</f>
        <v>-1E-3</v>
      </c>
    </row>
    <row r="223" spans="1:35" x14ac:dyDescent="0.3">
      <c r="A223">
        <v>220</v>
      </c>
      <c r="B223" s="31" t="e">
        <f>D223-Analysis!$E$27</f>
        <v>#N/A</v>
      </c>
      <c r="C223" s="5"/>
      <c r="G223" s="3"/>
      <c r="H223" s="3"/>
      <c r="I223" s="3"/>
      <c r="K223" s="3"/>
      <c r="M223" s="3"/>
      <c r="O223" s="3"/>
      <c r="P223" s="3"/>
      <c r="Q223" s="3"/>
      <c r="U223" s="34" t="e">
        <f t="shared" si="23"/>
        <v>#DIV/0!</v>
      </c>
      <c r="V223" s="34" t="e">
        <f t="shared" si="24"/>
        <v>#DIV/0!</v>
      </c>
      <c r="W223" s="34" t="e">
        <f t="shared" si="25"/>
        <v>#DIV/0!</v>
      </c>
      <c r="X223" s="34" t="e">
        <f t="shared" si="26"/>
        <v>#DIV/0!</v>
      </c>
      <c r="Y223" s="34" t="e">
        <f t="shared" si="27"/>
        <v>#DIV/0!</v>
      </c>
      <c r="Z223" s="34" t="e">
        <f t="shared" si="28"/>
        <v>#DIV/0!</v>
      </c>
      <c r="AA223" s="34" t="e">
        <f t="shared" si="29"/>
        <v>#DIV/0!</v>
      </c>
      <c r="AC223" s="40">
        <f>E223-Analysis!O$5</f>
        <v>-3.0000000000000001E-5</v>
      </c>
      <c r="AD223" s="40">
        <f>F223-Analysis!P$5</f>
        <v>-4.0000000000000001E-3</v>
      </c>
      <c r="AE223" s="40">
        <f>G223-Analysis!Q$5</f>
        <v>-1E-3</v>
      </c>
      <c r="AF223" s="40">
        <f>H223-Analysis!R$5</f>
        <v>-1E-3</v>
      </c>
      <c r="AG223" s="40">
        <f>I223-Analysis!S$5</f>
        <v>-2.5000000000000001E-4</v>
      </c>
      <c r="AH223" s="40">
        <f>J223-Analysis!T$5</f>
        <v>-1E-3</v>
      </c>
      <c r="AI223" s="40">
        <f>K223-Analysis!U$5</f>
        <v>-1E-3</v>
      </c>
    </row>
    <row r="224" spans="1:35" x14ac:dyDescent="0.3">
      <c r="A224">
        <v>221</v>
      </c>
      <c r="B224" s="31" t="e">
        <f>D224-Analysis!$E$27</f>
        <v>#N/A</v>
      </c>
      <c r="C224" s="5"/>
      <c r="G224" s="3"/>
      <c r="H224" s="3"/>
      <c r="I224" s="3"/>
      <c r="K224" s="3"/>
      <c r="M224" s="3"/>
      <c r="O224" s="3"/>
      <c r="P224" s="3"/>
      <c r="Q224" s="3"/>
      <c r="U224" s="34" t="e">
        <f t="shared" si="23"/>
        <v>#DIV/0!</v>
      </c>
      <c r="V224" s="34" t="e">
        <f t="shared" si="24"/>
        <v>#DIV/0!</v>
      </c>
      <c r="W224" s="34" t="e">
        <f t="shared" si="25"/>
        <v>#DIV/0!</v>
      </c>
      <c r="X224" s="34" t="e">
        <f t="shared" si="26"/>
        <v>#DIV/0!</v>
      </c>
      <c r="Y224" s="34" t="e">
        <f t="shared" si="27"/>
        <v>#DIV/0!</v>
      </c>
      <c r="Z224" s="34" t="e">
        <f t="shared" si="28"/>
        <v>#DIV/0!</v>
      </c>
      <c r="AA224" s="34" t="e">
        <f t="shared" si="29"/>
        <v>#DIV/0!</v>
      </c>
      <c r="AC224" s="40">
        <f>E224-Analysis!O$5</f>
        <v>-3.0000000000000001E-5</v>
      </c>
      <c r="AD224" s="40">
        <f>F224-Analysis!P$5</f>
        <v>-4.0000000000000001E-3</v>
      </c>
      <c r="AE224" s="40">
        <f>G224-Analysis!Q$5</f>
        <v>-1E-3</v>
      </c>
      <c r="AF224" s="40">
        <f>H224-Analysis!R$5</f>
        <v>-1E-3</v>
      </c>
      <c r="AG224" s="40">
        <f>I224-Analysis!S$5</f>
        <v>-2.5000000000000001E-4</v>
      </c>
      <c r="AH224" s="40">
        <f>J224-Analysis!T$5</f>
        <v>-1E-3</v>
      </c>
      <c r="AI224" s="40">
        <f>K224-Analysis!U$5</f>
        <v>-1E-3</v>
      </c>
    </row>
    <row r="225" spans="1:35" x14ac:dyDescent="0.3">
      <c r="A225">
        <v>222</v>
      </c>
      <c r="B225" s="31" t="e">
        <f>D225-Analysis!$E$27</f>
        <v>#N/A</v>
      </c>
      <c r="C225" s="5"/>
      <c r="G225" s="3"/>
      <c r="H225" s="3"/>
      <c r="I225" s="3"/>
      <c r="K225" s="3"/>
      <c r="M225" s="3"/>
      <c r="O225" s="3"/>
      <c r="P225" s="3"/>
      <c r="Q225" s="3"/>
      <c r="U225" s="34" t="e">
        <f t="shared" si="23"/>
        <v>#DIV/0!</v>
      </c>
      <c r="V225" s="34" t="e">
        <f t="shared" si="24"/>
        <v>#DIV/0!</v>
      </c>
      <c r="W225" s="34" t="e">
        <f t="shared" si="25"/>
        <v>#DIV/0!</v>
      </c>
      <c r="X225" s="34" t="e">
        <f t="shared" si="26"/>
        <v>#DIV/0!</v>
      </c>
      <c r="Y225" s="34" t="e">
        <f t="shared" si="27"/>
        <v>#DIV/0!</v>
      </c>
      <c r="Z225" s="34" t="e">
        <f t="shared" si="28"/>
        <v>#DIV/0!</v>
      </c>
      <c r="AA225" s="34" t="e">
        <f t="shared" si="29"/>
        <v>#DIV/0!</v>
      </c>
      <c r="AC225" s="40">
        <f>E225-Analysis!O$5</f>
        <v>-3.0000000000000001E-5</v>
      </c>
      <c r="AD225" s="40">
        <f>F225-Analysis!P$5</f>
        <v>-4.0000000000000001E-3</v>
      </c>
      <c r="AE225" s="40">
        <f>G225-Analysis!Q$5</f>
        <v>-1E-3</v>
      </c>
      <c r="AF225" s="40">
        <f>H225-Analysis!R$5</f>
        <v>-1E-3</v>
      </c>
      <c r="AG225" s="40">
        <f>I225-Analysis!S$5</f>
        <v>-2.5000000000000001E-4</v>
      </c>
      <c r="AH225" s="40">
        <f>J225-Analysis!T$5</f>
        <v>-1E-3</v>
      </c>
      <c r="AI225" s="40">
        <f>K225-Analysis!U$5</f>
        <v>-1E-3</v>
      </c>
    </row>
    <row r="226" spans="1:35" x14ac:dyDescent="0.3">
      <c r="A226">
        <v>223</v>
      </c>
      <c r="B226" s="31" t="e">
        <f>D226-Analysis!$E$27</f>
        <v>#N/A</v>
      </c>
      <c r="C226" s="5"/>
      <c r="G226" s="3"/>
      <c r="H226" s="3"/>
      <c r="I226" s="3"/>
      <c r="K226" s="3"/>
      <c r="M226" s="3"/>
      <c r="O226" s="3"/>
      <c r="P226" s="3"/>
      <c r="Q226" s="3"/>
      <c r="U226" s="34" t="e">
        <f t="shared" si="23"/>
        <v>#DIV/0!</v>
      </c>
      <c r="V226" s="34" t="e">
        <f t="shared" si="24"/>
        <v>#DIV/0!</v>
      </c>
      <c r="W226" s="34" t="e">
        <f t="shared" si="25"/>
        <v>#DIV/0!</v>
      </c>
      <c r="X226" s="34" t="e">
        <f t="shared" si="26"/>
        <v>#DIV/0!</v>
      </c>
      <c r="Y226" s="34" t="e">
        <f t="shared" si="27"/>
        <v>#DIV/0!</v>
      </c>
      <c r="Z226" s="34" t="e">
        <f t="shared" si="28"/>
        <v>#DIV/0!</v>
      </c>
      <c r="AA226" s="34" t="e">
        <f t="shared" si="29"/>
        <v>#DIV/0!</v>
      </c>
      <c r="AC226" s="40">
        <f>E226-Analysis!O$5</f>
        <v>-3.0000000000000001E-5</v>
      </c>
      <c r="AD226" s="40">
        <f>F226-Analysis!P$5</f>
        <v>-4.0000000000000001E-3</v>
      </c>
      <c r="AE226" s="40">
        <f>G226-Analysis!Q$5</f>
        <v>-1E-3</v>
      </c>
      <c r="AF226" s="40">
        <f>H226-Analysis!R$5</f>
        <v>-1E-3</v>
      </c>
      <c r="AG226" s="40">
        <f>I226-Analysis!S$5</f>
        <v>-2.5000000000000001E-4</v>
      </c>
      <c r="AH226" s="40">
        <f>J226-Analysis!T$5</f>
        <v>-1E-3</v>
      </c>
      <c r="AI226" s="40">
        <f>K226-Analysis!U$5</f>
        <v>-1E-3</v>
      </c>
    </row>
    <row r="227" spans="1:35" x14ac:dyDescent="0.3">
      <c r="A227">
        <v>224</v>
      </c>
      <c r="B227" s="31" t="e">
        <f>D227-Analysis!$E$27</f>
        <v>#N/A</v>
      </c>
      <c r="C227" s="5"/>
      <c r="G227" s="3"/>
      <c r="H227" s="3"/>
      <c r="I227" s="3"/>
      <c r="K227" s="3"/>
      <c r="M227" s="3"/>
      <c r="O227" s="3"/>
      <c r="P227" s="3"/>
      <c r="Q227" s="3"/>
      <c r="U227" s="34" t="e">
        <f t="shared" si="23"/>
        <v>#DIV/0!</v>
      </c>
      <c r="V227" s="34" t="e">
        <f t="shared" si="24"/>
        <v>#DIV/0!</v>
      </c>
      <c r="W227" s="34" t="e">
        <f t="shared" si="25"/>
        <v>#DIV/0!</v>
      </c>
      <c r="X227" s="34" t="e">
        <f t="shared" si="26"/>
        <v>#DIV/0!</v>
      </c>
      <c r="Y227" s="34" t="e">
        <f t="shared" si="27"/>
        <v>#DIV/0!</v>
      </c>
      <c r="Z227" s="34" t="e">
        <f t="shared" si="28"/>
        <v>#DIV/0!</v>
      </c>
      <c r="AA227" s="34" t="e">
        <f t="shared" si="29"/>
        <v>#DIV/0!</v>
      </c>
      <c r="AC227" s="40">
        <f>E227-Analysis!O$5</f>
        <v>-3.0000000000000001E-5</v>
      </c>
      <c r="AD227" s="40">
        <f>F227-Analysis!P$5</f>
        <v>-4.0000000000000001E-3</v>
      </c>
      <c r="AE227" s="40">
        <f>G227-Analysis!Q$5</f>
        <v>-1E-3</v>
      </c>
      <c r="AF227" s="40">
        <f>H227-Analysis!R$5</f>
        <v>-1E-3</v>
      </c>
      <c r="AG227" s="40">
        <f>I227-Analysis!S$5</f>
        <v>-2.5000000000000001E-4</v>
      </c>
      <c r="AH227" s="40">
        <f>J227-Analysis!T$5</f>
        <v>-1E-3</v>
      </c>
      <c r="AI227" s="40">
        <f>K227-Analysis!U$5</f>
        <v>-1E-3</v>
      </c>
    </row>
    <row r="228" spans="1:35" x14ac:dyDescent="0.3">
      <c r="A228">
        <v>225</v>
      </c>
      <c r="B228" s="31" t="e">
        <f>D228-Analysis!$E$27</f>
        <v>#N/A</v>
      </c>
      <c r="C228" s="5"/>
      <c r="G228" s="3"/>
      <c r="H228" s="3"/>
      <c r="I228" s="3"/>
      <c r="K228" s="3"/>
      <c r="M228" s="3"/>
      <c r="O228" s="3"/>
      <c r="P228" s="3"/>
      <c r="Q228" s="3"/>
      <c r="U228" s="34" t="e">
        <f t="shared" si="23"/>
        <v>#DIV/0!</v>
      </c>
      <c r="V228" s="34" t="e">
        <f t="shared" si="24"/>
        <v>#DIV/0!</v>
      </c>
      <c r="W228" s="34" t="e">
        <f t="shared" si="25"/>
        <v>#DIV/0!</v>
      </c>
      <c r="X228" s="34" t="e">
        <f t="shared" si="26"/>
        <v>#DIV/0!</v>
      </c>
      <c r="Y228" s="34" t="e">
        <f t="shared" si="27"/>
        <v>#DIV/0!</v>
      </c>
      <c r="Z228" s="34" t="e">
        <f t="shared" si="28"/>
        <v>#DIV/0!</v>
      </c>
      <c r="AA228" s="34" t="e">
        <f t="shared" si="29"/>
        <v>#DIV/0!</v>
      </c>
      <c r="AC228" s="40">
        <f>E228-Analysis!O$5</f>
        <v>-3.0000000000000001E-5</v>
      </c>
      <c r="AD228" s="40">
        <f>F228-Analysis!P$5</f>
        <v>-4.0000000000000001E-3</v>
      </c>
      <c r="AE228" s="40">
        <f>G228-Analysis!Q$5</f>
        <v>-1E-3</v>
      </c>
      <c r="AF228" s="40">
        <f>H228-Analysis!R$5</f>
        <v>-1E-3</v>
      </c>
      <c r="AG228" s="40">
        <f>I228-Analysis!S$5</f>
        <v>-2.5000000000000001E-4</v>
      </c>
      <c r="AH228" s="40">
        <f>J228-Analysis!T$5</f>
        <v>-1E-3</v>
      </c>
      <c r="AI228" s="40">
        <f>K228-Analysis!U$5</f>
        <v>-1E-3</v>
      </c>
    </row>
    <row r="229" spans="1:35" x14ac:dyDescent="0.3">
      <c r="A229">
        <v>226</v>
      </c>
      <c r="B229" s="31" t="e">
        <f>D229-Analysis!$E$27</f>
        <v>#N/A</v>
      </c>
      <c r="C229" s="5"/>
      <c r="G229" s="3"/>
      <c r="H229" s="3"/>
      <c r="I229" s="3"/>
      <c r="K229" s="3"/>
      <c r="M229" s="3"/>
      <c r="O229" s="3"/>
      <c r="P229" s="3"/>
      <c r="Q229" s="3"/>
      <c r="U229" s="34" t="e">
        <f t="shared" si="23"/>
        <v>#DIV/0!</v>
      </c>
      <c r="V229" s="34" t="e">
        <f t="shared" si="24"/>
        <v>#DIV/0!</v>
      </c>
      <c r="W229" s="34" t="e">
        <f t="shared" si="25"/>
        <v>#DIV/0!</v>
      </c>
      <c r="X229" s="34" t="e">
        <f t="shared" si="26"/>
        <v>#DIV/0!</v>
      </c>
      <c r="Y229" s="34" t="e">
        <f t="shared" si="27"/>
        <v>#DIV/0!</v>
      </c>
      <c r="Z229" s="34" t="e">
        <f t="shared" si="28"/>
        <v>#DIV/0!</v>
      </c>
      <c r="AA229" s="34" t="e">
        <f t="shared" si="29"/>
        <v>#DIV/0!</v>
      </c>
      <c r="AC229" s="40">
        <f>E229-Analysis!O$5</f>
        <v>-3.0000000000000001E-5</v>
      </c>
      <c r="AD229" s="40">
        <f>F229-Analysis!P$5</f>
        <v>-4.0000000000000001E-3</v>
      </c>
      <c r="AE229" s="40">
        <f>G229-Analysis!Q$5</f>
        <v>-1E-3</v>
      </c>
      <c r="AF229" s="40">
        <f>H229-Analysis!R$5</f>
        <v>-1E-3</v>
      </c>
      <c r="AG229" s="40">
        <f>I229-Analysis!S$5</f>
        <v>-2.5000000000000001E-4</v>
      </c>
      <c r="AH229" s="40">
        <f>J229-Analysis!T$5</f>
        <v>-1E-3</v>
      </c>
      <c r="AI229" s="40">
        <f>K229-Analysis!U$5</f>
        <v>-1E-3</v>
      </c>
    </row>
    <row r="230" spans="1:35" x14ac:dyDescent="0.3">
      <c r="A230">
        <v>227</v>
      </c>
      <c r="B230" s="31" t="e">
        <f>D230-Analysis!$E$27</f>
        <v>#N/A</v>
      </c>
      <c r="C230" s="5"/>
      <c r="G230" s="3"/>
      <c r="H230" s="3"/>
      <c r="I230" s="3"/>
      <c r="K230" s="3"/>
      <c r="M230" s="3"/>
      <c r="O230" s="3"/>
      <c r="P230" s="3"/>
      <c r="Q230" s="3"/>
      <c r="U230" s="34" t="e">
        <f t="shared" si="23"/>
        <v>#DIV/0!</v>
      </c>
      <c r="V230" s="34" t="e">
        <f t="shared" si="24"/>
        <v>#DIV/0!</v>
      </c>
      <c r="W230" s="34" t="e">
        <f t="shared" si="25"/>
        <v>#DIV/0!</v>
      </c>
      <c r="X230" s="34" t="e">
        <f t="shared" si="26"/>
        <v>#DIV/0!</v>
      </c>
      <c r="Y230" s="34" t="e">
        <f t="shared" si="27"/>
        <v>#DIV/0!</v>
      </c>
      <c r="Z230" s="34" t="e">
        <f t="shared" si="28"/>
        <v>#DIV/0!</v>
      </c>
      <c r="AA230" s="34" t="e">
        <f t="shared" si="29"/>
        <v>#DIV/0!</v>
      </c>
      <c r="AC230" s="40">
        <f>E230-Analysis!O$5</f>
        <v>-3.0000000000000001E-5</v>
      </c>
      <c r="AD230" s="40">
        <f>F230-Analysis!P$5</f>
        <v>-4.0000000000000001E-3</v>
      </c>
      <c r="AE230" s="40">
        <f>G230-Analysis!Q$5</f>
        <v>-1E-3</v>
      </c>
      <c r="AF230" s="40">
        <f>H230-Analysis!R$5</f>
        <v>-1E-3</v>
      </c>
      <c r="AG230" s="40">
        <f>I230-Analysis!S$5</f>
        <v>-2.5000000000000001E-4</v>
      </c>
      <c r="AH230" s="40">
        <f>J230-Analysis!T$5</f>
        <v>-1E-3</v>
      </c>
      <c r="AI230" s="40">
        <f>K230-Analysis!U$5</f>
        <v>-1E-3</v>
      </c>
    </row>
    <row r="231" spans="1:35" x14ac:dyDescent="0.3">
      <c r="A231">
        <v>228</v>
      </c>
      <c r="B231" s="31" t="e">
        <f>D231-Analysis!$E$27</f>
        <v>#N/A</v>
      </c>
      <c r="C231" s="5"/>
      <c r="G231" s="3"/>
      <c r="H231" s="3"/>
      <c r="I231" s="3"/>
      <c r="K231" s="3"/>
      <c r="M231" s="3"/>
      <c r="O231" s="3"/>
      <c r="P231" s="3"/>
      <c r="Q231" s="3"/>
      <c r="U231" s="34" t="e">
        <f t="shared" si="23"/>
        <v>#DIV/0!</v>
      </c>
      <c r="V231" s="34" t="e">
        <f t="shared" si="24"/>
        <v>#DIV/0!</v>
      </c>
      <c r="W231" s="34" t="e">
        <f t="shared" si="25"/>
        <v>#DIV/0!</v>
      </c>
      <c r="X231" s="34" t="e">
        <f t="shared" si="26"/>
        <v>#DIV/0!</v>
      </c>
      <c r="Y231" s="34" t="e">
        <f t="shared" si="27"/>
        <v>#DIV/0!</v>
      </c>
      <c r="Z231" s="34" t="e">
        <f t="shared" si="28"/>
        <v>#DIV/0!</v>
      </c>
      <c r="AA231" s="34" t="e">
        <f t="shared" si="29"/>
        <v>#DIV/0!</v>
      </c>
      <c r="AC231" s="40">
        <f>E231-Analysis!O$5</f>
        <v>-3.0000000000000001E-5</v>
      </c>
      <c r="AD231" s="40">
        <f>F231-Analysis!P$5</f>
        <v>-4.0000000000000001E-3</v>
      </c>
      <c r="AE231" s="40">
        <f>G231-Analysis!Q$5</f>
        <v>-1E-3</v>
      </c>
      <c r="AF231" s="40">
        <f>H231-Analysis!R$5</f>
        <v>-1E-3</v>
      </c>
      <c r="AG231" s="40">
        <f>I231-Analysis!S$5</f>
        <v>-2.5000000000000001E-4</v>
      </c>
      <c r="AH231" s="40">
        <f>J231-Analysis!T$5</f>
        <v>-1E-3</v>
      </c>
      <c r="AI231" s="40">
        <f>K231-Analysis!U$5</f>
        <v>-1E-3</v>
      </c>
    </row>
    <row r="232" spans="1:35" x14ac:dyDescent="0.3">
      <c r="A232">
        <v>229</v>
      </c>
      <c r="B232" s="31" t="e">
        <f>D232-Analysis!$E$27</f>
        <v>#N/A</v>
      </c>
      <c r="C232" s="5"/>
      <c r="G232" s="3"/>
      <c r="H232" s="3"/>
      <c r="I232" s="3"/>
      <c r="K232" s="3"/>
      <c r="M232" s="3"/>
      <c r="O232" s="3"/>
      <c r="P232" s="3"/>
      <c r="Q232" s="3"/>
      <c r="U232" s="34" t="e">
        <f t="shared" si="23"/>
        <v>#DIV/0!</v>
      </c>
      <c r="V232" s="34" t="e">
        <f t="shared" si="24"/>
        <v>#DIV/0!</v>
      </c>
      <c r="W232" s="34" t="e">
        <f t="shared" si="25"/>
        <v>#DIV/0!</v>
      </c>
      <c r="X232" s="34" t="e">
        <f t="shared" si="26"/>
        <v>#DIV/0!</v>
      </c>
      <c r="Y232" s="34" t="e">
        <f t="shared" si="27"/>
        <v>#DIV/0!</v>
      </c>
      <c r="Z232" s="34" t="e">
        <f t="shared" si="28"/>
        <v>#DIV/0!</v>
      </c>
      <c r="AA232" s="34" t="e">
        <f t="shared" si="29"/>
        <v>#DIV/0!</v>
      </c>
      <c r="AC232" s="40">
        <f>E232-Analysis!O$5</f>
        <v>-3.0000000000000001E-5</v>
      </c>
      <c r="AD232" s="40">
        <f>F232-Analysis!P$5</f>
        <v>-4.0000000000000001E-3</v>
      </c>
      <c r="AE232" s="40">
        <f>G232-Analysis!Q$5</f>
        <v>-1E-3</v>
      </c>
      <c r="AF232" s="40">
        <f>H232-Analysis!R$5</f>
        <v>-1E-3</v>
      </c>
      <c r="AG232" s="40">
        <f>I232-Analysis!S$5</f>
        <v>-2.5000000000000001E-4</v>
      </c>
      <c r="AH232" s="40">
        <f>J232-Analysis!T$5</f>
        <v>-1E-3</v>
      </c>
      <c r="AI232" s="40">
        <f>K232-Analysis!U$5</f>
        <v>-1E-3</v>
      </c>
    </row>
    <row r="233" spans="1:35" x14ac:dyDescent="0.3">
      <c r="A233">
        <v>230</v>
      </c>
      <c r="B233" s="31" t="e">
        <f>D233-Analysis!$E$27</f>
        <v>#N/A</v>
      </c>
      <c r="C233" s="5"/>
      <c r="G233" s="3"/>
      <c r="H233" s="3"/>
      <c r="I233" s="3"/>
      <c r="K233" s="3"/>
      <c r="M233" s="3"/>
      <c r="O233" s="3"/>
      <c r="P233" s="3"/>
      <c r="Q233" s="3"/>
      <c r="U233" s="34" t="e">
        <f t="shared" si="23"/>
        <v>#DIV/0!</v>
      </c>
      <c r="V233" s="34" t="e">
        <f t="shared" si="24"/>
        <v>#DIV/0!</v>
      </c>
      <c r="W233" s="34" t="e">
        <f t="shared" si="25"/>
        <v>#DIV/0!</v>
      </c>
      <c r="X233" s="34" t="e">
        <f t="shared" si="26"/>
        <v>#DIV/0!</v>
      </c>
      <c r="Y233" s="34" t="e">
        <f t="shared" si="27"/>
        <v>#DIV/0!</v>
      </c>
      <c r="Z233" s="34" t="e">
        <f t="shared" si="28"/>
        <v>#DIV/0!</v>
      </c>
      <c r="AA233" s="34" t="e">
        <f t="shared" si="29"/>
        <v>#DIV/0!</v>
      </c>
      <c r="AC233" s="40">
        <f>E233-Analysis!O$5</f>
        <v>-3.0000000000000001E-5</v>
      </c>
      <c r="AD233" s="40">
        <f>F233-Analysis!P$5</f>
        <v>-4.0000000000000001E-3</v>
      </c>
      <c r="AE233" s="40">
        <f>G233-Analysis!Q$5</f>
        <v>-1E-3</v>
      </c>
      <c r="AF233" s="40">
        <f>H233-Analysis!R$5</f>
        <v>-1E-3</v>
      </c>
      <c r="AG233" s="40">
        <f>I233-Analysis!S$5</f>
        <v>-2.5000000000000001E-4</v>
      </c>
      <c r="AH233" s="40">
        <f>J233-Analysis!T$5</f>
        <v>-1E-3</v>
      </c>
      <c r="AI233" s="40">
        <f>K233-Analysis!U$5</f>
        <v>-1E-3</v>
      </c>
    </row>
    <row r="234" spans="1:35" x14ac:dyDescent="0.3">
      <c r="A234">
        <v>231</v>
      </c>
      <c r="B234" s="31" t="e">
        <f>D234-Analysis!$E$27</f>
        <v>#N/A</v>
      </c>
      <c r="C234" s="5"/>
      <c r="G234" s="3"/>
      <c r="H234" s="3"/>
      <c r="I234" s="3"/>
      <c r="K234" s="3"/>
      <c r="M234" s="3"/>
      <c r="O234" s="3"/>
      <c r="P234" s="3"/>
      <c r="Q234" s="3"/>
      <c r="U234" s="34" t="e">
        <f t="shared" si="23"/>
        <v>#DIV/0!</v>
      </c>
      <c r="V234" s="34" t="e">
        <f t="shared" si="24"/>
        <v>#DIV/0!</v>
      </c>
      <c r="W234" s="34" t="e">
        <f t="shared" si="25"/>
        <v>#DIV/0!</v>
      </c>
      <c r="X234" s="34" t="e">
        <f t="shared" si="26"/>
        <v>#DIV/0!</v>
      </c>
      <c r="Y234" s="34" t="e">
        <f t="shared" si="27"/>
        <v>#DIV/0!</v>
      </c>
      <c r="Z234" s="34" t="e">
        <f t="shared" si="28"/>
        <v>#DIV/0!</v>
      </c>
      <c r="AA234" s="34" t="e">
        <f t="shared" si="29"/>
        <v>#DIV/0!</v>
      </c>
      <c r="AC234" s="40">
        <f>E234-Analysis!O$5</f>
        <v>-3.0000000000000001E-5</v>
      </c>
      <c r="AD234" s="40">
        <f>F234-Analysis!P$5</f>
        <v>-4.0000000000000001E-3</v>
      </c>
      <c r="AE234" s="40">
        <f>G234-Analysis!Q$5</f>
        <v>-1E-3</v>
      </c>
      <c r="AF234" s="40">
        <f>H234-Analysis!R$5</f>
        <v>-1E-3</v>
      </c>
      <c r="AG234" s="40">
        <f>I234-Analysis!S$5</f>
        <v>-2.5000000000000001E-4</v>
      </c>
      <c r="AH234" s="40">
        <f>J234-Analysis!T$5</f>
        <v>-1E-3</v>
      </c>
      <c r="AI234" s="40">
        <f>K234-Analysis!U$5</f>
        <v>-1E-3</v>
      </c>
    </row>
    <row r="235" spans="1:35" x14ac:dyDescent="0.3">
      <c r="A235">
        <v>232</v>
      </c>
      <c r="B235" s="31" t="e">
        <f>D235-Analysis!$E$27</f>
        <v>#N/A</v>
      </c>
      <c r="C235" s="5"/>
      <c r="G235" s="3"/>
      <c r="H235" s="3"/>
      <c r="I235" s="3"/>
      <c r="K235" s="3"/>
      <c r="M235" s="3"/>
      <c r="O235" s="3"/>
      <c r="P235" s="3"/>
      <c r="Q235" s="3"/>
      <c r="S235" s="3"/>
      <c r="U235" s="34" t="e">
        <f t="shared" si="23"/>
        <v>#DIV/0!</v>
      </c>
      <c r="V235" s="34" t="e">
        <f t="shared" si="24"/>
        <v>#DIV/0!</v>
      </c>
      <c r="W235" s="34" t="e">
        <f t="shared" si="25"/>
        <v>#DIV/0!</v>
      </c>
      <c r="X235" s="34" t="e">
        <f t="shared" si="26"/>
        <v>#DIV/0!</v>
      </c>
      <c r="Y235" s="34" t="e">
        <f t="shared" si="27"/>
        <v>#DIV/0!</v>
      </c>
      <c r="Z235" s="34" t="e">
        <f t="shared" si="28"/>
        <v>#DIV/0!</v>
      </c>
      <c r="AA235" s="34" t="e">
        <f t="shared" si="29"/>
        <v>#DIV/0!</v>
      </c>
      <c r="AC235" s="40">
        <f>E235-Analysis!O$5</f>
        <v>-3.0000000000000001E-5</v>
      </c>
      <c r="AD235" s="40">
        <f>F235-Analysis!P$5</f>
        <v>-4.0000000000000001E-3</v>
      </c>
      <c r="AE235" s="40">
        <f>G235-Analysis!Q$5</f>
        <v>-1E-3</v>
      </c>
      <c r="AF235" s="40">
        <f>H235-Analysis!R$5</f>
        <v>-1E-3</v>
      </c>
      <c r="AG235" s="40">
        <f>I235-Analysis!S$5</f>
        <v>-2.5000000000000001E-4</v>
      </c>
      <c r="AH235" s="40">
        <f>J235-Analysis!T$5</f>
        <v>-1E-3</v>
      </c>
      <c r="AI235" s="40">
        <f>K235-Analysis!U$5</f>
        <v>-1E-3</v>
      </c>
    </row>
    <row r="236" spans="1:35" x14ac:dyDescent="0.3">
      <c r="A236">
        <v>233</v>
      </c>
      <c r="B236" s="31" t="e">
        <f>D236-Analysis!$E$27</f>
        <v>#N/A</v>
      </c>
      <c r="C236" s="5"/>
      <c r="G236" s="3"/>
      <c r="H236" s="3"/>
      <c r="I236" s="3"/>
      <c r="K236" s="3"/>
      <c r="M236" s="3"/>
      <c r="O236" s="3"/>
      <c r="P236" s="3"/>
      <c r="Q236" s="3"/>
      <c r="U236" s="34" t="e">
        <f t="shared" si="23"/>
        <v>#DIV/0!</v>
      </c>
      <c r="V236" s="34" t="e">
        <f t="shared" si="24"/>
        <v>#DIV/0!</v>
      </c>
      <c r="W236" s="34" t="e">
        <f t="shared" si="25"/>
        <v>#DIV/0!</v>
      </c>
      <c r="X236" s="34" t="e">
        <f t="shared" si="26"/>
        <v>#DIV/0!</v>
      </c>
      <c r="Y236" s="34" t="e">
        <f t="shared" si="27"/>
        <v>#DIV/0!</v>
      </c>
      <c r="Z236" s="34" t="e">
        <f t="shared" si="28"/>
        <v>#DIV/0!</v>
      </c>
      <c r="AA236" s="34" t="e">
        <f t="shared" si="29"/>
        <v>#DIV/0!</v>
      </c>
      <c r="AC236" s="40">
        <f>E236-Analysis!O$5</f>
        <v>-3.0000000000000001E-5</v>
      </c>
      <c r="AD236" s="40">
        <f>F236-Analysis!P$5</f>
        <v>-4.0000000000000001E-3</v>
      </c>
      <c r="AE236" s="40">
        <f>G236-Analysis!Q$5</f>
        <v>-1E-3</v>
      </c>
      <c r="AF236" s="40">
        <f>H236-Analysis!R$5</f>
        <v>-1E-3</v>
      </c>
      <c r="AG236" s="40">
        <f>I236-Analysis!S$5</f>
        <v>-2.5000000000000001E-4</v>
      </c>
      <c r="AH236" s="40">
        <f>J236-Analysis!T$5</f>
        <v>-1E-3</v>
      </c>
      <c r="AI236" s="40">
        <f>K236-Analysis!U$5</f>
        <v>-1E-3</v>
      </c>
    </row>
    <row r="237" spans="1:35" x14ac:dyDescent="0.3">
      <c r="A237">
        <v>234</v>
      </c>
      <c r="B237" s="31" t="e">
        <f>D237-Analysis!$E$27</f>
        <v>#N/A</v>
      </c>
      <c r="C237" s="5"/>
      <c r="G237" s="3"/>
      <c r="H237" s="3"/>
      <c r="I237" s="3"/>
      <c r="K237" s="3"/>
      <c r="M237" s="3"/>
      <c r="O237" s="3"/>
      <c r="P237" s="3"/>
      <c r="Q237" s="3"/>
      <c r="U237" s="34" t="e">
        <f t="shared" si="23"/>
        <v>#DIV/0!</v>
      </c>
      <c r="V237" s="34" t="e">
        <f t="shared" si="24"/>
        <v>#DIV/0!</v>
      </c>
      <c r="W237" s="34" t="e">
        <f t="shared" si="25"/>
        <v>#DIV/0!</v>
      </c>
      <c r="X237" s="34" t="e">
        <f t="shared" si="26"/>
        <v>#DIV/0!</v>
      </c>
      <c r="Y237" s="34" t="e">
        <f t="shared" si="27"/>
        <v>#DIV/0!</v>
      </c>
      <c r="Z237" s="34" t="e">
        <f t="shared" si="28"/>
        <v>#DIV/0!</v>
      </c>
      <c r="AA237" s="34" t="e">
        <f t="shared" si="29"/>
        <v>#DIV/0!</v>
      </c>
      <c r="AC237" s="40">
        <f>E237-Analysis!O$5</f>
        <v>-3.0000000000000001E-5</v>
      </c>
      <c r="AD237" s="40">
        <f>F237-Analysis!P$5</f>
        <v>-4.0000000000000001E-3</v>
      </c>
      <c r="AE237" s="40">
        <f>G237-Analysis!Q$5</f>
        <v>-1E-3</v>
      </c>
      <c r="AF237" s="40">
        <f>H237-Analysis!R$5</f>
        <v>-1E-3</v>
      </c>
      <c r="AG237" s="40">
        <f>I237-Analysis!S$5</f>
        <v>-2.5000000000000001E-4</v>
      </c>
      <c r="AH237" s="40">
        <f>J237-Analysis!T$5</f>
        <v>-1E-3</v>
      </c>
      <c r="AI237" s="40">
        <f>K237-Analysis!U$5</f>
        <v>-1E-3</v>
      </c>
    </row>
    <row r="238" spans="1:35" x14ac:dyDescent="0.3">
      <c r="A238">
        <v>235</v>
      </c>
      <c r="B238" s="31" t="e">
        <f>D238-Analysis!$E$27</f>
        <v>#N/A</v>
      </c>
      <c r="C238" s="5"/>
      <c r="G238" s="3"/>
      <c r="H238" s="3"/>
      <c r="I238" s="3"/>
      <c r="K238" s="3"/>
      <c r="M238" s="3"/>
      <c r="O238" s="3"/>
      <c r="P238" s="3"/>
      <c r="Q238" s="3"/>
      <c r="U238" s="34" t="e">
        <f t="shared" si="23"/>
        <v>#DIV/0!</v>
      </c>
      <c r="V238" s="34" t="e">
        <f t="shared" si="24"/>
        <v>#DIV/0!</v>
      </c>
      <c r="W238" s="34" t="e">
        <f t="shared" si="25"/>
        <v>#DIV/0!</v>
      </c>
      <c r="X238" s="34" t="e">
        <f t="shared" si="26"/>
        <v>#DIV/0!</v>
      </c>
      <c r="Y238" s="34" t="e">
        <f t="shared" si="27"/>
        <v>#DIV/0!</v>
      </c>
      <c r="Z238" s="34" t="e">
        <f t="shared" si="28"/>
        <v>#DIV/0!</v>
      </c>
      <c r="AA238" s="34" t="e">
        <f t="shared" si="29"/>
        <v>#DIV/0!</v>
      </c>
      <c r="AC238" s="40">
        <f>E238-Analysis!O$5</f>
        <v>-3.0000000000000001E-5</v>
      </c>
      <c r="AD238" s="40">
        <f>F238-Analysis!P$5</f>
        <v>-4.0000000000000001E-3</v>
      </c>
      <c r="AE238" s="40">
        <f>G238-Analysis!Q$5</f>
        <v>-1E-3</v>
      </c>
      <c r="AF238" s="40">
        <f>H238-Analysis!R$5</f>
        <v>-1E-3</v>
      </c>
      <c r="AG238" s="40">
        <f>I238-Analysis!S$5</f>
        <v>-2.5000000000000001E-4</v>
      </c>
      <c r="AH238" s="40">
        <f>J238-Analysis!T$5</f>
        <v>-1E-3</v>
      </c>
      <c r="AI238" s="40">
        <f>K238-Analysis!U$5</f>
        <v>-1E-3</v>
      </c>
    </row>
    <row r="239" spans="1:35" x14ac:dyDescent="0.3">
      <c r="A239">
        <v>236</v>
      </c>
      <c r="B239" s="31" t="e">
        <f>D239-Analysis!$E$27</f>
        <v>#N/A</v>
      </c>
      <c r="C239" s="5"/>
      <c r="G239" s="3"/>
      <c r="H239" s="3"/>
      <c r="I239" s="3"/>
      <c r="K239" s="3"/>
      <c r="M239" s="3"/>
      <c r="O239" s="3"/>
      <c r="P239" s="3"/>
      <c r="Q239" s="3"/>
      <c r="U239" s="34" t="e">
        <f t="shared" si="23"/>
        <v>#DIV/0!</v>
      </c>
      <c r="V239" s="34" t="e">
        <f t="shared" si="24"/>
        <v>#DIV/0!</v>
      </c>
      <c r="W239" s="34" t="e">
        <f t="shared" si="25"/>
        <v>#DIV/0!</v>
      </c>
      <c r="X239" s="34" t="e">
        <f t="shared" si="26"/>
        <v>#DIV/0!</v>
      </c>
      <c r="Y239" s="34" t="e">
        <f t="shared" si="27"/>
        <v>#DIV/0!</v>
      </c>
      <c r="Z239" s="34" t="e">
        <f t="shared" si="28"/>
        <v>#DIV/0!</v>
      </c>
      <c r="AA239" s="34" t="e">
        <f t="shared" si="29"/>
        <v>#DIV/0!</v>
      </c>
      <c r="AC239" s="40">
        <f>E239-Analysis!O$5</f>
        <v>-3.0000000000000001E-5</v>
      </c>
      <c r="AD239" s="40">
        <f>F239-Analysis!P$5</f>
        <v>-4.0000000000000001E-3</v>
      </c>
      <c r="AE239" s="40">
        <f>G239-Analysis!Q$5</f>
        <v>-1E-3</v>
      </c>
      <c r="AF239" s="40">
        <f>H239-Analysis!R$5</f>
        <v>-1E-3</v>
      </c>
      <c r="AG239" s="40">
        <f>I239-Analysis!S$5</f>
        <v>-2.5000000000000001E-4</v>
      </c>
      <c r="AH239" s="40">
        <f>J239-Analysis!T$5</f>
        <v>-1E-3</v>
      </c>
      <c r="AI239" s="40">
        <f>K239-Analysis!U$5</f>
        <v>-1E-3</v>
      </c>
    </row>
    <row r="240" spans="1:35" x14ac:dyDescent="0.3">
      <c r="A240">
        <v>237</v>
      </c>
      <c r="B240" s="31" t="e">
        <f>D240-Analysis!$E$27</f>
        <v>#N/A</v>
      </c>
      <c r="C240" s="5"/>
      <c r="U240" s="34" t="e">
        <f t="shared" si="23"/>
        <v>#DIV/0!</v>
      </c>
      <c r="V240" s="34" t="e">
        <f t="shared" si="24"/>
        <v>#DIV/0!</v>
      </c>
      <c r="W240" s="34" t="e">
        <f t="shared" si="25"/>
        <v>#DIV/0!</v>
      </c>
      <c r="X240" s="34" t="e">
        <f t="shared" si="26"/>
        <v>#DIV/0!</v>
      </c>
      <c r="Y240" s="34" t="e">
        <f t="shared" si="27"/>
        <v>#DIV/0!</v>
      </c>
      <c r="Z240" s="34" t="e">
        <f t="shared" si="28"/>
        <v>#DIV/0!</v>
      </c>
      <c r="AA240" s="34" t="e">
        <f t="shared" si="29"/>
        <v>#DIV/0!</v>
      </c>
      <c r="AC240" s="40">
        <f>E240-Analysis!O$5</f>
        <v>-3.0000000000000001E-5</v>
      </c>
      <c r="AD240" s="40">
        <f>F240-Analysis!P$5</f>
        <v>-4.0000000000000001E-3</v>
      </c>
      <c r="AE240" s="40">
        <f>G240-Analysis!Q$5</f>
        <v>-1E-3</v>
      </c>
      <c r="AF240" s="40">
        <f>H240-Analysis!R$5</f>
        <v>-1E-3</v>
      </c>
      <c r="AG240" s="40">
        <f>I240-Analysis!S$5</f>
        <v>-2.5000000000000001E-4</v>
      </c>
      <c r="AH240" s="40">
        <f>J240-Analysis!T$5</f>
        <v>-1E-3</v>
      </c>
      <c r="AI240" s="40">
        <f>K240-Analysis!U$5</f>
        <v>-1E-3</v>
      </c>
    </row>
    <row r="241" spans="1:35" x14ac:dyDescent="0.3">
      <c r="A241">
        <v>238</v>
      </c>
      <c r="B241" s="31" t="e">
        <f>D241-Analysis!$E$27</f>
        <v>#N/A</v>
      </c>
      <c r="C241" s="5"/>
      <c r="U241" s="34" t="e">
        <f t="shared" si="23"/>
        <v>#DIV/0!</v>
      </c>
      <c r="V241" s="34" t="e">
        <f t="shared" si="24"/>
        <v>#DIV/0!</v>
      </c>
      <c r="W241" s="34" t="e">
        <f t="shared" si="25"/>
        <v>#DIV/0!</v>
      </c>
      <c r="X241" s="34" t="e">
        <f t="shared" si="26"/>
        <v>#DIV/0!</v>
      </c>
      <c r="Y241" s="34" t="e">
        <f t="shared" si="27"/>
        <v>#DIV/0!</v>
      </c>
      <c r="Z241" s="34" t="e">
        <f t="shared" si="28"/>
        <v>#DIV/0!</v>
      </c>
      <c r="AA241" s="34" t="e">
        <f t="shared" si="29"/>
        <v>#DIV/0!</v>
      </c>
      <c r="AC241" s="40">
        <f>E241-Analysis!O$5</f>
        <v>-3.0000000000000001E-5</v>
      </c>
      <c r="AD241" s="40">
        <f>F241-Analysis!P$5</f>
        <v>-4.0000000000000001E-3</v>
      </c>
      <c r="AE241" s="40">
        <f>G241-Analysis!Q$5</f>
        <v>-1E-3</v>
      </c>
      <c r="AF241" s="40">
        <f>H241-Analysis!R$5</f>
        <v>-1E-3</v>
      </c>
      <c r="AG241" s="40">
        <f>I241-Analysis!S$5</f>
        <v>-2.5000000000000001E-4</v>
      </c>
      <c r="AH241" s="40">
        <f>J241-Analysis!T$5</f>
        <v>-1E-3</v>
      </c>
      <c r="AI241" s="40">
        <f>K241-Analysis!U$5</f>
        <v>-1E-3</v>
      </c>
    </row>
    <row r="242" spans="1:35" x14ac:dyDescent="0.3">
      <c r="A242">
        <v>239</v>
      </c>
      <c r="B242" s="31" t="e">
        <f>D242-Analysis!$E$27</f>
        <v>#N/A</v>
      </c>
      <c r="C242" s="5"/>
      <c r="U242" s="34" t="e">
        <f t="shared" si="23"/>
        <v>#DIV/0!</v>
      </c>
      <c r="V242" s="34" t="e">
        <f t="shared" si="24"/>
        <v>#DIV/0!</v>
      </c>
      <c r="W242" s="34" t="e">
        <f t="shared" si="25"/>
        <v>#DIV/0!</v>
      </c>
      <c r="X242" s="34" t="e">
        <f t="shared" si="26"/>
        <v>#DIV/0!</v>
      </c>
      <c r="Y242" s="34" t="e">
        <f t="shared" si="27"/>
        <v>#DIV/0!</v>
      </c>
      <c r="Z242" s="34" t="e">
        <f t="shared" si="28"/>
        <v>#DIV/0!</v>
      </c>
      <c r="AA242" s="34" t="e">
        <f t="shared" si="29"/>
        <v>#DIV/0!</v>
      </c>
      <c r="AC242" s="40">
        <f>E242-Analysis!O$5</f>
        <v>-3.0000000000000001E-5</v>
      </c>
      <c r="AD242" s="40">
        <f>F242-Analysis!P$5</f>
        <v>-4.0000000000000001E-3</v>
      </c>
      <c r="AE242" s="40">
        <f>G242-Analysis!Q$5</f>
        <v>-1E-3</v>
      </c>
      <c r="AF242" s="40">
        <f>H242-Analysis!R$5</f>
        <v>-1E-3</v>
      </c>
      <c r="AG242" s="40">
        <f>I242-Analysis!S$5</f>
        <v>-2.5000000000000001E-4</v>
      </c>
      <c r="AH242" s="40">
        <f>J242-Analysis!T$5</f>
        <v>-1E-3</v>
      </c>
      <c r="AI242" s="40">
        <f>K242-Analysis!U$5</f>
        <v>-1E-3</v>
      </c>
    </row>
    <row r="243" spans="1:35" x14ac:dyDescent="0.3">
      <c r="A243" s="2">
        <v>240</v>
      </c>
      <c r="B243" s="32" t="e">
        <f>D243-Analysis!$E$27</f>
        <v>#N/A</v>
      </c>
      <c r="C243" s="5"/>
      <c r="U243" s="34" t="e">
        <f t="shared" si="23"/>
        <v>#DIV/0!</v>
      </c>
      <c r="V243" s="34" t="e">
        <f t="shared" si="24"/>
        <v>#DIV/0!</v>
      </c>
      <c r="W243" s="34" t="e">
        <f t="shared" si="25"/>
        <v>#DIV/0!</v>
      </c>
      <c r="X243" s="34" t="e">
        <f t="shared" si="26"/>
        <v>#DIV/0!</v>
      </c>
      <c r="Y243" s="34" t="e">
        <f t="shared" si="27"/>
        <v>#DIV/0!</v>
      </c>
      <c r="Z243" s="34" t="e">
        <f t="shared" si="28"/>
        <v>#DIV/0!</v>
      </c>
      <c r="AA243" s="34" t="e">
        <f t="shared" si="29"/>
        <v>#DIV/0!</v>
      </c>
      <c r="AC243" s="40">
        <f>E243-Analysis!O$5</f>
        <v>-3.0000000000000001E-5</v>
      </c>
      <c r="AD243" s="40">
        <f>F243-Analysis!P$5</f>
        <v>-4.0000000000000001E-3</v>
      </c>
      <c r="AE243" s="40">
        <f>G243-Analysis!Q$5</f>
        <v>-1E-3</v>
      </c>
      <c r="AF243" s="40">
        <f>H243-Analysis!R$5</f>
        <v>-1E-3</v>
      </c>
      <c r="AG243" s="40">
        <f>I243-Analysis!S$5</f>
        <v>-2.5000000000000001E-4</v>
      </c>
      <c r="AH243" s="40">
        <f>J243-Analysis!T$5</f>
        <v>-1E-3</v>
      </c>
      <c r="AI243" s="40">
        <f>K243-Analysis!U$5</f>
        <v>-1E-3</v>
      </c>
    </row>
    <row r="244" spans="1:35" x14ac:dyDescent="0.3">
      <c r="A244">
        <v>241</v>
      </c>
      <c r="B244" s="31" t="e">
        <f>D244-Analysis!$E$27</f>
        <v>#N/A</v>
      </c>
      <c r="C244" s="5"/>
      <c r="U244" s="34" t="e">
        <f t="shared" si="23"/>
        <v>#DIV/0!</v>
      </c>
      <c r="V244" s="34" t="e">
        <f t="shared" si="24"/>
        <v>#DIV/0!</v>
      </c>
      <c r="W244" s="34" t="e">
        <f t="shared" si="25"/>
        <v>#DIV/0!</v>
      </c>
      <c r="X244" s="34" t="e">
        <f t="shared" si="26"/>
        <v>#DIV/0!</v>
      </c>
      <c r="Y244" s="34" t="e">
        <f t="shared" si="27"/>
        <v>#DIV/0!</v>
      </c>
      <c r="Z244" s="34" t="e">
        <f t="shared" si="28"/>
        <v>#DIV/0!</v>
      </c>
      <c r="AA244" s="34" t="e">
        <f t="shared" si="29"/>
        <v>#DIV/0!</v>
      </c>
      <c r="AC244" s="40">
        <f>E244-Analysis!O$5</f>
        <v>-3.0000000000000001E-5</v>
      </c>
      <c r="AD244" s="40">
        <f>F244-Analysis!P$5</f>
        <v>-4.0000000000000001E-3</v>
      </c>
      <c r="AE244" s="40">
        <f>G244-Analysis!Q$5</f>
        <v>-1E-3</v>
      </c>
      <c r="AF244" s="40">
        <f>H244-Analysis!R$5</f>
        <v>-1E-3</v>
      </c>
      <c r="AG244" s="40">
        <f>I244-Analysis!S$5</f>
        <v>-2.5000000000000001E-4</v>
      </c>
      <c r="AH244" s="40">
        <f>J244-Analysis!T$5</f>
        <v>-1E-3</v>
      </c>
      <c r="AI244" s="40">
        <f>K244-Analysis!U$5</f>
        <v>-1E-3</v>
      </c>
    </row>
    <row r="245" spans="1:35" x14ac:dyDescent="0.3">
      <c r="A245">
        <v>242</v>
      </c>
      <c r="B245" s="31" t="e">
        <f>D245-Analysis!$E$27</f>
        <v>#N/A</v>
      </c>
      <c r="C245" s="5"/>
      <c r="E245" s="3"/>
      <c r="U245" s="34" t="e">
        <f t="shared" si="23"/>
        <v>#DIV/0!</v>
      </c>
      <c r="V245" s="34" t="e">
        <f t="shared" si="24"/>
        <v>#DIV/0!</v>
      </c>
      <c r="W245" s="34" t="e">
        <f t="shared" si="25"/>
        <v>#DIV/0!</v>
      </c>
      <c r="X245" s="34" t="e">
        <f t="shared" si="26"/>
        <v>#DIV/0!</v>
      </c>
      <c r="Y245" s="34" t="e">
        <f t="shared" si="27"/>
        <v>#DIV/0!</v>
      </c>
      <c r="Z245" s="34" t="e">
        <f t="shared" si="28"/>
        <v>#DIV/0!</v>
      </c>
      <c r="AA245" s="34" t="e">
        <f t="shared" si="29"/>
        <v>#DIV/0!</v>
      </c>
      <c r="AC245" s="40">
        <f>E245-Analysis!O$5</f>
        <v>-3.0000000000000001E-5</v>
      </c>
      <c r="AD245" s="40">
        <f>F245-Analysis!P$5</f>
        <v>-4.0000000000000001E-3</v>
      </c>
      <c r="AE245" s="40">
        <f>G245-Analysis!Q$5</f>
        <v>-1E-3</v>
      </c>
      <c r="AF245" s="40">
        <f>H245-Analysis!R$5</f>
        <v>-1E-3</v>
      </c>
      <c r="AG245" s="40">
        <f>I245-Analysis!S$5</f>
        <v>-2.5000000000000001E-4</v>
      </c>
      <c r="AH245" s="40">
        <f>J245-Analysis!T$5</f>
        <v>-1E-3</v>
      </c>
      <c r="AI245" s="40">
        <f>K245-Analysis!U$5</f>
        <v>-1E-3</v>
      </c>
    </row>
    <row r="246" spans="1:35" x14ac:dyDescent="0.3">
      <c r="A246">
        <v>243</v>
      </c>
      <c r="B246" s="31" t="e">
        <f>D246-Analysis!$E$27</f>
        <v>#N/A</v>
      </c>
      <c r="C246" s="5"/>
      <c r="U246" s="34" t="e">
        <f t="shared" si="23"/>
        <v>#DIV/0!</v>
      </c>
      <c r="V246" s="34" t="e">
        <f t="shared" si="24"/>
        <v>#DIV/0!</v>
      </c>
      <c r="W246" s="34" t="e">
        <f t="shared" si="25"/>
        <v>#DIV/0!</v>
      </c>
      <c r="X246" s="34" t="e">
        <f t="shared" si="26"/>
        <v>#DIV/0!</v>
      </c>
      <c r="Y246" s="34" t="e">
        <f t="shared" si="27"/>
        <v>#DIV/0!</v>
      </c>
      <c r="Z246" s="34" t="e">
        <f t="shared" si="28"/>
        <v>#DIV/0!</v>
      </c>
      <c r="AA246" s="34" t="e">
        <f t="shared" si="29"/>
        <v>#DIV/0!</v>
      </c>
      <c r="AC246" s="40">
        <f>E246-Analysis!O$5</f>
        <v>-3.0000000000000001E-5</v>
      </c>
      <c r="AD246" s="40">
        <f>F246-Analysis!P$5</f>
        <v>-4.0000000000000001E-3</v>
      </c>
      <c r="AE246" s="40">
        <f>G246-Analysis!Q$5</f>
        <v>-1E-3</v>
      </c>
      <c r="AF246" s="40">
        <f>H246-Analysis!R$5</f>
        <v>-1E-3</v>
      </c>
      <c r="AG246" s="40">
        <f>I246-Analysis!S$5</f>
        <v>-2.5000000000000001E-4</v>
      </c>
      <c r="AH246" s="40">
        <f>J246-Analysis!T$5</f>
        <v>-1E-3</v>
      </c>
      <c r="AI246" s="40">
        <f>K246-Analysis!U$5</f>
        <v>-1E-3</v>
      </c>
    </row>
    <row r="247" spans="1:35" x14ac:dyDescent="0.3">
      <c r="A247">
        <v>244</v>
      </c>
      <c r="B247" s="31" t="e">
        <f>D247-Analysis!$E$27</f>
        <v>#N/A</v>
      </c>
      <c r="C247" s="5"/>
      <c r="E247" s="3"/>
      <c r="I247" s="3"/>
      <c r="U247" s="34" t="e">
        <f t="shared" si="23"/>
        <v>#DIV/0!</v>
      </c>
      <c r="V247" s="34" t="e">
        <f t="shared" si="24"/>
        <v>#DIV/0!</v>
      </c>
      <c r="W247" s="34" t="e">
        <f t="shared" si="25"/>
        <v>#DIV/0!</v>
      </c>
      <c r="X247" s="34" t="e">
        <f t="shared" si="26"/>
        <v>#DIV/0!</v>
      </c>
      <c r="Y247" s="34" t="e">
        <f t="shared" si="27"/>
        <v>#DIV/0!</v>
      </c>
      <c r="Z247" s="34" t="e">
        <f t="shared" si="28"/>
        <v>#DIV/0!</v>
      </c>
      <c r="AA247" s="34" t="e">
        <f t="shared" si="29"/>
        <v>#DIV/0!</v>
      </c>
      <c r="AC247" s="40">
        <f>E247-Analysis!O$5</f>
        <v>-3.0000000000000001E-5</v>
      </c>
      <c r="AD247" s="40">
        <f>F247-Analysis!P$5</f>
        <v>-4.0000000000000001E-3</v>
      </c>
      <c r="AE247" s="40">
        <f>G247-Analysis!Q$5</f>
        <v>-1E-3</v>
      </c>
      <c r="AF247" s="40">
        <f>H247-Analysis!R$5</f>
        <v>-1E-3</v>
      </c>
      <c r="AG247" s="40">
        <f>I247-Analysis!S$5</f>
        <v>-2.5000000000000001E-4</v>
      </c>
      <c r="AH247" s="40">
        <f>J247-Analysis!T$5</f>
        <v>-1E-3</v>
      </c>
      <c r="AI247" s="40">
        <f>K247-Analysis!U$5</f>
        <v>-1E-3</v>
      </c>
    </row>
    <row r="248" spans="1:35" x14ac:dyDescent="0.3">
      <c r="A248">
        <v>245</v>
      </c>
      <c r="B248" s="31" t="e">
        <f>D248-Analysis!$E$27</f>
        <v>#N/A</v>
      </c>
      <c r="C248" s="5"/>
      <c r="E248" s="3"/>
      <c r="I248" s="3"/>
      <c r="U248" s="34" t="e">
        <f t="shared" si="23"/>
        <v>#DIV/0!</v>
      </c>
      <c r="V248" s="34" t="e">
        <f t="shared" si="24"/>
        <v>#DIV/0!</v>
      </c>
      <c r="W248" s="34" t="e">
        <f t="shared" si="25"/>
        <v>#DIV/0!</v>
      </c>
      <c r="X248" s="34" t="e">
        <f t="shared" si="26"/>
        <v>#DIV/0!</v>
      </c>
      <c r="Y248" s="34" t="e">
        <f t="shared" si="27"/>
        <v>#DIV/0!</v>
      </c>
      <c r="Z248" s="34" t="e">
        <f t="shared" si="28"/>
        <v>#DIV/0!</v>
      </c>
      <c r="AA248" s="34" t="e">
        <f t="shared" si="29"/>
        <v>#DIV/0!</v>
      </c>
      <c r="AC248" s="40">
        <f>E248-Analysis!O$5</f>
        <v>-3.0000000000000001E-5</v>
      </c>
      <c r="AD248" s="40">
        <f>F248-Analysis!P$5</f>
        <v>-4.0000000000000001E-3</v>
      </c>
      <c r="AE248" s="40">
        <f>G248-Analysis!Q$5</f>
        <v>-1E-3</v>
      </c>
      <c r="AF248" s="40">
        <f>H248-Analysis!R$5</f>
        <v>-1E-3</v>
      </c>
      <c r="AG248" s="40">
        <f>I248-Analysis!S$5</f>
        <v>-2.5000000000000001E-4</v>
      </c>
      <c r="AH248" s="40">
        <f>J248-Analysis!T$5</f>
        <v>-1E-3</v>
      </c>
      <c r="AI248" s="40">
        <f>K248-Analysis!U$5</f>
        <v>-1E-3</v>
      </c>
    </row>
    <row r="249" spans="1:35" x14ac:dyDescent="0.3">
      <c r="A249">
        <v>246</v>
      </c>
      <c r="B249" s="31" t="e">
        <f>D249-Analysis!$E$27</f>
        <v>#N/A</v>
      </c>
      <c r="C249" s="5"/>
      <c r="E249" s="3"/>
      <c r="I249" s="3"/>
      <c r="U249" s="34" t="e">
        <f t="shared" si="23"/>
        <v>#DIV/0!</v>
      </c>
      <c r="V249" s="34" t="e">
        <f t="shared" si="24"/>
        <v>#DIV/0!</v>
      </c>
      <c r="W249" s="34" t="e">
        <f t="shared" si="25"/>
        <v>#DIV/0!</v>
      </c>
      <c r="X249" s="34" t="e">
        <f t="shared" si="26"/>
        <v>#DIV/0!</v>
      </c>
      <c r="Y249" s="34" t="e">
        <f t="shared" si="27"/>
        <v>#DIV/0!</v>
      </c>
      <c r="Z249" s="34" t="e">
        <f t="shared" si="28"/>
        <v>#DIV/0!</v>
      </c>
      <c r="AA249" s="34" t="e">
        <f t="shared" si="29"/>
        <v>#DIV/0!</v>
      </c>
      <c r="AC249" s="40">
        <f>E249-Analysis!O$5</f>
        <v>-3.0000000000000001E-5</v>
      </c>
      <c r="AD249" s="40">
        <f>F249-Analysis!P$5</f>
        <v>-4.0000000000000001E-3</v>
      </c>
      <c r="AE249" s="40">
        <f>G249-Analysis!Q$5</f>
        <v>-1E-3</v>
      </c>
      <c r="AF249" s="40">
        <f>H249-Analysis!R$5</f>
        <v>-1E-3</v>
      </c>
      <c r="AG249" s="40">
        <f>I249-Analysis!S$5</f>
        <v>-2.5000000000000001E-4</v>
      </c>
      <c r="AH249" s="40">
        <f>J249-Analysis!T$5</f>
        <v>-1E-3</v>
      </c>
      <c r="AI249" s="40">
        <f>K249-Analysis!U$5</f>
        <v>-1E-3</v>
      </c>
    </row>
    <row r="250" spans="1:35" x14ac:dyDescent="0.3">
      <c r="A250">
        <v>247</v>
      </c>
      <c r="B250" s="31" t="e">
        <f>D250-Analysis!$E$27</f>
        <v>#N/A</v>
      </c>
      <c r="C250" s="5"/>
      <c r="E250" s="3"/>
      <c r="I250" s="3"/>
      <c r="U250" s="34" t="e">
        <f t="shared" si="23"/>
        <v>#DIV/0!</v>
      </c>
      <c r="V250" s="34" t="e">
        <f t="shared" si="24"/>
        <v>#DIV/0!</v>
      </c>
      <c r="W250" s="34" t="e">
        <f t="shared" si="25"/>
        <v>#DIV/0!</v>
      </c>
      <c r="X250" s="34" t="e">
        <f t="shared" si="26"/>
        <v>#DIV/0!</v>
      </c>
      <c r="Y250" s="34" t="e">
        <f t="shared" si="27"/>
        <v>#DIV/0!</v>
      </c>
      <c r="Z250" s="34" t="e">
        <f t="shared" si="28"/>
        <v>#DIV/0!</v>
      </c>
      <c r="AA250" s="34" t="e">
        <f t="shared" si="29"/>
        <v>#DIV/0!</v>
      </c>
      <c r="AC250" s="40">
        <f>E250-Analysis!O$5</f>
        <v>-3.0000000000000001E-5</v>
      </c>
      <c r="AD250" s="40">
        <f>F250-Analysis!P$5</f>
        <v>-4.0000000000000001E-3</v>
      </c>
      <c r="AE250" s="40">
        <f>G250-Analysis!Q$5</f>
        <v>-1E-3</v>
      </c>
      <c r="AF250" s="40">
        <f>H250-Analysis!R$5</f>
        <v>-1E-3</v>
      </c>
      <c r="AG250" s="40">
        <f>I250-Analysis!S$5</f>
        <v>-2.5000000000000001E-4</v>
      </c>
      <c r="AH250" s="40">
        <f>J250-Analysis!T$5</f>
        <v>-1E-3</v>
      </c>
      <c r="AI250" s="40">
        <f>K250-Analysis!U$5</f>
        <v>-1E-3</v>
      </c>
    </row>
    <row r="251" spans="1:35" x14ac:dyDescent="0.3">
      <c r="A251">
        <v>248</v>
      </c>
      <c r="B251" s="31" t="e">
        <f>D251-Analysis!$E$27</f>
        <v>#N/A</v>
      </c>
      <c r="C251" s="5"/>
      <c r="G251" s="3"/>
      <c r="I251" s="3"/>
      <c r="U251" s="34" t="e">
        <f t="shared" si="23"/>
        <v>#DIV/0!</v>
      </c>
      <c r="V251" s="34" t="e">
        <f t="shared" si="24"/>
        <v>#DIV/0!</v>
      </c>
      <c r="W251" s="34" t="e">
        <f t="shared" si="25"/>
        <v>#DIV/0!</v>
      </c>
      <c r="X251" s="34" t="e">
        <f t="shared" si="26"/>
        <v>#DIV/0!</v>
      </c>
      <c r="Y251" s="34" t="e">
        <f t="shared" si="27"/>
        <v>#DIV/0!</v>
      </c>
      <c r="Z251" s="34" t="e">
        <f t="shared" si="28"/>
        <v>#DIV/0!</v>
      </c>
      <c r="AA251" s="34" t="e">
        <f t="shared" si="29"/>
        <v>#DIV/0!</v>
      </c>
      <c r="AC251" s="40">
        <f>E251-Analysis!O$5</f>
        <v>-3.0000000000000001E-5</v>
      </c>
      <c r="AD251" s="40">
        <f>F251-Analysis!P$5</f>
        <v>-4.0000000000000001E-3</v>
      </c>
      <c r="AE251" s="40">
        <f>G251-Analysis!Q$5</f>
        <v>-1E-3</v>
      </c>
      <c r="AF251" s="40">
        <f>H251-Analysis!R$5</f>
        <v>-1E-3</v>
      </c>
      <c r="AG251" s="40">
        <f>I251-Analysis!S$5</f>
        <v>-2.5000000000000001E-4</v>
      </c>
      <c r="AH251" s="40">
        <f>J251-Analysis!T$5</f>
        <v>-1E-3</v>
      </c>
      <c r="AI251" s="40">
        <f>K251-Analysis!U$5</f>
        <v>-1E-3</v>
      </c>
    </row>
    <row r="252" spans="1:35" x14ac:dyDescent="0.3">
      <c r="A252">
        <v>249</v>
      </c>
      <c r="B252" s="31" t="e">
        <f>D252-Analysis!$E$27</f>
        <v>#N/A</v>
      </c>
      <c r="C252" s="5"/>
      <c r="G252" s="3"/>
      <c r="I252" s="3"/>
      <c r="U252" s="34" t="e">
        <f t="shared" si="23"/>
        <v>#DIV/0!</v>
      </c>
      <c r="V252" s="34" t="e">
        <f t="shared" si="24"/>
        <v>#DIV/0!</v>
      </c>
      <c r="W252" s="34" t="e">
        <f t="shared" si="25"/>
        <v>#DIV/0!</v>
      </c>
      <c r="X252" s="34" t="e">
        <f t="shared" si="26"/>
        <v>#DIV/0!</v>
      </c>
      <c r="Y252" s="34" t="e">
        <f t="shared" si="27"/>
        <v>#DIV/0!</v>
      </c>
      <c r="Z252" s="34" t="e">
        <f t="shared" si="28"/>
        <v>#DIV/0!</v>
      </c>
      <c r="AA252" s="34" t="e">
        <f t="shared" si="29"/>
        <v>#DIV/0!</v>
      </c>
      <c r="AC252" s="40">
        <f>E252-Analysis!O$5</f>
        <v>-3.0000000000000001E-5</v>
      </c>
      <c r="AD252" s="40">
        <f>F252-Analysis!P$5</f>
        <v>-4.0000000000000001E-3</v>
      </c>
      <c r="AE252" s="40">
        <f>G252-Analysis!Q$5</f>
        <v>-1E-3</v>
      </c>
      <c r="AF252" s="40">
        <f>H252-Analysis!R$5</f>
        <v>-1E-3</v>
      </c>
      <c r="AG252" s="40">
        <f>I252-Analysis!S$5</f>
        <v>-2.5000000000000001E-4</v>
      </c>
      <c r="AH252" s="40">
        <f>J252-Analysis!T$5</f>
        <v>-1E-3</v>
      </c>
      <c r="AI252" s="40">
        <f>K252-Analysis!U$5</f>
        <v>-1E-3</v>
      </c>
    </row>
    <row r="253" spans="1:35" x14ac:dyDescent="0.3">
      <c r="A253">
        <v>250</v>
      </c>
      <c r="B253" s="31" t="e">
        <f>D253-Analysis!$E$27</f>
        <v>#N/A</v>
      </c>
      <c r="C253" s="5"/>
      <c r="E253" s="3"/>
      <c r="G253" s="3"/>
      <c r="I253" s="3"/>
      <c r="U253" s="34" t="e">
        <f t="shared" si="23"/>
        <v>#DIV/0!</v>
      </c>
      <c r="V253" s="34" t="e">
        <f t="shared" si="24"/>
        <v>#DIV/0!</v>
      </c>
      <c r="W253" s="34" t="e">
        <f t="shared" si="25"/>
        <v>#DIV/0!</v>
      </c>
      <c r="X253" s="34" t="e">
        <f t="shared" si="26"/>
        <v>#DIV/0!</v>
      </c>
      <c r="Y253" s="34" t="e">
        <f t="shared" si="27"/>
        <v>#DIV/0!</v>
      </c>
      <c r="Z253" s="34" t="e">
        <f t="shared" si="28"/>
        <v>#DIV/0!</v>
      </c>
      <c r="AA253" s="34" t="e">
        <f t="shared" si="29"/>
        <v>#DIV/0!</v>
      </c>
      <c r="AC253" s="40">
        <f>E253-Analysis!O$5</f>
        <v>-3.0000000000000001E-5</v>
      </c>
      <c r="AD253" s="40">
        <f>F253-Analysis!P$5</f>
        <v>-4.0000000000000001E-3</v>
      </c>
      <c r="AE253" s="40">
        <f>G253-Analysis!Q$5</f>
        <v>-1E-3</v>
      </c>
      <c r="AF253" s="40">
        <f>H253-Analysis!R$5</f>
        <v>-1E-3</v>
      </c>
      <c r="AG253" s="40">
        <f>I253-Analysis!S$5</f>
        <v>-2.5000000000000001E-4</v>
      </c>
      <c r="AH253" s="40">
        <f>J253-Analysis!T$5</f>
        <v>-1E-3</v>
      </c>
      <c r="AI253" s="40">
        <f>K253-Analysis!U$5</f>
        <v>-1E-3</v>
      </c>
    </row>
    <row r="254" spans="1:35" x14ac:dyDescent="0.3">
      <c r="A254">
        <v>251</v>
      </c>
      <c r="B254" s="31" t="e">
        <f>D254-Analysis!$E$27</f>
        <v>#N/A</v>
      </c>
      <c r="C254" s="5"/>
      <c r="E254" s="3"/>
      <c r="G254" s="3"/>
      <c r="I254" s="3"/>
      <c r="U254" s="34" t="e">
        <f t="shared" si="23"/>
        <v>#DIV/0!</v>
      </c>
      <c r="V254" s="34" t="e">
        <f t="shared" si="24"/>
        <v>#DIV/0!</v>
      </c>
      <c r="W254" s="34" t="e">
        <f t="shared" si="25"/>
        <v>#DIV/0!</v>
      </c>
      <c r="X254" s="34" t="e">
        <f t="shared" si="26"/>
        <v>#DIV/0!</v>
      </c>
      <c r="Y254" s="34" t="e">
        <f t="shared" si="27"/>
        <v>#DIV/0!</v>
      </c>
      <c r="Z254" s="34" t="e">
        <f t="shared" si="28"/>
        <v>#DIV/0!</v>
      </c>
      <c r="AA254" s="34" t="e">
        <f t="shared" si="29"/>
        <v>#DIV/0!</v>
      </c>
      <c r="AC254" s="40">
        <f>E254-Analysis!O$5</f>
        <v>-3.0000000000000001E-5</v>
      </c>
      <c r="AD254" s="40">
        <f>F254-Analysis!P$5</f>
        <v>-4.0000000000000001E-3</v>
      </c>
      <c r="AE254" s="40">
        <f>G254-Analysis!Q$5</f>
        <v>-1E-3</v>
      </c>
      <c r="AF254" s="40">
        <f>H254-Analysis!R$5</f>
        <v>-1E-3</v>
      </c>
      <c r="AG254" s="40">
        <f>I254-Analysis!S$5</f>
        <v>-2.5000000000000001E-4</v>
      </c>
      <c r="AH254" s="40">
        <f>J254-Analysis!T$5</f>
        <v>-1E-3</v>
      </c>
      <c r="AI254" s="40">
        <f>K254-Analysis!U$5</f>
        <v>-1E-3</v>
      </c>
    </row>
    <row r="255" spans="1:35" x14ac:dyDescent="0.3">
      <c r="A255">
        <v>252</v>
      </c>
      <c r="B255" s="31" t="e">
        <f>D255-Analysis!$E$27</f>
        <v>#N/A</v>
      </c>
      <c r="C255" s="5"/>
      <c r="E255" s="3"/>
      <c r="G255" s="3"/>
      <c r="I255" s="3"/>
      <c r="K255" s="3"/>
      <c r="U255" s="34" t="e">
        <f t="shared" si="23"/>
        <v>#DIV/0!</v>
      </c>
      <c r="V255" s="34" t="e">
        <f t="shared" si="24"/>
        <v>#DIV/0!</v>
      </c>
      <c r="W255" s="34" t="e">
        <f t="shared" si="25"/>
        <v>#DIV/0!</v>
      </c>
      <c r="X255" s="34" t="e">
        <f t="shared" si="26"/>
        <v>#DIV/0!</v>
      </c>
      <c r="Y255" s="34" t="e">
        <f t="shared" si="27"/>
        <v>#DIV/0!</v>
      </c>
      <c r="Z255" s="34" t="e">
        <f t="shared" si="28"/>
        <v>#DIV/0!</v>
      </c>
      <c r="AA255" s="34" t="e">
        <f t="shared" si="29"/>
        <v>#DIV/0!</v>
      </c>
      <c r="AC255" s="40">
        <f>E255-Analysis!O$5</f>
        <v>-3.0000000000000001E-5</v>
      </c>
      <c r="AD255" s="40">
        <f>F255-Analysis!P$5</f>
        <v>-4.0000000000000001E-3</v>
      </c>
      <c r="AE255" s="40">
        <f>G255-Analysis!Q$5</f>
        <v>-1E-3</v>
      </c>
      <c r="AF255" s="40">
        <f>H255-Analysis!R$5</f>
        <v>-1E-3</v>
      </c>
      <c r="AG255" s="40">
        <f>I255-Analysis!S$5</f>
        <v>-2.5000000000000001E-4</v>
      </c>
      <c r="AH255" s="40">
        <f>J255-Analysis!T$5</f>
        <v>-1E-3</v>
      </c>
      <c r="AI255" s="40">
        <f>K255-Analysis!U$5</f>
        <v>-1E-3</v>
      </c>
    </row>
    <row r="256" spans="1:35" x14ac:dyDescent="0.3">
      <c r="A256">
        <v>253</v>
      </c>
      <c r="B256" s="31" t="e">
        <f>D256-Analysis!$E$27</f>
        <v>#N/A</v>
      </c>
      <c r="C256" s="5"/>
      <c r="G256" s="3"/>
      <c r="I256" s="3"/>
      <c r="K256" s="3"/>
      <c r="U256" s="34" t="e">
        <f t="shared" si="23"/>
        <v>#DIV/0!</v>
      </c>
      <c r="V256" s="34" t="e">
        <f t="shared" si="24"/>
        <v>#DIV/0!</v>
      </c>
      <c r="W256" s="34" t="e">
        <f t="shared" si="25"/>
        <v>#DIV/0!</v>
      </c>
      <c r="X256" s="34" t="e">
        <f t="shared" si="26"/>
        <v>#DIV/0!</v>
      </c>
      <c r="Y256" s="34" t="e">
        <f t="shared" si="27"/>
        <v>#DIV/0!</v>
      </c>
      <c r="Z256" s="34" t="e">
        <f t="shared" si="28"/>
        <v>#DIV/0!</v>
      </c>
      <c r="AA256" s="34" t="e">
        <f t="shared" si="29"/>
        <v>#DIV/0!</v>
      </c>
      <c r="AC256" s="40">
        <f>E256-Analysis!O$5</f>
        <v>-3.0000000000000001E-5</v>
      </c>
      <c r="AD256" s="40">
        <f>F256-Analysis!P$5</f>
        <v>-4.0000000000000001E-3</v>
      </c>
      <c r="AE256" s="40">
        <f>G256-Analysis!Q$5</f>
        <v>-1E-3</v>
      </c>
      <c r="AF256" s="40">
        <f>H256-Analysis!R$5</f>
        <v>-1E-3</v>
      </c>
      <c r="AG256" s="40">
        <f>I256-Analysis!S$5</f>
        <v>-2.5000000000000001E-4</v>
      </c>
      <c r="AH256" s="40">
        <f>J256-Analysis!T$5</f>
        <v>-1E-3</v>
      </c>
      <c r="AI256" s="40">
        <f>K256-Analysis!U$5</f>
        <v>-1E-3</v>
      </c>
    </row>
    <row r="257" spans="1:35" x14ac:dyDescent="0.3">
      <c r="A257">
        <v>254</v>
      </c>
      <c r="B257" s="31" t="e">
        <f>D257-Analysis!$E$27</f>
        <v>#N/A</v>
      </c>
      <c r="C257" s="5"/>
      <c r="G257" s="3"/>
      <c r="I257" s="3"/>
      <c r="U257" s="34" t="e">
        <f t="shared" si="23"/>
        <v>#DIV/0!</v>
      </c>
      <c r="V257" s="34" t="e">
        <f t="shared" si="24"/>
        <v>#DIV/0!</v>
      </c>
      <c r="W257" s="34" t="e">
        <f t="shared" si="25"/>
        <v>#DIV/0!</v>
      </c>
      <c r="X257" s="34" t="e">
        <f t="shared" si="26"/>
        <v>#DIV/0!</v>
      </c>
      <c r="Y257" s="34" t="e">
        <f t="shared" si="27"/>
        <v>#DIV/0!</v>
      </c>
      <c r="Z257" s="34" t="e">
        <f t="shared" si="28"/>
        <v>#DIV/0!</v>
      </c>
      <c r="AA257" s="34" t="e">
        <f t="shared" si="29"/>
        <v>#DIV/0!</v>
      </c>
      <c r="AC257" s="40">
        <f>E257-Analysis!O$5</f>
        <v>-3.0000000000000001E-5</v>
      </c>
      <c r="AD257" s="40">
        <f>F257-Analysis!P$5</f>
        <v>-4.0000000000000001E-3</v>
      </c>
      <c r="AE257" s="40">
        <f>G257-Analysis!Q$5</f>
        <v>-1E-3</v>
      </c>
      <c r="AF257" s="40">
        <f>H257-Analysis!R$5</f>
        <v>-1E-3</v>
      </c>
      <c r="AG257" s="40">
        <f>I257-Analysis!S$5</f>
        <v>-2.5000000000000001E-4</v>
      </c>
      <c r="AH257" s="40">
        <f>J257-Analysis!T$5</f>
        <v>-1E-3</v>
      </c>
      <c r="AI257" s="40">
        <f>K257-Analysis!U$5</f>
        <v>-1E-3</v>
      </c>
    </row>
    <row r="258" spans="1:35" x14ac:dyDescent="0.3">
      <c r="A258">
        <v>255</v>
      </c>
      <c r="B258" s="31" t="e">
        <f>D258-Analysis!$E$27</f>
        <v>#N/A</v>
      </c>
      <c r="C258" s="5"/>
      <c r="G258" s="3"/>
      <c r="I258" s="3"/>
      <c r="K258" s="3"/>
      <c r="U258" s="34" t="e">
        <f t="shared" si="23"/>
        <v>#DIV/0!</v>
      </c>
      <c r="V258" s="34" t="e">
        <f t="shared" si="24"/>
        <v>#DIV/0!</v>
      </c>
      <c r="W258" s="34" t="e">
        <f t="shared" si="25"/>
        <v>#DIV/0!</v>
      </c>
      <c r="X258" s="34" t="e">
        <f t="shared" si="26"/>
        <v>#DIV/0!</v>
      </c>
      <c r="Y258" s="34" t="e">
        <f t="shared" si="27"/>
        <v>#DIV/0!</v>
      </c>
      <c r="Z258" s="34" t="e">
        <f t="shared" si="28"/>
        <v>#DIV/0!</v>
      </c>
      <c r="AA258" s="34" t="e">
        <f t="shared" si="29"/>
        <v>#DIV/0!</v>
      </c>
      <c r="AC258" s="40">
        <f>E258-Analysis!O$5</f>
        <v>-3.0000000000000001E-5</v>
      </c>
      <c r="AD258" s="40">
        <f>F258-Analysis!P$5</f>
        <v>-4.0000000000000001E-3</v>
      </c>
      <c r="AE258" s="40">
        <f>G258-Analysis!Q$5</f>
        <v>-1E-3</v>
      </c>
      <c r="AF258" s="40">
        <f>H258-Analysis!R$5</f>
        <v>-1E-3</v>
      </c>
      <c r="AG258" s="40">
        <f>I258-Analysis!S$5</f>
        <v>-2.5000000000000001E-4</v>
      </c>
      <c r="AH258" s="40">
        <f>J258-Analysis!T$5</f>
        <v>-1E-3</v>
      </c>
      <c r="AI258" s="40">
        <f>K258-Analysis!U$5</f>
        <v>-1E-3</v>
      </c>
    </row>
    <row r="259" spans="1:35" x14ac:dyDescent="0.3">
      <c r="A259">
        <v>256</v>
      </c>
      <c r="B259" s="31" t="e">
        <f>D259-Analysis!$E$27</f>
        <v>#N/A</v>
      </c>
      <c r="C259" s="5"/>
      <c r="G259" s="3"/>
      <c r="I259" s="3"/>
      <c r="U259" s="34" t="e">
        <f t="shared" si="23"/>
        <v>#DIV/0!</v>
      </c>
      <c r="V259" s="34" t="e">
        <f t="shared" si="24"/>
        <v>#DIV/0!</v>
      </c>
      <c r="W259" s="34" t="e">
        <f t="shared" si="25"/>
        <v>#DIV/0!</v>
      </c>
      <c r="X259" s="34" t="e">
        <f t="shared" si="26"/>
        <v>#DIV/0!</v>
      </c>
      <c r="Y259" s="34" t="e">
        <f t="shared" si="27"/>
        <v>#DIV/0!</v>
      </c>
      <c r="Z259" s="34" t="e">
        <f t="shared" si="28"/>
        <v>#DIV/0!</v>
      </c>
      <c r="AA259" s="34" t="e">
        <f t="shared" si="29"/>
        <v>#DIV/0!</v>
      </c>
      <c r="AC259" s="40">
        <f>E259-Analysis!O$5</f>
        <v>-3.0000000000000001E-5</v>
      </c>
      <c r="AD259" s="40">
        <f>F259-Analysis!P$5</f>
        <v>-4.0000000000000001E-3</v>
      </c>
      <c r="AE259" s="40">
        <f>G259-Analysis!Q$5</f>
        <v>-1E-3</v>
      </c>
      <c r="AF259" s="40">
        <f>H259-Analysis!R$5</f>
        <v>-1E-3</v>
      </c>
      <c r="AG259" s="40">
        <f>I259-Analysis!S$5</f>
        <v>-2.5000000000000001E-4</v>
      </c>
      <c r="AH259" s="40">
        <f>J259-Analysis!T$5</f>
        <v>-1E-3</v>
      </c>
      <c r="AI259" s="40">
        <f>K259-Analysis!U$5</f>
        <v>-1E-3</v>
      </c>
    </row>
    <row r="260" spans="1:35" x14ac:dyDescent="0.3">
      <c r="A260">
        <v>257</v>
      </c>
      <c r="B260" s="31" t="e">
        <f>D260-Analysis!$E$27</f>
        <v>#N/A</v>
      </c>
      <c r="C260" s="5"/>
      <c r="E260" s="3"/>
      <c r="G260" s="3"/>
      <c r="I260" s="3"/>
      <c r="K260" s="3"/>
      <c r="U260" s="34" t="e">
        <f t="shared" ref="U260:U323" si="30">E260/M260</f>
        <v>#DIV/0!</v>
      </c>
      <c r="V260" s="34" t="e">
        <f t="shared" ref="V260:V323" si="31">F260/N260</f>
        <v>#DIV/0!</v>
      </c>
      <c r="W260" s="34" t="e">
        <f t="shared" ref="W260:W323" si="32">G260/O260</f>
        <v>#DIV/0!</v>
      </c>
      <c r="X260" s="34" t="e">
        <f t="shared" ref="X260:X323" si="33">H260/P260</f>
        <v>#DIV/0!</v>
      </c>
      <c r="Y260" s="34" t="e">
        <f t="shared" ref="Y260:Y323" si="34">I260/Q260</f>
        <v>#DIV/0!</v>
      </c>
      <c r="Z260" s="34" t="e">
        <f t="shared" ref="Z260:Z323" si="35">J260/R260</f>
        <v>#DIV/0!</v>
      </c>
      <c r="AA260" s="34" t="e">
        <f t="shared" ref="AA260:AA323" si="36">K260/S260</f>
        <v>#DIV/0!</v>
      </c>
      <c r="AC260" s="40">
        <f>E260-Analysis!O$5</f>
        <v>-3.0000000000000001E-5</v>
      </c>
      <c r="AD260" s="40">
        <f>F260-Analysis!P$5</f>
        <v>-4.0000000000000001E-3</v>
      </c>
      <c r="AE260" s="40">
        <f>G260-Analysis!Q$5</f>
        <v>-1E-3</v>
      </c>
      <c r="AF260" s="40">
        <f>H260-Analysis!R$5</f>
        <v>-1E-3</v>
      </c>
      <c r="AG260" s="40">
        <f>I260-Analysis!S$5</f>
        <v>-2.5000000000000001E-4</v>
      </c>
      <c r="AH260" s="40">
        <f>J260-Analysis!T$5</f>
        <v>-1E-3</v>
      </c>
      <c r="AI260" s="40">
        <f>K260-Analysis!U$5</f>
        <v>-1E-3</v>
      </c>
    </row>
    <row r="261" spans="1:35" x14ac:dyDescent="0.3">
      <c r="A261">
        <v>258</v>
      </c>
      <c r="B261" s="31" t="e">
        <f>D261-Analysis!$E$27</f>
        <v>#N/A</v>
      </c>
      <c r="C261" s="5"/>
      <c r="G261" s="3"/>
      <c r="I261" s="3"/>
      <c r="U261" s="34" t="e">
        <f t="shared" si="30"/>
        <v>#DIV/0!</v>
      </c>
      <c r="V261" s="34" t="e">
        <f t="shared" si="31"/>
        <v>#DIV/0!</v>
      </c>
      <c r="W261" s="34" t="e">
        <f t="shared" si="32"/>
        <v>#DIV/0!</v>
      </c>
      <c r="X261" s="34" t="e">
        <f t="shared" si="33"/>
        <v>#DIV/0!</v>
      </c>
      <c r="Y261" s="34" t="e">
        <f t="shared" si="34"/>
        <v>#DIV/0!</v>
      </c>
      <c r="Z261" s="34" t="e">
        <f t="shared" si="35"/>
        <v>#DIV/0!</v>
      </c>
      <c r="AA261" s="34" t="e">
        <f t="shared" si="36"/>
        <v>#DIV/0!</v>
      </c>
      <c r="AC261" s="40">
        <f>E261-Analysis!O$5</f>
        <v>-3.0000000000000001E-5</v>
      </c>
      <c r="AD261" s="40">
        <f>F261-Analysis!P$5</f>
        <v>-4.0000000000000001E-3</v>
      </c>
      <c r="AE261" s="40">
        <f>G261-Analysis!Q$5</f>
        <v>-1E-3</v>
      </c>
      <c r="AF261" s="40">
        <f>H261-Analysis!R$5</f>
        <v>-1E-3</v>
      </c>
      <c r="AG261" s="40">
        <f>I261-Analysis!S$5</f>
        <v>-2.5000000000000001E-4</v>
      </c>
      <c r="AH261" s="40">
        <f>J261-Analysis!T$5</f>
        <v>-1E-3</v>
      </c>
      <c r="AI261" s="40">
        <f>K261-Analysis!U$5</f>
        <v>-1E-3</v>
      </c>
    </row>
    <row r="262" spans="1:35" x14ac:dyDescent="0.3">
      <c r="A262">
        <v>259</v>
      </c>
      <c r="B262" s="31" t="e">
        <f>D262-Analysis!$E$27</f>
        <v>#N/A</v>
      </c>
      <c r="C262" s="5"/>
      <c r="G262" s="3"/>
      <c r="I262" s="3"/>
      <c r="K262" s="3"/>
      <c r="U262" s="34" t="e">
        <f t="shared" si="30"/>
        <v>#DIV/0!</v>
      </c>
      <c r="V262" s="34" t="e">
        <f t="shared" si="31"/>
        <v>#DIV/0!</v>
      </c>
      <c r="W262" s="34" t="e">
        <f t="shared" si="32"/>
        <v>#DIV/0!</v>
      </c>
      <c r="X262" s="34" t="e">
        <f t="shared" si="33"/>
        <v>#DIV/0!</v>
      </c>
      <c r="Y262" s="34" t="e">
        <f t="shared" si="34"/>
        <v>#DIV/0!</v>
      </c>
      <c r="Z262" s="34" t="e">
        <f t="shared" si="35"/>
        <v>#DIV/0!</v>
      </c>
      <c r="AA262" s="34" t="e">
        <f t="shared" si="36"/>
        <v>#DIV/0!</v>
      </c>
      <c r="AC262" s="40">
        <f>E262-Analysis!O$5</f>
        <v>-3.0000000000000001E-5</v>
      </c>
      <c r="AD262" s="40">
        <f>F262-Analysis!P$5</f>
        <v>-4.0000000000000001E-3</v>
      </c>
      <c r="AE262" s="40">
        <f>G262-Analysis!Q$5</f>
        <v>-1E-3</v>
      </c>
      <c r="AF262" s="40">
        <f>H262-Analysis!R$5</f>
        <v>-1E-3</v>
      </c>
      <c r="AG262" s="40">
        <f>I262-Analysis!S$5</f>
        <v>-2.5000000000000001E-4</v>
      </c>
      <c r="AH262" s="40">
        <f>J262-Analysis!T$5</f>
        <v>-1E-3</v>
      </c>
      <c r="AI262" s="40">
        <f>K262-Analysis!U$5</f>
        <v>-1E-3</v>
      </c>
    </row>
    <row r="263" spans="1:35" x14ac:dyDescent="0.3">
      <c r="A263">
        <v>260</v>
      </c>
      <c r="B263" s="31" t="e">
        <f>D263-Analysis!$E$27</f>
        <v>#N/A</v>
      </c>
      <c r="C263" s="5"/>
      <c r="G263" s="3"/>
      <c r="I263" s="3"/>
      <c r="K263" s="3"/>
      <c r="U263" s="34" t="e">
        <f t="shared" si="30"/>
        <v>#DIV/0!</v>
      </c>
      <c r="V263" s="34" t="e">
        <f t="shared" si="31"/>
        <v>#DIV/0!</v>
      </c>
      <c r="W263" s="34" t="e">
        <f t="shared" si="32"/>
        <v>#DIV/0!</v>
      </c>
      <c r="X263" s="34" t="e">
        <f t="shared" si="33"/>
        <v>#DIV/0!</v>
      </c>
      <c r="Y263" s="34" t="e">
        <f t="shared" si="34"/>
        <v>#DIV/0!</v>
      </c>
      <c r="Z263" s="34" t="e">
        <f t="shared" si="35"/>
        <v>#DIV/0!</v>
      </c>
      <c r="AA263" s="34" t="e">
        <f t="shared" si="36"/>
        <v>#DIV/0!</v>
      </c>
      <c r="AC263" s="40">
        <f>E263-Analysis!O$5</f>
        <v>-3.0000000000000001E-5</v>
      </c>
      <c r="AD263" s="40">
        <f>F263-Analysis!P$5</f>
        <v>-4.0000000000000001E-3</v>
      </c>
      <c r="AE263" s="40">
        <f>G263-Analysis!Q$5</f>
        <v>-1E-3</v>
      </c>
      <c r="AF263" s="40">
        <f>H263-Analysis!R$5</f>
        <v>-1E-3</v>
      </c>
      <c r="AG263" s="40">
        <f>I263-Analysis!S$5</f>
        <v>-2.5000000000000001E-4</v>
      </c>
      <c r="AH263" s="40">
        <f>J263-Analysis!T$5</f>
        <v>-1E-3</v>
      </c>
      <c r="AI263" s="40">
        <f>K263-Analysis!U$5</f>
        <v>-1E-3</v>
      </c>
    </row>
    <row r="264" spans="1:35" x14ac:dyDescent="0.3">
      <c r="A264">
        <v>261</v>
      </c>
      <c r="B264" s="31" t="e">
        <f>D264-Analysis!$E$27</f>
        <v>#N/A</v>
      </c>
      <c r="C264" s="5"/>
      <c r="G264" s="3"/>
      <c r="I264" s="3"/>
      <c r="K264" s="3"/>
      <c r="U264" s="34" t="e">
        <f t="shared" si="30"/>
        <v>#DIV/0!</v>
      </c>
      <c r="V264" s="34" t="e">
        <f t="shared" si="31"/>
        <v>#DIV/0!</v>
      </c>
      <c r="W264" s="34" t="e">
        <f t="shared" si="32"/>
        <v>#DIV/0!</v>
      </c>
      <c r="X264" s="34" t="e">
        <f t="shared" si="33"/>
        <v>#DIV/0!</v>
      </c>
      <c r="Y264" s="34" t="e">
        <f t="shared" si="34"/>
        <v>#DIV/0!</v>
      </c>
      <c r="Z264" s="34" t="e">
        <f t="shared" si="35"/>
        <v>#DIV/0!</v>
      </c>
      <c r="AA264" s="34" t="e">
        <f t="shared" si="36"/>
        <v>#DIV/0!</v>
      </c>
      <c r="AC264" s="40">
        <f>E264-Analysis!O$5</f>
        <v>-3.0000000000000001E-5</v>
      </c>
      <c r="AD264" s="40">
        <f>F264-Analysis!P$5</f>
        <v>-4.0000000000000001E-3</v>
      </c>
      <c r="AE264" s="40">
        <f>G264-Analysis!Q$5</f>
        <v>-1E-3</v>
      </c>
      <c r="AF264" s="40">
        <f>H264-Analysis!R$5</f>
        <v>-1E-3</v>
      </c>
      <c r="AG264" s="40">
        <f>I264-Analysis!S$5</f>
        <v>-2.5000000000000001E-4</v>
      </c>
      <c r="AH264" s="40">
        <f>J264-Analysis!T$5</f>
        <v>-1E-3</v>
      </c>
      <c r="AI264" s="40">
        <f>K264-Analysis!U$5</f>
        <v>-1E-3</v>
      </c>
    </row>
    <row r="265" spans="1:35" x14ac:dyDescent="0.3">
      <c r="A265">
        <v>262</v>
      </c>
      <c r="B265" s="31" t="e">
        <f>D265-Analysis!$E$27</f>
        <v>#N/A</v>
      </c>
      <c r="C265" s="5"/>
      <c r="G265" s="3"/>
      <c r="I265" s="3"/>
      <c r="K265" s="3"/>
      <c r="U265" s="34" t="e">
        <f t="shared" si="30"/>
        <v>#DIV/0!</v>
      </c>
      <c r="V265" s="34" t="e">
        <f t="shared" si="31"/>
        <v>#DIV/0!</v>
      </c>
      <c r="W265" s="34" t="e">
        <f t="shared" si="32"/>
        <v>#DIV/0!</v>
      </c>
      <c r="X265" s="34" t="e">
        <f t="shared" si="33"/>
        <v>#DIV/0!</v>
      </c>
      <c r="Y265" s="34" t="e">
        <f t="shared" si="34"/>
        <v>#DIV/0!</v>
      </c>
      <c r="Z265" s="34" t="e">
        <f t="shared" si="35"/>
        <v>#DIV/0!</v>
      </c>
      <c r="AA265" s="34" t="e">
        <f t="shared" si="36"/>
        <v>#DIV/0!</v>
      </c>
      <c r="AC265" s="40">
        <f>E265-Analysis!O$5</f>
        <v>-3.0000000000000001E-5</v>
      </c>
      <c r="AD265" s="40">
        <f>F265-Analysis!P$5</f>
        <v>-4.0000000000000001E-3</v>
      </c>
      <c r="AE265" s="40">
        <f>G265-Analysis!Q$5</f>
        <v>-1E-3</v>
      </c>
      <c r="AF265" s="40">
        <f>H265-Analysis!R$5</f>
        <v>-1E-3</v>
      </c>
      <c r="AG265" s="40">
        <f>I265-Analysis!S$5</f>
        <v>-2.5000000000000001E-4</v>
      </c>
      <c r="AH265" s="40">
        <f>J265-Analysis!T$5</f>
        <v>-1E-3</v>
      </c>
      <c r="AI265" s="40">
        <f>K265-Analysis!U$5</f>
        <v>-1E-3</v>
      </c>
    </row>
    <row r="266" spans="1:35" x14ac:dyDescent="0.3">
      <c r="A266">
        <v>263</v>
      </c>
      <c r="B266" s="31" t="e">
        <f>D266-Analysis!$E$27</f>
        <v>#N/A</v>
      </c>
      <c r="C266" s="5"/>
      <c r="G266" s="3"/>
      <c r="I266" s="3"/>
      <c r="U266" s="34" t="e">
        <f t="shared" si="30"/>
        <v>#DIV/0!</v>
      </c>
      <c r="V266" s="34" t="e">
        <f t="shared" si="31"/>
        <v>#DIV/0!</v>
      </c>
      <c r="W266" s="34" t="e">
        <f t="shared" si="32"/>
        <v>#DIV/0!</v>
      </c>
      <c r="X266" s="34" t="e">
        <f t="shared" si="33"/>
        <v>#DIV/0!</v>
      </c>
      <c r="Y266" s="34" t="e">
        <f t="shared" si="34"/>
        <v>#DIV/0!</v>
      </c>
      <c r="Z266" s="34" t="e">
        <f t="shared" si="35"/>
        <v>#DIV/0!</v>
      </c>
      <c r="AA266" s="34" t="e">
        <f t="shared" si="36"/>
        <v>#DIV/0!</v>
      </c>
      <c r="AC266" s="40">
        <f>E266-Analysis!O$5</f>
        <v>-3.0000000000000001E-5</v>
      </c>
      <c r="AD266" s="40">
        <f>F266-Analysis!P$5</f>
        <v>-4.0000000000000001E-3</v>
      </c>
      <c r="AE266" s="40">
        <f>G266-Analysis!Q$5</f>
        <v>-1E-3</v>
      </c>
      <c r="AF266" s="40">
        <f>H266-Analysis!R$5</f>
        <v>-1E-3</v>
      </c>
      <c r="AG266" s="40">
        <f>I266-Analysis!S$5</f>
        <v>-2.5000000000000001E-4</v>
      </c>
      <c r="AH266" s="40">
        <f>J266-Analysis!T$5</f>
        <v>-1E-3</v>
      </c>
      <c r="AI266" s="40">
        <f>K266-Analysis!U$5</f>
        <v>-1E-3</v>
      </c>
    </row>
    <row r="267" spans="1:35" x14ac:dyDescent="0.3">
      <c r="A267">
        <v>264</v>
      </c>
      <c r="B267" s="31" t="e">
        <f>D267-Analysis!$E$27</f>
        <v>#N/A</v>
      </c>
      <c r="C267" s="5"/>
      <c r="G267" s="3"/>
      <c r="I267" s="3"/>
      <c r="K267" s="3"/>
      <c r="U267" s="34" t="e">
        <f t="shared" si="30"/>
        <v>#DIV/0!</v>
      </c>
      <c r="V267" s="34" t="e">
        <f t="shared" si="31"/>
        <v>#DIV/0!</v>
      </c>
      <c r="W267" s="34" t="e">
        <f t="shared" si="32"/>
        <v>#DIV/0!</v>
      </c>
      <c r="X267" s="34" t="e">
        <f t="shared" si="33"/>
        <v>#DIV/0!</v>
      </c>
      <c r="Y267" s="34" t="e">
        <f t="shared" si="34"/>
        <v>#DIV/0!</v>
      </c>
      <c r="Z267" s="34" t="e">
        <f t="shared" si="35"/>
        <v>#DIV/0!</v>
      </c>
      <c r="AA267" s="34" t="e">
        <f t="shared" si="36"/>
        <v>#DIV/0!</v>
      </c>
      <c r="AC267" s="40">
        <f>E267-Analysis!O$5</f>
        <v>-3.0000000000000001E-5</v>
      </c>
      <c r="AD267" s="40">
        <f>F267-Analysis!P$5</f>
        <v>-4.0000000000000001E-3</v>
      </c>
      <c r="AE267" s="40">
        <f>G267-Analysis!Q$5</f>
        <v>-1E-3</v>
      </c>
      <c r="AF267" s="40">
        <f>H267-Analysis!R$5</f>
        <v>-1E-3</v>
      </c>
      <c r="AG267" s="40">
        <f>I267-Analysis!S$5</f>
        <v>-2.5000000000000001E-4</v>
      </c>
      <c r="AH267" s="40">
        <f>J267-Analysis!T$5</f>
        <v>-1E-3</v>
      </c>
      <c r="AI267" s="40">
        <f>K267-Analysis!U$5</f>
        <v>-1E-3</v>
      </c>
    </row>
    <row r="268" spans="1:35" x14ac:dyDescent="0.3">
      <c r="A268">
        <v>265</v>
      </c>
      <c r="B268" s="31" t="e">
        <f>D268-Analysis!$E$27</f>
        <v>#N/A</v>
      </c>
      <c r="C268" s="5"/>
      <c r="G268" s="3"/>
      <c r="I268" s="3"/>
      <c r="K268" s="3"/>
      <c r="U268" s="34" t="e">
        <f t="shared" si="30"/>
        <v>#DIV/0!</v>
      </c>
      <c r="V268" s="34" t="e">
        <f t="shared" si="31"/>
        <v>#DIV/0!</v>
      </c>
      <c r="W268" s="34" t="e">
        <f t="shared" si="32"/>
        <v>#DIV/0!</v>
      </c>
      <c r="X268" s="34" t="e">
        <f t="shared" si="33"/>
        <v>#DIV/0!</v>
      </c>
      <c r="Y268" s="34" t="e">
        <f t="shared" si="34"/>
        <v>#DIV/0!</v>
      </c>
      <c r="Z268" s="34" t="e">
        <f t="shared" si="35"/>
        <v>#DIV/0!</v>
      </c>
      <c r="AA268" s="34" t="e">
        <f t="shared" si="36"/>
        <v>#DIV/0!</v>
      </c>
      <c r="AC268" s="40">
        <f>E268-Analysis!O$5</f>
        <v>-3.0000000000000001E-5</v>
      </c>
      <c r="AD268" s="40">
        <f>F268-Analysis!P$5</f>
        <v>-4.0000000000000001E-3</v>
      </c>
      <c r="AE268" s="40">
        <f>G268-Analysis!Q$5</f>
        <v>-1E-3</v>
      </c>
      <c r="AF268" s="40">
        <f>H268-Analysis!R$5</f>
        <v>-1E-3</v>
      </c>
      <c r="AG268" s="40">
        <f>I268-Analysis!S$5</f>
        <v>-2.5000000000000001E-4</v>
      </c>
      <c r="AH268" s="40">
        <f>J268-Analysis!T$5</f>
        <v>-1E-3</v>
      </c>
      <c r="AI268" s="40">
        <f>K268-Analysis!U$5</f>
        <v>-1E-3</v>
      </c>
    </row>
    <row r="269" spans="1:35" x14ac:dyDescent="0.3">
      <c r="A269">
        <v>266</v>
      </c>
      <c r="B269" s="31" t="e">
        <f>D269-Analysis!$E$27</f>
        <v>#N/A</v>
      </c>
      <c r="C269" s="5"/>
      <c r="E269" s="3"/>
      <c r="H269" s="3"/>
      <c r="M269" s="3"/>
      <c r="O269" s="3"/>
      <c r="P269" s="3"/>
      <c r="Q269" s="3"/>
      <c r="U269" s="34" t="e">
        <f t="shared" si="30"/>
        <v>#DIV/0!</v>
      </c>
      <c r="V269" s="34" t="e">
        <f t="shared" si="31"/>
        <v>#DIV/0!</v>
      </c>
      <c r="W269" s="34" t="e">
        <f t="shared" si="32"/>
        <v>#DIV/0!</v>
      </c>
      <c r="X269" s="34" t="e">
        <f t="shared" si="33"/>
        <v>#DIV/0!</v>
      </c>
      <c r="Y269" s="34" t="e">
        <f t="shared" si="34"/>
        <v>#DIV/0!</v>
      </c>
      <c r="Z269" s="34" t="e">
        <f t="shared" si="35"/>
        <v>#DIV/0!</v>
      </c>
      <c r="AA269" s="34" t="e">
        <f t="shared" si="36"/>
        <v>#DIV/0!</v>
      </c>
      <c r="AC269" s="40">
        <f>E269-Analysis!O$5</f>
        <v>-3.0000000000000001E-5</v>
      </c>
      <c r="AD269" s="40">
        <f>F269-Analysis!P$5</f>
        <v>-4.0000000000000001E-3</v>
      </c>
      <c r="AE269" s="40">
        <f>G269-Analysis!Q$5</f>
        <v>-1E-3</v>
      </c>
      <c r="AF269" s="40">
        <f>H269-Analysis!R$5</f>
        <v>-1E-3</v>
      </c>
      <c r="AG269" s="40">
        <f>I269-Analysis!S$5</f>
        <v>-2.5000000000000001E-4</v>
      </c>
      <c r="AH269" s="40">
        <f>J269-Analysis!T$5</f>
        <v>-1E-3</v>
      </c>
      <c r="AI269" s="40">
        <f>K269-Analysis!U$5</f>
        <v>-1E-3</v>
      </c>
    </row>
    <row r="270" spans="1:35" x14ac:dyDescent="0.3">
      <c r="A270">
        <v>267</v>
      </c>
      <c r="B270" s="31" t="e">
        <f>D270-Analysis!$E$27</f>
        <v>#N/A</v>
      </c>
      <c r="C270" s="5"/>
      <c r="E270" s="3"/>
      <c r="H270" s="3"/>
      <c r="M270" s="3"/>
      <c r="O270" s="3"/>
      <c r="P270" s="3"/>
      <c r="Q270" s="3"/>
      <c r="U270" s="34" t="e">
        <f t="shared" si="30"/>
        <v>#DIV/0!</v>
      </c>
      <c r="V270" s="34" t="e">
        <f t="shared" si="31"/>
        <v>#DIV/0!</v>
      </c>
      <c r="W270" s="34" t="e">
        <f t="shared" si="32"/>
        <v>#DIV/0!</v>
      </c>
      <c r="X270" s="34" t="e">
        <f t="shared" si="33"/>
        <v>#DIV/0!</v>
      </c>
      <c r="Y270" s="34" t="e">
        <f t="shared" si="34"/>
        <v>#DIV/0!</v>
      </c>
      <c r="Z270" s="34" t="e">
        <f t="shared" si="35"/>
        <v>#DIV/0!</v>
      </c>
      <c r="AA270" s="34" t="e">
        <f t="shared" si="36"/>
        <v>#DIV/0!</v>
      </c>
      <c r="AC270" s="40">
        <f>E270-Analysis!O$5</f>
        <v>-3.0000000000000001E-5</v>
      </c>
      <c r="AD270" s="40">
        <f>F270-Analysis!P$5</f>
        <v>-4.0000000000000001E-3</v>
      </c>
      <c r="AE270" s="40">
        <f>G270-Analysis!Q$5</f>
        <v>-1E-3</v>
      </c>
      <c r="AF270" s="40">
        <f>H270-Analysis!R$5</f>
        <v>-1E-3</v>
      </c>
      <c r="AG270" s="40">
        <f>I270-Analysis!S$5</f>
        <v>-2.5000000000000001E-4</v>
      </c>
      <c r="AH270" s="40">
        <f>J270-Analysis!T$5</f>
        <v>-1E-3</v>
      </c>
      <c r="AI270" s="40">
        <f>K270-Analysis!U$5</f>
        <v>-1E-3</v>
      </c>
    </row>
    <row r="271" spans="1:35" x14ac:dyDescent="0.3">
      <c r="A271">
        <v>268</v>
      </c>
      <c r="B271" s="31" t="e">
        <f>D271-Analysis!$E$27</f>
        <v>#N/A</v>
      </c>
      <c r="C271" s="5"/>
      <c r="E271" s="3"/>
      <c r="H271" s="3"/>
      <c r="I271" s="3"/>
      <c r="M271" s="3"/>
      <c r="O271" s="3"/>
      <c r="P271" s="3"/>
      <c r="Q271" s="3"/>
      <c r="U271" s="34" t="e">
        <f t="shared" si="30"/>
        <v>#DIV/0!</v>
      </c>
      <c r="V271" s="34" t="e">
        <f t="shared" si="31"/>
        <v>#DIV/0!</v>
      </c>
      <c r="W271" s="34" t="e">
        <f t="shared" si="32"/>
        <v>#DIV/0!</v>
      </c>
      <c r="X271" s="34" t="e">
        <f t="shared" si="33"/>
        <v>#DIV/0!</v>
      </c>
      <c r="Y271" s="34" t="e">
        <f t="shared" si="34"/>
        <v>#DIV/0!</v>
      </c>
      <c r="Z271" s="34" t="e">
        <f t="shared" si="35"/>
        <v>#DIV/0!</v>
      </c>
      <c r="AA271" s="34" t="e">
        <f t="shared" si="36"/>
        <v>#DIV/0!</v>
      </c>
      <c r="AC271" s="40">
        <f>E271-Analysis!O$5</f>
        <v>-3.0000000000000001E-5</v>
      </c>
      <c r="AD271" s="40">
        <f>F271-Analysis!P$5</f>
        <v>-4.0000000000000001E-3</v>
      </c>
      <c r="AE271" s="40">
        <f>G271-Analysis!Q$5</f>
        <v>-1E-3</v>
      </c>
      <c r="AF271" s="40">
        <f>H271-Analysis!R$5</f>
        <v>-1E-3</v>
      </c>
      <c r="AG271" s="40">
        <f>I271-Analysis!S$5</f>
        <v>-2.5000000000000001E-4</v>
      </c>
      <c r="AH271" s="40">
        <f>J271-Analysis!T$5</f>
        <v>-1E-3</v>
      </c>
      <c r="AI271" s="40">
        <f>K271-Analysis!U$5</f>
        <v>-1E-3</v>
      </c>
    </row>
    <row r="272" spans="1:35" x14ac:dyDescent="0.3">
      <c r="A272">
        <v>269</v>
      </c>
      <c r="B272" s="31" t="e">
        <f>D272-Analysis!$E$27</f>
        <v>#N/A</v>
      </c>
      <c r="C272" s="5"/>
      <c r="E272" s="3"/>
      <c r="H272" s="3"/>
      <c r="I272" s="3"/>
      <c r="K272" s="3"/>
      <c r="M272" s="3"/>
      <c r="O272" s="3"/>
      <c r="P272" s="3"/>
      <c r="Q272" s="3"/>
      <c r="U272" s="34" t="e">
        <f t="shared" si="30"/>
        <v>#DIV/0!</v>
      </c>
      <c r="V272" s="34" t="e">
        <f t="shared" si="31"/>
        <v>#DIV/0!</v>
      </c>
      <c r="W272" s="34" t="e">
        <f t="shared" si="32"/>
        <v>#DIV/0!</v>
      </c>
      <c r="X272" s="34" t="e">
        <f t="shared" si="33"/>
        <v>#DIV/0!</v>
      </c>
      <c r="Y272" s="34" t="e">
        <f t="shared" si="34"/>
        <v>#DIV/0!</v>
      </c>
      <c r="Z272" s="34" t="e">
        <f t="shared" si="35"/>
        <v>#DIV/0!</v>
      </c>
      <c r="AA272" s="34" t="e">
        <f t="shared" si="36"/>
        <v>#DIV/0!</v>
      </c>
      <c r="AC272" s="40">
        <f>E272-Analysis!O$5</f>
        <v>-3.0000000000000001E-5</v>
      </c>
      <c r="AD272" s="40">
        <f>F272-Analysis!P$5</f>
        <v>-4.0000000000000001E-3</v>
      </c>
      <c r="AE272" s="40">
        <f>G272-Analysis!Q$5</f>
        <v>-1E-3</v>
      </c>
      <c r="AF272" s="40">
        <f>H272-Analysis!R$5</f>
        <v>-1E-3</v>
      </c>
      <c r="AG272" s="40">
        <f>I272-Analysis!S$5</f>
        <v>-2.5000000000000001E-4</v>
      </c>
      <c r="AH272" s="40">
        <f>J272-Analysis!T$5</f>
        <v>-1E-3</v>
      </c>
      <c r="AI272" s="40">
        <f>K272-Analysis!U$5</f>
        <v>-1E-3</v>
      </c>
    </row>
    <row r="273" spans="1:35" x14ac:dyDescent="0.3">
      <c r="A273">
        <v>270</v>
      </c>
      <c r="B273" s="31" t="e">
        <f>D273-Analysis!$E$27</f>
        <v>#N/A</v>
      </c>
      <c r="C273" s="5"/>
      <c r="E273" s="3"/>
      <c r="G273" s="3"/>
      <c r="H273" s="3"/>
      <c r="K273" s="3"/>
      <c r="M273" s="3"/>
      <c r="O273" s="3"/>
      <c r="P273" s="3"/>
      <c r="Q273" s="3"/>
      <c r="U273" s="34" t="e">
        <f t="shared" si="30"/>
        <v>#DIV/0!</v>
      </c>
      <c r="V273" s="34" t="e">
        <f t="shared" si="31"/>
        <v>#DIV/0!</v>
      </c>
      <c r="W273" s="34" t="e">
        <f t="shared" si="32"/>
        <v>#DIV/0!</v>
      </c>
      <c r="X273" s="34" t="e">
        <f t="shared" si="33"/>
        <v>#DIV/0!</v>
      </c>
      <c r="Y273" s="34" t="e">
        <f t="shared" si="34"/>
        <v>#DIV/0!</v>
      </c>
      <c r="Z273" s="34" t="e">
        <f t="shared" si="35"/>
        <v>#DIV/0!</v>
      </c>
      <c r="AA273" s="34" t="e">
        <f t="shared" si="36"/>
        <v>#DIV/0!</v>
      </c>
      <c r="AC273" s="40">
        <f>E273-Analysis!O$5</f>
        <v>-3.0000000000000001E-5</v>
      </c>
      <c r="AD273" s="40">
        <f>F273-Analysis!P$5</f>
        <v>-4.0000000000000001E-3</v>
      </c>
      <c r="AE273" s="40">
        <f>G273-Analysis!Q$5</f>
        <v>-1E-3</v>
      </c>
      <c r="AF273" s="40">
        <f>H273-Analysis!R$5</f>
        <v>-1E-3</v>
      </c>
      <c r="AG273" s="40">
        <f>I273-Analysis!S$5</f>
        <v>-2.5000000000000001E-4</v>
      </c>
      <c r="AH273" s="40">
        <f>J273-Analysis!T$5</f>
        <v>-1E-3</v>
      </c>
      <c r="AI273" s="40">
        <f>K273-Analysis!U$5</f>
        <v>-1E-3</v>
      </c>
    </row>
    <row r="274" spans="1:35" x14ac:dyDescent="0.3">
      <c r="A274">
        <v>271</v>
      </c>
      <c r="B274" s="31" t="e">
        <f>D274-Analysis!$E$27</f>
        <v>#N/A</v>
      </c>
      <c r="C274" s="5"/>
      <c r="E274" s="3"/>
      <c r="G274" s="3"/>
      <c r="H274" s="3"/>
      <c r="I274" s="3"/>
      <c r="K274" s="3"/>
      <c r="M274" s="3"/>
      <c r="O274" s="3"/>
      <c r="P274" s="3"/>
      <c r="Q274" s="3"/>
      <c r="U274" s="34" t="e">
        <f t="shared" si="30"/>
        <v>#DIV/0!</v>
      </c>
      <c r="V274" s="34" t="e">
        <f t="shared" si="31"/>
        <v>#DIV/0!</v>
      </c>
      <c r="W274" s="34" t="e">
        <f t="shared" si="32"/>
        <v>#DIV/0!</v>
      </c>
      <c r="X274" s="34" t="e">
        <f t="shared" si="33"/>
        <v>#DIV/0!</v>
      </c>
      <c r="Y274" s="34" t="e">
        <f t="shared" si="34"/>
        <v>#DIV/0!</v>
      </c>
      <c r="Z274" s="34" t="e">
        <f t="shared" si="35"/>
        <v>#DIV/0!</v>
      </c>
      <c r="AA274" s="34" t="e">
        <f t="shared" si="36"/>
        <v>#DIV/0!</v>
      </c>
      <c r="AC274" s="40">
        <f>E274-Analysis!O$5</f>
        <v>-3.0000000000000001E-5</v>
      </c>
      <c r="AD274" s="40">
        <f>F274-Analysis!P$5</f>
        <v>-4.0000000000000001E-3</v>
      </c>
      <c r="AE274" s="40">
        <f>G274-Analysis!Q$5</f>
        <v>-1E-3</v>
      </c>
      <c r="AF274" s="40">
        <f>H274-Analysis!R$5</f>
        <v>-1E-3</v>
      </c>
      <c r="AG274" s="40">
        <f>I274-Analysis!S$5</f>
        <v>-2.5000000000000001E-4</v>
      </c>
      <c r="AH274" s="40">
        <f>J274-Analysis!T$5</f>
        <v>-1E-3</v>
      </c>
      <c r="AI274" s="40">
        <f>K274-Analysis!U$5</f>
        <v>-1E-3</v>
      </c>
    </row>
    <row r="275" spans="1:35" x14ac:dyDescent="0.3">
      <c r="A275">
        <v>272</v>
      </c>
      <c r="B275" s="31" t="e">
        <f>D275-Analysis!$E$27</f>
        <v>#N/A</v>
      </c>
      <c r="C275" s="5"/>
      <c r="E275" s="3"/>
      <c r="H275" s="3"/>
      <c r="I275" s="3"/>
      <c r="K275" s="3"/>
      <c r="M275" s="3"/>
      <c r="O275" s="3"/>
      <c r="P275" s="3"/>
      <c r="Q275" s="3"/>
      <c r="U275" s="34" t="e">
        <f t="shared" si="30"/>
        <v>#DIV/0!</v>
      </c>
      <c r="V275" s="34" t="e">
        <f t="shared" si="31"/>
        <v>#DIV/0!</v>
      </c>
      <c r="W275" s="34" t="e">
        <f t="shared" si="32"/>
        <v>#DIV/0!</v>
      </c>
      <c r="X275" s="34" t="e">
        <f t="shared" si="33"/>
        <v>#DIV/0!</v>
      </c>
      <c r="Y275" s="34" t="e">
        <f t="shared" si="34"/>
        <v>#DIV/0!</v>
      </c>
      <c r="Z275" s="34" t="e">
        <f t="shared" si="35"/>
        <v>#DIV/0!</v>
      </c>
      <c r="AA275" s="34" t="e">
        <f t="shared" si="36"/>
        <v>#DIV/0!</v>
      </c>
      <c r="AC275" s="40">
        <f>E275-Analysis!O$5</f>
        <v>-3.0000000000000001E-5</v>
      </c>
      <c r="AD275" s="40">
        <f>F275-Analysis!P$5</f>
        <v>-4.0000000000000001E-3</v>
      </c>
      <c r="AE275" s="40">
        <f>G275-Analysis!Q$5</f>
        <v>-1E-3</v>
      </c>
      <c r="AF275" s="40">
        <f>H275-Analysis!R$5</f>
        <v>-1E-3</v>
      </c>
      <c r="AG275" s="40">
        <f>I275-Analysis!S$5</f>
        <v>-2.5000000000000001E-4</v>
      </c>
      <c r="AH275" s="40">
        <f>J275-Analysis!T$5</f>
        <v>-1E-3</v>
      </c>
      <c r="AI275" s="40">
        <f>K275-Analysis!U$5</f>
        <v>-1E-3</v>
      </c>
    </row>
    <row r="276" spans="1:35" x14ac:dyDescent="0.3">
      <c r="A276">
        <v>273</v>
      </c>
      <c r="B276" s="31" t="e">
        <f>D276-Analysis!$E$27</f>
        <v>#N/A</v>
      </c>
      <c r="C276" s="5"/>
      <c r="G276" s="3"/>
      <c r="H276" s="3"/>
      <c r="I276" s="3"/>
      <c r="K276" s="3"/>
      <c r="M276" s="3"/>
      <c r="O276" s="3"/>
      <c r="P276" s="3"/>
      <c r="Q276" s="3"/>
      <c r="U276" s="34" t="e">
        <f t="shared" si="30"/>
        <v>#DIV/0!</v>
      </c>
      <c r="V276" s="34" t="e">
        <f t="shared" si="31"/>
        <v>#DIV/0!</v>
      </c>
      <c r="W276" s="34" t="e">
        <f t="shared" si="32"/>
        <v>#DIV/0!</v>
      </c>
      <c r="X276" s="34" t="e">
        <f t="shared" si="33"/>
        <v>#DIV/0!</v>
      </c>
      <c r="Y276" s="34" t="e">
        <f t="shared" si="34"/>
        <v>#DIV/0!</v>
      </c>
      <c r="Z276" s="34" t="e">
        <f t="shared" si="35"/>
        <v>#DIV/0!</v>
      </c>
      <c r="AA276" s="34" t="e">
        <f t="shared" si="36"/>
        <v>#DIV/0!</v>
      </c>
      <c r="AC276" s="40">
        <f>E276-Analysis!O$5</f>
        <v>-3.0000000000000001E-5</v>
      </c>
      <c r="AD276" s="40">
        <f>F276-Analysis!P$5</f>
        <v>-4.0000000000000001E-3</v>
      </c>
      <c r="AE276" s="40">
        <f>G276-Analysis!Q$5</f>
        <v>-1E-3</v>
      </c>
      <c r="AF276" s="40">
        <f>H276-Analysis!R$5</f>
        <v>-1E-3</v>
      </c>
      <c r="AG276" s="40">
        <f>I276-Analysis!S$5</f>
        <v>-2.5000000000000001E-4</v>
      </c>
      <c r="AH276" s="40">
        <f>J276-Analysis!T$5</f>
        <v>-1E-3</v>
      </c>
      <c r="AI276" s="40">
        <f>K276-Analysis!U$5</f>
        <v>-1E-3</v>
      </c>
    </row>
    <row r="277" spans="1:35" x14ac:dyDescent="0.3">
      <c r="A277">
        <v>274</v>
      </c>
      <c r="B277" s="31" t="e">
        <f>D277-Analysis!$E$27</f>
        <v>#N/A</v>
      </c>
      <c r="C277" s="5"/>
      <c r="E277" s="3"/>
      <c r="G277" s="3"/>
      <c r="H277" s="3"/>
      <c r="I277" s="3"/>
      <c r="K277" s="3"/>
      <c r="M277" s="3"/>
      <c r="O277" s="3"/>
      <c r="P277" s="3"/>
      <c r="Q277" s="3"/>
      <c r="U277" s="34" t="e">
        <f t="shared" si="30"/>
        <v>#DIV/0!</v>
      </c>
      <c r="V277" s="34" t="e">
        <f t="shared" si="31"/>
        <v>#DIV/0!</v>
      </c>
      <c r="W277" s="34" t="e">
        <f t="shared" si="32"/>
        <v>#DIV/0!</v>
      </c>
      <c r="X277" s="34" t="e">
        <f t="shared" si="33"/>
        <v>#DIV/0!</v>
      </c>
      <c r="Y277" s="34" t="e">
        <f t="shared" si="34"/>
        <v>#DIV/0!</v>
      </c>
      <c r="Z277" s="34" t="e">
        <f t="shared" si="35"/>
        <v>#DIV/0!</v>
      </c>
      <c r="AA277" s="34" t="e">
        <f t="shared" si="36"/>
        <v>#DIV/0!</v>
      </c>
      <c r="AC277" s="40">
        <f>E277-Analysis!O$5</f>
        <v>-3.0000000000000001E-5</v>
      </c>
      <c r="AD277" s="40">
        <f>F277-Analysis!P$5</f>
        <v>-4.0000000000000001E-3</v>
      </c>
      <c r="AE277" s="40">
        <f>G277-Analysis!Q$5</f>
        <v>-1E-3</v>
      </c>
      <c r="AF277" s="40">
        <f>H277-Analysis!R$5</f>
        <v>-1E-3</v>
      </c>
      <c r="AG277" s="40">
        <f>I277-Analysis!S$5</f>
        <v>-2.5000000000000001E-4</v>
      </c>
      <c r="AH277" s="40">
        <f>J277-Analysis!T$5</f>
        <v>-1E-3</v>
      </c>
      <c r="AI277" s="40">
        <f>K277-Analysis!U$5</f>
        <v>-1E-3</v>
      </c>
    </row>
    <row r="278" spans="1:35" x14ac:dyDescent="0.3">
      <c r="A278">
        <v>275</v>
      </c>
      <c r="B278" s="31" t="e">
        <f>D278-Analysis!$E$27</f>
        <v>#N/A</v>
      </c>
      <c r="C278" s="5"/>
      <c r="E278" s="3"/>
      <c r="G278" s="3"/>
      <c r="H278" s="3"/>
      <c r="I278" s="3"/>
      <c r="K278" s="3"/>
      <c r="M278" s="3"/>
      <c r="O278" s="3"/>
      <c r="P278" s="3"/>
      <c r="Q278" s="3"/>
      <c r="U278" s="34" t="e">
        <f t="shared" si="30"/>
        <v>#DIV/0!</v>
      </c>
      <c r="V278" s="34" t="e">
        <f t="shared" si="31"/>
        <v>#DIV/0!</v>
      </c>
      <c r="W278" s="34" t="e">
        <f t="shared" si="32"/>
        <v>#DIV/0!</v>
      </c>
      <c r="X278" s="34" t="e">
        <f t="shared" si="33"/>
        <v>#DIV/0!</v>
      </c>
      <c r="Y278" s="34" t="e">
        <f t="shared" si="34"/>
        <v>#DIV/0!</v>
      </c>
      <c r="Z278" s="34" t="e">
        <f t="shared" si="35"/>
        <v>#DIV/0!</v>
      </c>
      <c r="AA278" s="34" t="e">
        <f t="shared" si="36"/>
        <v>#DIV/0!</v>
      </c>
      <c r="AC278" s="40">
        <f>E278-Analysis!O$5</f>
        <v>-3.0000000000000001E-5</v>
      </c>
      <c r="AD278" s="40">
        <f>F278-Analysis!P$5</f>
        <v>-4.0000000000000001E-3</v>
      </c>
      <c r="AE278" s="40">
        <f>G278-Analysis!Q$5</f>
        <v>-1E-3</v>
      </c>
      <c r="AF278" s="40">
        <f>H278-Analysis!R$5</f>
        <v>-1E-3</v>
      </c>
      <c r="AG278" s="40">
        <f>I278-Analysis!S$5</f>
        <v>-2.5000000000000001E-4</v>
      </c>
      <c r="AH278" s="40">
        <f>J278-Analysis!T$5</f>
        <v>-1E-3</v>
      </c>
      <c r="AI278" s="40">
        <f>K278-Analysis!U$5</f>
        <v>-1E-3</v>
      </c>
    </row>
    <row r="279" spans="1:35" x14ac:dyDescent="0.3">
      <c r="A279">
        <v>276</v>
      </c>
      <c r="B279" s="31" t="e">
        <f>D279-Analysis!$E$27</f>
        <v>#N/A</v>
      </c>
      <c r="C279" s="5"/>
      <c r="E279" s="3"/>
      <c r="H279" s="3"/>
      <c r="I279" s="3"/>
      <c r="K279" s="3"/>
      <c r="M279" s="3"/>
      <c r="O279" s="3"/>
      <c r="P279" s="3"/>
      <c r="Q279" s="3"/>
      <c r="U279" s="34" t="e">
        <f t="shared" si="30"/>
        <v>#DIV/0!</v>
      </c>
      <c r="V279" s="34" t="e">
        <f t="shared" si="31"/>
        <v>#DIV/0!</v>
      </c>
      <c r="W279" s="34" t="e">
        <f t="shared" si="32"/>
        <v>#DIV/0!</v>
      </c>
      <c r="X279" s="34" t="e">
        <f t="shared" si="33"/>
        <v>#DIV/0!</v>
      </c>
      <c r="Y279" s="34" t="e">
        <f t="shared" si="34"/>
        <v>#DIV/0!</v>
      </c>
      <c r="Z279" s="34" t="e">
        <f t="shared" si="35"/>
        <v>#DIV/0!</v>
      </c>
      <c r="AA279" s="34" t="e">
        <f t="shared" si="36"/>
        <v>#DIV/0!</v>
      </c>
      <c r="AC279" s="40">
        <f>E279-Analysis!O$5</f>
        <v>-3.0000000000000001E-5</v>
      </c>
      <c r="AD279" s="40">
        <f>F279-Analysis!P$5</f>
        <v>-4.0000000000000001E-3</v>
      </c>
      <c r="AE279" s="40">
        <f>G279-Analysis!Q$5</f>
        <v>-1E-3</v>
      </c>
      <c r="AF279" s="40">
        <f>H279-Analysis!R$5</f>
        <v>-1E-3</v>
      </c>
      <c r="AG279" s="40">
        <f>I279-Analysis!S$5</f>
        <v>-2.5000000000000001E-4</v>
      </c>
      <c r="AH279" s="40">
        <f>J279-Analysis!T$5</f>
        <v>-1E-3</v>
      </c>
      <c r="AI279" s="40">
        <f>K279-Analysis!U$5</f>
        <v>-1E-3</v>
      </c>
    </row>
    <row r="280" spans="1:35" x14ac:dyDescent="0.3">
      <c r="A280">
        <v>277</v>
      </c>
      <c r="B280" s="31" t="e">
        <f>D280-Analysis!$E$27</f>
        <v>#N/A</v>
      </c>
      <c r="C280" s="5"/>
      <c r="E280" s="3"/>
      <c r="H280" s="3"/>
      <c r="I280" s="3"/>
      <c r="K280" s="3"/>
      <c r="M280" s="3"/>
      <c r="O280" s="3"/>
      <c r="P280" s="3"/>
      <c r="Q280" s="3"/>
      <c r="S280" s="3"/>
      <c r="U280" s="34" t="e">
        <f t="shared" si="30"/>
        <v>#DIV/0!</v>
      </c>
      <c r="V280" s="34" t="e">
        <f t="shared" si="31"/>
        <v>#DIV/0!</v>
      </c>
      <c r="W280" s="34" t="e">
        <f t="shared" si="32"/>
        <v>#DIV/0!</v>
      </c>
      <c r="X280" s="34" t="e">
        <f t="shared" si="33"/>
        <v>#DIV/0!</v>
      </c>
      <c r="Y280" s="34" t="e">
        <f t="shared" si="34"/>
        <v>#DIV/0!</v>
      </c>
      <c r="Z280" s="34" t="e">
        <f t="shared" si="35"/>
        <v>#DIV/0!</v>
      </c>
      <c r="AA280" s="34" t="e">
        <f t="shared" si="36"/>
        <v>#DIV/0!</v>
      </c>
      <c r="AC280" s="40">
        <f>E280-Analysis!O$5</f>
        <v>-3.0000000000000001E-5</v>
      </c>
      <c r="AD280" s="40">
        <f>F280-Analysis!P$5</f>
        <v>-4.0000000000000001E-3</v>
      </c>
      <c r="AE280" s="40">
        <f>G280-Analysis!Q$5</f>
        <v>-1E-3</v>
      </c>
      <c r="AF280" s="40">
        <f>H280-Analysis!R$5</f>
        <v>-1E-3</v>
      </c>
      <c r="AG280" s="40">
        <f>I280-Analysis!S$5</f>
        <v>-2.5000000000000001E-4</v>
      </c>
      <c r="AH280" s="40">
        <f>J280-Analysis!T$5</f>
        <v>-1E-3</v>
      </c>
      <c r="AI280" s="40">
        <f>K280-Analysis!U$5</f>
        <v>-1E-3</v>
      </c>
    </row>
    <row r="281" spans="1:35" x14ac:dyDescent="0.3">
      <c r="A281">
        <v>278</v>
      </c>
      <c r="B281" s="31" t="e">
        <f>D281-Analysis!$E$27</f>
        <v>#N/A</v>
      </c>
      <c r="C281" s="5"/>
      <c r="E281" s="3"/>
      <c r="G281" s="3"/>
      <c r="H281" s="3"/>
      <c r="I281" s="3"/>
      <c r="K281" s="3"/>
      <c r="M281" s="3"/>
      <c r="O281" s="3"/>
      <c r="P281" s="3"/>
      <c r="Q281" s="3"/>
      <c r="U281" s="34" t="e">
        <f t="shared" si="30"/>
        <v>#DIV/0!</v>
      </c>
      <c r="V281" s="34" t="e">
        <f t="shared" si="31"/>
        <v>#DIV/0!</v>
      </c>
      <c r="W281" s="34" t="e">
        <f t="shared" si="32"/>
        <v>#DIV/0!</v>
      </c>
      <c r="X281" s="34" t="e">
        <f t="shared" si="33"/>
        <v>#DIV/0!</v>
      </c>
      <c r="Y281" s="34" t="e">
        <f t="shared" si="34"/>
        <v>#DIV/0!</v>
      </c>
      <c r="Z281" s="34" t="e">
        <f t="shared" si="35"/>
        <v>#DIV/0!</v>
      </c>
      <c r="AA281" s="34" t="e">
        <f t="shared" si="36"/>
        <v>#DIV/0!</v>
      </c>
      <c r="AC281" s="40">
        <f>E281-Analysis!O$5</f>
        <v>-3.0000000000000001E-5</v>
      </c>
      <c r="AD281" s="40">
        <f>F281-Analysis!P$5</f>
        <v>-4.0000000000000001E-3</v>
      </c>
      <c r="AE281" s="40">
        <f>G281-Analysis!Q$5</f>
        <v>-1E-3</v>
      </c>
      <c r="AF281" s="40">
        <f>H281-Analysis!R$5</f>
        <v>-1E-3</v>
      </c>
      <c r="AG281" s="40">
        <f>I281-Analysis!S$5</f>
        <v>-2.5000000000000001E-4</v>
      </c>
      <c r="AH281" s="40">
        <f>J281-Analysis!T$5</f>
        <v>-1E-3</v>
      </c>
      <c r="AI281" s="40">
        <f>K281-Analysis!U$5</f>
        <v>-1E-3</v>
      </c>
    </row>
    <row r="282" spans="1:35" x14ac:dyDescent="0.3">
      <c r="A282">
        <v>279</v>
      </c>
      <c r="B282" s="31" t="e">
        <f>D282-Analysis!$E$27</f>
        <v>#N/A</v>
      </c>
      <c r="C282" s="5"/>
      <c r="E282" s="3"/>
      <c r="G282" s="3"/>
      <c r="H282" s="3"/>
      <c r="I282" s="3"/>
      <c r="K282" s="3"/>
      <c r="M282" s="3"/>
      <c r="O282" s="3"/>
      <c r="P282" s="3"/>
      <c r="Q282" s="3"/>
      <c r="U282" s="34" t="e">
        <f t="shared" si="30"/>
        <v>#DIV/0!</v>
      </c>
      <c r="V282" s="34" t="e">
        <f t="shared" si="31"/>
        <v>#DIV/0!</v>
      </c>
      <c r="W282" s="34" t="e">
        <f t="shared" si="32"/>
        <v>#DIV/0!</v>
      </c>
      <c r="X282" s="34" t="e">
        <f t="shared" si="33"/>
        <v>#DIV/0!</v>
      </c>
      <c r="Y282" s="34" t="e">
        <f t="shared" si="34"/>
        <v>#DIV/0!</v>
      </c>
      <c r="Z282" s="34" t="e">
        <f t="shared" si="35"/>
        <v>#DIV/0!</v>
      </c>
      <c r="AA282" s="34" t="e">
        <f t="shared" si="36"/>
        <v>#DIV/0!</v>
      </c>
      <c r="AC282" s="40">
        <f>E282-Analysis!O$5</f>
        <v>-3.0000000000000001E-5</v>
      </c>
      <c r="AD282" s="40">
        <f>F282-Analysis!P$5</f>
        <v>-4.0000000000000001E-3</v>
      </c>
      <c r="AE282" s="40">
        <f>G282-Analysis!Q$5</f>
        <v>-1E-3</v>
      </c>
      <c r="AF282" s="40">
        <f>H282-Analysis!R$5</f>
        <v>-1E-3</v>
      </c>
      <c r="AG282" s="40">
        <f>I282-Analysis!S$5</f>
        <v>-2.5000000000000001E-4</v>
      </c>
      <c r="AH282" s="40">
        <f>J282-Analysis!T$5</f>
        <v>-1E-3</v>
      </c>
      <c r="AI282" s="40">
        <f>K282-Analysis!U$5</f>
        <v>-1E-3</v>
      </c>
    </row>
    <row r="283" spans="1:35" x14ac:dyDescent="0.3">
      <c r="A283">
        <v>280</v>
      </c>
      <c r="B283" s="31" t="e">
        <f>D283-Analysis!$E$27</f>
        <v>#N/A</v>
      </c>
      <c r="C283" s="5"/>
      <c r="E283" s="3"/>
      <c r="G283" s="3"/>
      <c r="H283" s="3"/>
      <c r="I283" s="3"/>
      <c r="K283" s="3"/>
      <c r="M283" s="3"/>
      <c r="O283" s="3"/>
      <c r="P283" s="3"/>
      <c r="Q283" s="3"/>
      <c r="U283" s="34" t="e">
        <f t="shared" si="30"/>
        <v>#DIV/0!</v>
      </c>
      <c r="V283" s="34" t="e">
        <f t="shared" si="31"/>
        <v>#DIV/0!</v>
      </c>
      <c r="W283" s="34" t="e">
        <f t="shared" si="32"/>
        <v>#DIV/0!</v>
      </c>
      <c r="X283" s="34" t="e">
        <f t="shared" si="33"/>
        <v>#DIV/0!</v>
      </c>
      <c r="Y283" s="34" t="e">
        <f t="shared" si="34"/>
        <v>#DIV/0!</v>
      </c>
      <c r="Z283" s="34" t="e">
        <f t="shared" si="35"/>
        <v>#DIV/0!</v>
      </c>
      <c r="AA283" s="34" t="e">
        <f t="shared" si="36"/>
        <v>#DIV/0!</v>
      </c>
      <c r="AC283" s="40">
        <f>E283-Analysis!O$5</f>
        <v>-3.0000000000000001E-5</v>
      </c>
      <c r="AD283" s="40">
        <f>F283-Analysis!P$5</f>
        <v>-4.0000000000000001E-3</v>
      </c>
      <c r="AE283" s="40">
        <f>G283-Analysis!Q$5</f>
        <v>-1E-3</v>
      </c>
      <c r="AF283" s="40">
        <f>H283-Analysis!R$5</f>
        <v>-1E-3</v>
      </c>
      <c r="AG283" s="40">
        <f>I283-Analysis!S$5</f>
        <v>-2.5000000000000001E-4</v>
      </c>
      <c r="AH283" s="40">
        <f>J283-Analysis!T$5</f>
        <v>-1E-3</v>
      </c>
      <c r="AI283" s="40">
        <f>K283-Analysis!U$5</f>
        <v>-1E-3</v>
      </c>
    </row>
    <row r="284" spans="1:35" x14ac:dyDescent="0.3">
      <c r="A284">
        <v>281</v>
      </c>
      <c r="B284" s="31" t="e">
        <f>D284-Analysis!$E$27</f>
        <v>#N/A</v>
      </c>
      <c r="C284" s="5"/>
      <c r="G284" s="3"/>
      <c r="H284" s="3"/>
      <c r="I284" s="3"/>
      <c r="K284" s="3"/>
      <c r="M284" s="3"/>
      <c r="O284" s="3"/>
      <c r="P284" s="3"/>
      <c r="Q284" s="3"/>
      <c r="U284" s="34" t="e">
        <f t="shared" si="30"/>
        <v>#DIV/0!</v>
      </c>
      <c r="V284" s="34" t="e">
        <f t="shared" si="31"/>
        <v>#DIV/0!</v>
      </c>
      <c r="W284" s="34" t="e">
        <f t="shared" si="32"/>
        <v>#DIV/0!</v>
      </c>
      <c r="X284" s="34" t="e">
        <f t="shared" si="33"/>
        <v>#DIV/0!</v>
      </c>
      <c r="Y284" s="34" t="e">
        <f t="shared" si="34"/>
        <v>#DIV/0!</v>
      </c>
      <c r="Z284" s="34" t="e">
        <f t="shared" si="35"/>
        <v>#DIV/0!</v>
      </c>
      <c r="AA284" s="34" t="e">
        <f t="shared" si="36"/>
        <v>#DIV/0!</v>
      </c>
      <c r="AC284" s="40">
        <f>E284-Analysis!O$5</f>
        <v>-3.0000000000000001E-5</v>
      </c>
      <c r="AD284" s="40">
        <f>F284-Analysis!P$5</f>
        <v>-4.0000000000000001E-3</v>
      </c>
      <c r="AE284" s="40">
        <f>G284-Analysis!Q$5</f>
        <v>-1E-3</v>
      </c>
      <c r="AF284" s="40">
        <f>H284-Analysis!R$5</f>
        <v>-1E-3</v>
      </c>
      <c r="AG284" s="40">
        <f>I284-Analysis!S$5</f>
        <v>-2.5000000000000001E-4</v>
      </c>
      <c r="AH284" s="40">
        <f>J284-Analysis!T$5</f>
        <v>-1E-3</v>
      </c>
      <c r="AI284" s="40">
        <f>K284-Analysis!U$5</f>
        <v>-1E-3</v>
      </c>
    </row>
    <row r="285" spans="1:35" x14ac:dyDescent="0.3">
      <c r="A285">
        <v>282</v>
      </c>
      <c r="B285" s="31" t="e">
        <f>D285-Analysis!$E$27</f>
        <v>#N/A</v>
      </c>
      <c r="C285" s="5"/>
      <c r="E285" s="3"/>
      <c r="G285" s="3"/>
      <c r="H285" s="3"/>
      <c r="I285" s="3"/>
      <c r="M285" s="3"/>
      <c r="O285" s="3"/>
      <c r="P285" s="3"/>
      <c r="Q285" s="3"/>
      <c r="U285" s="34" t="e">
        <f t="shared" si="30"/>
        <v>#DIV/0!</v>
      </c>
      <c r="V285" s="34" t="e">
        <f t="shared" si="31"/>
        <v>#DIV/0!</v>
      </c>
      <c r="W285" s="34" t="e">
        <f t="shared" si="32"/>
        <v>#DIV/0!</v>
      </c>
      <c r="X285" s="34" t="e">
        <f t="shared" si="33"/>
        <v>#DIV/0!</v>
      </c>
      <c r="Y285" s="34" t="e">
        <f t="shared" si="34"/>
        <v>#DIV/0!</v>
      </c>
      <c r="Z285" s="34" t="e">
        <f t="shared" si="35"/>
        <v>#DIV/0!</v>
      </c>
      <c r="AA285" s="34" t="e">
        <f t="shared" si="36"/>
        <v>#DIV/0!</v>
      </c>
      <c r="AC285" s="40">
        <f>E285-Analysis!O$5</f>
        <v>-3.0000000000000001E-5</v>
      </c>
      <c r="AD285" s="40">
        <f>F285-Analysis!P$5</f>
        <v>-4.0000000000000001E-3</v>
      </c>
      <c r="AE285" s="40">
        <f>G285-Analysis!Q$5</f>
        <v>-1E-3</v>
      </c>
      <c r="AF285" s="40">
        <f>H285-Analysis!R$5</f>
        <v>-1E-3</v>
      </c>
      <c r="AG285" s="40">
        <f>I285-Analysis!S$5</f>
        <v>-2.5000000000000001E-4</v>
      </c>
      <c r="AH285" s="40">
        <f>J285-Analysis!T$5</f>
        <v>-1E-3</v>
      </c>
      <c r="AI285" s="40">
        <f>K285-Analysis!U$5</f>
        <v>-1E-3</v>
      </c>
    </row>
    <row r="286" spans="1:35" x14ac:dyDescent="0.3">
      <c r="A286">
        <v>283</v>
      </c>
      <c r="B286" s="31" t="e">
        <f>D286-Analysis!$E$27</f>
        <v>#N/A</v>
      </c>
      <c r="C286" s="5"/>
      <c r="G286" s="3"/>
      <c r="H286" s="3"/>
      <c r="I286" s="3"/>
      <c r="K286" s="3"/>
      <c r="M286" s="3"/>
      <c r="O286" s="3"/>
      <c r="P286" s="3"/>
      <c r="Q286" s="3"/>
      <c r="U286" s="34" t="e">
        <f t="shared" si="30"/>
        <v>#DIV/0!</v>
      </c>
      <c r="V286" s="34" t="e">
        <f t="shared" si="31"/>
        <v>#DIV/0!</v>
      </c>
      <c r="W286" s="34" t="e">
        <f t="shared" si="32"/>
        <v>#DIV/0!</v>
      </c>
      <c r="X286" s="34" t="e">
        <f t="shared" si="33"/>
        <v>#DIV/0!</v>
      </c>
      <c r="Y286" s="34" t="e">
        <f t="shared" si="34"/>
        <v>#DIV/0!</v>
      </c>
      <c r="Z286" s="34" t="e">
        <f t="shared" si="35"/>
        <v>#DIV/0!</v>
      </c>
      <c r="AA286" s="34" t="e">
        <f t="shared" si="36"/>
        <v>#DIV/0!</v>
      </c>
      <c r="AC286" s="40">
        <f>E286-Analysis!O$5</f>
        <v>-3.0000000000000001E-5</v>
      </c>
      <c r="AD286" s="40">
        <f>F286-Analysis!P$5</f>
        <v>-4.0000000000000001E-3</v>
      </c>
      <c r="AE286" s="40">
        <f>G286-Analysis!Q$5</f>
        <v>-1E-3</v>
      </c>
      <c r="AF286" s="40">
        <f>H286-Analysis!R$5</f>
        <v>-1E-3</v>
      </c>
      <c r="AG286" s="40">
        <f>I286-Analysis!S$5</f>
        <v>-2.5000000000000001E-4</v>
      </c>
      <c r="AH286" s="40">
        <f>J286-Analysis!T$5</f>
        <v>-1E-3</v>
      </c>
      <c r="AI286" s="40">
        <f>K286-Analysis!U$5</f>
        <v>-1E-3</v>
      </c>
    </row>
    <row r="287" spans="1:35" x14ac:dyDescent="0.3">
      <c r="A287">
        <v>284</v>
      </c>
      <c r="B287" s="31" t="e">
        <f>D287-Analysis!$E$27</f>
        <v>#N/A</v>
      </c>
      <c r="C287" s="5"/>
      <c r="E287" s="3"/>
      <c r="G287" s="3"/>
      <c r="H287" s="3"/>
      <c r="I287" s="3"/>
      <c r="K287" s="3"/>
      <c r="M287" s="3"/>
      <c r="O287" s="3"/>
      <c r="P287" s="3"/>
      <c r="Q287" s="3"/>
      <c r="U287" s="34" t="e">
        <f t="shared" si="30"/>
        <v>#DIV/0!</v>
      </c>
      <c r="V287" s="34" t="e">
        <f t="shared" si="31"/>
        <v>#DIV/0!</v>
      </c>
      <c r="W287" s="34" t="e">
        <f t="shared" si="32"/>
        <v>#DIV/0!</v>
      </c>
      <c r="X287" s="34" t="e">
        <f t="shared" si="33"/>
        <v>#DIV/0!</v>
      </c>
      <c r="Y287" s="34" t="e">
        <f t="shared" si="34"/>
        <v>#DIV/0!</v>
      </c>
      <c r="Z287" s="34" t="e">
        <f t="shared" si="35"/>
        <v>#DIV/0!</v>
      </c>
      <c r="AA287" s="34" t="e">
        <f t="shared" si="36"/>
        <v>#DIV/0!</v>
      </c>
      <c r="AC287" s="40">
        <f>E287-Analysis!O$5</f>
        <v>-3.0000000000000001E-5</v>
      </c>
      <c r="AD287" s="40">
        <f>F287-Analysis!P$5</f>
        <v>-4.0000000000000001E-3</v>
      </c>
      <c r="AE287" s="40">
        <f>G287-Analysis!Q$5</f>
        <v>-1E-3</v>
      </c>
      <c r="AF287" s="40">
        <f>H287-Analysis!R$5</f>
        <v>-1E-3</v>
      </c>
      <c r="AG287" s="40">
        <f>I287-Analysis!S$5</f>
        <v>-2.5000000000000001E-4</v>
      </c>
      <c r="AH287" s="40">
        <f>J287-Analysis!T$5</f>
        <v>-1E-3</v>
      </c>
      <c r="AI287" s="40">
        <f>K287-Analysis!U$5</f>
        <v>-1E-3</v>
      </c>
    </row>
    <row r="288" spans="1:35" x14ac:dyDescent="0.3">
      <c r="A288">
        <v>285</v>
      </c>
      <c r="B288" s="31" t="e">
        <f>D288-Analysis!$E$27</f>
        <v>#N/A</v>
      </c>
      <c r="C288" s="5"/>
      <c r="E288" s="3"/>
      <c r="G288" s="3"/>
      <c r="H288" s="3"/>
      <c r="I288" s="3"/>
      <c r="K288" s="3"/>
      <c r="M288" s="3"/>
      <c r="O288" s="3"/>
      <c r="P288" s="3"/>
      <c r="Q288" s="3"/>
      <c r="U288" s="34" t="e">
        <f t="shared" si="30"/>
        <v>#DIV/0!</v>
      </c>
      <c r="V288" s="34" t="e">
        <f t="shared" si="31"/>
        <v>#DIV/0!</v>
      </c>
      <c r="W288" s="34" t="e">
        <f t="shared" si="32"/>
        <v>#DIV/0!</v>
      </c>
      <c r="X288" s="34" t="e">
        <f t="shared" si="33"/>
        <v>#DIV/0!</v>
      </c>
      <c r="Y288" s="34" t="e">
        <f t="shared" si="34"/>
        <v>#DIV/0!</v>
      </c>
      <c r="Z288" s="34" t="e">
        <f t="shared" si="35"/>
        <v>#DIV/0!</v>
      </c>
      <c r="AA288" s="34" t="e">
        <f t="shared" si="36"/>
        <v>#DIV/0!</v>
      </c>
      <c r="AC288" s="40">
        <f>E288-Analysis!O$5</f>
        <v>-3.0000000000000001E-5</v>
      </c>
      <c r="AD288" s="40">
        <f>F288-Analysis!P$5</f>
        <v>-4.0000000000000001E-3</v>
      </c>
      <c r="AE288" s="40">
        <f>G288-Analysis!Q$5</f>
        <v>-1E-3</v>
      </c>
      <c r="AF288" s="40">
        <f>H288-Analysis!R$5</f>
        <v>-1E-3</v>
      </c>
      <c r="AG288" s="40">
        <f>I288-Analysis!S$5</f>
        <v>-2.5000000000000001E-4</v>
      </c>
      <c r="AH288" s="40">
        <f>J288-Analysis!T$5</f>
        <v>-1E-3</v>
      </c>
      <c r="AI288" s="40">
        <f>K288-Analysis!U$5</f>
        <v>-1E-3</v>
      </c>
    </row>
    <row r="289" spans="1:35" x14ac:dyDescent="0.3">
      <c r="A289">
        <v>286</v>
      </c>
      <c r="B289" s="31" t="e">
        <f>D289-Analysis!$E$27</f>
        <v>#N/A</v>
      </c>
      <c r="C289" s="5"/>
      <c r="G289" s="3"/>
      <c r="H289" s="3"/>
      <c r="M289" s="3"/>
      <c r="P289" s="3"/>
      <c r="Q289" s="3"/>
      <c r="S289" s="3"/>
      <c r="U289" s="34" t="e">
        <f t="shared" si="30"/>
        <v>#DIV/0!</v>
      </c>
      <c r="V289" s="34" t="e">
        <f t="shared" si="31"/>
        <v>#DIV/0!</v>
      </c>
      <c r="W289" s="34" t="e">
        <f t="shared" si="32"/>
        <v>#DIV/0!</v>
      </c>
      <c r="X289" s="34" t="e">
        <f t="shared" si="33"/>
        <v>#DIV/0!</v>
      </c>
      <c r="Y289" s="34" t="e">
        <f t="shared" si="34"/>
        <v>#DIV/0!</v>
      </c>
      <c r="Z289" s="34" t="e">
        <f t="shared" si="35"/>
        <v>#DIV/0!</v>
      </c>
      <c r="AA289" s="34" t="e">
        <f t="shared" si="36"/>
        <v>#DIV/0!</v>
      </c>
      <c r="AC289" s="40">
        <f>E289-Analysis!O$5</f>
        <v>-3.0000000000000001E-5</v>
      </c>
      <c r="AD289" s="40">
        <f>F289-Analysis!P$5</f>
        <v>-4.0000000000000001E-3</v>
      </c>
      <c r="AE289" s="40">
        <f>G289-Analysis!Q$5</f>
        <v>-1E-3</v>
      </c>
      <c r="AF289" s="40">
        <f>H289-Analysis!R$5</f>
        <v>-1E-3</v>
      </c>
      <c r="AG289" s="40">
        <f>I289-Analysis!S$5</f>
        <v>-2.5000000000000001E-4</v>
      </c>
      <c r="AH289" s="40">
        <f>J289-Analysis!T$5</f>
        <v>-1E-3</v>
      </c>
      <c r="AI289" s="40">
        <f>K289-Analysis!U$5</f>
        <v>-1E-3</v>
      </c>
    </row>
    <row r="290" spans="1:35" x14ac:dyDescent="0.3">
      <c r="A290">
        <v>287</v>
      </c>
      <c r="B290" s="31" t="e">
        <f>D290-Analysis!$E$27</f>
        <v>#N/A</v>
      </c>
      <c r="C290" s="5"/>
      <c r="E290" s="3"/>
      <c r="G290" s="3"/>
      <c r="H290" s="3"/>
      <c r="I290" s="3"/>
      <c r="K290" s="3"/>
      <c r="M290" s="3"/>
      <c r="O290" s="3"/>
      <c r="P290" s="3"/>
      <c r="Q290" s="3"/>
      <c r="U290" s="34" t="e">
        <f t="shared" si="30"/>
        <v>#DIV/0!</v>
      </c>
      <c r="V290" s="34" t="e">
        <f t="shared" si="31"/>
        <v>#DIV/0!</v>
      </c>
      <c r="W290" s="34" t="e">
        <f t="shared" si="32"/>
        <v>#DIV/0!</v>
      </c>
      <c r="X290" s="34" t="e">
        <f t="shared" si="33"/>
        <v>#DIV/0!</v>
      </c>
      <c r="Y290" s="34" t="e">
        <f t="shared" si="34"/>
        <v>#DIV/0!</v>
      </c>
      <c r="Z290" s="34" t="e">
        <f t="shared" si="35"/>
        <v>#DIV/0!</v>
      </c>
      <c r="AA290" s="34" t="e">
        <f t="shared" si="36"/>
        <v>#DIV/0!</v>
      </c>
      <c r="AC290" s="40">
        <f>E290-Analysis!O$5</f>
        <v>-3.0000000000000001E-5</v>
      </c>
      <c r="AD290" s="40">
        <f>F290-Analysis!P$5</f>
        <v>-4.0000000000000001E-3</v>
      </c>
      <c r="AE290" s="40">
        <f>G290-Analysis!Q$5</f>
        <v>-1E-3</v>
      </c>
      <c r="AF290" s="40">
        <f>H290-Analysis!R$5</f>
        <v>-1E-3</v>
      </c>
      <c r="AG290" s="40">
        <f>I290-Analysis!S$5</f>
        <v>-2.5000000000000001E-4</v>
      </c>
      <c r="AH290" s="40">
        <f>J290-Analysis!T$5</f>
        <v>-1E-3</v>
      </c>
      <c r="AI290" s="40">
        <f>K290-Analysis!U$5</f>
        <v>-1E-3</v>
      </c>
    </row>
    <row r="291" spans="1:35" x14ac:dyDescent="0.3">
      <c r="A291">
        <v>288</v>
      </c>
      <c r="B291" s="31" t="e">
        <f>D291-Analysis!$E$27</f>
        <v>#N/A</v>
      </c>
      <c r="C291" s="5"/>
      <c r="G291" s="3"/>
      <c r="H291" s="3"/>
      <c r="I291" s="3"/>
      <c r="K291" s="3"/>
      <c r="M291" s="3"/>
      <c r="O291" s="3"/>
      <c r="P291" s="3"/>
      <c r="Q291" s="3"/>
      <c r="U291" s="34" t="e">
        <f t="shared" si="30"/>
        <v>#DIV/0!</v>
      </c>
      <c r="V291" s="34" t="e">
        <f t="shared" si="31"/>
        <v>#DIV/0!</v>
      </c>
      <c r="W291" s="34" t="e">
        <f t="shared" si="32"/>
        <v>#DIV/0!</v>
      </c>
      <c r="X291" s="34" t="e">
        <f t="shared" si="33"/>
        <v>#DIV/0!</v>
      </c>
      <c r="Y291" s="34" t="e">
        <f t="shared" si="34"/>
        <v>#DIV/0!</v>
      </c>
      <c r="Z291" s="34" t="e">
        <f t="shared" si="35"/>
        <v>#DIV/0!</v>
      </c>
      <c r="AA291" s="34" t="e">
        <f t="shared" si="36"/>
        <v>#DIV/0!</v>
      </c>
      <c r="AC291" s="40">
        <f>E291-Analysis!O$5</f>
        <v>-3.0000000000000001E-5</v>
      </c>
      <c r="AD291" s="40">
        <f>F291-Analysis!P$5</f>
        <v>-4.0000000000000001E-3</v>
      </c>
      <c r="AE291" s="40">
        <f>G291-Analysis!Q$5</f>
        <v>-1E-3</v>
      </c>
      <c r="AF291" s="40">
        <f>H291-Analysis!R$5</f>
        <v>-1E-3</v>
      </c>
      <c r="AG291" s="40">
        <f>I291-Analysis!S$5</f>
        <v>-2.5000000000000001E-4</v>
      </c>
      <c r="AH291" s="40">
        <f>J291-Analysis!T$5</f>
        <v>-1E-3</v>
      </c>
      <c r="AI291" s="40">
        <f>K291-Analysis!U$5</f>
        <v>-1E-3</v>
      </c>
    </row>
    <row r="292" spans="1:35" x14ac:dyDescent="0.3">
      <c r="A292">
        <v>289</v>
      </c>
      <c r="B292" s="31" t="e">
        <f>D292-Analysis!$E$27</f>
        <v>#N/A</v>
      </c>
      <c r="C292" s="5"/>
      <c r="E292" s="3"/>
      <c r="G292" s="3"/>
      <c r="H292" s="3"/>
      <c r="I292" s="3"/>
      <c r="K292" s="3"/>
      <c r="M292" s="3"/>
      <c r="O292" s="3"/>
      <c r="P292" s="3"/>
      <c r="Q292" s="3"/>
      <c r="U292" s="34" t="e">
        <f t="shared" si="30"/>
        <v>#DIV/0!</v>
      </c>
      <c r="V292" s="34" t="e">
        <f t="shared" si="31"/>
        <v>#DIV/0!</v>
      </c>
      <c r="W292" s="34" t="e">
        <f t="shared" si="32"/>
        <v>#DIV/0!</v>
      </c>
      <c r="X292" s="34" t="e">
        <f t="shared" si="33"/>
        <v>#DIV/0!</v>
      </c>
      <c r="Y292" s="34" t="e">
        <f t="shared" si="34"/>
        <v>#DIV/0!</v>
      </c>
      <c r="Z292" s="34" t="e">
        <f t="shared" si="35"/>
        <v>#DIV/0!</v>
      </c>
      <c r="AA292" s="34" t="e">
        <f t="shared" si="36"/>
        <v>#DIV/0!</v>
      </c>
      <c r="AC292" s="40">
        <f>E292-Analysis!O$5</f>
        <v>-3.0000000000000001E-5</v>
      </c>
      <c r="AD292" s="40">
        <f>F292-Analysis!P$5</f>
        <v>-4.0000000000000001E-3</v>
      </c>
      <c r="AE292" s="40">
        <f>G292-Analysis!Q$5</f>
        <v>-1E-3</v>
      </c>
      <c r="AF292" s="40">
        <f>H292-Analysis!R$5</f>
        <v>-1E-3</v>
      </c>
      <c r="AG292" s="40">
        <f>I292-Analysis!S$5</f>
        <v>-2.5000000000000001E-4</v>
      </c>
      <c r="AH292" s="40">
        <f>J292-Analysis!T$5</f>
        <v>-1E-3</v>
      </c>
      <c r="AI292" s="40">
        <f>K292-Analysis!U$5</f>
        <v>-1E-3</v>
      </c>
    </row>
    <row r="293" spans="1:35" x14ac:dyDescent="0.3">
      <c r="A293">
        <v>290</v>
      </c>
      <c r="B293" s="31" t="e">
        <f>D293-Analysis!$E$27</f>
        <v>#N/A</v>
      </c>
      <c r="C293" s="5"/>
      <c r="E293" s="3"/>
      <c r="G293" s="3"/>
      <c r="H293" s="3"/>
      <c r="I293" s="3"/>
      <c r="K293" s="3"/>
      <c r="M293" s="3"/>
      <c r="O293" s="3"/>
      <c r="P293" s="3"/>
      <c r="Q293" s="3"/>
      <c r="U293" s="34" t="e">
        <f t="shared" si="30"/>
        <v>#DIV/0!</v>
      </c>
      <c r="V293" s="34" t="e">
        <f t="shared" si="31"/>
        <v>#DIV/0!</v>
      </c>
      <c r="W293" s="34" t="e">
        <f t="shared" si="32"/>
        <v>#DIV/0!</v>
      </c>
      <c r="X293" s="34" t="e">
        <f t="shared" si="33"/>
        <v>#DIV/0!</v>
      </c>
      <c r="Y293" s="34" t="e">
        <f t="shared" si="34"/>
        <v>#DIV/0!</v>
      </c>
      <c r="Z293" s="34" t="e">
        <f t="shared" si="35"/>
        <v>#DIV/0!</v>
      </c>
      <c r="AA293" s="34" t="e">
        <f t="shared" si="36"/>
        <v>#DIV/0!</v>
      </c>
      <c r="AC293" s="40">
        <f>E293-Analysis!O$5</f>
        <v>-3.0000000000000001E-5</v>
      </c>
      <c r="AD293" s="40">
        <f>F293-Analysis!P$5</f>
        <v>-4.0000000000000001E-3</v>
      </c>
      <c r="AE293" s="40">
        <f>G293-Analysis!Q$5</f>
        <v>-1E-3</v>
      </c>
      <c r="AF293" s="40">
        <f>H293-Analysis!R$5</f>
        <v>-1E-3</v>
      </c>
      <c r="AG293" s="40">
        <f>I293-Analysis!S$5</f>
        <v>-2.5000000000000001E-4</v>
      </c>
      <c r="AH293" s="40">
        <f>J293-Analysis!T$5</f>
        <v>-1E-3</v>
      </c>
      <c r="AI293" s="40">
        <f>K293-Analysis!U$5</f>
        <v>-1E-3</v>
      </c>
    </row>
    <row r="294" spans="1:35" x14ac:dyDescent="0.3">
      <c r="A294">
        <v>291</v>
      </c>
      <c r="B294" s="31" t="e">
        <f>D294-Analysis!$E$27</f>
        <v>#N/A</v>
      </c>
      <c r="C294" s="5"/>
      <c r="G294" s="3"/>
      <c r="H294" s="3"/>
      <c r="I294" s="3"/>
      <c r="J294" s="3"/>
      <c r="K294" s="3"/>
      <c r="M294" s="3"/>
      <c r="O294" s="3"/>
      <c r="P294" s="3"/>
      <c r="Q294" s="3"/>
      <c r="U294" s="34" t="e">
        <f t="shared" si="30"/>
        <v>#DIV/0!</v>
      </c>
      <c r="V294" s="34" t="e">
        <f t="shared" si="31"/>
        <v>#DIV/0!</v>
      </c>
      <c r="W294" s="34" t="e">
        <f t="shared" si="32"/>
        <v>#DIV/0!</v>
      </c>
      <c r="X294" s="34" t="e">
        <f t="shared" si="33"/>
        <v>#DIV/0!</v>
      </c>
      <c r="Y294" s="34" t="e">
        <f t="shared" si="34"/>
        <v>#DIV/0!</v>
      </c>
      <c r="Z294" s="34" t="e">
        <f t="shared" si="35"/>
        <v>#DIV/0!</v>
      </c>
      <c r="AA294" s="34" t="e">
        <f t="shared" si="36"/>
        <v>#DIV/0!</v>
      </c>
      <c r="AC294" s="40">
        <f>E294-Analysis!O$5</f>
        <v>-3.0000000000000001E-5</v>
      </c>
      <c r="AD294" s="40">
        <f>F294-Analysis!P$5</f>
        <v>-4.0000000000000001E-3</v>
      </c>
      <c r="AE294" s="40">
        <f>G294-Analysis!Q$5</f>
        <v>-1E-3</v>
      </c>
      <c r="AF294" s="40">
        <f>H294-Analysis!R$5</f>
        <v>-1E-3</v>
      </c>
      <c r="AG294" s="40">
        <f>I294-Analysis!S$5</f>
        <v>-2.5000000000000001E-4</v>
      </c>
      <c r="AH294" s="40">
        <f>J294-Analysis!T$5</f>
        <v>-1E-3</v>
      </c>
      <c r="AI294" s="40">
        <f>K294-Analysis!U$5</f>
        <v>-1E-3</v>
      </c>
    </row>
    <row r="295" spans="1:35" x14ac:dyDescent="0.3">
      <c r="A295">
        <v>292</v>
      </c>
      <c r="B295" s="31" t="e">
        <f>D295-Analysis!$E$27</f>
        <v>#N/A</v>
      </c>
      <c r="C295" s="5"/>
      <c r="G295" s="3"/>
      <c r="H295" s="3"/>
      <c r="I295" s="3"/>
      <c r="K295" s="3"/>
      <c r="M295" s="3"/>
      <c r="O295" s="3"/>
      <c r="P295" s="3"/>
      <c r="Q295" s="3"/>
      <c r="U295" s="34" t="e">
        <f t="shared" si="30"/>
        <v>#DIV/0!</v>
      </c>
      <c r="V295" s="34" t="e">
        <f t="shared" si="31"/>
        <v>#DIV/0!</v>
      </c>
      <c r="W295" s="34" t="e">
        <f t="shared" si="32"/>
        <v>#DIV/0!</v>
      </c>
      <c r="X295" s="34" t="e">
        <f t="shared" si="33"/>
        <v>#DIV/0!</v>
      </c>
      <c r="Y295" s="34" t="e">
        <f t="shared" si="34"/>
        <v>#DIV/0!</v>
      </c>
      <c r="Z295" s="34" t="e">
        <f t="shared" si="35"/>
        <v>#DIV/0!</v>
      </c>
      <c r="AA295" s="34" t="e">
        <f t="shared" si="36"/>
        <v>#DIV/0!</v>
      </c>
      <c r="AC295" s="40">
        <f>E295-Analysis!O$5</f>
        <v>-3.0000000000000001E-5</v>
      </c>
      <c r="AD295" s="40">
        <f>F295-Analysis!P$5</f>
        <v>-4.0000000000000001E-3</v>
      </c>
      <c r="AE295" s="40">
        <f>G295-Analysis!Q$5</f>
        <v>-1E-3</v>
      </c>
      <c r="AF295" s="40">
        <f>H295-Analysis!R$5</f>
        <v>-1E-3</v>
      </c>
      <c r="AG295" s="40">
        <f>I295-Analysis!S$5</f>
        <v>-2.5000000000000001E-4</v>
      </c>
      <c r="AH295" s="40">
        <f>J295-Analysis!T$5</f>
        <v>-1E-3</v>
      </c>
      <c r="AI295" s="40">
        <f>K295-Analysis!U$5</f>
        <v>-1E-3</v>
      </c>
    </row>
    <row r="296" spans="1:35" x14ac:dyDescent="0.3">
      <c r="A296">
        <v>293</v>
      </c>
      <c r="B296" s="31" t="e">
        <f>D296-Analysis!$E$27</f>
        <v>#N/A</v>
      </c>
      <c r="C296" s="5"/>
      <c r="G296" s="3"/>
      <c r="H296" s="3"/>
      <c r="I296" s="3"/>
      <c r="K296" s="3"/>
      <c r="M296" s="3"/>
      <c r="O296" s="3"/>
      <c r="P296" s="3"/>
      <c r="Q296" s="3"/>
      <c r="S296" s="3"/>
      <c r="U296" s="34" t="e">
        <f t="shared" si="30"/>
        <v>#DIV/0!</v>
      </c>
      <c r="V296" s="34" t="e">
        <f t="shared" si="31"/>
        <v>#DIV/0!</v>
      </c>
      <c r="W296" s="34" t="e">
        <f t="shared" si="32"/>
        <v>#DIV/0!</v>
      </c>
      <c r="X296" s="34" t="e">
        <f t="shared" si="33"/>
        <v>#DIV/0!</v>
      </c>
      <c r="Y296" s="34" t="e">
        <f t="shared" si="34"/>
        <v>#DIV/0!</v>
      </c>
      <c r="Z296" s="34" t="e">
        <f t="shared" si="35"/>
        <v>#DIV/0!</v>
      </c>
      <c r="AA296" s="34" t="e">
        <f t="shared" si="36"/>
        <v>#DIV/0!</v>
      </c>
      <c r="AC296" s="40">
        <f>E296-Analysis!O$5</f>
        <v>-3.0000000000000001E-5</v>
      </c>
      <c r="AD296" s="40">
        <f>F296-Analysis!P$5</f>
        <v>-4.0000000000000001E-3</v>
      </c>
      <c r="AE296" s="40">
        <f>G296-Analysis!Q$5</f>
        <v>-1E-3</v>
      </c>
      <c r="AF296" s="40">
        <f>H296-Analysis!R$5</f>
        <v>-1E-3</v>
      </c>
      <c r="AG296" s="40">
        <f>I296-Analysis!S$5</f>
        <v>-2.5000000000000001E-4</v>
      </c>
      <c r="AH296" s="40">
        <f>J296-Analysis!T$5</f>
        <v>-1E-3</v>
      </c>
      <c r="AI296" s="40">
        <f>K296-Analysis!U$5</f>
        <v>-1E-3</v>
      </c>
    </row>
    <row r="297" spans="1:35" x14ac:dyDescent="0.3">
      <c r="A297">
        <v>294</v>
      </c>
      <c r="B297" s="31" t="e">
        <f>D297-Analysis!$E$27</f>
        <v>#N/A</v>
      </c>
      <c r="C297" s="5"/>
      <c r="G297" s="3"/>
      <c r="H297" s="3"/>
      <c r="I297" s="3"/>
      <c r="K297" s="3"/>
      <c r="M297" s="3"/>
      <c r="O297" s="3"/>
      <c r="P297" s="3"/>
      <c r="Q297" s="3"/>
      <c r="U297" s="34" t="e">
        <f t="shared" si="30"/>
        <v>#DIV/0!</v>
      </c>
      <c r="V297" s="34" t="e">
        <f t="shared" si="31"/>
        <v>#DIV/0!</v>
      </c>
      <c r="W297" s="34" t="e">
        <f t="shared" si="32"/>
        <v>#DIV/0!</v>
      </c>
      <c r="X297" s="34" t="e">
        <f t="shared" si="33"/>
        <v>#DIV/0!</v>
      </c>
      <c r="Y297" s="34" t="e">
        <f t="shared" si="34"/>
        <v>#DIV/0!</v>
      </c>
      <c r="Z297" s="34" t="e">
        <f t="shared" si="35"/>
        <v>#DIV/0!</v>
      </c>
      <c r="AA297" s="34" t="e">
        <f t="shared" si="36"/>
        <v>#DIV/0!</v>
      </c>
      <c r="AC297" s="40">
        <f>E297-Analysis!O$5</f>
        <v>-3.0000000000000001E-5</v>
      </c>
      <c r="AD297" s="40">
        <f>F297-Analysis!P$5</f>
        <v>-4.0000000000000001E-3</v>
      </c>
      <c r="AE297" s="40">
        <f>G297-Analysis!Q$5</f>
        <v>-1E-3</v>
      </c>
      <c r="AF297" s="40">
        <f>H297-Analysis!R$5</f>
        <v>-1E-3</v>
      </c>
      <c r="AG297" s="40">
        <f>I297-Analysis!S$5</f>
        <v>-2.5000000000000001E-4</v>
      </c>
      <c r="AH297" s="40">
        <f>J297-Analysis!T$5</f>
        <v>-1E-3</v>
      </c>
      <c r="AI297" s="40">
        <f>K297-Analysis!U$5</f>
        <v>-1E-3</v>
      </c>
    </row>
    <row r="298" spans="1:35" x14ac:dyDescent="0.3">
      <c r="A298">
        <v>295</v>
      </c>
      <c r="B298" s="31" t="e">
        <f>D298-Analysis!$E$27</f>
        <v>#N/A</v>
      </c>
      <c r="C298" s="5"/>
      <c r="G298" s="3"/>
      <c r="H298" s="3"/>
      <c r="I298" s="3"/>
      <c r="M298" s="3"/>
      <c r="O298" s="3"/>
      <c r="P298" s="3"/>
      <c r="Q298" s="3"/>
      <c r="U298" s="34" t="e">
        <f t="shared" si="30"/>
        <v>#DIV/0!</v>
      </c>
      <c r="V298" s="34" t="e">
        <f t="shared" si="31"/>
        <v>#DIV/0!</v>
      </c>
      <c r="W298" s="34" t="e">
        <f t="shared" si="32"/>
        <v>#DIV/0!</v>
      </c>
      <c r="X298" s="34" t="e">
        <f t="shared" si="33"/>
        <v>#DIV/0!</v>
      </c>
      <c r="Y298" s="34" t="e">
        <f t="shared" si="34"/>
        <v>#DIV/0!</v>
      </c>
      <c r="Z298" s="34" t="e">
        <f t="shared" si="35"/>
        <v>#DIV/0!</v>
      </c>
      <c r="AA298" s="34" t="e">
        <f t="shared" si="36"/>
        <v>#DIV/0!</v>
      </c>
      <c r="AC298" s="40">
        <f>E298-Analysis!O$5</f>
        <v>-3.0000000000000001E-5</v>
      </c>
      <c r="AD298" s="40">
        <f>F298-Analysis!P$5</f>
        <v>-4.0000000000000001E-3</v>
      </c>
      <c r="AE298" s="40">
        <f>G298-Analysis!Q$5</f>
        <v>-1E-3</v>
      </c>
      <c r="AF298" s="40">
        <f>H298-Analysis!R$5</f>
        <v>-1E-3</v>
      </c>
      <c r="AG298" s="40">
        <f>I298-Analysis!S$5</f>
        <v>-2.5000000000000001E-4</v>
      </c>
      <c r="AH298" s="40">
        <f>J298-Analysis!T$5</f>
        <v>-1E-3</v>
      </c>
      <c r="AI298" s="40">
        <f>K298-Analysis!U$5</f>
        <v>-1E-3</v>
      </c>
    </row>
    <row r="299" spans="1:35" x14ac:dyDescent="0.3">
      <c r="A299">
        <v>296</v>
      </c>
      <c r="B299" s="31" t="e">
        <f>D299-Analysis!$E$27</f>
        <v>#N/A</v>
      </c>
      <c r="C299" s="5"/>
      <c r="E299" s="3"/>
      <c r="G299" s="3"/>
      <c r="H299" s="3"/>
      <c r="I299" s="3"/>
      <c r="K299" s="3"/>
      <c r="M299" s="3"/>
      <c r="O299" s="3"/>
      <c r="P299" s="3"/>
      <c r="Q299" s="3"/>
      <c r="U299" s="34" t="e">
        <f t="shared" si="30"/>
        <v>#DIV/0!</v>
      </c>
      <c r="V299" s="34" t="e">
        <f t="shared" si="31"/>
        <v>#DIV/0!</v>
      </c>
      <c r="W299" s="34" t="e">
        <f t="shared" si="32"/>
        <v>#DIV/0!</v>
      </c>
      <c r="X299" s="34" t="e">
        <f t="shared" si="33"/>
        <v>#DIV/0!</v>
      </c>
      <c r="Y299" s="34" t="e">
        <f t="shared" si="34"/>
        <v>#DIV/0!</v>
      </c>
      <c r="Z299" s="34" t="e">
        <f t="shared" si="35"/>
        <v>#DIV/0!</v>
      </c>
      <c r="AA299" s="34" t="e">
        <f t="shared" si="36"/>
        <v>#DIV/0!</v>
      </c>
      <c r="AC299" s="40">
        <f>E299-Analysis!O$5</f>
        <v>-3.0000000000000001E-5</v>
      </c>
      <c r="AD299" s="40">
        <f>F299-Analysis!P$5</f>
        <v>-4.0000000000000001E-3</v>
      </c>
      <c r="AE299" s="40">
        <f>G299-Analysis!Q$5</f>
        <v>-1E-3</v>
      </c>
      <c r="AF299" s="40">
        <f>H299-Analysis!R$5</f>
        <v>-1E-3</v>
      </c>
      <c r="AG299" s="40">
        <f>I299-Analysis!S$5</f>
        <v>-2.5000000000000001E-4</v>
      </c>
      <c r="AH299" s="40">
        <f>J299-Analysis!T$5</f>
        <v>-1E-3</v>
      </c>
      <c r="AI299" s="40">
        <f>K299-Analysis!U$5</f>
        <v>-1E-3</v>
      </c>
    </row>
    <row r="300" spans="1:35" x14ac:dyDescent="0.3">
      <c r="A300">
        <v>297</v>
      </c>
      <c r="B300" s="31" t="e">
        <f>D300-Analysis!$E$27</f>
        <v>#N/A</v>
      </c>
      <c r="C300" s="5"/>
      <c r="G300" s="3"/>
      <c r="H300" s="3"/>
      <c r="I300" s="3"/>
      <c r="K300" s="3"/>
      <c r="M300" s="3"/>
      <c r="O300" s="3"/>
      <c r="P300" s="3"/>
      <c r="Q300" s="3"/>
      <c r="U300" s="34" t="e">
        <f t="shared" si="30"/>
        <v>#DIV/0!</v>
      </c>
      <c r="V300" s="34" t="e">
        <f t="shared" si="31"/>
        <v>#DIV/0!</v>
      </c>
      <c r="W300" s="34" t="e">
        <f t="shared" si="32"/>
        <v>#DIV/0!</v>
      </c>
      <c r="X300" s="34" t="e">
        <f t="shared" si="33"/>
        <v>#DIV/0!</v>
      </c>
      <c r="Y300" s="34" t="e">
        <f t="shared" si="34"/>
        <v>#DIV/0!</v>
      </c>
      <c r="Z300" s="34" t="e">
        <f t="shared" si="35"/>
        <v>#DIV/0!</v>
      </c>
      <c r="AA300" s="34" t="e">
        <f t="shared" si="36"/>
        <v>#DIV/0!</v>
      </c>
      <c r="AC300" s="40">
        <f>E300-Analysis!O$5</f>
        <v>-3.0000000000000001E-5</v>
      </c>
      <c r="AD300" s="40">
        <f>F300-Analysis!P$5</f>
        <v>-4.0000000000000001E-3</v>
      </c>
      <c r="AE300" s="40">
        <f>G300-Analysis!Q$5</f>
        <v>-1E-3</v>
      </c>
      <c r="AF300" s="40">
        <f>H300-Analysis!R$5</f>
        <v>-1E-3</v>
      </c>
      <c r="AG300" s="40">
        <f>I300-Analysis!S$5</f>
        <v>-2.5000000000000001E-4</v>
      </c>
      <c r="AH300" s="40">
        <f>J300-Analysis!T$5</f>
        <v>-1E-3</v>
      </c>
      <c r="AI300" s="40">
        <f>K300-Analysis!U$5</f>
        <v>-1E-3</v>
      </c>
    </row>
    <row r="301" spans="1:35" x14ac:dyDescent="0.3">
      <c r="A301">
        <v>298</v>
      </c>
      <c r="B301" s="31" t="e">
        <f>D301-Analysis!$E$27</f>
        <v>#N/A</v>
      </c>
      <c r="C301" s="5"/>
      <c r="G301" s="3"/>
      <c r="H301" s="3"/>
      <c r="I301" s="3"/>
      <c r="K301" s="3"/>
      <c r="M301" s="3"/>
      <c r="O301" s="3"/>
      <c r="P301" s="3"/>
      <c r="Q301" s="3"/>
      <c r="U301" s="34" t="e">
        <f t="shared" si="30"/>
        <v>#DIV/0!</v>
      </c>
      <c r="V301" s="34" t="e">
        <f t="shared" si="31"/>
        <v>#DIV/0!</v>
      </c>
      <c r="W301" s="34" t="e">
        <f t="shared" si="32"/>
        <v>#DIV/0!</v>
      </c>
      <c r="X301" s="34" t="e">
        <f t="shared" si="33"/>
        <v>#DIV/0!</v>
      </c>
      <c r="Y301" s="34" t="e">
        <f t="shared" si="34"/>
        <v>#DIV/0!</v>
      </c>
      <c r="Z301" s="34" t="e">
        <f t="shared" si="35"/>
        <v>#DIV/0!</v>
      </c>
      <c r="AA301" s="34" t="e">
        <f t="shared" si="36"/>
        <v>#DIV/0!</v>
      </c>
      <c r="AC301" s="40">
        <f>E301-Analysis!O$5</f>
        <v>-3.0000000000000001E-5</v>
      </c>
      <c r="AD301" s="40">
        <f>F301-Analysis!P$5</f>
        <v>-4.0000000000000001E-3</v>
      </c>
      <c r="AE301" s="40">
        <f>G301-Analysis!Q$5</f>
        <v>-1E-3</v>
      </c>
      <c r="AF301" s="40">
        <f>H301-Analysis!R$5</f>
        <v>-1E-3</v>
      </c>
      <c r="AG301" s="40">
        <f>I301-Analysis!S$5</f>
        <v>-2.5000000000000001E-4</v>
      </c>
      <c r="AH301" s="40">
        <f>J301-Analysis!T$5</f>
        <v>-1E-3</v>
      </c>
      <c r="AI301" s="40">
        <f>K301-Analysis!U$5</f>
        <v>-1E-3</v>
      </c>
    </row>
    <row r="302" spans="1:35" x14ac:dyDescent="0.3">
      <c r="A302">
        <v>299</v>
      </c>
      <c r="B302" s="31" t="e">
        <f>D302-Analysis!$E$27</f>
        <v>#N/A</v>
      </c>
      <c r="C302" s="5"/>
      <c r="G302" s="3"/>
      <c r="H302" s="3"/>
      <c r="I302" s="3"/>
      <c r="K302" s="3"/>
      <c r="M302" s="3"/>
      <c r="O302" s="3"/>
      <c r="P302" s="3"/>
      <c r="Q302" s="3"/>
      <c r="U302" s="34" t="e">
        <f t="shared" si="30"/>
        <v>#DIV/0!</v>
      </c>
      <c r="V302" s="34" t="e">
        <f t="shared" si="31"/>
        <v>#DIV/0!</v>
      </c>
      <c r="W302" s="34" t="e">
        <f t="shared" si="32"/>
        <v>#DIV/0!</v>
      </c>
      <c r="X302" s="34" t="e">
        <f t="shared" si="33"/>
        <v>#DIV/0!</v>
      </c>
      <c r="Y302" s="34" t="e">
        <f t="shared" si="34"/>
        <v>#DIV/0!</v>
      </c>
      <c r="Z302" s="34" t="e">
        <f t="shared" si="35"/>
        <v>#DIV/0!</v>
      </c>
      <c r="AA302" s="34" t="e">
        <f t="shared" si="36"/>
        <v>#DIV/0!</v>
      </c>
      <c r="AC302" s="40">
        <f>E302-Analysis!O$5</f>
        <v>-3.0000000000000001E-5</v>
      </c>
      <c r="AD302" s="40">
        <f>F302-Analysis!P$5</f>
        <v>-4.0000000000000001E-3</v>
      </c>
      <c r="AE302" s="40">
        <f>G302-Analysis!Q$5</f>
        <v>-1E-3</v>
      </c>
      <c r="AF302" s="40">
        <f>H302-Analysis!R$5</f>
        <v>-1E-3</v>
      </c>
      <c r="AG302" s="40">
        <f>I302-Analysis!S$5</f>
        <v>-2.5000000000000001E-4</v>
      </c>
      <c r="AH302" s="40">
        <f>J302-Analysis!T$5</f>
        <v>-1E-3</v>
      </c>
      <c r="AI302" s="40">
        <f>K302-Analysis!U$5</f>
        <v>-1E-3</v>
      </c>
    </row>
    <row r="303" spans="1:35" x14ac:dyDescent="0.3">
      <c r="A303">
        <v>300</v>
      </c>
      <c r="B303" s="31" t="e">
        <f>D303-Analysis!$E$27</f>
        <v>#N/A</v>
      </c>
      <c r="C303" s="5"/>
      <c r="G303" s="3"/>
      <c r="H303" s="3"/>
      <c r="I303" s="3"/>
      <c r="K303" s="3"/>
      <c r="M303" s="3"/>
      <c r="O303" s="3"/>
      <c r="P303" s="3"/>
      <c r="Q303" s="3"/>
      <c r="U303" s="34" t="e">
        <f t="shared" si="30"/>
        <v>#DIV/0!</v>
      </c>
      <c r="V303" s="34" t="e">
        <f t="shared" si="31"/>
        <v>#DIV/0!</v>
      </c>
      <c r="W303" s="34" t="e">
        <f t="shared" si="32"/>
        <v>#DIV/0!</v>
      </c>
      <c r="X303" s="34" t="e">
        <f t="shared" si="33"/>
        <v>#DIV/0!</v>
      </c>
      <c r="Y303" s="34" t="e">
        <f t="shared" si="34"/>
        <v>#DIV/0!</v>
      </c>
      <c r="Z303" s="34" t="e">
        <f t="shared" si="35"/>
        <v>#DIV/0!</v>
      </c>
      <c r="AA303" s="34" t="e">
        <f t="shared" si="36"/>
        <v>#DIV/0!</v>
      </c>
      <c r="AC303" s="40">
        <f>E303-Analysis!O$5</f>
        <v>-3.0000000000000001E-5</v>
      </c>
      <c r="AD303" s="40">
        <f>F303-Analysis!P$5</f>
        <v>-4.0000000000000001E-3</v>
      </c>
      <c r="AE303" s="40">
        <f>G303-Analysis!Q$5</f>
        <v>-1E-3</v>
      </c>
      <c r="AF303" s="40">
        <f>H303-Analysis!R$5</f>
        <v>-1E-3</v>
      </c>
      <c r="AG303" s="40">
        <f>I303-Analysis!S$5</f>
        <v>-2.5000000000000001E-4</v>
      </c>
      <c r="AH303" s="40">
        <f>J303-Analysis!T$5</f>
        <v>-1E-3</v>
      </c>
      <c r="AI303" s="40">
        <f>K303-Analysis!U$5</f>
        <v>-1E-3</v>
      </c>
    </row>
    <row r="304" spans="1:35" x14ac:dyDescent="0.3">
      <c r="A304">
        <v>301</v>
      </c>
      <c r="B304" s="31" t="e">
        <f>D304-Analysis!$E$27</f>
        <v>#N/A</v>
      </c>
      <c r="C304" s="5"/>
      <c r="G304" s="3"/>
      <c r="H304" s="3"/>
      <c r="I304" s="3"/>
      <c r="K304" s="3"/>
      <c r="M304" s="3"/>
      <c r="O304" s="3"/>
      <c r="P304" s="3"/>
      <c r="Q304" s="3"/>
      <c r="U304" s="34" t="e">
        <f t="shared" si="30"/>
        <v>#DIV/0!</v>
      </c>
      <c r="V304" s="34" t="e">
        <f t="shared" si="31"/>
        <v>#DIV/0!</v>
      </c>
      <c r="W304" s="34" t="e">
        <f t="shared" si="32"/>
        <v>#DIV/0!</v>
      </c>
      <c r="X304" s="34" t="e">
        <f t="shared" si="33"/>
        <v>#DIV/0!</v>
      </c>
      <c r="Y304" s="34" t="e">
        <f t="shared" si="34"/>
        <v>#DIV/0!</v>
      </c>
      <c r="Z304" s="34" t="e">
        <f t="shared" si="35"/>
        <v>#DIV/0!</v>
      </c>
      <c r="AA304" s="34" t="e">
        <f t="shared" si="36"/>
        <v>#DIV/0!</v>
      </c>
      <c r="AC304" s="40">
        <f>E304-Analysis!O$5</f>
        <v>-3.0000000000000001E-5</v>
      </c>
      <c r="AD304" s="40">
        <f>F304-Analysis!P$5</f>
        <v>-4.0000000000000001E-3</v>
      </c>
      <c r="AE304" s="40">
        <f>G304-Analysis!Q$5</f>
        <v>-1E-3</v>
      </c>
      <c r="AF304" s="40">
        <f>H304-Analysis!R$5</f>
        <v>-1E-3</v>
      </c>
      <c r="AG304" s="40">
        <f>I304-Analysis!S$5</f>
        <v>-2.5000000000000001E-4</v>
      </c>
      <c r="AH304" s="40">
        <f>J304-Analysis!T$5</f>
        <v>-1E-3</v>
      </c>
      <c r="AI304" s="40">
        <f>K304-Analysis!U$5</f>
        <v>-1E-3</v>
      </c>
    </row>
    <row r="305" spans="1:35" x14ac:dyDescent="0.3">
      <c r="A305">
        <v>302</v>
      </c>
      <c r="B305" s="31" t="e">
        <f>D305-Analysis!$E$27</f>
        <v>#N/A</v>
      </c>
      <c r="C305" s="5"/>
      <c r="G305" s="3"/>
      <c r="H305" s="3"/>
      <c r="I305" s="3"/>
      <c r="K305" s="3"/>
      <c r="M305" s="3"/>
      <c r="O305" s="3"/>
      <c r="P305" s="3"/>
      <c r="Q305" s="3"/>
      <c r="U305" s="34" t="e">
        <f t="shared" si="30"/>
        <v>#DIV/0!</v>
      </c>
      <c r="V305" s="34" t="e">
        <f t="shared" si="31"/>
        <v>#DIV/0!</v>
      </c>
      <c r="W305" s="34" t="e">
        <f t="shared" si="32"/>
        <v>#DIV/0!</v>
      </c>
      <c r="X305" s="34" t="e">
        <f t="shared" si="33"/>
        <v>#DIV/0!</v>
      </c>
      <c r="Y305" s="34" t="e">
        <f t="shared" si="34"/>
        <v>#DIV/0!</v>
      </c>
      <c r="Z305" s="34" t="e">
        <f t="shared" si="35"/>
        <v>#DIV/0!</v>
      </c>
      <c r="AA305" s="34" t="e">
        <f t="shared" si="36"/>
        <v>#DIV/0!</v>
      </c>
      <c r="AC305" s="40">
        <f>E305-Analysis!O$5</f>
        <v>-3.0000000000000001E-5</v>
      </c>
      <c r="AD305" s="40">
        <f>F305-Analysis!P$5</f>
        <v>-4.0000000000000001E-3</v>
      </c>
      <c r="AE305" s="40">
        <f>G305-Analysis!Q$5</f>
        <v>-1E-3</v>
      </c>
      <c r="AF305" s="40">
        <f>H305-Analysis!R$5</f>
        <v>-1E-3</v>
      </c>
      <c r="AG305" s="40">
        <f>I305-Analysis!S$5</f>
        <v>-2.5000000000000001E-4</v>
      </c>
      <c r="AH305" s="40">
        <f>J305-Analysis!T$5</f>
        <v>-1E-3</v>
      </c>
      <c r="AI305" s="40">
        <f>K305-Analysis!U$5</f>
        <v>-1E-3</v>
      </c>
    </row>
    <row r="306" spans="1:35" x14ac:dyDescent="0.3">
      <c r="A306">
        <v>303</v>
      </c>
      <c r="B306" s="31" t="e">
        <f>D306-Analysis!$E$27</f>
        <v>#N/A</v>
      </c>
      <c r="C306" s="5"/>
      <c r="G306" s="3"/>
      <c r="H306" s="3"/>
      <c r="I306" s="3"/>
      <c r="K306" s="3"/>
      <c r="M306" s="3"/>
      <c r="O306" s="3"/>
      <c r="P306" s="3"/>
      <c r="Q306" s="3"/>
      <c r="S306" s="3"/>
      <c r="U306" s="34" t="e">
        <f t="shared" si="30"/>
        <v>#DIV/0!</v>
      </c>
      <c r="V306" s="34" t="e">
        <f t="shared" si="31"/>
        <v>#DIV/0!</v>
      </c>
      <c r="W306" s="34" t="e">
        <f t="shared" si="32"/>
        <v>#DIV/0!</v>
      </c>
      <c r="X306" s="34" t="e">
        <f t="shared" si="33"/>
        <v>#DIV/0!</v>
      </c>
      <c r="Y306" s="34" t="e">
        <f t="shared" si="34"/>
        <v>#DIV/0!</v>
      </c>
      <c r="Z306" s="34" t="e">
        <f t="shared" si="35"/>
        <v>#DIV/0!</v>
      </c>
      <c r="AA306" s="34" t="e">
        <f t="shared" si="36"/>
        <v>#DIV/0!</v>
      </c>
      <c r="AC306" s="40">
        <f>E306-Analysis!O$5</f>
        <v>-3.0000000000000001E-5</v>
      </c>
      <c r="AD306" s="40">
        <f>F306-Analysis!P$5</f>
        <v>-4.0000000000000001E-3</v>
      </c>
      <c r="AE306" s="40">
        <f>G306-Analysis!Q$5</f>
        <v>-1E-3</v>
      </c>
      <c r="AF306" s="40">
        <f>H306-Analysis!R$5</f>
        <v>-1E-3</v>
      </c>
      <c r="AG306" s="40">
        <f>I306-Analysis!S$5</f>
        <v>-2.5000000000000001E-4</v>
      </c>
      <c r="AH306" s="40">
        <f>J306-Analysis!T$5</f>
        <v>-1E-3</v>
      </c>
      <c r="AI306" s="40">
        <f>K306-Analysis!U$5</f>
        <v>-1E-3</v>
      </c>
    </row>
    <row r="307" spans="1:35" x14ac:dyDescent="0.3">
      <c r="A307">
        <v>304</v>
      </c>
      <c r="B307" s="31" t="e">
        <f>D307-Analysis!$E$27</f>
        <v>#N/A</v>
      </c>
      <c r="C307" s="5"/>
      <c r="E307" s="3"/>
      <c r="G307" s="3"/>
      <c r="H307" s="3"/>
      <c r="I307" s="3"/>
      <c r="J307" s="3"/>
      <c r="K307" s="3"/>
      <c r="M307" s="3"/>
      <c r="O307" s="3"/>
      <c r="P307" s="3"/>
      <c r="Q307" s="3"/>
      <c r="U307" s="34" t="e">
        <f t="shared" si="30"/>
        <v>#DIV/0!</v>
      </c>
      <c r="V307" s="34" t="e">
        <f t="shared" si="31"/>
        <v>#DIV/0!</v>
      </c>
      <c r="W307" s="34" t="e">
        <f t="shared" si="32"/>
        <v>#DIV/0!</v>
      </c>
      <c r="X307" s="34" t="e">
        <f t="shared" si="33"/>
        <v>#DIV/0!</v>
      </c>
      <c r="Y307" s="34" t="e">
        <f t="shared" si="34"/>
        <v>#DIV/0!</v>
      </c>
      <c r="Z307" s="34" t="e">
        <f t="shared" si="35"/>
        <v>#DIV/0!</v>
      </c>
      <c r="AA307" s="34" t="e">
        <f t="shared" si="36"/>
        <v>#DIV/0!</v>
      </c>
      <c r="AC307" s="40">
        <f>E307-Analysis!O$5</f>
        <v>-3.0000000000000001E-5</v>
      </c>
      <c r="AD307" s="40">
        <f>F307-Analysis!P$5</f>
        <v>-4.0000000000000001E-3</v>
      </c>
      <c r="AE307" s="40">
        <f>G307-Analysis!Q$5</f>
        <v>-1E-3</v>
      </c>
      <c r="AF307" s="40">
        <f>H307-Analysis!R$5</f>
        <v>-1E-3</v>
      </c>
      <c r="AG307" s="40">
        <f>I307-Analysis!S$5</f>
        <v>-2.5000000000000001E-4</v>
      </c>
      <c r="AH307" s="40">
        <f>J307-Analysis!T$5</f>
        <v>-1E-3</v>
      </c>
      <c r="AI307" s="40">
        <f>K307-Analysis!U$5</f>
        <v>-1E-3</v>
      </c>
    </row>
    <row r="308" spans="1:35" x14ac:dyDescent="0.3">
      <c r="A308">
        <v>305</v>
      </c>
      <c r="B308" s="31" t="e">
        <f>D308-Analysis!$E$27</f>
        <v>#N/A</v>
      </c>
      <c r="C308" s="5"/>
      <c r="G308" s="3"/>
      <c r="H308" s="3"/>
      <c r="I308" s="3"/>
      <c r="J308" s="3"/>
      <c r="K308" s="3"/>
      <c r="M308" s="3"/>
      <c r="O308" s="3"/>
      <c r="P308" s="3"/>
      <c r="Q308" s="3"/>
      <c r="U308" s="34" t="e">
        <f t="shared" si="30"/>
        <v>#DIV/0!</v>
      </c>
      <c r="V308" s="34" t="e">
        <f t="shared" si="31"/>
        <v>#DIV/0!</v>
      </c>
      <c r="W308" s="34" t="e">
        <f t="shared" si="32"/>
        <v>#DIV/0!</v>
      </c>
      <c r="X308" s="34" t="e">
        <f t="shared" si="33"/>
        <v>#DIV/0!</v>
      </c>
      <c r="Y308" s="34" t="e">
        <f t="shared" si="34"/>
        <v>#DIV/0!</v>
      </c>
      <c r="Z308" s="34" t="e">
        <f t="shared" si="35"/>
        <v>#DIV/0!</v>
      </c>
      <c r="AA308" s="34" t="e">
        <f t="shared" si="36"/>
        <v>#DIV/0!</v>
      </c>
      <c r="AC308" s="40">
        <f>E308-Analysis!O$5</f>
        <v>-3.0000000000000001E-5</v>
      </c>
      <c r="AD308" s="40">
        <f>F308-Analysis!P$5</f>
        <v>-4.0000000000000001E-3</v>
      </c>
      <c r="AE308" s="40">
        <f>G308-Analysis!Q$5</f>
        <v>-1E-3</v>
      </c>
      <c r="AF308" s="40">
        <f>H308-Analysis!R$5</f>
        <v>-1E-3</v>
      </c>
      <c r="AG308" s="40">
        <f>I308-Analysis!S$5</f>
        <v>-2.5000000000000001E-4</v>
      </c>
      <c r="AH308" s="40">
        <f>J308-Analysis!T$5</f>
        <v>-1E-3</v>
      </c>
      <c r="AI308" s="40">
        <f>K308-Analysis!U$5</f>
        <v>-1E-3</v>
      </c>
    </row>
    <row r="309" spans="1:35" x14ac:dyDescent="0.3">
      <c r="A309">
        <v>306</v>
      </c>
      <c r="B309" s="31" t="e">
        <f>D309-Analysis!$E$27</f>
        <v>#N/A</v>
      </c>
      <c r="C309" s="5"/>
      <c r="G309" s="3"/>
      <c r="H309" s="3"/>
      <c r="I309" s="3"/>
      <c r="K309" s="3"/>
      <c r="M309" s="3"/>
      <c r="O309" s="3"/>
      <c r="P309" s="3"/>
      <c r="Q309" s="3"/>
      <c r="U309" s="34" t="e">
        <f t="shared" si="30"/>
        <v>#DIV/0!</v>
      </c>
      <c r="V309" s="34" t="e">
        <f t="shared" si="31"/>
        <v>#DIV/0!</v>
      </c>
      <c r="W309" s="34" t="e">
        <f t="shared" si="32"/>
        <v>#DIV/0!</v>
      </c>
      <c r="X309" s="34" t="e">
        <f t="shared" si="33"/>
        <v>#DIV/0!</v>
      </c>
      <c r="Y309" s="34" t="e">
        <f t="shared" si="34"/>
        <v>#DIV/0!</v>
      </c>
      <c r="Z309" s="34" t="e">
        <f t="shared" si="35"/>
        <v>#DIV/0!</v>
      </c>
      <c r="AA309" s="34" t="e">
        <f t="shared" si="36"/>
        <v>#DIV/0!</v>
      </c>
      <c r="AC309" s="40">
        <f>E309-Analysis!O$5</f>
        <v>-3.0000000000000001E-5</v>
      </c>
      <c r="AD309" s="40">
        <f>F309-Analysis!P$5</f>
        <v>-4.0000000000000001E-3</v>
      </c>
      <c r="AE309" s="40">
        <f>G309-Analysis!Q$5</f>
        <v>-1E-3</v>
      </c>
      <c r="AF309" s="40">
        <f>H309-Analysis!R$5</f>
        <v>-1E-3</v>
      </c>
      <c r="AG309" s="40">
        <f>I309-Analysis!S$5</f>
        <v>-2.5000000000000001E-4</v>
      </c>
      <c r="AH309" s="40">
        <f>J309-Analysis!T$5</f>
        <v>-1E-3</v>
      </c>
      <c r="AI309" s="40">
        <f>K309-Analysis!U$5</f>
        <v>-1E-3</v>
      </c>
    </row>
    <row r="310" spans="1:35" x14ac:dyDescent="0.3">
      <c r="A310">
        <v>307</v>
      </c>
      <c r="B310" s="31" t="e">
        <f>D310-Analysis!$E$27</f>
        <v>#N/A</v>
      </c>
      <c r="C310" s="5"/>
      <c r="G310" s="3"/>
      <c r="H310" s="3"/>
      <c r="I310" s="3"/>
      <c r="K310" s="3"/>
      <c r="M310" s="3"/>
      <c r="O310" s="3"/>
      <c r="P310" s="3"/>
      <c r="Q310" s="3"/>
      <c r="U310" s="34" t="e">
        <f t="shared" si="30"/>
        <v>#DIV/0!</v>
      </c>
      <c r="V310" s="34" t="e">
        <f t="shared" si="31"/>
        <v>#DIV/0!</v>
      </c>
      <c r="W310" s="34" t="e">
        <f t="shared" si="32"/>
        <v>#DIV/0!</v>
      </c>
      <c r="X310" s="34" t="e">
        <f t="shared" si="33"/>
        <v>#DIV/0!</v>
      </c>
      <c r="Y310" s="34" t="e">
        <f t="shared" si="34"/>
        <v>#DIV/0!</v>
      </c>
      <c r="Z310" s="34" t="e">
        <f t="shared" si="35"/>
        <v>#DIV/0!</v>
      </c>
      <c r="AA310" s="34" t="e">
        <f t="shared" si="36"/>
        <v>#DIV/0!</v>
      </c>
      <c r="AC310" s="40">
        <f>E310-Analysis!O$5</f>
        <v>-3.0000000000000001E-5</v>
      </c>
      <c r="AD310" s="40">
        <f>F310-Analysis!P$5</f>
        <v>-4.0000000000000001E-3</v>
      </c>
      <c r="AE310" s="40">
        <f>G310-Analysis!Q$5</f>
        <v>-1E-3</v>
      </c>
      <c r="AF310" s="40">
        <f>H310-Analysis!R$5</f>
        <v>-1E-3</v>
      </c>
      <c r="AG310" s="40">
        <f>I310-Analysis!S$5</f>
        <v>-2.5000000000000001E-4</v>
      </c>
      <c r="AH310" s="40">
        <f>J310-Analysis!T$5</f>
        <v>-1E-3</v>
      </c>
      <c r="AI310" s="40">
        <f>K310-Analysis!U$5</f>
        <v>-1E-3</v>
      </c>
    </row>
    <row r="311" spans="1:35" x14ac:dyDescent="0.3">
      <c r="A311">
        <v>308</v>
      </c>
      <c r="B311" s="31" t="e">
        <f>D311-Analysis!$E$27</f>
        <v>#N/A</v>
      </c>
      <c r="C311" s="5"/>
      <c r="G311" s="3"/>
      <c r="H311" s="3"/>
      <c r="I311" s="3"/>
      <c r="K311" s="3"/>
      <c r="M311" s="3"/>
      <c r="O311" s="3"/>
      <c r="P311" s="3"/>
      <c r="Q311" s="3"/>
      <c r="U311" s="34" t="e">
        <f t="shared" si="30"/>
        <v>#DIV/0!</v>
      </c>
      <c r="V311" s="34" t="e">
        <f t="shared" si="31"/>
        <v>#DIV/0!</v>
      </c>
      <c r="W311" s="34" t="e">
        <f t="shared" si="32"/>
        <v>#DIV/0!</v>
      </c>
      <c r="X311" s="34" t="e">
        <f t="shared" si="33"/>
        <v>#DIV/0!</v>
      </c>
      <c r="Y311" s="34" t="e">
        <f t="shared" si="34"/>
        <v>#DIV/0!</v>
      </c>
      <c r="Z311" s="34" t="e">
        <f t="shared" si="35"/>
        <v>#DIV/0!</v>
      </c>
      <c r="AA311" s="34" t="e">
        <f t="shared" si="36"/>
        <v>#DIV/0!</v>
      </c>
      <c r="AC311" s="40">
        <f>E311-Analysis!O$5</f>
        <v>-3.0000000000000001E-5</v>
      </c>
      <c r="AD311" s="40">
        <f>F311-Analysis!P$5</f>
        <v>-4.0000000000000001E-3</v>
      </c>
      <c r="AE311" s="40">
        <f>G311-Analysis!Q$5</f>
        <v>-1E-3</v>
      </c>
      <c r="AF311" s="40">
        <f>H311-Analysis!R$5</f>
        <v>-1E-3</v>
      </c>
      <c r="AG311" s="40">
        <f>I311-Analysis!S$5</f>
        <v>-2.5000000000000001E-4</v>
      </c>
      <c r="AH311" s="40">
        <f>J311-Analysis!T$5</f>
        <v>-1E-3</v>
      </c>
      <c r="AI311" s="40">
        <f>K311-Analysis!U$5</f>
        <v>-1E-3</v>
      </c>
    </row>
    <row r="312" spans="1:35" x14ac:dyDescent="0.3">
      <c r="A312">
        <v>309</v>
      </c>
      <c r="B312" s="31" t="e">
        <f>D312-Analysis!$E$27</f>
        <v>#N/A</v>
      </c>
      <c r="C312" s="5"/>
      <c r="G312" s="3"/>
      <c r="H312" s="3"/>
      <c r="I312" s="3"/>
      <c r="J312" s="3"/>
      <c r="K312" s="3"/>
      <c r="M312" s="3"/>
      <c r="O312" s="3"/>
      <c r="P312" s="3"/>
      <c r="Q312" s="3"/>
      <c r="U312" s="34" t="e">
        <f t="shared" si="30"/>
        <v>#DIV/0!</v>
      </c>
      <c r="V312" s="34" t="e">
        <f t="shared" si="31"/>
        <v>#DIV/0!</v>
      </c>
      <c r="W312" s="34" t="e">
        <f t="shared" si="32"/>
        <v>#DIV/0!</v>
      </c>
      <c r="X312" s="34" t="e">
        <f t="shared" si="33"/>
        <v>#DIV/0!</v>
      </c>
      <c r="Y312" s="34" t="e">
        <f t="shared" si="34"/>
        <v>#DIV/0!</v>
      </c>
      <c r="Z312" s="34" t="e">
        <f t="shared" si="35"/>
        <v>#DIV/0!</v>
      </c>
      <c r="AA312" s="34" t="e">
        <f t="shared" si="36"/>
        <v>#DIV/0!</v>
      </c>
      <c r="AC312" s="40">
        <f>E312-Analysis!O$5</f>
        <v>-3.0000000000000001E-5</v>
      </c>
      <c r="AD312" s="40">
        <f>F312-Analysis!P$5</f>
        <v>-4.0000000000000001E-3</v>
      </c>
      <c r="AE312" s="40">
        <f>G312-Analysis!Q$5</f>
        <v>-1E-3</v>
      </c>
      <c r="AF312" s="40">
        <f>H312-Analysis!R$5</f>
        <v>-1E-3</v>
      </c>
      <c r="AG312" s="40">
        <f>I312-Analysis!S$5</f>
        <v>-2.5000000000000001E-4</v>
      </c>
      <c r="AH312" s="40">
        <f>J312-Analysis!T$5</f>
        <v>-1E-3</v>
      </c>
      <c r="AI312" s="40">
        <f>K312-Analysis!U$5</f>
        <v>-1E-3</v>
      </c>
    </row>
    <row r="313" spans="1:35" x14ac:dyDescent="0.3">
      <c r="A313">
        <v>310</v>
      </c>
      <c r="B313" s="31" t="e">
        <f>D313-Analysis!$E$27</f>
        <v>#N/A</v>
      </c>
      <c r="C313" s="5"/>
      <c r="G313" s="3"/>
      <c r="H313" s="3"/>
      <c r="I313" s="3"/>
      <c r="J313" s="3"/>
      <c r="K313" s="3"/>
      <c r="M313" s="3"/>
      <c r="O313" s="3"/>
      <c r="P313" s="3"/>
      <c r="Q313" s="3"/>
      <c r="U313" s="34" t="e">
        <f t="shared" si="30"/>
        <v>#DIV/0!</v>
      </c>
      <c r="V313" s="34" t="e">
        <f t="shared" si="31"/>
        <v>#DIV/0!</v>
      </c>
      <c r="W313" s="34" t="e">
        <f t="shared" si="32"/>
        <v>#DIV/0!</v>
      </c>
      <c r="X313" s="34" t="e">
        <f t="shared" si="33"/>
        <v>#DIV/0!</v>
      </c>
      <c r="Y313" s="34" t="e">
        <f t="shared" si="34"/>
        <v>#DIV/0!</v>
      </c>
      <c r="Z313" s="34" t="e">
        <f t="shared" si="35"/>
        <v>#DIV/0!</v>
      </c>
      <c r="AA313" s="34" t="e">
        <f t="shared" si="36"/>
        <v>#DIV/0!</v>
      </c>
      <c r="AC313" s="40">
        <f>E313-Analysis!O$5</f>
        <v>-3.0000000000000001E-5</v>
      </c>
      <c r="AD313" s="40">
        <f>F313-Analysis!P$5</f>
        <v>-4.0000000000000001E-3</v>
      </c>
      <c r="AE313" s="40">
        <f>G313-Analysis!Q$5</f>
        <v>-1E-3</v>
      </c>
      <c r="AF313" s="40">
        <f>H313-Analysis!R$5</f>
        <v>-1E-3</v>
      </c>
      <c r="AG313" s="40">
        <f>I313-Analysis!S$5</f>
        <v>-2.5000000000000001E-4</v>
      </c>
      <c r="AH313" s="40">
        <f>J313-Analysis!T$5</f>
        <v>-1E-3</v>
      </c>
      <c r="AI313" s="40">
        <f>K313-Analysis!U$5</f>
        <v>-1E-3</v>
      </c>
    </row>
    <row r="314" spans="1:35" x14ac:dyDescent="0.3">
      <c r="A314">
        <v>311</v>
      </c>
      <c r="B314" s="31" t="e">
        <f>D314-Analysis!$E$27</f>
        <v>#N/A</v>
      </c>
      <c r="C314" s="5"/>
      <c r="G314" s="3"/>
      <c r="H314" s="3"/>
      <c r="I314" s="3"/>
      <c r="K314" s="3"/>
      <c r="M314" s="3"/>
      <c r="O314" s="3"/>
      <c r="P314" s="3"/>
      <c r="Q314" s="3"/>
      <c r="U314" s="34" t="e">
        <f t="shared" si="30"/>
        <v>#DIV/0!</v>
      </c>
      <c r="V314" s="34" t="e">
        <f t="shared" si="31"/>
        <v>#DIV/0!</v>
      </c>
      <c r="W314" s="34" t="e">
        <f t="shared" si="32"/>
        <v>#DIV/0!</v>
      </c>
      <c r="X314" s="34" t="e">
        <f t="shared" si="33"/>
        <v>#DIV/0!</v>
      </c>
      <c r="Y314" s="34" t="e">
        <f t="shared" si="34"/>
        <v>#DIV/0!</v>
      </c>
      <c r="Z314" s="34" t="e">
        <f t="shared" si="35"/>
        <v>#DIV/0!</v>
      </c>
      <c r="AA314" s="34" t="e">
        <f t="shared" si="36"/>
        <v>#DIV/0!</v>
      </c>
      <c r="AC314" s="40">
        <f>E314-Analysis!O$5</f>
        <v>-3.0000000000000001E-5</v>
      </c>
      <c r="AD314" s="40">
        <f>F314-Analysis!P$5</f>
        <v>-4.0000000000000001E-3</v>
      </c>
      <c r="AE314" s="40">
        <f>G314-Analysis!Q$5</f>
        <v>-1E-3</v>
      </c>
      <c r="AF314" s="40">
        <f>H314-Analysis!R$5</f>
        <v>-1E-3</v>
      </c>
      <c r="AG314" s="40">
        <f>I314-Analysis!S$5</f>
        <v>-2.5000000000000001E-4</v>
      </c>
      <c r="AH314" s="40">
        <f>J314-Analysis!T$5</f>
        <v>-1E-3</v>
      </c>
      <c r="AI314" s="40">
        <f>K314-Analysis!U$5</f>
        <v>-1E-3</v>
      </c>
    </row>
    <row r="315" spans="1:35" x14ac:dyDescent="0.3">
      <c r="A315">
        <v>312</v>
      </c>
      <c r="B315" s="31" t="e">
        <f>D315-Analysis!$E$27</f>
        <v>#N/A</v>
      </c>
      <c r="C315" s="5"/>
      <c r="E315" s="3"/>
      <c r="G315" s="3"/>
      <c r="H315" s="3"/>
      <c r="I315" s="3"/>
      <c r="K315" s="3"/>
      <c r="M315" s="3"/>
      <c r="O315" s="3"/>
      <c r="P315" s="3"/>
      <c r="Q315" s="3"/>
      <c r="U315" s="34" t="e">
        <f t="shared" si="30"/>
        <v>#DIV/0!</v>
      </c>
      <c r="V315" s="34" t="e">
        <f t="shared" si="31"/>
        <v>#DIV/0!</v>
      </c>
      <c r="W315" s="34" t="e">
        <f t="shared" si="32"/>
        <v>#DIV/0!</v>
      </c>
      <c r="X315" s="34" t="e">
        <f t="shared" si="33"/>
        <v>#DIV/0!</v>
      </c>
      <c r="Y315" s="34" t="e">
        <f t="shared" si="34"/>
        <v>#DIV/0!</v>
      </c>
      <c r="Z315" s="34" t="e">
        <f t="shared" si="35"/>
        <v>#DIV/0!</v>
      </c>
      <c r="AA315" s="34" t="e">
        <f t="shared" si="36"/>
        <v>#DIV/0!</v>
      </c>
      <c r="AC315" s="40">
        <f>E315-Analysis!O$5</f>
        <v>-3.0000000000000001E-5</v>
      </c>
      <c r="AD315" s="40">
        <f>F315-Analysis!P$5</f>
        <v>-4.0000000000000001E-3</v>
      </c>
      <c r="AE315" s="40">
        <f>G315-Analysis!Q$5</f>
        <v>-1E-3</v>
      </c>
      <c r="AF315" s="40">
        <f>H315-Analysis!R$5</f>
        <v>-1E-3</v>
      </c>
      <c r="AG315" s="40">
        <f>I315-Analysis!S$5</f>
        <v>-2.5000000000000001E-4</v>
      </c>
      <c r="AH315" s="40">
        <f>J315-Analysis!T$5</f>
        <v>-1E-3</v>
      </c>
      <c r="AI315" s="40">
        <f>K315-Analysis!U$5</f>
        <v>-1E-3</v>
      </c>
    </row>
    <row r="316" spans="1:35" x14ac:dyDescent="0.3">
      <c r="A316">
        <v>313</v>
      </c>
      <c r="B316" s="31" t="e">
        <f>D316-Analysis!$E$27</f>
        <v>#N/A</v>
      </c>
      <c r="C316" s="5"/>
      <c r="G316" s="3"/>
      <c r="H316" s="3"/>
      <c r="I316" s="3"/>
      <c r="K316" s="3"/>
      <c r="M316" s="3"/>
      <c r="P316" s="3"/>
      <c r="Q316" s="3"/>
      <c r="U316" s="34" t="e">
        <f t="shared" si="30"/>
        <v>#DIV/0!</v>
      </c>
      <c r="V316" s="34" t="e">
        <f t="shared" si="31"/>
        <v>#DIV/0!</v>
      </c>
      <c r="W316" s="34" t="e">
        <f t="shared" si="32"/>
        <v>#DIV/0!</v>
      </c>
      <c r="X316" s="34" t="e">
        <f t="shared" si="33"/>
        <v>#DIV/0!</v>
      </c>
      <c r="Y316" s="34" t="e">
        <f t="shared" si="34"/>
        <v>#DIV/0!</v>
      </c>
      <c r="Z316" s="34" t="e">
        <f t="shared" si="35"/>
        <v>#DIV/0!</v>
      </c>
      <c r="AA316" s="34" t="e">
        <f t="shared" si="36"/>
        <v>#DIV/0!</v>
      </c>
      <c r="AC316" s="40">
        <f>E316-Analysis!O$5</f>
        <v>-3.0000000000000001E-5</v>
      </c>
      <c r="AD316" s="40">
        <f>F316-Analysis!P$5</f>
        <v>-4.0000000000000001E-3</v>
      </c>
      <c r="AE316" s="40">
        <f>G316-Analysis!Q$5</f>
        <v>-1E-3</v>
      </c>
      <c r="AF316" s="40">
        <f>H316-Analysis!R$5</f>
        <v>-1E-3</v>
      </c>
      <c r="AG316" s="40">
        <f>I316-Analysis!S$5</f>
        <v>-2.5000000000000001E-4</v>
      </c>
      <c r="AH316" s="40">
        <f>J316-Analysis!T$5</f>
        <v>-1E-3</v>
      </c>
      <c r="AI316" s="40">
        <f>K316-Analysis!U$5</f>
        <v>-1E-3</v>
      </c>
    </row>
    <row r="317" spans="1:35" x14ac:dyDescent="0.3">
      <c r="A317">
        <v>314</v>
      </c>
      <c r="B317" s="31" t="e">
        <f>D317-Analysis!$E$27</f>
        <v>#N/A</v>
      </c>
      <c r="C317" s="5"/>
      <c r="G317" s="3"/>
      <c r="H317" s="3"/>
      <c r="I317" s="3"/>
      <c r="K317" s="3"/>
      <c r="M317" s="3"/>
      <c r="O317" s="3"/>
      <c r="P317" s="3"/>
      <c r="Q317" s="3"/>
      <c r="U317" s="34" t="e">
        <f t="shared" si="30"/>
        <v>#DIV/0!</v>
      </c>
      <c r="V317" s="34" t="e">
        <f t="shared" si="31"/>
        <v>#DIV/0!</v>
      </c>
      <c r="W317" s="34" t="e">
        <f t="shared" si="32"/>
        <v>#DIV/0!</v>
      </c>
      <c r="X317" s="34" t="e">
        <f t="shared" si="33"/>
        <v>#DIV/0!</v>
      </c>
      <c r="Y317" s="34" t="e">
        <f t="shared" si="34"/>
        <v>#DIV/0!</v>
      </c>
      <c r="Z317" s="34" t="e">
        <f t="shared" si="35"/>
        <v>#DIV/0!</v>
      </c>
      <c r="AA317" s="34" t="e">
        <f t="shared" si="36"/>
        <v>#DIV/0!</v>
      </c>
      <c r="AC317" s="40">
        <f>E317-Analysis!O$5</f>
        <v>-3.0000000000000001E-5</v>
      </c>
      <c r="AD317" s="40">
        <f>F317-Analysis!P$5</f>
        <v>-4.0000000000000001E-3</v>
      </c>
      <c r="AE317" s="40">
        <f>G317-Analysis!Q$5</f>
        <v>-1E-3</v>
      </c>
      <c r="AF317" s="40">
        <f>H317-Analysis!R$5</f>
        <v>-1E-3</v>
      </c>
      <c r="AG317" s="40">
        <f>I317-Analysis!S$5</f>
        <v>-2.5000000000000001E-4</v>
      </c>
      <c r="AH317" s="40">
        <f>J317-Analysis!T$5</f>
        <v>-1E-3</v>
      </c>
      <c r="AI317" s="40">
        <f>K317-Analysis!U$5</f>
        <v>-1E-3</v>
      </c>
    </row>
    <row r="318" spans="1:35" x14ac:dyDescent="0.3">
      <c r="A318">
        <v>315</v>
      </c>
      <c r="B318" s="31" t="e">
        <f>D318-Analysis!$E$27</f>
        <v>#N/A</v>
      </c>
      <c r="C318" s="5"/>
      <c r="G318" s="3"/>
      <c r="H318" s="3"/>
      <c r="I318" s="3"/>
      <c r="J318" s="3"/>
      <c r="K318" s="3"/>
      <c r="M318" s="3"/>
      <c r="O318" s="3"/>
      <c r="P318" s="3"/>
      <c r="Q318" s="3"/>
      <c r="U318" s="34" t="e">
        <f t="shared" si="30"/>
        <v>#DIV/0!</v>
      </c>
      <c r="V318" s="34" t="e">
        <f t="shared" si="31"/>
        <v>#DIV/0!</v>
      </c>
      <c r="W318" s="34" t="e">
        <f t="shared" si="32"/>
        <v>#DIV/0!</v>
      </c>
      <c r="X318" s="34" t="e">
        <f t="shared" si="33"/>
        <v>#DIV/0!</v>
      </c>
      <c r="Y318" s="34" t="e">
        <f t="shared" si="34"/>
        <v>#DIV/0!</v>
      </c>
      <c r="Z318" s="34" t="e">
        <f t="shared" si="35"/>
        <v>#DIV/0!</v>
      </c>
      <c r="AA318" s="34" t="e">
        <f t="shared" si="36"/>
        <v>#DIV/0!</v>
      </c>
      <c r="AC318" s="40">
        <f>E318-Analysis!O$5</f>
        <v>-3.0000000000000001E-5</v>
      </c>
      <c r="AD318" s="40">
        <f>F318-Analysis!P$5</f>
        <v>-4.0000000000000001E-3</v>
      </c>
      <c r="AE318" s="40">
        <f>G318-Analysis!Q$5</f>
        <v>-1E-3</v>
      </c>
      <c r="AF318" s="40">
        <f>H318-Analysis!R$5</f>
        <v>-1E-3</v>
      </c>
      <c r="AG318" s="40">
        <f>I318-Analysis!S$5</f>
        <v>-2.5000000000000001E-4</v>
      </c>
      <c r="AH318" s="40">
        <f>J318-Analysis!T$5</f>
        <v>-1E-3</v>
      </c>
      <c r="AI318" s="40">
        <f>K318-Analysis!U$5</f>
        <v>-1E-3</v>
      </c>
    </row>
    <row r="319" spans="1:35" x14ac:dyDescent="0.3">
      <c r="A319">
        <v>316</v>
      </c>
      <c r="B319" s="31" t="e">
        <f>D319-Analysis!$E$27</f>
        <v>#N/A</v>
      </c>
      <c r="C319" s="5"/>
      <c r="G319" s="3"/>
      <c r="H319" s="3"/>
      <c r="I319" s="3"/>
      <c r="K319" s="3"/>
      <c r="M319" s="3"/>
      <c r="O319" s="3"/>
      <c r="P319" s="3"/>
      <c r="Q319" s="3"/>
      <c r="U319" s="34" t="e">
        <f t="shared" si="30"/>
        <v>#DIV/0!</v>
      </c>
      <c r="V319" s="34" t="e">
        <f t="shared" si="31"/>
        <v>#DIV/0!</v>
      </c>
      <c r="W319" s="34" t="e">
        <f t="shared" si="32"/>
        <v>#DIV/0!</v>
      </c>
      <c r="X319" s="34" t="e">
        <f t="shared" si="33"/>
        <v>#DIV/0!</v>
      </c>
      <c r="Y319" s="34" t="e">
        <f t="shared" si="34"/>
        <v>#DIV/0!</v>
      </c>
      <c r="Z319" s="34" t="e">
        <f t="shared" si="35"/>
        <v>#DIV/0!</v>
      </c>
      <c r="AA319" s="34" t="e">
        <f t="shared" si="36"/>
        <v>#DIV/0!</v>
      </c>
      <c r="AC319" s="40">
        <f>E319-Analysis!O$5</f>
        <v>-3.0000000000000001E-5</v>
      </c>
      <c r="AD319" s="40">
        <f>F319-Analysis!P$5</f>
        <v>-4.0000000000000001E-3</v>
      </c>
      <c r="AE319" s="40">
        <f>G319-Analysis!Q$5</f>
        <v>-1E-3</v>
      </c>
      <c r="AF319" s="40">
        <f>H319-Analysis!R$5</f>
        <v>-1E-3</v>
      </c>
      <c r="AG319" s="40">
        <f>I319-Analysis!S$5</f>
        <v>-2.5000000000000001E-4</v>
      </c>
      <c r="AH319" s="40">
        <f>J319-Analysis!T$5</f>
        <v>-1E-3</v>
      </c>
      <c r="AI319" s="40">
        <f>K319-Analysis!U$5</f>
        <v>-1E-3</v>
      </c>
    </row>
    <row r="320" spans="1:35" x14ac:dyDescent="0.3">
      <c r="A320">
        <v>317</v>
      </c>
      <c r="B320" s="31" t="e">
        <f>D320-Analysis!$E$27</f>
        <v>#N/A</v>
      </c>
      <c r="C320" s="5"/>
      <c r="G320" s="3"/>
      <c r="H320" s="3"/>
      <c r="I320" s="3"/>
      <c r="K320" s="3"/>
      <c r="M320" s="3"/>
      <c r="O320" s="3"/>
      <c r="P320" s="3"/>
      <c r="Q320" s="3"/>
      <c r="U320" s="34" t="e">
        <f t="shared" si="30"/>
        <v>#DIV/0!</v>
      </c>
      <c r="V320" s="34" t="e">
        <f t="shared" si="31"/>
        <v>#DIV/0!</v>
      </c>
      <c r="W320" s="34" t="e">
        <f t="shared" si="32"/>
        <v>#DIV/0!</v>
      </c>
      <c r="X320" s="34" t="e">
        <f t="shared" si="33"/>
        <v>#DIV/0!</v>
      </c>
      <c r="Y320" s="34" t="e">
        <f t="shared" si="34"/>
        <v>#DIV/0!</v>
      </c>
      <c r="Z320" s="34" t="e">
        <f t="shared" si="35"/>
        <v>#DIV/0!</v>
      </c>
      <c r="AA320" s="34" t="e">
        <f t="shared" si="36"/>
        <v>#DIV/0!</v>
      </c>
      <c r="AC320" s="40">
        <f>E320-Analysis!O$5</f>
        <v>-3.0000000000000001E-5</v>
      </c>
      <c r="AD320" s="40">
        <f>F320-Analysis!P$5</f>
        <v>-4.0000000000000001E-3</v>
      </c>
      <c r="AE320" s="40">
        <f>G320-Analysis!Q$5</f>
        <v>-1E-3</v>
      </c>
      <c r="AF320" s="40">
        <f>H320-Analysis!R$5</f>
        <v>-1E-3</v>
      </c>
      <c r="AG320" s="40">
        <f>I320-Analysis!S$5</f>
        <v>-2.5000000000000001E-4</v>
      </c>
      <c r="AH320" s="40">
        <f>J320-Analysis!T$5</f>
        <v>-1E-3</v>
      </c>
      <c r="AI320" s="40">
        <f>K320-Analysis!U$5</f>
        <v>-1E-3</v>
      </c>
    </row>
    <row r="321" spans="1:35" x14ac:dyDescent="0.3">
      <c r="A321">
        <v>318</v>
      </c>
      <c r="B321" s="31" t="e">
        <f>D321-Analysis!$E$27</f>
        <v>#N/A</v>
      </c>
      <c r="C321" s="5"/>
      <c r="G321" s="3"/>
      <c r="H321" s="3"/>
      <c r="I321" s="3"/>
      <c r="J321" s="3"/>
      <c r="K321" s="3"/>
      <c r="M321" s="3"/>
      <c r="O321" s="3"/>
      <c r="P321" s="3"/>
      <c r="Q321" s="3"/>
      <c r="U321" s="34" t="e">
        <f t="shared" si="30"/>
        <v>#DIV/0!</v>
      </c>
      <c r="V321" s="34" t="e">
        <f t="shared" si="31"/>
        <v>#DIV/0!</v>
      </c>
      <c r="W321" s="34" t="e">
        <f t="shared" si="32"/>
        <v>#DIV/0!</v>
      </c>
      <c r="X321" s="34" t="e">
        <f t="shared" si="33"/>
        <v>#DIV/0!</v>
      </c>
      <c r="Y321" s="34" t="e">
        <f t="shared" si="34"/>
        <v>#DIV/0!</v>
      </c>
      <c r="Z321" s="34" t="e">
        <f t="shared" si="35"/>
        <v>#DIV/0!</v>
      </c>
      <c r="AA321" s="34" t="e">
        <f t="shared" si="36"/>
        <v>#DIV/0!</v>
      </c>
      <c r="AC321" s="40">
        <f>E321-Analysis!O$5</f>
        <v>-3.0000000000000001E-5</v>
      </c>
      <c r="AD321" s="40">
        <f>F321-Analysis!P$5</f>
        <v>-4.0000000000000001E-3</v>
      </c>
      <c r="AE321" s="40">
        <f>G321-Analysis!Q$5</f>
        <v>-1E-3</v>
      </c>
      <c r="AF321" s="40">
        <f>H321-Analysis!R$5</f>
        <v>-1E-3</v>
      </c>
      <c r="AG321" s="40">
        <f>I321-Analysis!S$5</f>
        <v>-2.5000000000000001E-4</v>
      </c>
      <c r="AH321" s="40">
        <f>J321-Analysis!T$5</f>
        <v>-1E-3</v>
      </c>
      <c r="AI321" s="40">
        <f>K321-Analysis!U$5</f>
        <v>-1E-3</v>
      </c>
    </row>
    <row r="322" spans="1:35" x14ac:dyDescent="0.3">
      <c r="A322">
        <v>319</v>
      </c>
      <c r="B322" s="31" t="e">
        <f>D322-Analysis!$E$27</f>
        <v>#N/A</v>
      </c>
      <c r="C322" s="5"/>
      <c r="E322" s="3"/>
      <c r="G322" s="3"/>
      <c r="H322" s="3"/>
      <c r="I322" s="3"/>
      <c r="K322" s="3"/>
      <c r="M322" s="3"/>
      <c r="O322" s="3"/>
      <c r="P322" s="3"/>
      <c r="Q322" s="3"/>
      <c r="U322" s="34" t="e">
        <f t="shared" si="30"/>
        <v>#DIV/0!</v>
      </c>
      <c r="V322" s="34" t="e">
        <f t="shared" si="31"/>
        <v>#DIV/0!</v>
      </c>
      <c r="W322" s="34" t="e">
        <f t="shared" si="32"/>
        <v>#DIV/0!</v>
      </c>
      <c r="X322" s="34" t="e">
        <f t="shared" si="33"/>
        <v>#DIV/0!</v>
      </c>
      <c r="Y322" s="34" t="e">
        <f t="shared" si="34"/>
        <v>#DIV/0!</v>
      </c>
      <c r="Z322" s="34" t="e">
        <f t="shared" si="35"/>
        <v>#DIV/0!</v>
      </c>
      <c r="AA322" s="34" t="e">
        <f t="shared" si="36"/>
        <v>#DIV/0!</v>
      </c>
      <c r="AC322" s="40">
        <f>E322-Analysis!O$5</f>
        <v>-3.0000000000000001E-5</v>
      </c>
      <c r="AD322" s="40">
        <f>F322-Analysis!P$5</f>
        <v>-4.0000000000000001E-3</v>
      </c>
      <c r="AE322" s="40">
        <f>G322-Analysis!Q$5</f>
        <v>-1E-3</v>
      </c>
      <c r="AF322" s="40">
        <f>H322-Analysis!R$5</f>
        <v>-1E-3</v>
      </c>
      <c r="AG322" s="40">
        <f>I322-Analysis!S$5</f>
        <v>-2.5000000000000001E-4</v>
      </c>
      <c r="AH322" s="40">
        <f>J322-Analysis!T$5</f>
        <v>-1E-3</v>
      </c>
      <c r="AI322" s="40">
        <f>K322-Analysis!U$5</f>
        <v>-1E-3</v>
      </c>
    </row>
    <row r="323" spans="1:35" x14ac:dyDescent="0.3">
      <c r="A323">
        <v>320</v>
      </c>
      <c r="B323" s="31" t="e">
        <f>D323-Analysis!$E$27</f>
        <v>#N/A</v>
      </c>
      <c r="C323" s="5"/>
      <c r="G323" s="3"/>
      <c r="H323" s="3"/>
      <c r="I323" s="3"/>
      <c r="K323" s="3"/>
      <c r="M323" s="3"/>
      <c r="O323" s="3"/>
      <c r="P323" s="3"/>
      <c r="Q323" s="3"/>
      <c r="U323" s="34" t="e">
        <f t="shared" si="30"/>
        <v>#DIV/0!</v>
      </c>
      <c r="V323" s="34" t="e">
        <f t="shared" si="31"/>
        <v>#DIV/0!</v>
      </c>
      <c r="W323" s="34" t="e">
        <f t="shared" si="32"/>
        <v>#DIV/0!</v>
      </c>
      <c r="X323" s="34" t="e">
        <f t="shared" si="33"/>
        <v>#DIV/0!</v>
      </c>
      <c r="Y323" s="34" t="e">
        <f t="shared" si="34"/>
        <v>#DIV/0!</v>
      </c>
      <c r="Z323" s="34" t="e">
        <f t="shared" si="35"/>
        <v>#DIV/0!</v>
      </c>
      <c r="AA323" s="34" t="e">
        <f t="shared" si="36"/>
        <v>#DIV/0!</v>
      </c>
      <c r="AC323" s="40">
        <f>E323-Analysis!O$5</f>
        <v>-3.0000000000000001E-5</v>
      </c>
      <c r="AD323" s="40">
        <f>F323-Analysis!P$5</f>
        <v>-4.0000000000000001E-3</v>
      </c>
      <c r="AE323" s="40">
        <f>G323-Analysis!Q$5</f>
        <v>-1E-3</v>
      </c>
      <c r="AF323" s="40">
        <f>H323-Analysis!R$5</f>
        <v>-1E-3</v>
      </c>
      <c r="AG323" s="40">
        <f>I323-Analysis!S$5</f>
        <v>-2.5000000000000001E-4</v>
      </c>
      <c r="AH323" s="40">
        <f>J323-Analysis!T$5</f>
        <v>-1E-3</v>
      </c>
      <c r="AI323" s="40">
        <f>K323-Analysis!U$5</f>
        <v>-1E-3</v>
      </c>
    </row>
    <row r="324" spans="1:35" x14ac:dyDescent="0.3">
      <c r="A324">
        <v>321</v>
      </c>
      <c r="B324" s="31" t="e">
        <f>D324-Analysis!$E$27</f>
        <v>#N/A</v>
      </c>
      <c r="C324" s="5"/>
      <c r="G324" s="3"/>
      <c r="H324" s="3"/>
      <c r="I324" s="3"/>
      <c r="K324" s="3"/>
      <c r="M324" s="3"/>
      <c r="O324" s="3"/>
      <c r="P324" s="3"/>
      <c r="Q324" s="3"/>
      <c r="U324" s="34" t="e">
        <f t="shared" ref="U324:U387" si="37">E324/M324</f>
        <v>#DIV/0!</v>
      </c>
      <c r="V324" s="34" t="e">
        <f t="shared" ref="V324:V387" si="38">F324/N324</f>
        <v>#DIV/0!</v>
      </c>
      <c r="W324" s="34" t="e">
        <f t="shared" ref="W324:W387" si="39">G324/O324</f>
        <v>#DIV/0!</v>
      </c>
      <c r="X324" s="34" t="e">
        <f t="shared" ref="X324:X387" si="40">H324/P324</f>
        <v>#DIV/0!</v>
      </c>
      <c r="Y324" s="34" t="e">
        <f t="shared" ref="Y324:Y387" si="41">I324/Q324</f>
        <v>#DIV/0!</v>
      </c>
      <c r="Z324" s="34" t="e">
        <f t="shared" ref="Z324:Z387" si="42">J324/R324</f>
        <v>#DIV/0!</v>
      </c>
      <c r="AA324" s="34" t="e">
        <f t="shared" ref="AA324:AA387" si="43">K324/S324</f>
        <v>#DIV/0!</v>
      </c>
      <c r="AC324" s="40">
        <f>E324-Analysis!O$5</f>
        <v>-3.0000000000000001E-5</v>
      </c>
      <c r="AD324" s="40">
        <f>F324-Analysis!P$5</f>
        <v>-4.0000000000000001E-3</v>
      </c>
      <c r="AE324" s="40">
        <f>G324-Analysis!Q$5</f>
        <v>-1E-3</v>
      </c>
      <c r="AF324" s="40">
        <f>H324-Analysis!R$5</f>
        <v>-1E-3</v>
      </c>
      <c r="AG324" s="40">
        <f>I324-Analysis!S$5</f>
        <v>-2.5000000000000001E-4</v>
      </c>
      <c r="AH324" s="40">
        <f>J324-Analysis!T$5</f>
        <v>-1E-3</v>
      </c>
      <c r="AI324" s="40">
        <f>K324-Analysis!U$5</f>
        <v>-1E-3</v>
      </c>
    </row>
    <row r="325" spans="1:35" x14ac:dyDescent="0.3">
      <c r="A325">
        <v>322</v>
      </c>
      <c r="B325" s="31" t="e">
        <f>D325-Analysis!$E$27</f>
        <v>#N/A</v>
      </c>
      <c r="C325" s="5"/>
      <c r="G325" s="3"/>
      <c r="H325" s="3"/>
      <c r="I325" s="3"/>
      <c r="K325" s="3"/>
      <c r="M325" s="3"/>
      <c r="O325" s="3"/>
      <c r="P325" s="3"/>
      <c r="Q325" s="3"/>
      <c r="U325" s="34" t="e">
        <f t="shared" si="37"/>
        <v>#DIV/0!</v>
      </c>
      <c r="V325" s="34" t="e">
        <f t="shared" si="38"/>
        <v>#DIV/0!</v>
      </c>
      <c r="W325" s="34" t="e">
        <f t="shared" si="39"/>
        <v>#DIV/0!</v>
      </c>
      <c r="X325" s="34" t="e">
        <f t="shared" si="40"/>
        <v>#DIV/0!</v>
      </c>
      <c r="Y325" s="34" t="e">
        <f t="shared" si="41"/>
        <v>#DIV/0!</v>
      </c>
      <c r="Z325" s="34" t="e">
        <f t="shared" si="42"/>
        <v>#DIV/0!</v>
      </c>
      <c r="AA325" s="34" t="e">
        <f t="shared" si="43"/>
        <v>#DIV/0!</v>
      </c>
      <c r="AC325" s="40">
        <f>E325-Analysis!O$5</f>
        <v>-3.0000000000000001E-5</v>
      </c>
      <c r="AD325" s="40">
        <f>F325-Analysis!P$5</f>
        <v>-4.0000000000000001E-3</v>
      </c>
      <c r="AE325" s="40">
        <f>G325-Analysis!Q$5</f>
        <v>-1E-3</v>
      </c>
      <c r="AF325" s="40">
        <f>H325-Analysis!R$5</f>
        <v>-1E-3</v>
      </c>
      <c r="AG325" s="40">
        <f>I325-Analysis!S$5</f>
        <v>-2.5000000000000001E-4</v>
      </c>
      <c r="AH325" s="40">
        <f>J325-Analysis!T$5</f>
        <v>-1E-3</v>
      </c>
      <c r="AI325" s="40">
        <f>K325-Analysis!U$5</f>
        <v>-1E-3</v>
      </c>
    </row>
    <row r="326" spans="1:35" x14ac:dyDescent="0.3">
      <c r="A326">
        <v>323</v>
      </c>
      <c r="B326" s="31" t="e">
        <f>D326-Analysis!$E$27</f>
        <v>#N/A</v>
      </c>
      <c r="C326" s="5"/>
      <c r="G326" s="3"/>
      <c r="H326" s="3"/>
      <c r="I326" s="3"/>
      <c r="J326" s="3"/>
      <c r="K326" s="3"/>
      <c r="M326" s="3"/>
      <c r="O326" s="3"/>
      <c r="P326" s="3"/>
      <c r="Q326" s="3"/>
      <c r="U326" s="34" t="e">
        <f t="shared" si="37"/>
        <v>#DIV/0!</v>
      </c>
      <c r="V326" s="34" t="e">
        <f t="shared" si="38"/>
        <v>#DIV/0!</v>
      </c>
      <c r="W326" s="34" t="e">
        <f t="shared" si="39"/>
        <v>#DIV/0!</v>
      </c>
      <c r="X326" s="34" t="e">
        <f t="shared" si="40"/>
        <v>#DIV/0!</v>
      </c>
      <c r="Y326" s="34" t="e">
        <f t="shared" si="41"/>
        <v>#DIV/0!</v>
      </c>
      <c r="Z326" s="34" t="e">
        <f t="shared" si="42"/>
        <v>#DIV/0!</v>
      </c>
      <c r="AA326" s="34" t="e">
        <f t="shared" si="43"/>
        <v>#DIV/0!</v>
      </c>
      <c r="AC326" s="40">
        <f>E326-Analysis!O$5</f>
        <v>-3.0000000000000001E-5</v>
      </c>
      <c r="AD326" s="40">
        <f>F326-Analysis!P$5</f>
        <v>-4.0000000000000001E-3</v>
      </c>
      <c r="AE326" s="40">
        <f>G326-Analysis!Q$5</f>
        <v>-1E-3</v>
      </c>
      <c r="AF326" s="40">
        <f>H326-Analysis!R$5</f>
        <v>-1E-3</v>
      </c>
      <c r="AG326" s="40">
        <f>I326-Analysis!S$5</f>
        <v>-2.5000000000000001E-4</v>
      </c>
      <c r="AH326" s="40">
        <f>J326-Analysis!T$5</f>
        <v>-1E-3</v>
      </c>
      <c r="AI326" s="40">
        <f>K326-Analysis!U$5</f>
        <v>-1E-3</v>
      </c>
    </row>
    <row r="327" spans="1:35" x14ac:dyDescent="0.3">
      <c r="A327">
        <v>324</v>
      </c>
      <c r="B327" s="31" t="e">
        <f>D327-Analysis!$E$27</f>
        <v>#N/A</v>
      </c>
      <c r="C327" s="5"/>
      <c r="G327" s="3"/>
      <c r="H327" s="3"/>
      <c r="I327" s="3"/>
      <c r="K327" s="3"/>
      <c r="M327" s="3"/>
      <c r="O327" s="3"/>
      <c r="P327" s="3"/>
      <c r="Q327" s="3"/>
      <c r="U327" s="34" t="e">
        <f t="shared" si="37"/>
        <v>#DIV/0!</v>
      </c>
      <c r="V327" s="34" t="e">
        <f t="shared" si="38"/>
        <v>#DIV/0!</v>
      </c>
      <c r="W327" s="34" t="e">
        <f t="shared" si="39"/>
        <v>#DIV/0!</v>
      </c>
      <c r="X327" s="34" t="e">
        <f t="shared" si="40"/>
        <v>#DIV/0!</v>
      </c>
      <c r="Y327" s="34" t="e">
        <f t="shared" si="41"/>
        <v>#DIV/0!</v>
      </c>
      <c r="Z327" s="34" t="e">
        <f t="shared" si="42"/>
        <v>#DIV/0!</v>
      </c>
      <c r="AA327" s="34" t="e">
        <f t="shared" si="43"/>
        <v>#DIV/0!</v>
      </c>
      <c r="AC327" s="40">
        <f>E327-Analysis!O$5</f>
        <v>-3.0000000000000001E-5</v>
      </c>
      <c r="AD327" s="40">
        <f>F327-Analysis!P$5</f>
        <v>-4.0000000000000001E-3</v>
      </c>
      <c r="AE327" s="40">
        <f>G327-Analysis!Q$5</f>
        <v>-1E-3</v>
      </c>
      <c r="AF327" s="40">
        <f>H327-Analysis!R$5</f>
        <v>-1E-3</v>
      </c>
      <c r="AG327" s="40">
        <f>I327-Analysis!S$5</f>
        <v>-2.5000000000000001E-4</v>
      </c>
      <c r="AH327" s="40">
        <f>J327-Analysis!T$5</f>
        <v>-1E-3</v>
      </c>
      <c r="AI327" s="40">
        <f>K327-Analysis!U$5</f>
        <v>-1E-3</v>
      </c>
    </row>
    <row r="328" spans="1:35" x14ac:dyDescent="0.3">
      <c r="A328">
        <v>325</v>
      </c>
      <c r="B328" s="31" t="e">
        <f>D328-Analysis!$E$27</f>
        <v>#N/A</v>
      </c>
      <c r="C328" s="5"/>
      <c r="G328" s="3"/>
      <c r="H328" s="3"/>
      <c r="I328" s="3"/>
      <c r="K328" s="3"/>
      <c r="M328" s="3"/>
      <c r="O328" s="3"/>
      <c r="P328" s="3"/>
      <c r="Q328" s="3"/>
      <c r="U328" s="34" t="e">
        <f t="shared" si="37"/>
        <v>#DIV/0!</v>
      </c>
      <c r="V328" s="34" t="e">
        <f t="shared" si="38"/>
        <v>#DIV/0!</v>
      </c>
      <c r="W328" s="34" t="e">
        <f t="shared" si="39"/>
        <v>#DIV/0!</v>
      </c>
      <c r="X328" s="34" t="e">
        <f t="shared" si="40"/>
        <v>#DIV/0!</v>
      </c>
      <c r="Y328" s="34" t="e">
        <f t="shared" si="41"/>
        <v>#DIV/0!</v>
      </c>
      <c r="Z328" s="34" t="e">
        <f t="shared" si="42"/>
        <v>#DIV/0!</v>
      </c>
      <c r="AA328" s="34" t="e">
        <f t="shared" si="43"/>
        <v>#DIV/0!</v>
      </c>
      <c r="AC328" s="40">
        <f>E328-Analysis!O$5</f>
        <v>-3.0000000000000001E-5</v>
      </c>
      <c r="AD328" s="40">
        <f>F328-Analysis!P$5</f>
        <v>-4.0000000000000001E-3</v>
      </c>
      <c r="AE328" s="40">
        <f>G328-Analysis!Q$5</f>
        <v>-1E-3</v>
      </c>
      <c r="AF328" s="40">
        <f>H328-Analysis!R$5</f>
        <v>-1E-3</v>
      </c>
      <c r="AG328" s="40">
        <f>I328-Analysis!S$5</f>
        <v>-2.5000000000000001E-4</v>
      </c>
      <c r="AH328" s="40">
        <f>J328-Analysis!T$5</f>
        <v>-1E-3</v>
      </c>
      <c r="AI328" s="40">
        <f>K328-Analysis!U$5</f>
        <v>-1E-3</v>
      </c>
    </row>
    <row r="329" spans="1:35" x14ac:dyDescent="0.3">
      <c r="A329">
        <v>326</v>
      </c>
      <c r="B329" s="31" t="e">
        <f>D329-Analysis!$E$27</f>
        <v>#N/A</v>
      </c>
      <c r="C329" s="5"/>
      <c r="G329" s="3"/>
      <c r="H329" s="3"/>
      <c r="I329" s="3"/>
      <c r="K329" s="3"/>
      <c r="M329" s="3"/>
      <c r="O329" s="3"/>
      <c r="P329" s="3"/>
      <c r="Q329" s="3"/>
      <c r="U329" s="34" t="e">
        <f t="shared" si="37"/>
        <v>#DIV/0!</v>
      </c>
      <c r="V329" s="34" t="e">
        <f t="shared" si="38"/>
        <v>#DIV/0!</v>
      </c>
      <c r="W329" s="34" t="e">
        <f t="shared" si="39"/>
        <v>#DIV/0!</v>
      </c>
      <c r="X329" s="34" t="e">
        <f t="shared" si="40"/>
        <v>#DIV/0!</v>
      </c>
      <c r="Y329" s="34" t="e">
        <f t="shared" si="41"/>
        <v>#DIV/0!</v>
      </c>
      <c r="Z329" s="34" t="e">
        <f t="shared" si="42"/>
        <v>#DIV/0!</v>
      </c>
      <c r="AA329" s="34" t="e">
        <f t="shared" si="43"/>
        <v>#DIV/0!</v>
      </c>
      <c r="AC329" s="40">
        <f>E329-Analysis!O$5</f>
        <v>-3.0000000000000001E-5</v>
      </c>
      <c r="AD329" s="40">
        <f>F329-Analysis!P$5</f>
        <v>-4.0000000000000001E-3</v>
      </c>
      <c r="AE329" s="40">
        <f>G329-Analysis!Q$5</f>
        <v>-1E-3</v>
      </c>
      <c r="AF329" s="40">
        <f>H329-Analysis!R$5</f>
        <v>-1E-3</v>
      </c>
      <c r="AG329" s="40">
        <f>I329-Analysis!S$5</f>
        <v>-2.5000000000000001E-4</v>
      </c>
      <c r="AH329" s="40">
        <f>J329-Analysis!T$5</f>
        <v>-1E-3</v>
      </c>
      <c r="AI329" s="40">
        <f>K329-Analysis!U$5</f>
        <v>-1E-3</v>
      </c>
    </row>
    <row r="330" spans="1:35" x14ac:dyDescent="0.3">
      <c r="A330">
        <v>327</v>
      </c>
      <c r="B330" s="31" t="e">
        <f>D330-Analysis!$E$27</f>
        <v>#N/A</v>
      </c>
      <c r="C330" s="5"/>
      <c r="G330" s="3"/>
      <c r="H330" s="3"/>
      <c r="I330" s="3"/>
      <c r="K330" s="3"/>
      <c r="M330" s="3"/>
      <c r="O330" s="3"/>
      <c r="P330" s="3"/>
      <c r="Q330" s="3"/>
      <c r="U330" s="34" t="e">
        <f t="shared" si="37"/>
        <v>#DIV/0!</v>
      </c>
      <c r="V330" s="34" t="e">
        <f t="shared" si="38"/>
        <v>#DIV/0!</v>
      </c>
      <c r="W330" s="34" t="e">
        <f t="shared" si="39"/>
        <v>#DIV/0!</v>
      </c>
      <c r="X330" s="34" t="e">
        <f t="shared" si="40"/>
        <v>#DIV/0!</v>
      </c>
      <c r="Y330" s="34" t="e">
        <f t="shared" si="41"/>
        <v>#DIV/0!</v>
      </c>
      <c r="Z330" s="34" t="e">
        <f t="shared" si="42"/>
        <v>#DIV/0!</v>
      </c>
      <c r="AA330" s="34" t="e">
        <f t="shared" si="43"/>
        <v>#DIV/0!</v>
      </c>
      <c r="AC330" s="40">
        <f>E330-Analysis!O$5</f>
        <v>-3.0000000000000001E-5</v>
      </c>
      <c r="AD330" s="40">
        <f>F330-Analysis!P$5</f>
        <v>-4.0000000000000001E-3</v>
      </c>
      <c r="AE330" s="40">
        <f>G330-Analysis!Q$5</f>
        <v>-1E-3</v>
      </c>
      <c r="AF330" s="40">
        <f>H330-Analysis!R$5</f>
        <v>-1E-3</v>
      </c>
      <c r="AG330" s="40">
        <f>I330-Analysis!S$5</f>
        <v>-2.5000000000000001E-4</v>
      </c>
      <c r="AH330" s="40">
        <f>J330-Analysis!T$5</f>
        <v>-1E-3</v>
      </c>
      <c r="AI330" s="40">
        <f>K330-Analysis!U$5</f>
        <v>-1E-3</v>
      </c>
    </row>
    <row r="331" spans="1:35" x14ac:dyDescent="0.3">
      <c r="A331">
        <v>328</v>
      </c>
      <c r="B331" s="31" t="e">
        <f>D331-Analysis!$E$27</f>
        <v>#N/A</v>
      </c>
      <c r="C331" s="5"/>
      <c r="G331" s="3"/>
      <c r="H331" s="3"/>
      <c r="I331" s="3"/>
      <c r="K331" s="3"/>
      <c r="M331" s="3"/>
      <c r="O331" s="3"/>
      <c r="P331" s="3"/>
      <c r="Q331" s="3"/>
      <c r="U331" s="34" t="e">
        <f t="shared" si="37"/>
        <v>#DIV/0!</v>
      </c>
      <c r="V331" s="34" t="e">
        <f t="shared" si="38"/>
        <v>#DIV/0!</v>
      </c>
      <c r="W331" s="34" t="e">
        <f t="shared" si="39"/>
        <v>#DIV/0!</v>
      </c>
      <c r="X331" s="34" t="e">
        <f t="shared" si="40"/>
        <v>#DIV/0!</v>
      </c>
      <c r="Y331" s="34" t="e">
        <f t="shared" si="41"/>
        <v>#DIV/0!</v>
      </c>
      <c r="Z331" s="34" t="e">
        <f t="shared" si="42"/>
        <v>#DIV/0!</v>
      </c>
      <c r="AA331" s="34" t="e">
        <f t="shared" si="43"/>
        <v>#DIV/0!</v>
      </c>
      <c r="AC331" s="40">
        <f>E331-Analysis!O$5</f>
        <v>-3.0000000000000001E-5</v>
      </c>
      <c r="AD331" s="40">
        <f>F331-Analysis!P$5</f>
        <v>-4.0000000000000001E-3</v>
      </c>
      <c r="AE331" s="40">
        <f>G331-Analysis!Q$5</f>
        <v>-1E-3</v>
      </c>
      <c r="AF331" s="40">
        <f>H331-Analysis!R$5</f>
        <v>-1E-3</v>
      </c>
      <c r="AG331" s="40">
        <f>I331-Analysis!S$5</f>
        <v>-2.5000000000000001E-4</v>
      </c>
      <c r="AH331" s="40">
        <f>J331-Analysis!T$5</f>
        <v>-1E-3</v>
      </c>
      <c r="AI331" s="40">
        <f>K331-Analysis!U$5</f>
        <v>-1E-3</v>
      </c>
    </row>
    <row r="332" spans="1:35" x14ac:dyDescent="0.3">
      <c r="A332">
        <v>329</v>
      </c>
      <c r="B332" s="31" t="e">
        <f>D332-Analysis!$E$27</f>
        <v>#N/A</v>
      </c>
      <c r="C332" s="5"/>
      <c r="E332" s="3"/>
      <c r="I332" s="3"/>
      <c r="U332" s="34" t="e">
        <f t="shared" si="37"/>
        <v>#DIV/0!</v>
      </c>
      <c r="V332" s="34" t="e">
        <f t="shared" si="38"/>
        <v>#DIV/0!</v>
      </c>
      <c r="W332" s="34" t="e">
        <f t="shared" si="39"/>
        <v>#DIV/0!</v>
      </c>
      <c r="X332" s="34" t="e">
        <f t="shared" si="40"/>
        <v>#DIV/0!</v>
      </c>
      <c r="Y332" s="34" t="e">
        <f t="shared" si="41"/>
        <v>#DIV/0!</v>
      </c>
      <c r="Z332" s="34" t="e">
        <f t="shared" si="42"/>
        <v>#DIV/0!</v>
      </c>
      <c r="AA332" s="34" t="e">
        <f t="shared" si="43"/>
        <v>#DIV/0!</v>
      </c>
      <c r="AC332" s="40">
        <f>E332-Analysis!O$5</f>
        <v>-3.0000000000000001E-5</v>
      </c>
      <c r="AD332" s="40">
        <f>F332-Analysis!P$5</f>
        <v>-4.0000000000000001E-3</v>
      </c>
      <c r="AE332" s="40">
        <f>G332-Analysis!Q$5</f>
        <v>-1E-3</v>
      </c>
      <c r="AF332" s="40">
        <f>H332-Analysis!R$5</f>
        <v>-1E-3</v>
      </c>
      <c r="AG332" s="40">
        <f>I332-Analysis!S$5</f>
        <v>-2.5000000000000001E-4</v>
      </c>
      <c r="AH332" s="40">
        <f>J332-Analysis!T$5</f>
        <v>-1E-3</v>
      </c>
      <c r="AI332" s="40">
        <f>K332-Analysis!U$5</f>
        <v>-1E-3</v>
      </c>
    </row>
    <row r="333" spans="1:35" x14ac:dyDescent="0.3">
      <c r="A333">
        <v>330</v>
      </c>
      <c r="B333" s="31" t="e">
        <f>D333-Analysis!$E$27</f>
        <v>#N/A</v>
      </c>
      <c r="C333" s="5"/>
      <c r="E333" s="3"/>
      <c r="F333" s="3"/>
      <c r="U333" s="34" t="e">
        <f t="shared" si="37"/>
        <v>#DIV/0!</v>
      </c>
      <c r="V333" s="34" t="e">
        <f t="shared" si="38"/>
        <v>#DIV/0!</v>
      </c>
      <c r="W333" s="34" t="e">
        <f t="shared" si="39"/>
        <v>#DIV/0!</v>
      </c>
      <c r="X333" s="34" t="e">
        <f t="shared" si="40"/>
        <v>#DIV/0!</v>
      </c>
      <c r="Y333" s="34" t="e">
        <f t="shared" si="41"/>
        <v>#DIV/0!</v>
      </c>
      <c r="Z333" s="34" t="e">
        <f t="shared" si="42"/>
        <v>#DIV/0!</v>
      </c>
      <c r="AA333" s="34" t="e">
        <f t="shared" si="43"/>
        <v>#DIV/0!</v>
      </c>
      <c r="AC333" s="40">
        <f>E333-Analysis!O$5</f>
        <v>-3.0000000000000001E-5</v>
      </c>
      <c r="AD333" s="40">
        <f>F333-Analysis!P$5</f>
        <v>-4.0000000000000001E-3</v>
      </c>
      <c r="AE333" s="40">
        <f>G333-Analysis!Q$5</f>
        <v>-1E-3</v>
      </c>
      <c r="AF333" s="40">
        <f>H333-Analysis!R$5</f>
        <v>-1E-3</v>
      </c>
      <c r="AG333" s="40">
        <f>I333-Analysis!S$5</f>
        <v>-2.5000000000000001E-4</v>
      </c>
      <c r="AH333" s="40">
        <f>J333-Analysis!T$5</f>
        <v>-1E-3</v>
      </c>
      <c r="AI333" s="40">
        <f>K333-Analysis!U$5</f>
        <v>-1E-3</v>
      </c>
    </row>
    <row r="334" spans="1:35" x14ac:dyDescent="0.3">
      <c r="A334">
        <v>331</v>
      </c>
      <c r="B334" s="31" t="e">
        <f>D334-Analysis!$E$27</f>
        <v>#N/A</v>
      </c>
      <c r="C334" s="5"/>
      <c r="E334" s="3"/>
      <c r="I334" s="3"/>
      <c r="U334" s="34" t="e">
        <f t="shared" si="37"/>
        <v>#DIV/0!</v>
      </c>
      <c r="V334" s="34" t="e">
        <f t="shared" si="38"/>
        <v>#DIV/0!</v>
      </c>
      <c r="W334" s="34" t="e">
        <f t="shared" si="39"/>
        <v>#DIV/0!</v>
      </c>
      <c r="X334" s="34" t="e">
        <f t="shared" si="40"/>
        <v>#DIV/0!</v>
      </c>
      <c r="Y334" s="34" t="e">
        <f t="shared" si="41"/>
        <v>#DIV/0!</v>
      </c>
      <c r="Z334" s="34" t="e">
        <f t="shared" si="42"/>
        <v>#DIV/0!</v>
      </c>
      <c r="AA334" s="34" t="e">
        <f t="shared" si="43"/>
        <v>#DIV/0!</v>
      </c>
      <c r="AC334" s="40">
        <f>E334-Analysis!O$5</f>
        <v>-3.0000000000000001E-5</v>
      </c>
      <c r="AD334" s="40">
        <f>F334-Analysis!P$5</f>
        <v>-4.0000000000000001E-3</v>
      </c>
      <c r="AE334" s="40">
        <f>G334-Analysis!Q$5</f>
        <v>-1E-3</v>
      </c>
      <c r="AF334" s="40">
        <f>H334-Analysis!R$5</f>
        <v>-1E-3</v>
      </c>
      <c r="AG334" s="40">
        <f>I334-Analysis!S$5</f>
        <v>-2.5000000000000001E-4</v>
      </c>
      <c r="AH334" s="40">
        <f>J334-Analysis!T$5</f>
        <v>-1E-3</v>
      </c>
      <c r="AI334" s="40">
        <f>K334-Analysis!U$5</f>
        <v>-1E-3</v>
      </c>
    </row>
    <row r="335" spans="1:35" x14ac:dyDescent="0.3">
      <c r="A335">
        <v>332</v>
      </c>
      <c r="B335" s="31" t="e">
        <f>D335-Analysis!$E$27</f>
        <v>#N/A</v>
      </c>
      <c r="C335" s="5"/>
      <c r="E335" s="3"/>
      <c r="U335" s="34" t="e">
        <f t="shared" si="37"/>
        <v>#DIV/0!</v>
      </c>
      <c r="V335" s="34" t="e">
        <f t="shared" si="38"/>
        <v>#DIV/0!</v>
      </c>
      <c r="W335" s="34" t="e">
        <f t="shared" si="39"/>
        <v>#DIV/0!</v>
      </c>
      <c r="X335" s="34" t="e">
        <f t="shared" si="40"/>
        <v>#DIV/0!</v>
      </c>
      <c r="Y335" s="34" t="e">
        <f t="shared" si="41"/>
        <v>#DIV/0!</v>
      </c>
      <c r="Z335" s="34" t="e">
        <f t="shared" si="42"/>
        <v>#DIV/0!</v>
      </c>
      <c r="AA335" s="34" t="e">
        <f t="shared" si="43"/>
        <v>#DIV/0!</v>
      </c>
      <c r="AC335" s="40">
        <f>E335-Analysis!O$5</f>
        <v>-3.0000000000000001E-5</v>
      </c>
      <c r="AD335" s="40">
        <f>F335-Analysis!P$5</f>
        <v>-4.0000000000000001E-3</v>
      </c>
      <c r="AE335" s="40">
        <f>G335-Analysis!Q$5</f>
        <v>-1E-3</v>
      </c>
      <c r="AF335" s="40">
        <f>H335-Analysis!R$5</f>
        <v>-1E-3</v>
      </c>
      <c r="AG335" s="40">
        <f>I335-Analysis!S$5</f>
        <v>-2.5000000000000001E-4</v>
      </c>
      <c r="AH335" s="40">
        <f>J335-Analysis!T$5</f>
        <v>-1E-3</v>
      </c>
      <c r="AI335" s="40">
        <f>K335-Analysis!U$5</f>
        <v>-1E-3</v>
      </c>
    </row>
    <row r="336" spans="1:35" x14ac:dyDescent="0.3">
      <c r="A336">
        <v>333</v>
      </c>
      <c r="B336" s="31" t="e">
        <f>D336-Analysis!$E$27</f>
        <v>#N/A</v>
      </c>
      <c r="C336" s="5"/>
      <c r="E336" s="3"/>
      <c r="U336" s="34" t="e">
        <f t="shared" si="37"/>
        <v>#DIV/0!</v>
      </c>
      <c r="V336" s="34" t="e">
        <f t="shared" si="38"/>
        <v>#DIV/0!</v>
      </c>
      <c r="W336" s="34" t="e">
        <f t="shared" si="39"/>
        <v>#DIV/0!</v>
      </c>
      <c r="X336" s="34" t="e">
        <f t="shared" si="40"/>
        <v>#DIV/0!</v>
      </c>
      <c r="Y336" s="34" t="e">
        <f t="shared" si="41"/>
        <v>#DIV/0!</v>
      </c>
      <c r="Z336" s="34" t="e">
        <f t="shared" si="42"/>
        <v>#DIV/0!</v>
      </c>
      <c r="AA336" s="34" t="e">
        <f t="shared" si="43"/>
        <v>#DIV/0!</v>
      </c>
      <c r="AC336" s="40">
        <f>E336-Analysis!O$5</f>
        <v>-3.0000000000000001E-5</v>
      </c>
      <c r="AD336" s="40">
        <f>F336-Analysis!P$5</f>
        <v>-4.0000000000000001E-3</v>
      </c>
      <c r="AE336" s="40">
        <f>G336-Analysis!Q$5</f>
        <v>-1E-3</v>
      </c>
      <c r="AF336" s="40">
        <f>H336-Analysis!R$5</f>
        <v>-1E-3</v>
      </c>
      <c r="AG336" s="40">
        <f>I336-Analysis!S$5</f>
        <v>-2.5000000000000001E-4</v>
      </c>
      <c r="AH336" s="40">
        <f>J336-Analysis!T$5</f>
        <v>-1E-3</v>
      </c>
      <c r="AI336" s="40">
        <f>K336-Analysis!U$5</f>
        <v>-1E-3</v>
      </c>
    </row>
    <row r="337" spans="1:35" x14ac:dyDescent="0.3">
      <c r="A337">
        <v>334</v>
      </c>
      <c r="B337" s="31" t="e">
        <f>D337-Analysis!$E$27</f>
        <v>#N/A</v>
      </c>
      <c r="C337" s="5"/>
      <c r="E337" s="3"/>
      <c r="I337" s="3"/>
      <c r="U337" s="34" t="e">
        <f t="shared" si="37"/>
        <v>#DIV/0!</v>
      </c>
      <c r="V337" s="34" t="e">
        <f t="shared" si="38"/>
        <v>#DIV/0!</v>
      </c>
      <c r="W337" s="34" t="e">
        <f t="shared" si="39"/>
        <v>#DIV/0!</v>
      </c>
      <c r="X337" s="34" t="e">
        <f t="shared" si="40"/>
        <v>#DIV/0!</v>
      </c>
      <c r="Y337" s="34" t="e">
        <f t="shared" si="41"/>
        <v>#DIV/0!</v>
      </c>
      <c r="Z337" s="34" t="e">
        <f t="shared" si="42"/>
        <v>#DIV/0!</v>
      </c>
      <c r="AA337" s="34" t="e">
        <f t="shared" si="43"/>
        <v>#DIV/0!</v>
      </c>
      <c r="AC337" s="40">
        <f>E337-Analysis!O$5</f>
        <v>-3.0000000000000001E-5</v>
      </c>
      <c r="AD337" s="40">
        <f>F337-Analysis!P$5</f>
        <v>-4.0000000000000001E-3</v>
      </c>
      <c r="AE337" s="40">
        <f>G337-Analysis!Q$5</f>
        <v>-1E-3</v>
      </c>
      <c r="AF337" s="40">
        <f>H337-Analysis!R$5</f>
        <v>-1E-3</v>
      </c>
      <c r="AG337" s="40">
        <f>I337-Analysis!S$5</f>
        <v>-2.5000000000000001E-4</v>
      </c>
      <c r="AH337" s="40">
        <f>J337-Analysis!T$5</f>
        <v>-1E-3</v>
      </c>
      <c r="AI337" s="40">
        <f>K337-Analysis!U$5</f>
        <v>-1E-3</v>
      </c>
    </row>
    <row r="338" spans="1:35" x14ac:dyDescent="0.3">
      <c r="A338">
        <v>335</v>
      </c>
      <c r="B338" s="31" t="e">
        <f>D338-Analysis!$E$27</f>
        <v>#N/A</v>
      </c>
      <c r="C338" s="5"/>
      <c r="E338" s="3"/>
      <c r="I338" s="3"/>
      <c r="U338" s="34" t="e">
        <f t="shared" si="37"/>
        <v>#DIV/0!</v>
      </c>
      <c r="V338" s="34" t="e">
        <f t="shared" si="38"/>
        <v>#DIV/0!</v>
      </c>
      <c r="W338" s="34" t="e">
        <f t="shared" si="39"/>
        <v>#DIV/0!</v>
      </c>
      <c r="X338" s="34" t="e">
        <f t="shared" si="40"/>
        <v>#DIV/0!</v>
      </c>
      <c r="Y338" s="34" t="e">
        <f t="shared" si="41"/>
        <v>#DIV/0!</v>
      </c>
      <c r="Z338" s="34" t="e">
        <f t="shared" si="42"/>
        <v>#DIV/0!</v>
      </c>
      <c r="AA338" s="34" t="e">
        <f t="shared" si="43"/>
        <v>#DIV/0!</v>
      </c>
      <c r="AC338" s="40">
        <f>E338-Analysis!O$5</f>
        <v>-3.0000000000000001E-5</v>
      </c>
      <c r="AD338" s="40">
        <f>F338-Analysis!P$5</f>
        <v>-4.0000000000000001E-3</v>
      </c>
      <c r="AE338" s="40">
        <f>G338-Analysis!Q$5</f>
        <v>-1E-3</v>
      </c>
      <c r="AF338" s="40">
        <f>H338-Analysis!R$5</f>
        <v>-1E-3</v>
      </c>
      <c r="AG338" s="40">
        <f>I338-Analysis!S$5</f>
        <v>-2.5000000000000001E-4</v>
      </c>
      <c r="AH338" s="40">
        <f>J338-Analysis!T$5</f>
        <v>-1E-3</v>
      </c>
      <c r="AI338" s="40">
        <f>K338-Analysis!U$5</f>
        <v>-1E-3</v>
      </c>
    </row>
    <row r="339" spans="1:35" x14ac:dyDescent="0.3">
      <c r="A339">
        <v>336</v>
      </c>
      <c r="B339" s="31" t="e">
        <f>D339-Analysis!$E$27</f>
        <v>#N/A</v>
      </c>
      <c r="C339" s="5"/>
      <c r="E339" s="3"/>
      <c r="U339" s="34" t="e">
        <f t="shared" si="37"/>
        <v>#DIV/0!</v>
      </c>
      <c r="V339" s="34" t="e">
        <f t="shared" si="38"/>
        <v>#DIV/0!</v>
      </c>
      <c r="W339" s="34" t="e">
        <f t="shared" si="39"/>
        <v>#DIV/0!</v>
      </c>
      <c r="X339" s="34" t="e">
        <f t="shared" si="40"/>
        <v>#DIV/0!</v>
      </c>
      <c r="Y339" s="34" t="e">
        <f t="shared" si="41"/>
        <v>#DIV/0!</v>
      </c>
      <c r="Z339" s="34" t="e">
        <f t="shared" si="42"/>
        <v>#DIV/0!</v>
      </c>
      <c r="AA339" s="34" t="e">
        <f t="shared" si="43"/>
        <v>#DIV/0!</v>
      </c>
      <c r="AC339" s="40">
        <f>E339-Analysis!O$5</f>
        <v>-3.0000000000000001E-5</v>
      </c>
      <c r="AD339" s="40">
        <f>F339-Analysis!P$5</f>
        <v>-4.0000000000000001E-3</v>
      </c>
      <c r="AE339" s="40">
        <f>G339-Analysis!Q$5</f>
        <v>-1E-3</v>
      </c>
      <c r="AF339" s="40">
        <f>H339-Analysis!R$5</f>
        <v>-1E-3</v>
      </c>
      <c r="AG339" s="40">
        <f>I339-Analysis!S$5</f>
        <v>-2.5000000000000001E-4</v>
      </c>
      <c r="AH339" s="40">
        <f>J339-Analysis!T$5</f>
        <v>-1E-3</v>
      </c>
      <c r="AI339" s="40">
        <f>K339-Analysis!U$5</f>
        <v>-1E-3</v>
      </c>
    </row>
    <row r="340" spans="1:35" x14ac:dyDescent="0.3">
      <c r="A340">
        <v>337</v>
      </c>
      <c r="B340" s="31" t="e">
        <f>D340-Analysis!$E$27</f>
        <v>#N/A</v>
      </c>
      <c r="C340" s="5"/>
      <c r="E340" s="3"/>
      <c r="U340" s="34" t="e">
        <f t="shared" si="37"/>
        <v>#DIV/0!</v>
      </c>
      <c r="V340" s="34" t="e">
        <f t="shared" si="38"/>
        <v>#DIV/0!</v>
      </c>
      <c r="W340" s="34" t="e">
        <f t="shared" si="39"/>
        <v>#DIV/0!</v>
      </c>
      <c r="X340" s="34" t="e">
        <f t="shared" si="40"/>
        <v>#DIV/0!</v>
      </c>
      <c r="Y340" s="34" t="e">
        <f t="shared" si="41"/>
        <v>#DIV/0!</v>
      </c>
      <c r="Z340" s="34" t="e">
        <f t="shared" si="42"/>
        <v>#DIV/0!</v>
      </c>
      <c r="AA340" s="34" t="e">
        <f t="shared" si="43"/>
        <v>#DIV/0!</v>
      </c>
      <c r="AC340" s="40">
        <f>E340-Analysis!O$5</f>
        <v>-3.0000000000000001E-5</v>
      </c>
      <c r="AD340" s="40">
        <f>F340-Analysis!P$5</f>
        <v>-4.0000000000000001E-3</v>
      </c>
      <c r="AE340" s="40">
        <f>G340-Analysis!Q$5</f>
        <v>-1E-3</v>
      </c>
      <c r="AF340" s="40">
        <f>H340-Analysis!R$5</f>
        <v>-1E-3</v>
      </c>
      <c r="AG340" s="40">
        <f>I340-Analysis!S$5</f>
        <v>-2.5000000000000001E-4</v>
      </c>
      <c r="AH340" s="40">
        <f>J340-Analysis!T$5</f>
        <v>-1E-3</v>
      </c>
      <c r="AI340" s="40">
        <f>K340-Analysis!U$5</f>
        <v>-1E-3</v>
      </c>
    </row>
    <row r="341" spans="1:35" x14ac:dyDescent="0.3">
      <c r="A341">
        <v>338</v>
      </c>
      <c r="B341" s="31" t="e">
        <f>D341-Analysis!$E$27</f>
        <v>#N/A</v>
      </c>
      <c r="C341" s="5"/>
      <c r="E341" s="3"/>
      <c r="I341" s="3"/>
      <c r="U341" s="34" t="e">
        <f t="shared" si="37"/>
        <v>#DIV/0!</v>
      </c>
      <c r="V341" s="34" t="e">
        <f t="shared" si="38"/>
        <v>#DIV/0!</v>
      </c>
      <c r="W341" s="34" t="e">
        <f t="shared" si="39"/>
        <v>#DIV/0!</v>
      </c>
      <c r="X341" s="34" t="e">
        <f t="shared" si="40"/>
        <v>#DIV/0!</v>
      </c>
      <c r="Y341" s="34" t="e">
        <f t="shared" si="41"/>
        <v>#DIV/0!</v>
      </c>
      <c r="Z341" s="34" t="e">
        <f t="shared" si="42"/>
        <v>#DIV/0!</v>
      </c>
      <c r="AA341" s="34" t="e">
        <f t="shared" si="43"/>
        <v>#DIV/0!</v>
      </c>
      <c r="AC341" s="40">
        <f>E341-Analysis!O$5</f>
        <v>-3.0000000000000001E-5</v>
      </c>
      <c r="AD341" s="40">
        <f>F341-Analysis!P$5</f>
        <v>-4.0000000000000001E-3</v>
      </c>
      <c r="AE341" s="40">
        <f>G341-Analysis!Q$5</f>
        <v>-1E-3</v>
      </c>
      <c r="AF341" s="40">
        <f>H341-Analysis!R$5</f>
        <v>-1E-3</v>
      </c>
      <c r="AG341" s="40">
        <f>I341-Analysis!S$5</f>
        <v>-2.5000000000000001E-4</v>
      </c>
      <c r="AH341" s="40">
        <f>J341-Analysis!T$5</f>
        <v>-1E-3</v>
      </c>
      <c r="AI341" s="40">
        <f>K341-Analysis!U$5</f>
        <v>-1E-3</v>
      </c>
    </row>
    <row r="342" spans="1:35" x14ac:dyDescent="0.3">
      <c r="A342">
        <v>339</v>
      </c>
      <c r="B342" s="31" t="e">
        <f>D342-Analysis!$E$27</f>
        <v>#N/A</v>
      </c>
      <c r="C342" s="5"/>
      <c r="E342" s="3"/>
      <c r="U342" s="34" t="e">
        <f t="shared" si="37"/>
        <v>#DIV/0!</v>
      </c>
      <c r="V342" s="34" t="e">
        <f t="shared" si="38"/>
        <v>#DIV/0!</v>
      </c>
      <c r="W342" s="34" t="e">
        <f t="shared" si="39"/>
        <v>#DIV/0!</v>
      </c>
      <c r="X342" s="34" t="e">
        <f t="shared" si="40"/>
        <v>#DIV/0!</v>
      </c>
      <c r="Y342" s="34" t="e">
        <f t="shared" si="41"/>
        <v>#DIV/0!</v>
      </c>
      <c r="Z342" s="34" t="e">
        <f t="shared" si="42"/>
        <v>#DIV/0!</v>
      </c>
      <c r="AA342" s="34" t="e">
        <f t="shared" si="43"/>
        <v>#DIV/0!</v>
      </c>
      <c r="AC342" s="40">
        <f>E342-Analysis!O$5</f>
        <v>-3.0000000000000001E-5</v>
      </c>
      <c r="AD342" s="40">
        <f>F342-Analysis!P$5</f>
        <v>-4.0000000000000001E-3</v>
      </c>
      <c r="AE342" s="40">
        <f>G342-Analysis!Q$5</f>
        <v>-1E-3</v>
      </c>
      <c r="AF342" s="40">
        <f>H342-Analysis!R$5</f>
        <v>-1E-3</v>
      </c>
      <c r="AG342" s="40">
        <f>I342-Analysis!S$5</f>
        <v>-2.5000000000000001E-4</v>
      </c>
      <c r="AH342" s="40">
        <f>J342-Analysis!T$5</f>
        <v>-1E-3</v>
      </c>
      <c r="AI342" s="40">
        <f>K342-Analysis!U$5</f>
        <v>-1E-3</v>
      </c>
    </row>
    <row r="343" spans="1:35" x14ac:dyDescent="0.3">
      <c r="A343">
        <v>340</v>
      </c>
      <c r="B343" s="31" t="e">
        <f>D343-Analysis!$E$27</f>
        <v>#N/A</v>
      </c>
      <c r="C343" s="5"/>
      <c r="E343" s="3"/>
      <c r="U343" s="34" t="e">
        <f t="shared" si="37"/>
        <v>#DIV/0!</v>
      </c>
      <c r="V343" s="34" t="e">
        <f t="shared" si="38"/>
        <v>#DIV/0!</v>
      </c>
      <c r="W343" s="34" t="e">
        <f t="shared" si="39"/>
        <v>#DIV/0!</v>
      </c>
      <c r="X343" s="34" t="e">
        <f t="shared" si="40"/>
        <v>#DIV/0!</v>
      </c>
      <c r="Y343" s="34" t="e">
        <f t="shared" si="41"/>
        <v>#DIV/0!</v>
      </c>
      <c r="Z343" s="34" t="e">
        <f t="shared" si="42"/>
        <v>#DIV/0!</v>
      </c>
      <c r="AA343" s="34" t="e">
        <f t="shared" si="43"/>
        <v>#DIV/0!</v>
      </c>
      <c r="AC343" s="40">
        <f>E343-Analysis!O$5</f>
        <v>-3.0000000000000001E-5</v>
      </c>
      <c r="AD343" s="40">
        <f>F343-Analysis!P$5</f>
        <v>-4.0000000000000001E-3</v>
      </c>
      <c r="AE343" s="40">
        <f>G343-Analysis!Q$5</f>
        <v>-1E-3</v>
      </c>
      <c r="AF343" s="40">
        <f>H343-Analysis!R$5</f>
        <v>-1E-3</v>
      </c>
      <c r="AG343" s="40">
        <f>I343-Analysis!S$5</f>
        <v>-2.5000000000000001E-4</v>
      </c>
      <c r="AH343" s="40">
        <f>J343-Analysis!T$5</f>
        <v>-1E-3</v>
      </c>
      <c r="AI343" s="40">
        <f>K343-Analysis!U$5</f>
        <v>-1E-3</v>
      </c>
    </row>
    <row r="344" spans="1:35" x14ac:dyDescent="0.3">
      <c r="A344">
        <v>341</v>
      </c>
      <c r="B344" s="31" t="e">
        <f>D344-Analysis!$E$27</f>
        <v>#N/A</v>
      </c>
      <c r="C344" s="5"/>
      <c r="E344" s="3"/>
      <c r="I344" s="3"/>
      <c r="U344" s="34" t="e">
        <f t="shared" si="37"/>
        <v>#DIV/0!</v>
      </c>
      <c r="V344" s="34" t="e">
        <f t="shared" si="38"/>
        <v>#DIV/0!</v>
      </c>
      <c r="W344" s="34" t="e">
        <f t="shared" si="39"/>
        <v>#DIV/0!</v>
      </c>
      <c r="X344" s="34" t="e">
        <f t="shared" si="40"/>
        <v>#DIV/0!</v>
      </c>
      <c r="Y344" s="34" t="e">
        <f t="shared" si="41"/>
        <v>#DIV/0!</v>
      </c>
      <c r="Z344" s="34" t="e">
        <f t="shared" si="42"/>
        <v>#DIV/0!</v>
      </c>
      <c r="AA344" s="34" t="e">
        <f t="shared" si="43"/>
        <v>#DIV/0!</v>
      </c>
      <c r="AC344" s="40">
        <f>E344-Analysis!O$5</f>
        <v>-3.0000000000000001E-5</v>
      </c>
      <c r="AD344" s="40">
        <f>F344-Analysis!P$5</f>
        <v>-4.0000000000000001E-3</v>
      </c>
      <c r="AE344" s="40">
        <f>G344-Analysis!Q$5</f>
        <v>-1E-3</v>
      </c>
      <c r="AF344" s="40">
        <f>H344-Analysis!R$5</f>
        <v>-1E-3</v>
      </c>
      <c r="AG344" s="40">
        <f>I344-Analysis!S$5</f>
        <v>-2.5000000000000001E-4</v>
      </c>
      <c r="AH344" s="40">
        <f>J344-Analysis!T$5</f>
        <v>-1E-3</v>
      </c>
      <c r="AI344" s="40">
        <f>K344-Analysis!U$5</f>
        <v>-1E-3</v>
      </c>
    </row>
    <row r="345" spans="1:35" x14ac:dyDescent="0.3">
      <c r="A345">
        <v>342</v>
      </c>
      <c r="B345" s="31" t="e">
        <f>D345-Analysis!$E$27</f>
        <v>#N/A</v>
      </c>
      <c r="C345" s="5"/>
      <c r="E345" s="3"/>
      <c r="I345" s="3"/>
      <c r="U345" s="34" t="e">
        <f t="shared" si="37"/>
        <v>#DIV/0!</v>
      </c>
      <c r="V345" s="34" t="e">
        <f t="shared" si="38"/>
        <v>#DIV/0!</v>
      </c>
      <c r="W345" s="34" t="e">
        <f t="shared" si="39"/>
        <v>#DIV/0!</v>
      </c>
      <c r="X345" s="34" t="e">
        <f t="shared" si="40"/>
        <v>#DIV/0!</v>
      </c>
      <c r="Y345" s="34" t="e">
        <f t="shared" si="41"/>
        <v>#DIV/0!</v>
      </c>
      <c r="Z345" s="34" t="e">
        <f t="shared" si="42"/>
        <v>#DIV/0!</v>
      </c>
      <c r="AA345" s="34" t="e">
        <f t="shared" si="43"/>
        <v>#DIV/0!</v>
      </c>
      <c r="AC345" s="40">
        <f>E345-Analysis!O$5</f>
        <v>-3.0000000000000001E-5</v>
      </c>
      <c r="AD345" s="40">
        <f>F345-Analysis!P$5</f>
        <v>-4.0000000000000001E-3</v>
      </c>
      <c r="AE345" s="40">
        <f>G345-Analysis!Q$5</f>
        <v>-1E-3</v>
      </c>
      <c r="AF345" s="40">
        <f>H345-Analysis!R$5</f>
        <v>-1E-3</v>
      </c>
      <c r="AG345" s="40">
        <f>I345-Analysis!S$5</f>
        <v>-2.5000000000000001E-4</v>
      </c>
      <c r="AH345" s="40">
        <f>J345-Analysis!T$5</f>
        <v>-1E-3</v>
      </c>
      <c r="AI345" s="40">
        <f>K345-Analysis!U$5</f>
        <v>-1E-3</v>
      </c>
    </row>
    <row r="346" spans="1:35" x14ac:dyDescent="0.3">
      <c r="A346">
        <v>343</v>
      </c>
      <c r="B346" s="31" t="e">
        <f>D346-Analysis!$E$27</f>
        <v>#N/A</v>
      </c>
      <c r="C346" s="5"/>
      <c r="E346" s="3"/>
      <c r="U346" s="34" t="e">
        <f t="shared" si="37"/>
        <v>#DIV/0!</v>
      </c>
      <c r="V346" s="34" t="e">
        <f t="shared" si="38"/>
        <v>#DIV/0!</v>
      </c>
      <c r="W346" s="34" t="e">
        <f t="shared" si="39"/>
        <v>#DIV/0!</v>
      </c>
      <c r="X346" s="34" t="e">
        <f t="shared" si="40"/>
        <v>#DIV/0!</v>
      </c>
      <c r="Y346" s="34" t="e">
        <f t="shared" si="41"/>
        <v>#DIV/0!</v>
      </c>
      <c r="Z346" s="34" t="e">
        <f t="shared" si="42"/>
        <v>#DIV/0!</v>
      </c>
      <c r="AA346" s="34" t="e">
        <f t="shared" si="43"/>
        <v>#DIV/0!</v>
      </c>
      <c r="AC346" s="40">
        <f>E346-Analysis!O$5</f>
        <v>-3.0000000000000001E-5</v>
      </c>
      <c r="AD346" s="40">
        <f>F346-Analysis!P$5</f>
        <v>-4.0000000000000001E-3</v>
      </c>
      <c r="AE346" s="40">
        <f>G346-Analysis!Q$5</f>
        <v>-1E-3</v>
      </c>
      <c r="AF346" s="40">
        <f>H346-Analysis!R$5</f>
        <v>-1E-3</v>
      </c>
      <c r="AG346" s="40">
        <f>I346-Analysis!S$5</f>
        <v>-2.5000000000000001E-4</v>
      </c>
      <c r="AH346" s="40">
        <f>J346-Analysis!T$5</f>
        <v>-1E-3</v>
      </c>
      <c r="AI346" s="40">
        <f>K346-Analysis!U$5</f>
        <v>-1E-3</v>
      </c>
    </row>
    <row r="347" spans="1:35" x14ac:dyDescent="0.3">
      <c r="A347">
        <v>344</v>
      </c>
      <c r="B347" s="31" t="e">
        <f>D347-Analysis!$E$27</f>
        <v>#N/A</v>
      </c>
      <c r="C347" s="5"/>
      <c r="E347" s="3"/>
      <c r="I347" s="3"/>
      <c r="U347" s="34" t="e">
        <f t="shared" si="37"/>
        <v>#DIV/0!</v>
      </c>
      <c r="V347" s="34" t="e">
        <f t="shared" si="38"/>
        <v>#DIV/0!</v>
      </c>
      <c r="W347" s="34" t="e">
        <f t="shared" si="39"/>
        <v>#DIV/0!</v>
      </c>
      <c r="X347" s="34" t="e">
        <f t="shared" si="40"/>
        <v>#DIV/0!</v>
      </c>
      <c r="Y347" s="34" t="e">
        <f t="shared" si="41"/>
        <v>#DIV/0!</v>
      </c>
      <c r="Z347" s="34" t="e">
        <f t="shared" si="42"/>
        <v>#DIV/0!</v>
      </c>
      <c r="AA347" s="34" t="e">
        <f t="shared" si="43"/>
        <v>#DIV/0!</v>
      </c>
      <c r="AC347" s="40">
        <f>E347-Analysis!O$5</f>
        <v>-3.0000000000000001E-5</v>
      </c>
      <c r="AD347" s="40">
        <f>F347-Analysis!P$5</f>
        <v>-4.0000000000000001E-3</v>
      </c>
      <c r="AE347" s="40">
        <f>G347-Analysis!Q$5</f>
        <v>-1E-3</v>
      </c>
      <c r="AF347" s="40">
        <f>H347-Analysis!R$5</f>
        <v>-1E-3</v>
      </c>
      <c r="AG347" s="40">
        <f>I347-Analysis!S$5</f>
        <v>-2.5000000000000001E-4</v>
      </c>
      <c r="AH347" s="40">
        <f>J347-Analysis!T$5</f>
        <v>-1E-3</v>
      </c>
      <c r="AI347" s="40">
        <f>K347-Analysis!U$5</f>
        <v>-1E-3</v>
      </c>
    </row>
    <row r="348" spans="1:35" x14ac:dyDescent="0.3">
      <c r="A348">
        <v>345</v>
      </c>
      <c r="B348" s="31" t="e">
        <f>D348-Analysis!$E$27</f>
        <v>#N/A</v>
      </c>
      <c r="C348" s="5"/>
      <c r="E348" s="3"/>
      <c r="U348" s="34" t="e">
        <f t="shared" si="37"/>
        <v>#DIV/0!</v>
      </c>
      <c r="V348" s="34" t="e">
        <f t="shared" si="38"/>
        <v>#DIV/0!</v>
      </c>
      <c r="W348" s="34" t="e">
        <f t="shared" si="39"/>
        <v>#DIV/0!</v>
      </c>
      <c r="X348" s="34" t="e">
        <f t="shared" si="40"/>
        <v>#DIV/0!</v>
      </c>
      <c r="Y348" s="34" t="e">
        <f t="shared" si="41"/>
        <v>#DIV/0!</v>
      </c>
      <c r="Z348" s="34" t="e">
        <f t="shared" si="42"/>
        <v>#DIV/0!</v>
      </c>
      <c r="AA348" s="34" t="e">
        <f t="shared" si="43"/>
        <v>#DIV/0!</v>
      </c>
      <c r="AC348" s="40">
        <f>E348-Analysis!O$5</f>
        <v>-3.0000000000000001E-5</v>
      </c>
      <c r="AD348" s="40">
        <f>F348-Analysis!P$5</f>
        <v>-4.0000000000000001E-3</v>
      </c>
      <c r="AE348" s="40">
        <f>G348-Analysis!Q$5</f>
        <v>-1E-3</v>
      </c>
      <c r="AF348" s="40">
        <f>H348-Analysis!R$5</f>
        <v>-1E-3</v>
      </c>
      <c r="AG348" s="40">
        <f>I348-Analysis!S$5</f>
        <v>-2.5000000000000001E-4</v>
      </c>
      <c r="AH348" s="40">
        <f>J348-Analysis!T$5</f>
        <v>-1E-3</v>
      </c>
      <c r="AI348" s="40">
        <f>K348-Analysis!U$5</f>
        <v>-1E-3</v>
      </c>
    </row>
    <row r="349" spans="1:35" x14ac:dyDescent="0.3">
      <c r="A349">
        <v>346</v>
      </c>
      <c r="B349" s="31" t="e">
        <f>D349-Analysis!$E$27</f>
        <v>#N/A</v>
      </c>
      <c r="C349" s="5"/>
      <c r="E349" s="3"/>
      <c r="U349" s="34" t="e">
        <f t="shared" si="37"/>
        <v>#DIV/0!</v>
      </c>
      <c r="V349" s="34" t="e">
        <f t="shared" si="38"/>
        <v>#DIV/0!</v>
      </c>
      <c r="W349" s="34" t="e">
        <f t="shared" si="39"/>
        <v>#DIV/0!</v>
      </c>
      <c r="X349" s="34" t="e">
        <f t="shared" si="40"/>
        <v>#DIV/0!</v>
      </c>
      <c r="Y349" s="34" t="e">
        <f t="shared" si="41"/>
        <v>#DIV/0!</v>
      </c>
      <c r="Z349" s="34" t="e">
        <f t="shared" si="42"/>
        <v>#DIV/0!</v>
      </c>
      <c r="AA349" s="34" t="e">
        <f t="shared" si="43"/>
        <v>#DIV/0!</v>
      </c>
      <c r="AC349" s="40">
        <f>E349-Analysis!O$5</f>
        <v>-3.0000000000000001E-5</v>
      </c>
      <c r="AD349" s="40">
        <f>F349-Analysis!P$5</f>
        <v>-4.0000000000000001E-3</v>
      </c>
      <c r="AE349" s="40">
        <f>G349-Analysis!Q$5</f>
        <v>-1E-3</v>
      </c>
      <c r="AF349" s="40">
        <f>H349-Analysis!R$5</f>
        <v>-1E-3</v>
      </c>
      <c r="AG349" s="40">
        <f>I349-Analysis!S$5</f>
        <v>-2.5000000000000001E-4</v>
      </c>
      <c r="AH349" s="40">
        <f>J349-Analysis!T$5</f>
        <v>-1E-3</v>
      </c>
      <c r="AI349" s="40">
        <f>K349-Analysis!U$5</f>
        <v>-1E-3</v>
      </c>
    </row>
    <row r="350" spans="1:35" x14ac:dyDescent="0.3">
      <c r="A350">
        <v>347</v>
      </c>
      <c r="B350" s="31" t="e">
        <f>D350-Analysis!$E$27</f>
        <v>#N/A</v>
      </c>
      <c r="C350" s="5"/>
      <c r="E350" s="3"/>
      <c r="I350" s="3"/>
      <c r="U350" s="34" t="e">
        <f t="shared" si="37"/>
        <v>#DIV/0!</v>
      </c>
      <c r="V350" s="34" t="e">
        <f t="shared" si="38"/>
        <v>#DIV/0!</v>
      </c>
      <c r="W350" s="34" t="e">
        <f t="shared" si="39"/>
        <v>#DIV/0!</v>
      </c>
      <c r="X350" s="34" t="e">
        <f t="shared" si="40"/>
        <v>#DIV/0!</v>
      </c>
      <c r="Y350" s="34" t="e">
        <f t="shared" si="41"/>
        <v>#DIV/0!</v>
      </c>
      <c r="Z350" s="34" t="e">
        <f t="shared" si="42"/>
        <v>#DIV/0!</v>
      </c>
      <c r="AA350" s="34" t="e">
        <f t="shared" si="43"/>
        <v>#DIV/0!</v>
      </c>
      <c r="AC350" s="40">
        <f>E350-Analysis!O$5</f>
        <v>-3.0000000000000001E-5</v>
      </c>
      <c r="AD350" s="40">
        <f>F350-Analysis!P$5</f>
        <v>-4.0000000000000001E-3</v>
      </c>
      <c r="AE350" s="40">
        <f>G350-Analysis!Q$5</f>
        <v>-1E-3</v>
      </c>
      <c r="AF350" s="40">
        <f>H350-Analysis!R$5</f>
        <v>-1E-3</v>
      </c>
      <c r="AG350" s="40">
        <f>I350-Analysis!S$5</f>
        <v>-2.5000000000000001E-4</v>
      </c>
      <c r="AH350" s="40">
        <f>J350-Analysis!T$5</f>
        <v>-1E-3</v>
      </c>
      <c r="AI350" s="40">
        <f>K350-Analysis!U$5</f>
        <v>-1E-3</v>
      </c>
    </row>
    <row r="351" spans="1:35" x14ac:dyDescent="0.3">
      <c r="A351">
        <v>348</v>
      </c>
      <c r="B351" s="31" t="e">
        <f>D351-Analysis!$E$27</f>
        <v>#N/A</v>
      </c>
      <c r="C351" s="5"/>
      <c r="E351" s="3"/>
      <c r="I351" s="3"/>
      <c r="U351" s="34" t="e">
        <f t="shared" si="37"/>
        <v>#DIV/0!</v>
      </c>
      <c r="V351" s="34" t="e">
        <f t="shared" si="38"/>
        <v>#DIV/0!</v>
      </c>
      <c r="W351" s="34" t="e">
        <f t="shared" si="39"/>
        <v>#DIV/0!</v>
      </c>
      <c r="X351" s="34" t="e">
        <f t="shared" si="40"/>
        <v>#DIV/0!</v>
      </c>
      <c r="Y351" s="34" t="e">
        <f t="shared" si="41"/>
        <v>#DIV/0!</v>
      </c>
      <c r="Z351" s="34" t="e">
        <f t="shared" si="42"/>
        <v>#DIV/0!</v>
      </c>
      <c r="AA351" s="34" t="e">
        <f t="shared" si="43"/>
        <v>#DIV/0!</v>
      </c>
      <c r="AC351" s="40">
        <f>E351-Analysis!O$5</f>
        <v>-3.0000000000000001E-5</v>
      </c>
      <c r="AD351" s="40">
        <f>F351-Analysis!P$5</f>
        <v>-4.0000000000000001E-3</v>
      </c>
      <c r="AE351" s="40">
        <f>G351-Analysis!Q$5</f>
        <v>-1E-3</v>
      </c>
      <c r="AF351" s="40">
        <f>H351-Analysis!R$5</f>
        <v>-1E-3</v>
      </c>
      <c r="AG351" s="40">
        <f>I351-Analysis!S$5</f>
        <v>-2.5000000000000001E-4</v>
      </c>
      <c r="AH351" s="40">
        <f>J351-Analysis!T$5</f>
        <v>-1E-3</v>
      </c>
      <c r="AI351" s="40">
        <f>K351-Analysis!U$5</f>
        <v>-1E-3</v>
      </c>
    </row>
    <row r="352" spans="1:35" x14ac:dyDescent="0.3">
      <c r="A352">
        <v>349</v>
      </c>
      <c r="B352" s="31" t="e">
        <f>D352-Analysis!$E$27</f>
        <v>#N/A</v>
      </c>
      <c r="C352" s="5"/>
      <c r="E352" s="3"/>
      <c r="U352" s="34" t="e">
        <f t="shared" si="37"/>
        <v>#DIV/0!</v>
      </c>
      <c r="V352" s="34" t="e">
        <f t="shared" si="38"/>
        <v>#DIV/0!</v>
      </c>
      <c r="W352" s="34" t="e">
        <f t="shared" si="39"/>
        <v>#DIV/0!</v>
      </c>
      <c r="X352" s="34" t="e">
        <f t="shared" si="40"/>
        <v>#DIV/0!</v>
      </c>
      <c r="Y352" s="34" t="e">
        <f t="shared" si="41"/>
        <v>#DIV/0!</v>
      </c>
      <c r="Z352" s="34" t="e">
        <f t="shared" si="42"/>
        <v>#DIV/0!</v>
      </c>
      <c r="AA352" s="34" t="e">
        <f t="shared" si="43"/>
        <v>#DIV/0!</v>
      </c>
      <c r="AC352" s="40">
        <f>E352-Analysis!O$5</f>
        <v>-3.0000000000000001E-5</v>
      </c>
      <c r="AD352" s="40">
        <f>F352-Analysis!P$5</f>
        <v>-4.0000000000000001E-3</v>
      </c>
      <c r="AE352" s="40">
        <f>G352-Analysis!Q$5</f>
        <v>-1E-3</v>
      </c>
      <c r="AF352" s="40">
        <f>H352-Analysis!R$5</f>
        <v>-1E-3</v>
      </c>
      <c r="AG352" s="40">
        <f>I352-Analysis!S$5</f>
        <v>-2.5000000000000001E-4</v>
      </c>
      <c r="AH352" s="40">
        <f>J352-Analysis!T$5</f>
        <v>-1E-3</v>
      </c>
      <c r="AI352" s="40">
        <f>K352-Analysis!U$5</f>
        <v>-1E-3</v>
      </c>
    </row>
    <row r="353" spans="1:35" x14ac:dyDescent="0.3">
      <c r="A353">
        <v>350</v>
      </c>
      <c r="B353" s="31" t="e">
        <f>D353-Analysis!$E$27</f>
        <v>#N/A</v>
      </c>
      <c r="C353" s="5"/>
      <c r="E353" s="3"/>
      <c r="I353" s="3"/>
      <c r="U353" s="34" t="e">
        <f t="shared" si="37"/>
        <v>#DIV/0!</v>
      </c>
      <c r="V353" s="34" t="e">
        <f t="shared" si="38"/>
        <v>#DIV/0!</v>
      </c>
      <c r="W353" s="34" t="e">
        <f t="shared" si="39"/>
        <v>#DIV/0!</v>
      </c>
      <c r="X353" s="34" t="e">
        <f t="shared" si="40"/>
        <v>#DIV/0!</v>
      </c>
      <c r="Y353" s="34" t="e">
        <f t="shared" si="41"/>
        <v>#DIV/0!</v>
      </c>
      <c r="Z353" s="34" t="e">
        <f t="shared" si="42"/>
        <v>#DIV/0!</v>
      </c>
      <c r="AA353" s="34" t="e">
        <f t="shared" si="43"/>
        <v>#DIV/0!</v>
      </c>
      <c r="AC353" s="40">
        <f>E353-Analysis!O$5</f>
        <v>-3.0000000000000001E-5</v>
      </c>
      <c r="AD353" s="40">
        <f>F353-Analysis!P$5</f>
        <v>-4.0000000000000001E-3</v>
      </c>
      <c r="AE353" s="40">
        <f>G353-Analysis!Q$5</f>
        <v>-1E-3</v>
      </c>
      <c r="AF353" s="40">
        <f>H353-Analysis!R$5</f>
        <v>-1E-3</v>
      </c>
      <c r="AG353" s="40">
        <f>I353-Analysis!S$5</f>
        <v>-2.5000000000000001E-4</v>
      </c>
      <c r="AH353" s="40">
        <f>J353-Analysis!T$5</f>
        <v>-1E-3</v>
      </c>
      <c r="AI353" s="40">
        <f>K353-Analysis!U$5</f>
        <v>-1E-3</v>
      </c>
    </row>
    <row r="354" spans="1:35" x14ac:dyDescent="0.3">
      <c r="A354">
        <v>351</v>
      </c>
      <c r="B354" s="31" t="e">
        <f>D354-Analysis!$E$27</f>
        <v>#N/A</v>
      </c>
      <c r="C354" s="5"/>
      <c r="E354" s="3"/>
      <c r="U354" s="34" t="e">
        <f t="shared" si="37"/>
        <v>#DIV/0!</v>
      </c>
      <c r="V354" s="34" t="e">
        <f t="shared" si="38"/>
        <v>#DIV/0!</v>
      </c>
      <c r="W354" s="34" t="e">
        <f t="shared" si="39"/>
        <v>#DIV/0!</v>
      </c>
      <c r="X354" s="34" t="e">
        <f t="shared" si="40"/>
        <v>#DIV/0!</v>
      </c>
      <c r="Y354" s="34" t="e">
        <f t="shared" si="41"/>
        <v>#DIV/0!</v>
      </c>
      <c r="Z354" s="34" t="e">
        <f t="shared" si="42"/>
        <v>#DIV/0!</v>
      </c>
      <c r="AA354" s="34" t="e">
        <f t="shared" si="43"/>
        <v>#DIV/0!</v>
      </c>
      <c r="AC354" s="40">
        <f>E354-Analysis!O$5</f>
        <v>-3.0000000000000001E-5</v>
      </c>
      <c r="AD354" s="40">
        <f>F354-Analysis!P$5</f>
        <v>-4.0000000000000001E-3</v>
      </c>
      <c r="AE354" s="40">
        <f>G354-Analysis!Q$5</f>
        <v>-1E-3</v>
      </c>
      <c r="AF354" s="40">
        <f>H354-Analysis!R$5</f>
        <v>-1E-3</v>
      </c>
      <c r="AG354" s="40">
        <f>I354-Analysis!S$5</f>
        <v>-2.5000000000000001E-4</v>
      </c>
      <c r="AH354" s="40">
        <f>J354-Analysis!T$5</f>
        <v>-1E-3</v>
      </c>
      <c r="AI354" s="40">
        <f>K354-Analysis!U$5</f>
        <v>-1E-3</v>
      </c>
    </row>
    <row r="355" spans="1:35" x14ac:dyDescent="0.3">
      <c r="A355">
        <v>352</v>
      </c>
      <c r="B355" s="31" t="e">
        <f>D355-Analysis!$E$27</f>
        <v>#N/A</v>
      </c>
      <c r="C355" s="5"/>
      <c r="E355" s="3"/>
      <c r="U355" s="34" t="e">
        <f t="shared" si="37"/>
        <v>#DIV/0!</v>
      </c>
      <c r="V355" s="34" t="e">
        <f t="shared" si="38"/>
        <v>#DIV/0!</v>
      </c>
      <c r="W355" s="34" t="e">
        <f t="shared" si="39"/>
        <v>#DIV/0!</v>
      </c>
      <c r="X355" s="34" t="e">
        <f t="shared" si="40"/>
        <v>#DIV/0!</v>
      </c>
      <c r="Y355" s="34" t="e">
        <f t="shared" si="41"/>
        <v>#DIV/0!</v>
      </c>
      <c r="Z355" s="34" t="e">
        <f t="shared" si="42"/>
        <v>#DIV/0!</v>
      </c>
      <c r="AA355" s="34" t="e">
        <f t="shared" si="43"/>
        <v>#DIV/0!</v>
      </c>
      <c r="AC355" s="40">
        <f>E355-Analysis!O$5</f>
        <v>-3.0000000000000001E-5</v>
      </c>
      <c r="AD355" s="40">
        <f>F355-Analysis!P$5</f>
        <v>-4.0000000000000001E-3</v>
      </c>
      <c r="AE355" s="40">
        <f>G355-Analysis!Q$5</f>
        <v>-1E-3</v>
      </c>
      <c r="AF355" s="40">
        <f>H355-Analysis!R$5</f>
        <v>-1E-3</v>
      </c>
      <c r="AG355" s="40">
        <f>I355-Analysis!S$5</f>
        <v>-2.5000000000000001E-4</v>
      </c>
      <c r="AH355" s="40">
        <f>J355-Analysis!T$5</f>
        <v>-1E-3</v>
      </c>
      <c r="AI355" s="40">
        <f>K355-Analysis!U$5</f>
        <v>-1E-3</v>
      </c>
    </row>
    <row r="356" spans="1:35" x14ac:dyDescent="0.3">
      <c r="A356">
        <v>353</v>
      </c>
      <c r="B356" s="31" t="e">
        <f>D356-Analysis!$E$27</f>
        <v>#N/A</v>
      </c>
      <c r="C356" s="5"/>
      <c r="E356" s="3"/>
      <c r="F356" s="3"/>
      <c r="U356" s="34" t="e">
        <f t="shared" si="37"/>
        <v>#DIV/0!</v>
      </c>
      <c r="V356" s="34" t="e">
        <f t="shared" si="38"/>
        <v>#DIV/0!</v>
      </c>
      <c r="W356" s="34" t="e">
        <f t="shared" si="39"/>
        <v>#DIV/0!</v>
      </c>
      <c r="X356" s="34" t="e">
        <f t="shared" si="40"/>
        <v>#DIV/0!</v>
      </c>
      <c r="Y356" s="34" t="e">
        <f t="shared" si="41"/>
        <v>#DIV/0!</v>
      </c>
      <c r="Z356" s="34" t="e">
        <f t="shared" si="42"/>
        <v>#DIV/0!</v>
      </c>
      <c r="AA356" s="34" t="e">
        <f t="shared" si="43"/>
        <v>#DIV/0!</v>
      </c>
      <c r="AC356" s="40">
        <f>E356-Analysis!O$5</f>
        <v>-3.0000000000000001E-5</v>
      </c>
      <c r="AD356" s="40">
        <f>F356-Analysis!P$5</f>
        <v>-4.0000000000000001E-3</v>
      </c>
      <c r="AE356" s="40">
        <f>G356-Analysis!Q$5</f>
        <v>-1E-3</v>
      </c>
      <c r="AF356" s="40">
        <f>H356-Analysis!R$5</f>
        <v>-1E-3</v>
      </c>
      <c r="AG356" s="40">
        <f>I356-Analysis!S$5</f>
        <v>-2.5000000000000001E-4</v>
      </c>
      <c r="AH356" s="40">
        <f>J356-Analysis!T$5</f>
        <v>-1E-3</v>
      </c>
      <c r="AI356" s="40">
        <f>K356-Analysis!U$5</f>
        <v>-1E-3</v>
      </c>
    </row>
    <row r="357" spans="1:35" x14ac:dyDescent="0.3">
      <c r="A357">
        <v>354</v>
      </c>
      <c r="B357" s="31" t="e">
        <f>D357-Analysis!$E$27</f>
        <v>#N/A</v>
      </c>
      <c r="C357" s="5"/>
      <c r="E357" s="3"/>
      <c r="U357" s="34" t="e">
        <f t="shared" si="37"/>
        <v>#DIV/0!</v>
      </c>
      <c r="V357" s="34" t="e">
        <f t="shared" si="38"/>
        <v>#DIV/0!</v>
      </c>
      <c r="W357" s="34" t="e">
        <f t="shared" si="39"/>
        <v>#DIV/0!</v>
      </c>
      <c r="X357" s="34" t="e">
        <f t="shared" si="40"/>
        <v>#DIV/0!</v>
      </c>
      <c r="Y357" s="34" t="e">
        <f t="shared" si="41"/>
        <v>#DIV/0!</v>
      </c>
      <c r="Z357" s="34" t="e">
        <f t="shared" si="42"/>
        <v>#DIV/0!</v>
      </c>
      <c r="AA357" s="34" t="e">
        <f t="shared" si="43"/>
        <v>#DIV/0!</v>
      </c>
      <c r="AC357" s="40">
        <f>E357-Analysis!O$5</f>
        <v>-3.0000000000000001E-5</v>
      </c>
      <c r="AD357" s="40">
        <f>F357-Analysis!P$5</f>
        <v>-4.0000000000000001E-3</v>
      </c>
      <c r="AE357" s="40">
        <f>G357-Analysis!Q$5</f>
        <v>-1E-3</v>
      </c>
      <c r="AF357" s="40">
        <f>H357-Analysis!R$5</f>
        <v>-1E-3</v>
      </c>
      <c r="AG357" s="40">
        <f>I357-Analysis!S$5</f>
        <v>-2.5000000000000001E-4</v>
      </c>
      <c r="AH357" s="40">
        <f>J357-Analysis!T$5</f>
        <v>-1E-3</v>
      </c>
      <c r="AI357" s="40">
        <f>K357-Analysis!U$5</f>
        <v>-1E-3</v>
      </c>
    </row>
    <row r="358" spans="1:35" x14ac:dyDescent="0.3">
      <c r="A358">
        <v>355</v>
      </c>
      <c r="B358" s="31" t="e">
        <f>D358-Analysis!$E$27</f>
        <v>#N/A</v>
      </c>
      <c r="C358" s="5"/>
      <c r="E358" s="3"/>
      <c r="U358" s="34" t="e">
        <f t="shared" si="37"/>
        <v>#DIV/0!</v>
      </c>
      <c r="V358" s="34" t="e">
        <f t="shared" si="38"/>
        <v>#DIV/0!</v>
      </c>
      <c r="W358" s="34" t="e">
        <f t="shared" si="39"/>
        <v>#DIV/0!</v>
      </c>
      <c r="X358" s="34" t="e">
        <f t="shared" si="40"/>
        <v>#DIV/0!</v>
      </c>
      <c r="Y358" s="34" t="e">
        <f t="shared" si="41"/>
        <v>#DIV/0!</v>
      </c>
      <c r="Z358" s="34" t="e">
        <f t="shared" si="42"/>
        <v>#DIV/0!</v>
      </c>
      <c r="AA358" s="34" t="e">
        <f t="shared" si="43"/>
        <v>#DIV/0!</v>
      </c>
      <c r="AC358" s="40">
        <f>E358-Analysis!O$5</f>
        <v>-3.0000000000000001E-5</v>
      </c>
      <c r="AD358" s="40">
        <f>F358-Analysis!P$5</f>
        <v>-4.0000000000000001E-3</v>
      </c>
      <c r="AE358" s="40">
        <f>G358-Analysis!Q$5</f>
        <v>-1E-3</v>
      </c>
      <c r="AF358" s="40">
        <f>H358-Analysis!R$5</f>
        <v>-1E-3</v>
      </c>
      <c r="AG358" s="40">
        <f>I358-Analysis!S$5</f>
        <v>-2.5000000000000001E-4</v>
      </c>
      <c r="AH358" s="40">
        <f>J358-Analysis!T$5</f>
        <v>-1E-3</v>
      </c>
      <c r="AI358" s="40">
        <f>K358-Analysis!U$5</f>
        <v>-1E-3</v>
      </c>
    </row>
    <row r="359" spans="1:35" x14ac:dyDescent="0.3">
      <c r="A359">
        <v>356</v>
      </c>
      <c r="B359" s="31" t="e">
        <f>D359-Analysis!$E$27</f>
        <v>#N/A</v>
      </c>
      <c r="C359" s="5"/>
      <c r="E359" s="3"/>
      <c r="U359" s="34" t="e">
        <f t="shared" si="37"/>
        <v>#DIV/0!</v>
      </c>
      <c r="V359" s="34" t="e">
        <f t="shared" si="38"/>
        <v>#DIV/0!</v>
      </c>
      <c r="W359" s="34" t="e">
        <f t="shared" si="39"/>
        <v>#DIV/0!</v>
      </c>
      <c r="X359" s="34" t="e">
        <f t="shared" si="40"/>
        <v>#DIV/0!</v>
      </c>
      <c r="Y359" s="34" t="e">
        <f t="shared" si="41"/>
        <v>#DIV/0!</v>
      </c>
      <c r="Z359" s="34" t="e">
        <f t="shared" si="42"/>
        <v>#DIV/0!</v>
      </c>
      <c r="AA359" s="34" t="e">
        <f t="shared" si="43"/>
        <v>#DIV/0!</v>
      </c>
      <c r="AC359" s="40">
        <f>E359-Analysis!O$5</f>
        <v>-3.0000000000000001E-5</v>
      </c>
      <c r="AD359" s="40">
        <f>F359-Analysis!P$5</f>
        <v>-4.0000000000000001E-3</v>
      </c>
      <c r="AE359" s="40">
        <f>G359-Analysis!Q$5</f>
        <v>-1E-3</v>
      </c>
      <c r="AF359" s="40">
        <f>H359-Analysis!R$5</f>
        <v>-1E-3</v>
      </c>
      <c r="AG359" s="40">
        <f>I359-Analysis!S$5</f>
        <v>-2.5000000000000001E-4</v>
      </c>
      <c r="AH359" s="40">
        <f>J359-Analysis!T$5</f>
        <v>-1E-3</v>
      </c>
      <c r="AI359" s="40">
        <f>K359-Analysis!U$5</f>
        <v>-1E-3</v>
      </c>
    </row>
    <row r="360" spans="1:35" x14ac:dyDescent="0.3">
      <c r="A360">
        <v>357</v>
      </c>
      <c r="B360" s="31" t="e">
        <f>D360-Analysis!$E$27</f>
        <v>#N/A</v>
      </c>
      <c r="C360" s="5"/>
      <c r="E360" s="3"/>
      <c r="U360" s="34" t="e">
        <f t="shared" si="37"/>
        <v>#DIV/0!</v>
      </c>
      <c r="V360" s="34" t="e">
        <f t="shared" si="38"/>
        <v>#DIV/0!</v>
      </c>
      <c r="W360" s="34" t="e">
        <f t="shared" si="39"/>
        <v>#DIV/0!</v>
      </c>
      <c r="X360" s="34" t="e">
        <f t="shared" si="40"/>
        <v>#DIV/0!</v>
      </c>
      <c r="Y360" s="34" t="e">
        <f t="shared" si="41"/>
        <v>#DIV/0!</v>
      </c>
      <c r="Z360" s="34" t="e">
        <f t="shared" si="42"/>
        <v>#DIV/0!</v>
      </c>
      <c r="AA360" s="34" t="e">
        <f t="shared" si="43"/>
        <v>#DIV/0!</v>
      </c>
      <c r="AC360" s="40">
        <f>E360-Analysis!O$5</f>
        <v>-3.0000000000000001E-5</v>
      </c>
      <c r="AD360" s="40">
        <f>F360-Analysis!P$5</f>
        <v>-4.0000000000000001E-3</v>
      </c>
      <c r="AE360" s="40">
        <f>G360-Analysis!Q$5</f>
        <v>-1E-3</v>
      </c>
      <c r="AF360" s="40">
        <f>H360-Analysis!R$5</f>
        <v>-1E-3</v>
      </c>
      <c r="AG360" s="40">
        <f>I360-Analysis!S$5</f>
        <v>-2.5000000000000001E-4</v>
      </c>
      <c r="AH360" s="40">
        <f>J360-Analysis!T$5</f>
        <v>-1E-3</v>
      </c>
      <c r="AI360" s="40">
        <f>K360-Analysis!U$5</f>
        <v>-1E-3</v>
      </c>
    </row>
    <row r="361" spans="1:35" x14ac:dyDescent="0.3">
      <c r="A361">
        <v>358</v>
      </c>
      <c r="B361" s="31" t="e">
        <f>D361-Analysis!$E$27</f>
        <v>#N/A</v>
      </c>
      <c r="C361" s="5"/>
      <c r="E361" s="3"/>
      <c r="I361" s="3"/>
      <c r="U361" s="34" t="e">
        <f t="shared" si="37"/>
        <v>#DIV/0!</v>
      </c>
      <c r="V361" s="34" t="e">
        <f t="shared" si="38"/>
        <v>#DIV/0!</v>
      </c>
      <c r="W361" s="34" t="e">
        <f t="shared" si="39"/>
        <v>#DIV/0!</v>
      </c>
      <c r="X361" s="34" t="e">
        <f t="shared" si="40"/>
        <v>#DIV/0!</v>
      </c>
      <c r="Y361" s="34" t="e">
        <f t="shared" si="41"/>
        <v>#DIV/0!</v>
      </c>
      <c r="Z361" s="34" t="e">
        <f t="shared" si="42"/>
        <v>#DIV/0!</v>
      </c>
      <c r="AA361" s="34" t="e">
        <f t="shared" si="43"/>
        <v>#DIV/0!</v>
      </c>
      <c r="AC361" s="40">
        <f>E361-Analysis!O$5</f>
        <v>-3.0000000000000001E-5</v>
      </c>
      <c r="AD361" s="40">
        <f>F361-Analysis!P$5</f>
        <v>-4.0000000000000001E-3</v>
      </c>
      <c r="AE361" s="40">
        <f>G361-Analysis!Q$5</f>
        <v>-1E-3</v>
      </c>
      <c r="AF361" s="40">
        <f>H361-Analysis!R$5</f>
        <v>-1E-3</v>
      </c>
      <c r="AG361" s="40">
        <f>I361-Analysis!S$5</f>
        <v>-2.5000000000000001E-4</v>
      </c>
      <c r="AH361" s="40">
        <f>J361-Analysis!T$5</f>
        <v>-1E-3</v>
      </c>
      <c r="AI361" s="40">
        <f>K361-Analysis!U$5</f>
        <v>-1E-3</v>
      </c>
    </row>
    <row r="362" spans="1:35" x14ac:dyDescent="0.3">
      <c r="A362">
        <v>359</v>
      </c>
      <c r="B362" s="31" t="e">
        <f>D362-Analysis!$E$27</f>
        <v>#N/A</v>
      </c>
      <c r="C362" s="5"/>
      <c r="E362" s="3"/>
      <c r="I362" s="3"/>
      <c r="U362" s="34" t="e">
        <f t="shared" si="37"/>
        <v>#DIV/0!</v>
      </c>
      <c r="V362" s="34" t="e">
        <f t="shared" si="38"/>
        <v>#DIV/0!</v>
      </c>
      <c r="W362" s="34" t="e">
        <f t="shared" si="39"/>
        <v>#DIV/0!</v>
      </c>
      <c r="X362" s="34" t="e">
        <f t="shared" si="40"/>
        <v>#DIV/0!</v>
      </c>
      <c r="Y362" s="34" t="e">
        <f t="shared" si="41"/>
        <v>#DIV/0!</v>
      </c>
      <c r="Z362" s="34" t="e">
        <f t="shared" si="42"/>
        <v>#DIV/0!</v>
      </c>
      <c r="AA362" s="34" t="e">
        <f t="shared" si="43"/>
        <v>#DIV/0!</v>
      </c>
      <c r="AC362" s="40">
        <f>E362-Analysis!O$5</f>
        <v>-3.0000000000000001E-5</v>
      </c>
      <c r="AD362" s="40">
        <f>F362-Analysis!P$5</f>
        <v>-4.0000000000000001E-3</v>
      </c>
      <c r="AE362" s="40">
        <f>G362-Analysis!Q$5</f>
        <v>-1E-3</v>
      </c>
      <c r="AF362" s="40">
        <f>H362-Analysis!R$5</f>
        <v>-1E-3</v>
      </c>
      <c r="AG362" s="40">
        <f>I362-Analysis!S$5</f>
        <v>-2.5000000000000001E-4</v>
      </c>
      <c r="AH362" s="40">
        <f>J362-Analysis!T$5</f>
        <v>-1E-3</v>
      </c>
      <c r="AI362" s="40">
        <f>K362-Analysis!U$5</f>
        <v>-1E-3</v>
      </c>
    </row>
    <row r="363" spans="1:35" x14ac:dyDescent="0.3">
      <c r="A363">
        <v>360</v>
      </c>
      <c r="B363" s="31" t="e">
        <f>D363-Analysis!$E$27</f>
        <v>#N/A</v>
      </c>
      <c r="C363" s="5"/>
      <c r="E363" s="3"/>
      <c r="U363" s="34" t="e">
        <f t="shared" si="37"/>
        <v>#DIV/0!</v>
      </c>
      <c r="V363" s="34" t="e">
        <f t="shared" si="38"/>
        <v>#DIV/0!</v>
      </c>
      <c r="W363" s="34" t="e">
        <f t="shared" si="39"/>
        <v>#DIV/0!</v>
      </c>
      <c r="X363" s="34" t="e">
        <f t="shared" si="40"/>
        <v>#DIV/0!</v>
      </c>
      <c r="Y363" s="34" t="e">
        <f t="shared" si="41"/>
        <v>#DIV/0!</v>
      </c>
      <c r="Z363" s="34" t="e">
        <f t="shared" si="42"/>
        <v>#DIV/0!</v>
      </c>
      <c r="AA363" s="34" t="e">
        <f t="shared" si="43"/>
        <v>#DIV/0!</v>
      </c>
      <c r="AC363" s="40">
        <f>E363-Analysis!O$5</f>
        <v>-3.0000000000000001E-5</v>
      </c>
      <c r="AD363" s="40">
        <f>F363-Analysis!P$5</f>
        <v>-4.0000000000000001E-3</v>
      </c>
      <c r="AE363" s="40">
        <f>G363-Analysis!Q$5</f>
        <v>-1E-3</v>
      </c>
      <c r="AF363" s="40">
        <f>H363-Analysis!R$5</f>
        <v>-1E-3</v>
      </c>
      <c r="AG363" s="40">
        <f>I363-Analysis!S$5</f>
        <v>-2.5000000000000001E-4</v>
      </c>
      <c r="AH363" s="40">
        <f>J363-Analysis!T$5</f>
        <v>-1E-3</v>
      </c>
      <c r="AI363" s="40">
        <f>K363-Analysis!U$5</f>
        <v>-1E-3</v>
      </c>
    </row>
    <row r="364" spans="1:35" x14ac:dyDescent="0.3">
      <c r="A364">
        <v>361</v>
      </c>
      <c r="B364" s="31" t="e">
        <f>D364-Analysis!$E$27</f>
        <v>#N/A</v>
      </c>
      <c r="C364" s="5"/>
      <c r="E364" s="3"/>
      <c r="U364" s="34" t="e">
        <f t="shared" si="37"/>
        <v>#DIV/0!</v>
      </c>
      <c r="V364" s="34" t="e">
        <f t="shared" si="38"/>
        <v>#DIV/0!</v>
      </c>
      <c r="W364" s="34" t="e">
        <f t="shared" si="39"/>
        <v>#DIV/0!</v>
      </c>
      <c r="X364" s="34" t="e">
        <f t="shared" si="40"/>
        <v>#DIV/0!</v>
      </c>
      <c r="Y364" s="34" t="e">
        <f t="shared" si="41"/>
        <v>#DIV/0!</v>
      </c>
      <c r="Z364" s="34" t="e">
        <f t="shared" si="42"/>
        <v>#DIV/0!</v>
      </c>
      <c r="AA364" s="34" t="e">
        <f t="shared" si="43"/>
        <v>#DIV/0!</v>
      </c>
      <c r="AC364" s="40">
        <f>E364-Analysis!O$5</f>
        <v>-3.0000000000000001E-5</v>
      </c>
      <c r="AD364" s="40">
        <f>F364-Analysis!P$5</f>
        <v>-4.0000000000000001E-3</v>
      </c>
      <c r="AE364" s="40">
        <f>G364-Analysis!Q$5</f>
        <v>-1E-3</v>
      </c>
      <c r="AF364" s="40">
        <f>H364-Analysis!R$5</f>
        <v>-1E-3</v>
      </c>
      <c r="AG364" s="40">
        <f>I364-Analysis!S$5</f>
        <v>-2.5000000000000001E-4</v>
      </c>
      <c r="AH364" s="40">
        <f>J364-Analysis!T$5</f>
        <v>-1E-3</v>
      </c>
      <c r="AI364" s="40">
        <f>K364-Analysis!U$5</f>
        <v>-1E-3</v>
      </c>
    </row>
    <row r="365" spans="1:35" x14ac:dyDescent="0.3">
      <c r="A365">
        <v>362</v>
      </c>
      <c r="B365" s="31" t="e">
        <f>D365-Analysis!$E$27</f>
        <v>#N/A</v>
      </c>
      <c r="C365" s="5"/>
      <c r="E365" s="3"/>
      <c r="I365" s="3"/>
      <c r="U365" s="34" t="e">
        <f t="shared" si="37"/>
        <v>#DIV/0!</v>
      </c>
      <c r="V365" s="34" t="e">
        <f t="shared" si="38"/>
        <v>#DIV/0!</v>
      </c>
      <c r="W365" s="34" t="e">
        <f t="shared" si="39"/>
        <v>#DIV/0!</v>
      </c>
      <c r="X365" s="34" t="e">
        <f t="shared" si="40"/>
        <v>#DIV/0!</v>
      </c>
      <c r="Y365" s="34" t="e">
        <f t="shared" si="41"/>
        <v>#DIV/0!</v>
      </c>
      <c r="Z365" s="34" t="e">
        <f t="shared" si="42"/>
        <v>#DIV/0!</v>
      </c>
      <c r="AA365" s="34" t="e">
        <f t="shared" si="43"/>
        <v>#DIV/0!</v>
      </c>
      <c r="AC365" s="40">
        <f>E365-Analysis!O$5</f>
        <v>-3.0000000000000001E-5</v>
      </c>
      <c r="AD365" s="40">
        <f>F365-Analysis!P$5</f>
        <v>-4.0000000000000001E-3</v>
      </c>
      <c r="AE365" s="40">
        <f>G365-Analysis!Q$5</f>
        <v>-1E-3</v>
      </c>
      <c r="AF365" s="40">
        <f>H365-Analysis!R$5</f>
        <v>-1E-3</v>
      </c>
      <c r="AG365" s="40">
        <f>I365-Analysis!S$5</f>
        <v>-2.5000000000000001E-4</v>
      </c>
      <c r="AH365" s="40">
        <f>J365-Analysis!T$5</f>
        <v>-1E-3</v>
      </c>
      <c r="AI365" s="40">
        <f>K365-Analysis!U$5</f>
        <v>-1E-3</v>
      </c>
    </row>
    <row r="366" spans="1:35" x14ac:dyDescent="0.3">
      <c r="A366">
        <v>363</v>
      </c>
      <c r="B366" s="31" t="e">
        <f>D366-Analysis!$E$27</f>
        <v>#N/A</v>
      </c>
      <c r="C366" s="5"/>
      <c r="E366" s="3"/>
      <c r="I366" s="3"/>
      <c r="U366" s="34" t="e">
        <f t="shared" si="37"/>
        <v>#DIV/0!</v>
      </c>
      <c r="V366" s="34" t="e">
        <f t="shared" si="38"/>
        <v>#DIV/0!</v>
      </c>
      <c r="W366" s="34" t="e">
        <f t="shared" si="39"/>
        <v>#DIV/0!</v>
      </c>
      <c r="X366" s="34" t="e">
        <f t="shared" si="40"/>
        <v>#DIV/0!</v>
      </c>
      <c r="Y366" s="34" t="e">
        <f t="shared" si="41"/>
        <v>#DIV/0!</v>
      </c>
      <c r="Z366" s="34" t="e">
        <f t="shared" si="42"/>
        <v>#DIV/0!</v>
      </c>
      <c r="AA366" s="34" t="e">
        <f t="shared" si="43"/>
        <v>#DIV/0!</v>
      </c>
      <c r="AC366" s="40">
        <f>E366-Analysis!O$5</f>
        <v>-3.0000000000000001E-5</v>
      </c>
      <c r="AD366" s="40">
        <f>F366-Analysis!P$5</f>
        <v>-4.0000000000000001E-3</v>
      </c>
      <c r="AE366" s="40">
        <f>G366-Analysis!Q$5</f>
        <v>-1E-3</v>
      </c>
      <c r="AF366" s="40">
        <f>H366-Analysis!R$5</f>
        <v>-1E-3</v>
      </c>
      <c r="AG366" s="40">
        <f>I366-Analysis!S$5</f>
        <v>-2.5000000000000001E-4</v>
      </c>
      <c r="AH366" s="40">
        <f>J366-Analysis!T$5</f>
        <v>-1E-3</v>
      </c>
      <c r="AI366" s="40">
        <f>K366-Analysis!U$5</f>
        <v>-1E-3</v>
      </c>
    </row>
    <row r="367" spans="1:35" x14ac:dyDescent="0.3">
      <c r="A367">
        <v>364</v>
      </c>
      <c r="B367" s="31" t="e">
        <f>D367-Analysis!$E$27</f>
        <v>#N/A</v>
      </c>
      <c r="C367" s="5"/>
      <c r="E367" s="3"/>
      <c r="I367" s="3"/>
      <c r="U367" s="34" t="e">
        <f t="shared" si="37"/>
        <v>#DIV/0!</v>
      </c>
      <c r="V367" s="34" t="e">
        <f t="shared" si="38"/>
        <v>#DIV/0!</v>
      </c>
      <c r="W367" s="34" t="e">
        <f t="shared" si="39"/>
        <v>#DIV/0!</v>
      </c>
      <c r="X367" s="34" t="e">
        <f t="shared" si="40"/>
        <v>#DIV/0!</v>
      </c>
      <c r="Y367" s="34" t="e">
        <f t="shared" si="41"/>
        <v>#DIV/0!</v>
      </c>
      <c r="Z367" s="34" t="e">
        <f t="shared" si="42"/>
        <v>#DIV/0!</v>
      </c>
      <c r="AA367" s="34" t="e">
        <f t="shared" si="43"/>
        <v>#DIV/0!</v>
      </c>
      <c r="AC367" s="40">
        <f>E367-Analysis!O$5</f>
        <v>-3.0000000000000001E-5</v>
      </c>
      <c r="AD367" s="40">
        <f>F367-Analysis!P$5</f>
        <v>-4.0000000000000001E-3</v>
      </c>
      <c r="AE367" s="40">
        <f>G367-Analysis!Q$5</f>
        <v>-1E-3</v>
      </c>
      <c r="AF367" s="40">
        <f>H367-Analysis!R$5</f>
        <v>-1E-3</v>
      </c>
      <c r="AG367" s="40">
        <f>I367-Analysis!S$5</f>
        <v>-2.5000000000000001E-4</v>
      </c>
      <c r="AH367" s="40">
        <f>J367-Analysis!T$5</f>
        <v>-1E-3</v>
      </c>
      <c r="AI367" s="40">
        <f>K367-Analysis!U$5</f>
        <v>-1E-3</v>
      </c>
    </row>
    <row r="368" spans="1:35" x14ac:dyDescent="0.3">
      <c r="A368">
        <v>365</v>
      </c>
      <c r="B368" s="31" t="e">
        <f>D368-Analysis!$E$27</f>
        <v>#N/A</v>
      </c>
      <c r="C368" s="5"/>
      <c r="E368" s="3"/>
      <c r="U368" s="34" t="e">
        <f t="shared" si="37"/>
        <v>#DIV/0!</v>
      </c>
      <c r="V368" s="34" t="e">
        <f t="shared" si="38"/>
        <v>#DIV/0!</v>
      </c>
      <c r="W368" s="34" t="e">
        <f t="shared" si="39"/>
        <v>#DIV/0!</v>
      </c>
      <c r="X368" s="34" t="e">
        <f t="shared" si="40"/>
        <v>#DIV/0!</v>
      </c>
      <c r="Y368" s="34" t="e">
        <f t="shared" si="41"/>
        <v>#DIV/0!</v>
      </c>
      <c r="Z368" s="34" t="e">
        <f t="shared" si="42"/>
        <v>#DIV/0!</v>
      </c>
      <c r="AA368" s="34" t="e">
        <f t="shared" si="43"/>
        <v>#DIV/0!</v>
      </c>
      <c r="AC368" s="40">
        <f>E368-Analysis!O$5</f>
        <v>-3.0000000000000001E-5</v>
      </c>
      <c r="AD368" s="40">
        <f>F368-Analysis!P$5</f>
        <v>-4.0000000000000001E-3</v>
      </c>
      <c r="AE368" s="40">
        <f>G368-Analysis!Q$5</f>
        <v>-1E-3</v>
      </c>
      <c r="AF368" s="40">
        <f>H368-Analysis!R$5</f>
        <v>-1E-3</v>
      </c>
      <c r="AG368" s="40">
        <f>I368-Analysis!S$5</f>
        <v>-2.5000000000000001E-4</v>
      </c>
      <c r="AH368" s="40">
        <f>J368-Analysis!T$5</f>
        <v>-1E-3</v>
      </c>
      <c r="AI368" s="40">
        <f>K368-Analysis!U$5</f>
        <v>-1E-3</v>
      </c>
    </row>
    <row r="369" spans="1:35" x14ac:dyDescent="0.3">
      <c r="A369">
        <v>366</v>
      </c>
      <c r="B369" s="31" t="e">
        <f>D369-Analysis!$E$27</f>
        <v>#N/A</v>
      </c>
      <c r="C369" s="5"/>
      <c r="E369" s="3"/>
      <c r="U369" s="34" t="e">
        <f t="shared" si="37"/>
        <v>#DIV/0!</v>
      </c>
      <c r="V369" s="34" t="e">
        <f t="shared" si="38"/>
        <v>#DIV/0!</v>
      </c>
      <c r="W369" s="34" t="e">
        <f t="shared" si="39"/>
        <v>#DIV/0!</v>
      </c>
      <c r="X369" s="34" t="e">
        <f t="shared" si="40"/>
        <v>#DIV/0!</v>
      </c>
      <c r="Y369" s="34" t="e">
        <f t="shared" si="41"/>
        <v>#DIV/0!</v>
      </c>
      <c r="Z369" s="34" t="e">
        <f t="shared" si="42"/>
        <v>#DIV/0!</v>
      </c>
      <c r="AA369" s="34" t="e">
        <f t="shared" si="43"/>
        <v>#DIV/0!</v>
      </c>
      <c r="AC369" s="40">
        <f>E369-Analysis!O$5</f>
        <v>-3.0000000000000001E-5</v>
      </c>
      <c r="AD369" s="40">
        <f>F369-Analysis!P$5</f>
        <v>-4.0000000000000001E-3</v>
      </c>
      <c r="AE369" s="40">
        <f>G369-Analysis!Q$5</f>
        <v>-1E-3</v>
      </c>
      <c r="AF369" s="40">
        <f>H369-Analysis!R$5</f>
        <v>-1E-3</v>
      </c>
      <c r="AG369" s="40">
        <f>I369-Analysis!S$5</f>
        <v>-2.5000000000000001E-4</v>
      </c>
      <c r="AH369" s="40">
        <f>J369-Analysis!T$5</f>
        <v>-1E-3</v>
      </c>
      <c r="AI369" s="40">
        <f>K369-Analysis!U$5</f>
        <v>-1E-3</v>
      </c>
    </row>
    <row r="370" spans="1:35" x14ac:dyDescent="0.3">
      <c r="A370">
        <v>367</v>
      </c>
      <c r="B370" s="31" t="e">
        <f>D370-Analysis!$E$27</f>
        <v>#N/A</v>
      </c>
      <c r="C370" s="5"/>
      <c r="E370" s="3"/>
      <c r="U370" s="34" t="e">
        <f t="shared" si="37"/>
        <v>#DIV/0!</v>
      </c>
      <c r="V370" s="34" t="e">
        <f t="shared" si="38"/>
        <v>#DIV/0!</v>
      </c>
      <c r="W370" s="34" t="e">
        <f t="shared" si="39"/>
        <v>#DIV/0!</v>
      </c>
      <c r="X370" s="34" t="e">
        <f t="shared" si="40"/>
        <v>#DIV/0!</v>
      </c>
      <c r="Y370" s="34" t="e">
        <f t="shared" si="41"/>
        <v>#DIV/0!</v>
      </c>
      <c r="Z370" s="34" t="e">
        <f t="shared" si="42"/>
        <v>#DIV/0!</v>
      </c>
      <c r="AA370" s="34" t="e">
        <f t="shared" si="43"/>
        <v>#DIV/0!</v>
      </c>
      <c r="AC370" s="40">
        <f>E370-Analysis!O$5</f>
        <v>-3.0000000000000001E-5</v>
      </c>
      <c r="AD370" s="40">
        <f>F370-Analysis!P$5</f>
        <v>-4.0000000000000001E-3</v>
      </c>
      <c r="AE370" s="40">
        <f>G370-Analysis!Q$5</f>
        <v>-1E-3</v>
      </c>
      <c r="AF370" s="40">
        <f>H370-Analysis!R$5</f>
        <v>-1E-3</v>
      </c>
      <c r="AG370" s="40">
        <f>I370-Analysis!S$5</f>
        <v>-2.5000000000000001E-4</v>
      </c>
      <c r="AH370" s="40">
        <f>J370-Analysis!T$5</f>
        <v>-1E-3</v>
      </c>
      <c r="AI370" s="40">
        <f>K370-Analysis!U$5</f>
        <v>-1E-3</v>
      </c>
    </row>
    <row r="371" spans="1:35" x14ac:dyDescent="0.3">
      <c r="A371">
        <v>368</v>
      </c>
      <c r="B371" s="31" t="e">
        <f>D371-Analysis!$E$27</f>
        <v>#N/A</v>
      </c>
      <c r="C371" s="5"/>
      <c r="E371" s="3"/>
      <c r="I371" s="3"/>
      <c r="U371" s="34" t="e">
        <f t="shared" si="37"/>
        <v>#DIV/0!</v>
      </c>
      <c r="V371" s="34" t="e">
        <f t="shared" si="38"/>
        <v>#DIV/0!</v>
      </c>
      <c r="W371" s="34" t="e">
        <f t="shared" si="39"/>
        <v>#DIV/0!</v>
      </c>
      <c r="X371" s="34" t="e">
        <f t="shared" si="40"/>
        <v>#DIV/0!</v>
      </c>
      <c r="Y371" s="34" t="e">
        <f t="shared" si="41"/>
        <v>#DIV/0!</v>
      </c>
      <c r="Z371" s="34" t="e">
        <f t="shared" si="42"/>
        <v>#DIV/0!</v>
      </c>
      <c r="AA371" s="34" t="e">
        <f t="shared" si="43"/>
        <v>#DIV/0!</v>
      </c>
      <c r="AC371" s="40">
        <f>E371-Analysis!O$5</f>
        <v>-3.0000000000000001E-5</v>
      </c>
      <c r="AD371" s="40">
        <f>F371-Analysis!P$5</f>
        <v>-4.0000000000000001E-3</v>
      </c>
      <c r="AE371" s="40">
        <f>G371-Analysis!Q$5</f>
        <v>-1E-3</v>
      </c>
      <c r="AF371" s="40">
        <f>H371-Analysis!R$5</f>
        <v>-1E-3</v>
      </c>
      <c r="AG371" s="40">
        <f>I371-Analysis!S$5</f>
        <v>-2.5000000000000001E-4</v>
      </c>
      <c r="AH371" s="40">
        <f>J371-Analysis!T$5</f>
        <v>-1E-3</v>
      </c>
      <c r="AI371" s="40">
        <f>K371-Analysis!U$5</f>
        <v>-1E-3</v>
      </c>
    </row>
    <row r="372" spans="1:35" x14ac:dyDescent="0.3">
      <c r="A372">
        <v>369</v>
      </c>
      <c r="B372" s="31" t="e">
        <f>D372-Analysis!$E$27</f>
        <v>#N/A</v>
      </c>
      <c r="C372" s="5"/>
      <c r="E372" s="3"/>
      <c r="U372" s="34" t="e">
        <f t="shared" si="37"/>
        <v>#DIV/0!</v>
      </c>
      <c r="V372" s="34" t="e">
        <f t="shared" si="38"/>
        <v>#DIV/0!</v>
      </c>
      <c r="W372" s="34" t="e">
        <f t="shared" si="39"/>
        <v>#DIV/0!</v>
      </c>
      <c r="X372" s="34" t="e">
        <f t="shared" si="40"/>
        <v>#DIV/0!</v>
      </c>
      <c r="Y372" s="34" t="e">
        <f t="shared" si="41"/>
        <v>#DIV/0!</v>
      </c>
      <c r="Z372" s="34" t="e">
        <f t="shared" si="42"/>
        <v>#DIV/0!</v>
      </c>
      <c r="AA372" s="34" t="e">
        <f t="shared" si="43"/>
        <v>#DIV/0!</v>
      </c>
      <c r="AC372" s="40">
        <f>E372-Analysis!O$5</f>
        <v>-3.0000000000000001E-5</v>
      </c>
      <c r="AD372" s="40">
        <f>F372-Analysis!P$5</f>
        <v>-4.0000000000000001E-3</v>
      </c>
      <c r="AE372" s="40">
        <f>G372-Analysis!Q$5</f>
        <v>-1E-3</v>
      </c>
      <c r="AF372" s="40">
        <f>H372-Analysis!R$5</f>
        <v>-1E-3</v>
      </c>
      <c r="AG372" s="40">
        <f>I372-Analysis!S$5</f>
        <v>-2.5000000000000001E-4</v>
      </c>
      <c r="AH372" s="40">
        <f>J372-Analysis!T$5</f>
        <v>-1E-3</v>
      </c>
      <c r="AI372" s="40">
        <f>K372-Analysis!U$5</f>
        <v>-1E-3</v>
      </c>
    </row>
    <row r="373" spans="1:35" x14ac:dyDescent="0.3">
      <c r="A373">
        <v>370</v>
      </c>
      <c r="B373" s="31" t="e">
        <f>D373-Analysis!$E$27</f>
        <v>#N/A</v>
      </c>
      <c r="C373" s="5"/>
      <c r="E373" s="3"/>
      <c r="U373" s="34" t="e">
        <f t="shared" si="37"/>
        <v>#DIV/0!</v>
      </c>
      <c r="V373" s="34" t="e">
        <f t="shared" si="38"/>
        <v>#DIV/0!</v>
      </c>
      <c r="W373" s="34" t="e">
        <f t="shared" si="39"/>
        <v>#DIV/0!</v>
      </c>
      <c r="X373" s="34" t="e">
        <f t="shared" si="40"/>
        <v>#DIV/0!</v>
      </c>
      <c r="Y373" s="34" t="e">
        <f t="shared" si="41"/>
        <v>#DIV/0!</v>
      </c>
      <c r="Z373" s="34" t="e">
        <f t="shared" si="42"/>
        <v>#DIV/0!</v>
      </c>
      <c r="AA373" s="34" t="e">
        <f t="shared" si="43"/>
        <v>#DIV/0!</v>
      </c>
      <c r="AC373" s="40">
        <f>E373-Analysis!O$5</f>
        <v>-3.0000000000000001E-5</v>
      </c>
      <c r="AD373" s="40">
        <f>F373-Analysis!P$5</f>
        <v>-4.0000000000000001E-3</v>
      </c>
      <c r="AE373" s="40">
        <f>G373-Analysis!Q$5</f>
        <v>-1E-3</v>
      </c>
      <c r="AF373" s="40">
        <f>H373-Analysis!R$5</f>
        <v>-1E-3</v>
      </c>
      <c r="AG373" s="40">
        <f>I373-Analysis!S$5</f>
        <v>-2.5000000000000001E-4</v>
      </c>
      <c r="AH373" s="40">
        <f>J373-Analysis!T$5</f>
        <v>-1E-3</v>
      </c>
      <c r="AI373" s="40">
        <f>K373-Analysis!U$5</f>
        <v>-1E-3</v>
      </c>
    </row>
    <row r="374" spans="1:35" x14ac:dyDescent="0.3">
      <c r="A374">
        <v>371</v>
      </c>
      <c r="B374" s="31" t="e">
        <f>D374-Analysis!$E$27</f>
        <v>#N/A</v>
      </c>
      <c r="C374" s="5"/>
      <c r="E374" s="3"/>
      <c r="U374" s="34" t="e">
        <f t="shared" si="37"/>
        <v>#DIV/0!</v>
      </c>
      <c r="V374" s="34" t="e">
        <f t="shared" si="38"/>
        <v>#DIV/0!</v>
      </c>
      <c r="W374" s="34" t="e">
        <f t="shared" si="39"/>
        <v>#DIV/0!</v>
      </c>
      <c r="X374" s="34" t="e">
        <f t="shared" si="40"/>
        <v>#DIV/0!</v>
      </c>
      <c r="Y374" s="34" t="e">
        <f t="shared" si="41"/>
        <v>#DIV/0!</v>
      </c>
      <c r="Z374" s="34" t="e">
        <f t="shared" si="42"/>
        <v>#DIV/0!</v>
      </c>
      <c r="AA374" s="34" t="e">
        <f t="shared" si="43"/>
        <v>#DIV/0!</v>
      </c>
      <c r="AC374" s="40">
        <f>E374-Analysis!O$5</f>
        <v>-3.0000000000000001E-5</v>
      </c>
      <c r="AD374" s="40">
        <f>F374-Analysis!P$5</f>
        <v>-4.0000000000000001E-3</v>
      </c>
      <c r="AE374" s="40">
        <f>G374-Analysis!Q$5</f>
        <v>-1E-3</v>
      </c>
      <c r="AF374" s="40">
        <f>H374-Analysis!R$5</f>
        <v>-1E-3</v>
      </c>
      <c r="AG374" s="40">
        <f>I374-Analysis!S$5</f>
        <v>-2.5000000000000001E-4</v>
      </c>
      <c r="AH374" s="40">
        <f>J374-Analysis!T$5</f>
        <v>-1E-3</v>
      </c>
      <c r="AI374" s="40">
        <f>K374-Analysis!U$5</f>
        <v>-1E-3</v>
      </c>
    </row>
    <row r="375" spans="1:35" x14ac:dyDescent="0.3">
      <c r="A375">
        <v>372</v>
      </c>
      <c r="B375" s="31" t="e">
        <f>D375-Analysis!$E$27</f>
        <v>#N/A</v>
      </c>
      <c r="C375" s="5"/>
      <c r="E375" s="3"/>
      <c r="U375" s="34" t="e">
        <f t="shared" si="37"/>
        <v>#DIV/0!</v>
      </c>
      <c r="V375" s="34" t="e">
        <f t="shared" si="38"/>
        <v>#DIV/0!</v>
      </c>
      <c r="W375" s="34" t="e">
        <f t="shared" si="39"/>
        <v>#DIV/0!</v>
      </c>
      <c r="X375" s="34" t="e">
        <f t="shared" si="40"/>
        <v>#DIV/0!</v>
      </c>
      <c r="Y375" s="34" t="e">
        <f t="shared" si="41"/>
        <v>#DIV/0!</v>
      </c>
      <c r="Z375" s="34" t="e">
        <f t="shared" si="42"/>
        <v>#DIV/0!</v>
      </c>
      <c r="AA375" s="34" t="e">
        <f t="shared" si="43"/>
        <v>#DIV/0!</v>
      </c>
      <c r="AC375" s="40">
        <f>E375-Analysis!O$5</f>
        <v>-3.0000000000000001E-5</v>
      </c>
      <c r="AD375" s="40">
        <f>F375-Analysis!P$5</f>
        <v>-4.0000000000000001E-3</v>
      </c>
      <c r="AE375" s="40">
        <f>G375-Analysis!Q$5</f>
        <v>-1E-3</v>
      </c>
      <c r="AF375" s="40">
        <f>H375-Analysis!R$5</f>
        <v>-1E-3</v>
      </c>
      <c r="AG375" s="40">
        <f>I375-Analysis!S$5</f>
        <v>-2.5000000000000001E-4</v>
      </c>
      <c r="AH375" s="40">
        <f>J375-Analysis!T$5</f>
        <v>-1E-3</v>
      </c>
      <c r="AI375" s="40">
        <f>K375-Analysis!U$5</f>
        <v>-1E-3</v>
      </c>
    </row>
    <row r="376" spans="1:35" x14ac:dyDescent="0.3">
      <c r="A376">
        <v>373</v>
      </c>
      <c r="B376" s="31" t="e">
        <f>D376-Analysis!$E$27</f>
        <v>#N/A</v>
      </c>
      <c r="C376" s="5"/>
      <c r="E376" s="3"/>
      <c r="I376" s="3"/>
      <c r="U376" s="34" t="e">
        <f t="shared" si="37"/>
        <v>#DIV/0!</v>
      </c>
      <c r="V376" s="34" t="e">
        <f t="shared" si="38"/>
        <v>#DIV/0!</v>
      </c>
      <c r="W376" s="34" t="e">
        <f t="shared" si="39"/>
        <v>#DIV/0!</v>
      </c>
      <c r="X376" s="34" t="e">
        <f t="shared" si="40"/>
        <v>#DIV/0!</v>
      </c>
      <c r="Y376" s="34" t="e">
        <f t="shared" si="41"/>
        <v>#DIV/0!</v>
      </c>
      <c r="Z376" s="34" t="e">
        <f t="shared" si="42"/>
        <v>#DIV/0!</v>
      </c>
      <c r="AA376" s="34" t="e">
        <f t="shared" si="43"/>
        <v>#DIV/0!</v>
      </c>
      <c r="AC376" s="40">
        <f>E376-Analysis!O$5</f>
        <v>-3.0000000000000001E-5</v>
      </c>
      <c r="AD376" s="40">
        <f>F376-Analysis!P$5</f>
        <v>-4.0000000000000001E-3</v>
      </c>
      <c r="AE376" s="40">
        <f>G376-Analysis!Q$5</f>
        <v>-1E-3</v>
      </c>
      <c r="AF376" s="40">
        <f>H376-Analysis!R$5</f>
        <v>-1E-3</v>
      </c>
      <c r="AG376" s="40">
        <f>I376-Analysis!S$5</f>
        <v>-2.5000000000000001E-4</v>
      </c>
      <c r="AH376" s="40">
        <f>J376-Analysis!T$5</f>
        <v>-1E-3</v>
      </c>
      <c r="AI376" s="40">
        <f>K376-Analysis!U$5</f>
        <v>-1E-3</v>
      </c>
    </row>
    <row r="377" spans="1:35" x14ac:dyDescent="0.3">
      <c r="A377">
        <v>374</v>
      </c>
      <c r="B377" s="31" t="e">
        <f>D377-Analysis!$E$27</f>
        <v>#N/A</v>
      </c>
      <c r="C377" s="5"/>
      <c r="E377" s="3"/>
      <c r="U377" s="34" t="e">
        <f t="shared" si="37"/>
        <v>#DIV/0!</v>
      </c>
      <c r="V377" s="34" t="e">
        <f t="shared" si="38"/>
        <v>#DIV/0!</v>
      </c>
      <c r="W377" s="34" t="e">
        <f t="shared" si="39"/>
        <v>#DIV/0!</v>
      </c>
      <c r="X377" s="34" t="e">
        <f t="shared" si="40"/>
        <v>#DIV/0!</v>
      </c>
      <c r="Y377" s="34" t="e">
        <f t="shared" si="41"/>
        <v>#DIV/0!</v>
      </c>
      <c r="Z377" s="34" t="e">
        <f t="shared" si="42"/>
        <v>#DIV/0!</v>
      </c>
      <c r="AA377" s="34" t="e">
        <f t="shared" si="43"/>
        <v>#DIV/0!</v>
      </c>
      <c r="AC377" s="40">
        <f>E377-Analysis!O$5</f>
        <v>-3.0000000000000001E-5</v>
      </c>
      <c r="AD377" s="40">
        <f>F377-Analysis!P$5</f>
        <v>-4.0000000000000001E-3</v>
      </c>
      <c r="AE377" s="40">
        <f>G377-Analysis!Q$5</f>
        <v>-1E-3</v>
      </c>
      <c r="AF377" s="40">
        <f>H377-Analysis!R$5</f>
        <v>-1E-3</v>
      </c>
      <c r="AG377" s="40">
        <f>I377-Analysis!S$5</f>
        <v>-2.5000000000000001E-4</v>
      </c>
      <c r="AH377" s="40">
        <f>J377-Analysis!T$5</f>
        <v>-1E-3</v>
      </c>
      <c r="AI377" s="40">
        <f>K377-Analysis!U$5</f>
        <v>-1E-3</v>
      </c>
    </row>
    <row r="378" spans="1:35" x14ac:dyDescent="0.3">
      <c r="A378">
        <v>375</v>
      </c>
      <c r="B378" s="31" t="e">
        <f>D378-Analysis!$E$27</f>
        <v>#N/A</v>
      </c>
      <c r="C378" s="5"/>
      <c r="E378" s="3"/>
      <c r="U378" s="34" t="e">
        <f t="shared" si="37"/>
        <v>#DIV/0!</v>
      </c>
      <c r="V378" s="34" t="e">
        <f t="shared" si="38"/>
        <v>#DIV/0!</v>
      </c>
      <c r="W378" s="34" t="e">
        <f t="shared" si="39"/>
        <v>#DIV/0!</v>
      </c>
      <c r="X378" s="34" t="e">
        <f t="shared" si="40"/>
        <v>#DIV/0!</v>
      </c>
      <c r="Y378" s="34" t="e">
        <f t="shared" si="41"/>
        <v>#DIV/0!</v>
      </c>
      <c r="Z378" s="34" t="e">
        <f t="shared" si="42"/>
        <v>#DIV/0!</v>
      </c>
      <c r="AA378" s="34" t="e">
        <f t="shared" si="43"/>
        <v>#DIV/0!</v>
      </c>
      <c r="AC378" s="40">
        <f>E378-Analysis!O$5</f>
        <v>-3.0000000000000001E-5</v>
      </c>
      <c r="AD378" s="40">
        <f>F378-Analysis!P$5</f>
        <v>-4.0000000000000001E-3</v>
      </c>
      <c r="AE378" s="40">
        <f>G378-Analysis!Q$5</f>
        <v>-1E-3</v>
      </c>
      <c r="AF378" s="40">
        <f>H378-Analysis!R$5</f>
        <v>-1E-3</v>
      </c>
      <c r="AG378" s="40">
        <f>I378-Analysis!S$5</f>
        <v>-2.5000000000000001E-4</v>
      </c>
      <c r="AH378" s="40">
        <f>J378-Analysis!T$5</f>
        <v>-1E-3</v>
      </c>
      <c r="AI378" s="40">
        <f>K378-Analysis!U$5</f>
        <v>-1E-3</v>
      </c>
    </row>
    <row r="379" spans="1:35" x14ac:dyDescent="0.3">
      <c r="A379">
        <v>376</v>
      </c>
      <c r="B379" s="31" t="e">
        <f>D379-Analysis!$E$27</f>
        <v>#N/A</v>
      </c>
      <c r="C379" s="5"/>
      <c r="E379" s="3"/>
      <c r="U379" s="34" t="e">
        <f t="shared" si="37"/>
        <v>#DIV/0!</v>
      </c>
      <c r="V379" s="34" t="e">
        <f t="shared" si="38"/>
        <v>#DIV/0!</v>
      </c>
      <c r="W379" s="34" t="e">
        <f t="shared" si="39"/>
        <v>#DIV/0!</v>
      </c>
      <c r="X379" s="34" t="e">
        <f t="shared" si="40"/>
        <v>#DIV/0!</v>
      </c>
      <c r="Y379" s="34" t="e">
        <f t="shared" si="41"/>
        <v>#DIV/0!</v>
      </c>
      <c r="Z379" s="34" t="e">
        <f t="shared" si="42"/>
        <v>#DIV/0!</v>
      </c>
      <c r="AA379" s="34" t="e">
        <f t="shared" si="43"/>
        <v>#DIV/0!</v>
      </c>
      <c r="AC379" s="40">
        <f>E379-Analysis!O$5</f>
        <v>-3.0000000000000001E-5</v>
      </c>
      <c r="AD379" s="40">
        <f>F379-Analysis!P$5</f>
        <v>-4.0000000000000001E-3</v>
      </c>
      <c r="AE379" s="40">
        <f>G379-Analysis!Q$5</f>
        <v>-1E-3</v>
      </c>
      <c r="AF379" s="40">
        <f>H379-Analysis!R$5</f>
        <v>-1E-3</v>
      </c>
      <c r="AG379" s="40">
        <f>I379-Analysis!S$5</f>
        <v>-2.5000000000000001E-4</v>
      </c>
      <c r="AH379" s="40">
        <f>J379-Analysis!T$5</f>
        <v>-1E-3</v>
      </c>
      <c r="AI379" s="40">
        <f>K379-Analysis!U$5</f>
        <v>-1E-3</v>
      </c>
    </row>
    <row r="380" spans="1:35" x14ac:dyDescent="0.3">
      <c r="A380">
        <v>377</v>
      </c>
      <c r="B380" s="31" t="e">
        <f>D380-Analysis!$E$27</f>
        <v>#N/A</v>
      </c>
      <c r="C380" s="5"/>
      <c r="E380" s="3"/>
      <c r="U380" s="34" t="e">
        <f t="shared" si="37"/>
        <v>#DIV/0!</v>
      </c>
      <c r="V380" s="34" t="e">
        <f t="shared" si="38"/>
        <v>#DIV/0!</v>
      </c>
      <c r="W380" s="34" t="e">
        <f t="shared" si="39"/>
        <v>#DIV/0!</v>
      </c>
      <c r="X380" s="34" t="e">
        <f t="shared" si="40"/>
        <v>#DIV/0!</v>
      </c>
      <c r="Y380" s="34" t="e">
        <f t="shared" si="41"/>
        <v>#DIV/0!</v>
      </c>
      <c r="Z380" s="34" t="e">
        <f t="shared" si="42"/>
        <v>#DIV/0!</v>
      </c>
      <c r="AA380" s="34" t="e">
        <f t="shared" si="43"/>
        <v>#DIV/0!</v>
      </c>
      <c r="AC380" s="40">
        <f>E380-Analysis!O$5</f>
        <v>-3.0000000000000001E-5</v>
      </c>
      <c r="AD380" s="40">
        <f>F380-Analysis!P$5</f>
        <v>-4.0000000000000001E-3</v>
      </c>
      <c r="AE380" s="40">
        <f>G380-Analysis!Q$5</f>
        <v>-1E-3</v>
      </c>
      <c r="AF380" s="40">
        <f>H380-Analysis!R$5</f>
        <v>-1E-3</v>
      </c>
      <c r="AG380" s="40">
        <f>I380-Analysis!S$5</f>
        <v>-2.5000000000000001E-4</v>
      </c>
      <c r="AH380" s="40">
        <f>J380-Analysis!T$5</f>
        <v>-1E-3</v>
      </c>
      <c r="AI380" s="40">
        <f>K380-Analysis!U$5</f>
        <v>-1E-3</v>
      </c>
    </row>
    <row r="381" spans="1:35" x14ac:dyDescent="0.3">
      <c r="A381">
        <v>378</v>
      </c>
      <c r="B381" s="31" t="e">
        <f>D381-Analysis!$E$27</f>
        <v>#N/A</v>
      </c>
      <c r="C381" s="5"/>
      <c r="E381" s="3"/>
      <c r="I381" s="3"/>
      <c r="U381" s="34" t="e">
        <f t="shared" si="37"/>
        <v>#DIV/0!</v>
      </c>
      <c r="V381" s="34" t="e">
        <f t="shared" si="38"/>
        <v>#DIV/0!</v>
      </c>
      <c r="W381" s="34" t="e">
        <f t="shared" si="39"/>
        <v>#DIV/0!</v>
      </c>
      <c r="X381" s="34" t="e">
        <f t="shared" si="40"/>
        <v>#DIV/0!</v>
      </c>
      <c r="Y381" s="34" t="e">
        <f t="shared" si="41"/>
        <v>#DIV/0!</v>
      </c>
      <c r="Z381" s="34" t="e">
        <f t="shared" si="42"/>
        <v>#DIV/0!</v>
      </c>
      <c r="AA381" s="34" t="e">
        <f t="shared" si="43"/>
        <v>#DIV/0!</v>
      </c>
      <c r="AC381" s="40">
        <f>E381-Analysis!O$5</f>
        <v>-3.0000000000000001E-5</v>
      </c>
      <c r="AD381" s="40">
        <f>F381-Analysis!P$5</f>
        <v>-4.0000000000000001E-3</v>
      </c>
      <c r="AE381" s="40">
        <f>G381-Analysis!Q$5</f>
        <v>-1E-3</v>
      </c>
      <c r="AF381" s="40">
        <f>H381-Analysis!R$5</f>
        <v>-1E-3</v>
      </c>
      <c r="AG381" s="40">
        <f>I381-Analysis!S$5</f>
        <v>-2.5000000000000001E-4</v>
      </c>
      <c r="AH381" s="40">
        <f>J381-Analysis!T$5</f>
        <v>-1E-3</v>
      </c>
      <c r="AI381" s="40">
        <f>K381-Analysis!U$5</f>
        <v>-1E-3</v>
      </c>
    </row>
    <row r="382" spans="1:35" x14ac:dyDescent="0.3">
      <c r="A382">
        <v>379</v>
      </c>
      <c r="B382" s="31" t="e">
        <f>D382-Analysis!$E$27</f>
        <v>#N/A</v>
      </c>
      <c r="C382" s="5"/>
      <c r="E382" s="3"/>
      <c r="I382" s="3"/>
      <c r="U382" s="34" t="e">
        <f t="shared" si="37"/>
        <v>#DIV/0!</v>
      </c>
      <c r="V382" s="34" t="e">
        <f t="shared" si="38"/>
        <v>#DIV/0!</v>
      </c>
      <c r="W382" s="34" t="e">
        <f t="shared" si="39"/>
        <v>#DIV/0!</v>
      </c>
      <c r="X382" s="34" t="e">
        <f t="shared" si="40"/>
        <v>#DIV/0!</v>
      </c>
      <c r="Y382" s="34" t="e">
        <f t="shared" si="41"/>
        <v>#DIV/0!</v>
      </c>
      <c r="Z382" s="34" t="e">
        <f t="shared" si="42"/>
        <v>#DIV/0!</v>
      </c>
      <c r="AA382" s="34" t="e">
        <f t="shared" si="43"/>
        <v>#DIV/0!</v>
      </c>
      <c r="AC382" s="40">
        <f>E382-Analysis!O$5</f>
        <v>-3.0000000000000001E-5</v>
      </c>
      <c r="AD382" s="40">
        <f>F382-Analysis!P$5</f>
        <v>-4.0000000000000001E-3</v>
      </c>
      <c r="AE382" s="40">
        <f>G382-Analysis!Q$5</f>
        <v>-1E-3</v>
      </c>
      <c r="AF382" s="40">
        <f>H382-Analysis!R$5</f>
        <v>-1E-3</v>
      </c>
      <c r="AG382" s="40">
        <f>I382-Analysis!S$5</f>
        <v>-2.5000000000000001E-4</v>
      </c>
      <c r="AH382" s="40">
        <f>J382-Analysis!T$5</f>
        <v>-1E-3</v>
      </c>
      <c r="AI382" s="40">
        <f>K382-Analysis!U$5</f>
        <v>-1E-3</v>
      </c>
    </row>
    <row r="383" spans="1:35" x14ac:dyDescent="0.3">
      <c r="A383">
        <v>380</v>
      </c>
      <c r="B383" s="31" t="e">
        <f>D383-Analysis!$E$27</f>
        <v>#N/A</v>
      </c>
      <c r="C383" s="5"/>
      <c r="E383" s="3"/>
      <c r="I383" s="3"/>
      <c r="U383" s="34" t="e">
        <f t="shared" si="37"/>
        <v>#DIV/0!</v>
      </c>
      <c r="V383" s="34" t="e">
        <f t="shared" si="38"/>
        <v>#DIV/0!</v>
      </c>
      <c r="W383" s="34" t="e">
        <f t="shared" si="39"/>
        <v>#DIV/0!</v>
      </c>
      <c r="X383" s="34" t="e">
        <f t="shared" si="40"/>
        <v>#DIV/0!</v>
      </c>
      <c r="Y383" s="34" t="e">
        <f t="shared" si="41"/>
        <v>#DIV/0!</v>
      </c>
      <c r="Z383" s="34" t="e">
        <f t="shared" si="42"/>
        <v>#DIV/0!</v>
      </c>
      <c r="AA383" s="34" t="e">
        <f t="shared" si="43"/>
        <v>#DIV/0!</v>
      </c>
      <c r="AC383" s="40">
        <f>E383-Analysis!O$5</f>
        <v>-3.0000000000000001E-5</v>
      </c>
      <c r="AD383" s="40">
        <f>F383-Analysis!P$5</f>
        <v>-4.0000000000000001E-3</v>
      </c>
      <c r="AE383" s="40">
        <f>G383-Analysis!Q$5</f>
        <v>-1E-3</v>
      </c>
      <c r="AF383" s="40">
        <f>H383-Analysis!R$5</f>
        <v>-1E-3</v>
      </c>
      <c r="AG383" s="40">
        <f>I383-Analysis!S$5</f>
        <v>-2.5000000000000001E-4</v>
      </c>
      <c r="AH383" s="40">
        <f>J383-Analysis!T$5</f>
        <v>-1E-3</v>
      </c>
      <c r="AI383" s="40">
        <f>K383-Analysis!U$5</f>
        <v>-1E-3</v>
      </c>
    </row>
    <row r="384" spans="1:35" x14ac:dyDescent="0.3">
      <c r="A384">
        <v>381</v>
      </c>
      <c r="B384" s="31" t="e">
        <f>D384-Analysis!$E$27</f>
        <v>#N/A</v>
      </c>
      <c r="C384" s="5"/>
      <c r="E384" s="3"/>
      <c r="U384" s="34" t="e">
        <f t="shared" si="37"/>
        <v>#DIV/0!</v>
      </c>
      <c r="V384" s="34" t="e">
        <f t="shared" si="38"/>
        <v>#DIV/0!</v>
      </c>
      <c r="W384" s="34" t="e">
        <f t="shared" si="39"/>
        <v>#DIV/0!</v>
      </c>
      <c r="X384" s="34" t="e">
        <f t="shared" si="40"/>
        <v>#DIV/0!</v>
      </c>
      <c r="Y384" s="34" t="e">
        <f t="shared" si="41"/>
        <v>#DIV/0!</v>
      </c>
      <c r="Z384" s="34" t="e">
        <f t="shared" si="42"/>
        <v>#DIV/0!</v>
      </c>
      <c r="AA384" s="34" t="e">
        <f t="shared" si="43"/>
        <v>#DIV/0!</v>
      </c>
      <c r="AC384" s="40">
        <f>E384-Analysis!O$5</f>
        <v>-3.0000000000000001E-5</v>
      </c>
      <c r="AD384" s="40">
        <f>F384-Analysis!P$5</f>
        <v>-4.0000000000000001E-3</v>
      </c>
      <c r="AE384" s="40">
        <f>G384-Analysis!Q$5</f>
        <v>-1E-3</v>
      </c>
      <c r="AF384" s="40">
        <f>H384-Analysis!R$5</f>
        <v>-1E-3</v>
      </c>
      <c r="AG384" s="40">
        <f>I384-Analysis!S$5</f>
        <v>-2.5000000000000001E-4</v>
      </c>
      <c r="AH384" s="40">
        <f>J384-Analysis!T$5</f>
        <v>-1E-3</v>
      </c>
      <c r="AI384" s="40">
        <f>K384-Analysis!U$5</f>
        <v>-1E-3</v>
      </c>
    </row>
    <row r="385" spans="1:35" x14ac:dyDescent="0.3">
      <c r="A385">
        <v>382</v>
      </c>
      <c r="B385" s="31" t="e">
        <f>D385-Analysis!$E$27</f>
        <v>#N/A</v>
      </c>
      <c r="C385" s="5"/>
      <c r="E385" s="3"/>
      <c r="U385" s="34" t="e">
        <f t="shared" si="37"/>
        <v>#DIV/0!</v>
      </c>
      <c r="V385" s="34" t="e">
        <f t="shared" si="38"/>
        <v>#DIV/0!</v>
      </c>
      <c r="W385" s="34" t="e">
        <f t="shared" si="39"/>
        <v>#DIV/0!</v>
      </c>
      <c r="X385" s="34" t="e">
        <f t="shared" si="40"/>
        <v>#DIV/0!</v>
      </c>
      <c r="Y385" s="34" t="e">
        <f t="shared" si="41"/>
        <v>#DIV/0!</v>
      </c>
      <c r="Z385" s="34" t="e">
        <f t="shared" si="42"/>
        <v>#DIV/0!</v>
      </c>
      <c r="AA385" s="34" t="e">
        <f t="shared" si="43"/>
        <v>#DIV/0!</v>
      </c>
      <c r="AC385" s="40">
        <f>E385-Analysis!O$5</f>
        <v>-3.0000000000000001E-5</v>
      </c>
      <c r="AD385" s="40">
        <f>F385-Analysis!P$5</f>
        <v>-4.0000000000000001E-3</v>
      </c>
      <c r="AE385" s="40">
        <f>G385-Analysis!Q$5</f>
        <v>-1E-3</v>
      </c>
      <c r="AF385" s="40">
        <f>H385-Analysis!R$5</f>
        <v>-1E-3</v>
      </c>
      <c r="AG385" s="40">
        <f>I385-Analysis!S$5</f>
        <v>-2.5000000000000001E-4</v>
      </c>
      <c r="AH385" s="40">
        <f>J385-Analysis!T$5</f>
        <v>-1E-3</v>
      </c>
      <c r="AI385" s="40">
        <f>K385-Analysis!U$5</f>
        <v>-1E-3</v>
      </c>
    </row>
    <row r="386" spans="1:35" x14ac:dyDescent="0.3">
      <c r="A386">
        <v>383</v>
      </c>
      <c r="B386" s="31" t="e">
        <f>D386-Analysis!$E$27</f>
        <v>#N/A</v>
      </c>
      <c r="C386" s="5"/>
      <c r="E386" s="3"/>
      <c r="U386" s="34" t="e">
        <f t="shared" si="37"/>
        <v>#DIV/0!</v>
      </c>
      <c r="V386" s="34" t="e">
        <f t="shared" si="38"/>
        <v>#DIV/0!</v>
      </c>
      <c r="W386" s="34" t="e">
        <f t="shared" si="39"/>
        <v>#DIV/0!</v>
      </c>
      <c r="X386" s="34" t="e">
        <f t="shared" si="40"/>
        <v>#DIV/0!</v>
      </c>
      <c r="Y386" s="34" t="e">
        <f t="shared" si="41"/>
        <v>#DIV/0!</v>
      </c>
      <c r="Z386" s="34" t="e">
        <f t="shared" si="42"/>
        <v>#DIV/0!</v>
      </c>
      <c r="AA386" s="34" t="e">
        <f t="shared" si="43"/>
        <v>#DIV/0!</v>
      </c>
      <c r="AC386" s="40">
        <f>E386-Analysis!O$5</f>
        <v>-3.0000000000000001E-5</v>
      </c>
      <c r="AD386" s="40">
        <f>F386-Analysis!P$5</f>
        <v>-4.0000000000000001E-3</v>
      </c>
      <c r="AE386" s="40">
        <f>G386-Analysis!Q$5</f>
        <v>-1E-3</v>
      </c>
      <c r="AF386" s="40">
        <f>H386-Analysis!R$5</f>
        <v>-1E-3</v>
      </c>
      <c r="AG386" s="40">
        <f>I386-Analysis!S$5</f>
        <v>-2.5000000000000001E-4</v>
      </c>
      <c r="AH386" s="40">
        <f>J386-Analysis!T$5</f>
        <v>-1E-3</v>
      </c>
      <c r="AI386" s="40">
        <f>K386-Analysis!U$5</f>
        <v>-1E-3</v>
      </c>
    </row>
    <row r="387" spans="1:35" x14ac:dyDescent="0.3">
      <c r="A387">
        <v>384</v>
      </c>
      <c r="B387" s="31" t="e">
        <f>D387-Analysis!$E$27</f>
        <v>#N/A</v>
      </c>
      <c r="C387" s="5"/>
      <c r="E387" s="3"/>
      <c r="U387" s="34" t="e">
        <f t="shared" si="37"/>
        <v>#DIV/0!</v>
      </c>
      <c r="V387" s="34" t="e">
        <f t="shared" si="38"/>
        <v>#DIV/0!</v>
      </c>
      <c r="W387" s="34" t="e">
        <f t="shared" si="39"/>
        <v>#DIV/0!</v>
      </c>
      <c r="X387" s="34" t="e">
        <f t="shared" si="40"/>
        <v>#DIV/0!</v>
      </c>
      <c r="Y387" s="34" t="e">
        <f t="shared" si="41"/>
        <v>#DIV/0!</v>
      </c>
      <c r="Z387" s="34" t="e">
        <f t="shared" si="42"/>
        <v>#DIV/0!</v>
      </c>
      <c r="AA387" s="34" t="e">
        <f t="shared" si="43"/>
        <v>#DIV/0!</v>
      </c>
      <c r="AC387" s="40">
        <f>E387-Analysis!O$5</f>
        <v>-3.0000000000000001E-5</v>
      </c>
      <c r="AD387" s="40">
        <f>F387-Analysis!P$5</f>
        <v>-4.0000000000000001E-3</v>
      </c>
      <c r="AE387" s="40">
        <f>G387-Analysis!Q$5</f>
        <v>-1E-3</v>
      </c>
      <c r="AF387" s="40">
        <f>H387-Analysis!R$5</f>
        <v>-1E-3</v>
      </c>
      <c r="AG387" s="40">
        <f>I387-Analysis!S$5</f>
        <v>-2.5000000000000001E-4</v>
      </c>
      <c r="AH387" s="40">
        <f>J387-Analysis!T$5</f>
        <v>-1E-3</v>
      </c>
      <c r="AI387" s="40">
        <f>K387-Analysis!U$5</f>
        <v>-1E-3</v>
      </c>
    </row>
    <row r="388" spans="1:35" x14ac:dyDescent="0.3">
      <c r="A388">
        <v>385</v>
      </c>
      <c r="B388" s="31" t="e">
        <f>D388-Analysis!$E$27</f>
        <v>#N/A</v>
      </c>
      <c r="C388" s="5"/>
      <c r="E388" s="3"/>
      <c r="U388" s="34" t="e">
        <f t="shared" ref="U388:U423" si="44">E388/M388</f>
        <v>#DIV/0!</v>
      </c>
      <c r="V388" s="34" t="e">
        <f t="shared" ref="V388:V423" si="45">F388/N388</f>
        <v>#DIV/0!</v>
      </c>
      <c r="W388" s="34" t="e">
        <f t="shared" ref="W388:W423" si="46">G388/O388</f>
        <v>#DIV/0!</v>
      </c>
      <c r="X388" s="34" t="e">
        <f t="shared" ref="X388:X423" si="47">H388/P388</f>
        <v>#DIV/0!</v>
      </c>
      <c r="Y388" s="34" t="e">
        <f t="shared" ref="Y388:Y423" si="48">I388/Q388</f>
        <v>#DIV/0!</v>
      </c>
      <c r="Z388" s="34" t="e">
        <f t="shared" ref="Z388:Z423" si="49">J388/R388</f>
        <v>#DIV/0!</v>
      </c>
      <c r="AA388" s="34" t="e">
        <f t="shared" ref="AA388:AA423" si="50">K388/S388</f>
        <v>#DIV/0!</v>
      </c>
      <c r="AC388" s="40">
        <f>E388-Analysis!O$5</f>
        <v>-3.0000000000000001E-5</v>
      </c>
      <c r="AD388" s="40">
        <f>F388-Analysis!P$5</f>
        <v>-4.0000000000000001E-3</v>
      </c>
      <c r="AE388" s="40">
        <f>G388-Analysis!Q$5</f>
        <v>-1E-3</v>
      </c>
      <c r="AF388" s="40">
        <f>H388-Analysis!R$5</f>
        <v>-1E-3</v>
      </c>
      <c r="AG388" s="40">
        <f>I388-Analysis!S$5</f>
        <v>-2.5000000000000001E-4</v>
      </c>
      <c r="AH388" s="40">
        <f>J388-Analysis!T$5</f>
        <v>-1E-3</v>
      </c>
      <c r="AI388" s="40">
        <f>K388-Analysis!U$5</f>
        <v>-1E-3</v>
      </c>
    </row>
    <row r="389" spans="1:35" x14ac:dyDescent="0.3">
      <c r="A389">
        <v>386</v>
      </c>
      <c r="B389" s="31" t="e">
        <f>D389-Analysis!$E$27</f>
        <v>#N/A</v>
      </c>
      <c r="C389" s="5"/>
      <c r="E389" s="3"/>
      <c r="U389" s="34" t="e">
        <f t="shared" si="44"/>
        <v>#DIV/0!</v>
      </c>
      <c r="V389" s="34" t="e">
        <f t="shared" si="45"/>
        <v>#DIV/0!</v>
      </c>
      <c r="W389" s="34" t="e">
        <f t="shared" si="46"/>
        <v>#DIV/0!</v>
      </c>
      <c r="X389" s="34" t="e">
        <f t="shared" si="47"/>
        <v>#DIV/0!</v>
      </c>
      <c r="Y389" s="34" t="e">
        <f t="shared" si="48"/>
        <v>#DIV/0!</v>
      </c>
      <c r="Z389" s="34" t="e">
        <f t="shared" si="49"/>
        <v>#DIV/0!</v>
      </c>
      <c r="AA389" s="34" t="e">
        <f t="shared" si="50"/>
        <v>#DIV/0!</v>
      </c>
      <c r="AC389" s="40">
        <f>E389-Analysis!O$5</f>
        <v>-3.0000000000000001E-5</v>
      </c>
      <c r="AD389" s="40">
        <f>F389-Analysis!P$5</f>
        <v>-4.0000000000000001E-3</v>
      </c>
      <c r="AE389" s="40">
        <f>G389-Analysis!Q$5</f>
        <v>-1E-3</v>
      </c>
      <c r="AF389" s="40">
        <f>H389-Analysis!R$5</f>
        <v>-1E-3</v>
      </c>
      <c r="AG389" s="40">
        <f>I389-Analysis!S$5</f>
        <v>-2.5000000000000001E-4</v>
      </c>
      <c r="AH389" s="40">
        <f>J389-Analysis!T$5</f>
        <v>-1E-3</v>
      </c>
      <c r="AI389" s="40">
        <f>K389-Analysis!U$5</f>
        <v>-1E-3</v>
      </c>
    </row>
    <row r="390" spans="1:35" x14ac:dyDescent="0.3">
      <c r="A390">
        <v>387</v>
      </c>
      <c r="B390" s="31" t="e">
        <f>D390-Analysis!$E$27</f>
        <v>#N/A</v>
      </c>
      <c r="C390" s="5"/>
      <c r="E390" s="3"/>
      <c r="U390" s="34" t="e">
        <f t="shared" si="44"/>
        <v>#DIV/0!</v>
      </c>
      <c r="V390" s="34" t="e">
        <f t="shared" si="45"/>
        <v>#DIV/0!</v>
      </c>
      <c r="W390" s="34" t="e">
        <f t="shared" si="46"/>
        <v>#DIV/0!</v>
      </c>
      <c r="X390" s="34" t="e">
        <f t="shared" si="47"/>
        <v>#DIV/0!</v>
      </c>
      <c r="Y390" s="34" t="e">
        <f t="shared" si="48"/>
        <v>#DIV/0!</v>
      </c>
      <c r="Z390" s="34" t="e">
        <f t="shared" si="49"/>
        <v>#DIV/0!</v>
      </c>
      <c r="AA390" s="34" t="e">
        <f t="shared" si="50"/>
        <v>#DIV/0!</v>
      </c>
      <c r="AC390" s="40">
        <f>E390-Analysis!O$5</f>
        <v>-3.0000000000000001E-5</v>
      </c>
      <c r="AD390" s="40">
        <f>F390-Analysis!P$5</f>
        <v>-4.0000000000000001E-3</v>
      </c>
      <c r="AE390" s="40">
        <f>G390-Analysis!Q$5</f>
        <v>-1E-3</v>
      </c>
      <c r="AF390" s="40">
        <f>H390-Analysis!R$5</f>
        <v>-1E-3</v>
      </c>
      <c r="AG390" s="40">
        <f>I390-Analysis!S$5</f>
        <v>-2.5000000000000001E-4</v>
      </c>
      <c r="AH390" s="40">
        <f>J390-Analysis!T$5</f>
        <v>-1E-3</v>
      </c>
      <c r="AI390" s="40">
        <f>K390-Analysis!U$5</f>
        <v>-1E-3</v>
      </c>
    </row>
    <row r="391" spans="1:35" x14ac:dyDescent="0.3">
      <c r="A391">
        <v>388</v>
      </c>
      <c r="B391" s="31" t="e">
        <f>D391-Analysis!$E$27</f>
        <v>#N/A</v>
      </c>
      <c r="C391" s="5"/>
      <c r="E391" s="3"/>
      <c r="U391" s="34" t="e">
        <f t="shared" si="44"/>
        <v>#DIV/0!</v>
      </c>
      <c r="V391" s="34" t="e">
        <f t="shared" si="45"/>
        <v>#DIV/0!</v>
      </c>
      <c r="W391" s="34" t="e">
        <f t="shared" si="46"/>
        <v>#DIV/0!</v>
      </c>
      <c r="X391" s="34" t="e">
        <f t="shared" si="47"/>
        <v>#DIV/0!</v>
      </c>
      <c r="Y391" s="34" t="e">
        <f t="shared" si="48"/>
        <v>#DIV/0!</v>
      </c>
      <c r="Z391" s="34" t="e">
        <f t="shared" si="49"/>
        <v>#DIV/0!</v>
      </c>
      <c r="AA391" s="34" t="e">
        <f t="shared" si="50"/>
        <v>#DIV/0!</v>
      </c>
      <c r="AC391" s="40">
        <f>E391-Analysis!O$5</f>
        <v>-3.0000000000000001E-5</v>
      </c>
      <c r="AD391" s="40">
        <f>F391-Analysis!P$5</f>
        <v>-4.0000000000000001E-3</v>
      </c>
      <c r="AE391" s="40">
        <f>G391-Analysis!Q$5</f>
        <v>-1E-3</v>
      </c>
      <c r="AF391" s="40">
        <f>H391-Analysis!R$5</f>
        <v>-1E-3</v>
      </c>
      <c r="AG391" s="40">
        <f>I391-Analysis!S$5</f>
        <v>-2.5000000000000001E-4</v>
      </c>
      <c r="AH391" s="40">
        <f>J391-Analysis!T$5</f>
        <v>-1E-3</v>
      </c>
      <c r="AI391" s="40">
        <f>K391-Analysis!U$5</f>
        <v>-1E-3</v>
      </c>
    </row>
    <row r="392" spans="1:35" x14ac:dyDescent="0.3">
      <c r="A392">
        <v>389</v>
      </c>
      <c r="B392" s="31" t="e">
        <f>D392-Analysis!$E$27</f>
        <v>#N/A</v>
      </c>
      <c r="C392" s="5"/>
      <c r="E392" s="3"/>
      <c r="U392" s="34" t="e">
        <f t="shared" si="44"/>
        <v>#DIV/0!</v>
      </c>
      <c r="V392" s="34" t="e">
        <f t="shared" si="45"/>
        <v>#DIV/0!</v>
      </c>
      <c r="W392" s="34" t="e">
        <f t="shared" si="46"/>
        <v>#DIV/0!</v>
      </c>
      <c r="X392" s="34" t="e">
        <f t="shared" si="47"/>
        <v>#DIV/0!</v>
      </c>
      <c r="Y392" s="34" t="e">
        <f t="shared" si="48"/>
        <v>#DIV/0!</v>
      </c>
      <c r="Z392" s="34" t="e">
        <f t="shared" si="49"/>
        <v>#DIV/0!</v>
      </c>
      <c r="AA392" s="34" t="e">
        <f t="shared" si="50"/>
        <v>#DIV/0!</v>
      </c>
      <c r="AC392" s="40">
        <f>E392-Analysis!O$5</f>
        <v>-3.0000000000000001E-5</v>
      </c>
      <c r="AD392" s="40">
        <f>F392-Analysis!P$5</f>
        <v>-4.0000000000000001E-3</v>
      </c>
      <c r="AE392" s="40">
        <f>G392-Analysis!Q$5</f>
        <v>-1E-3</v>
      </c>
      <c r="AF392" s="40">
        <f>H392-Analysis!R$5</f>
        <v>-1E-3</v>
      </c>
      <c r="AG392" s="40">
        <f>I392-Analysis!S$5</f>
        <v>-2.5000000000000001E-4</v>
      </c>
      <c r="AH392" s="40">
        <f>J392-Analysis!T$5</f>
        <v>-1E-3</v>
      </c>
      <c r="AI392" s="40">
        <f>K392-Analysis!U$5</f>
        <v>-1E-3</v>
      </c>
    </row>
    <row r="393" spans="1:35" x14ac:dyDescent="0.3">
      <c r="A393">
        <v>390</v>
      </c>
      <c r="B393" s="31" t="e">
        <f>D393-Analysis!$E$27</f>
        <v>#N/A</v>
      </c>
      <c r="C393" s="5"/>
      <c r="E393" s="3"/>
      <c r="I393" s="3"/>
      <c r="U393" s="34" t="e">
        <f t="shared" si="44"/>
        <v>#DIV/0!</v>
      </c>
      <c r="V393" s="34" t="e">
        <f t="shared" si="45"/>
        <v>#DIV/0!</v>
      </c>
      <c r="W393" s="34" t="e">
        <f t="shared" si="46"/>
        <v>#DIV/0!</v>
      </c>
      <c r="X393" s="34" t="e">
        <f t="shared" si="47"/>
        <v>#DIV/0!</v>
      </c>
      <c r="Y393" s="34" t="e">
        <f t="shared" si="48"/>
        <v>#DIV/0!</v>
      </c>
      <c r="Z393" s="34" t="e">
        <f t="shared" si="49"/>
        <v>#DIV/0!</v>
      </c>
      <c r="AA393" s="34" t="e">
        <f t="shared" si="50"/>
        <v>#DIV/0!</v>
      </c>
      <c r="AC393" s="40">
        <f>E393-Analysis!O$5</f>
        <v>-3.0000000000000001E-5</v>
      </c>
      <c r="AD393" s="40">
        <f>F393-Analysis!P$5</f>
        <v>-4.0000000000000001E-3</v>
      </c>
      <c r="AE393" s="40">
        <f>G393-Analysis!Q$5</f>
        <v>-1E-3</v>
      </c>
      <c r="AF393" s="40">
        <f>H393-Analysis!R$5</f>
        <v>-1E-3</v>
      </c>
      <c r="AG393" s="40">
        <f>I393-Analysis!S$5</f>
        <v>-2.5000000000000001E-4</v>
      </c>
      <c r="AH393" s="40">
        <f>J393-Analysis!T$5</f>
        <v>-1E-3</v>
      </c>
      <c r="AI393" s="40">
        <f>K393-Analysis!U$5</f>
        <v>-1E-3</v>
      </c>
    </row>
    <row r="394" spans="1:35" x14ac:dyDescent="0.3">
      <c r="A394">
        <v>391</v>
      </c>
      <c r="B394" s="31" t="e">
        <f>D394-Analysis!$E$27</f>
        <v>#N/A</v>
      </c>
      <c r="C394" s="5"/>
      <c r="U394" s="34" t="e">
        <f t="shared" si="44"/>
        <v>#DIV/0!</v>
      </c>
      <c r="V394" s="34" t="e">
        <f t="shared" si="45"/>
        <v>#DIV/0!</v>
      </c>
      <c r="W394" s="34" t="e">
        <f t="shared" si="46"/>
        <v>#DIV/0!</v>
      </c>
      <c r="X394" s="34" t="e">
        <f t="shared" si="47"/>
        <v>#DIV/0!</v>
      </c>
      <c r="Y394" s="34" t="e">
        <f t="shared" si="48"/>
        <v>#DIV/0!</v>
      </c>
      <c r="Z394" s="34" t="e">
        <f t="shared" si="49"/>
        <v>#DIV/0!</v>
      </c>
      <c r="AA394" s="34" t="e">
        <f t="shared" si="50"/>
        <v>#DIV/0!</v>
      </c>
      <c r="AC394" s="40">
        <f>E394-Analysis!O$5</f>
        <v>-3.0000000000000001E-5</v>
      </c>
      <c r="AD394" s="40">
        <f>F394-Analysis!P$5</f>
        <v>-4.0000000000000001E-3</v>
      </c>
      <c r="AE394" s="40">
        <f>G394-Analysis!Q$5</f>
        <v>-1E-3</v>
      </c>
      <c r="AF394" s="40">
        <f>H394-Analysis!R$5</f>
        <v>-1E-3</v>
      </c>
      <c r="AG394" s="40">
        <f>I394-Analysis!S$5</f>
        <v>-2.5000000000000001E-4</v>
      </c>
      <c r="AH394" s="40">
        <f>J394-Analysis!T$5</f>
        <v>-1E-3</v>
      </c>
      <c r="AI394" s="40">
        <f>K394-Analysis!U$5</f>
        <v>-1E-3</v>
      </c>
    </row>
    <row r="395" spans="1:35" x14ac:dyDescent="0.3">
      <c r="A395">
        <v>392</v>
      </c>
      <c r="B395" s="31" t="e">
        <f>D395-Analysis!$E$27</f>
        <v>#N/A</v>
      </c>
      <c r="C395" s="5"/>
      <c r="E395" s="3"/>
      <c r="U395" s="34" t="e">
        <f t="shared" si="44"/>
        <v>#DIV/0!</v>
      </c>
      <c r="V395" s="34" t="e">
        <f t="shared" si="45"/>
        <v>#DIV/0!</v>
      </c>
      <c r="W395" s="34" t="e">
        <f t="shared" si="46"/>
        <v>#DIV/0!</v>
      </c>
      <c r="X395" s="34" t="e">
        <f t="shared" si="47"/>
        <v>#DIV/0!</v>
      </c>
      <c r="Y395" s="34" t="e">
        <f t="shared" si="48"/>
        <v>#DIV/0!</v>
      </c>
      <c r="Z395" s="34" t="e">
        <f t="shared" si="49"/>
        <v>#DIV/0!</v>
      </c>
      <c r="AA395" s="34" t="e">
        <f t="shared" si="50"/>
        <v>#DIV/0!</v>
      </c>
      <c r="AC395" s="40">
        <f>E395-Analysis!O$5</f>
        <v>-3.0000000000000001E-5</v>
      </c>
      <c r="AD395" s="40">
        <f>F395-Analysis!P$5</f>
        <v>-4.0000000000000001E-3</v>
      </c>
      <c r="AE395" s="40">
        <f>G395-Analysis!Q$5</f>
        <v>-1E-3</v>
      </c>
      <c r="AF395" s="40">
        <f>H395-Analysis!R$5</f>
        <v>-1E-3</v>
      </c>
      <c r="AG395" s="40">
        <f>I395-Analysis!S$5</f>
        <v>-2.5000000000000001E-4</v>
      </c>
      <c r="AH395" s="40">
        <f>J395-Analysis!T$5</f>
        <v>-1E-3</v>
      </c>
      <c r="AI395" s="40">
        <f>K395-Analysis!U$5</f>
        <v>-1E-3</v>
      </c>
    </row>
    <row r="396" spans="1:35" x14ac:dyDescent="0.3">
      <c r="A396">
        <v>393</v>
      </c>
      <c r="B396" s="31" t="e">
        <f>D396-Analysis!$E$27</f>
        <v>#N/A</v>
      </c>
      <c r="C396" s="5"/>
      <c r="E396" s="3"/>
      <c r="I396" s="3"/>
      <c r="U396" s="34" t="e">
        <f t="shared" si="44"/>
        <v>#DIV/0!</v>
      </c>
      <c r="V396" s="34" t="e">
        <f t="shared" si="45"/>
        <v>#DIV/0!</v>
      </c>
      <c r="W396" s="34" t="e">
        <f t="shared" si="46"/>
        <v>#DIV/0!</v>
      </c>
      <c r="X396" s="34" t="e">
        <f t="shared" si="47"/>
        <v>#DIV/0!</v>
      </c>
      <c r="Y396" s="34" t="e">
        <f t="shared" si="48"/>
        <v>#DIV/0!</v>
      </c>
      <c r="Z396" s="34" t="e">
        <f t="shared" si="49"/>
        <v>#DIV/0!</v>
      </c>
      <c r="AA396" s="34" t="e">
        <f t="shared" si="50"/>
        <v>#DIV/0!</v>
      </c>
      <c r="AC396" s="40">
        <f>E396-Analysis!O$5</f>
        <v>-3.0000000000000001E-5</v>
      </c>
      <c r="AD396" s="40">
        <f>F396-Analysis!P$5</f>
        <v>-4.0000000000000001E-3</v>
      </c>
      <c r="AE396" s="40">
        <f>G396-Analysis!Q$5</f>
        <v>-1E-3</v>
      </c>
      <c r="AF396" s="40">
        <f>H396-Analysis!R$5</f>
        <v>-1E-3</v>
      </c>
      <c r="AG396" s="40">
        <f>I396-Analysis!S$5</f>
        <v>-2.5000000000000001E-4</v>
      </c>
      <c r="AH396" s="40">
        <f>J396-Analysis!T$5</f>
        <v>-1E-3</v>
      </c>
      <c r="AI396" s="40">
        <f>K396-Analysis!U$5</f>
        <v>-1E-3</v>
      </c>
    </row>
    <row r="397" spans="1:35" x14ac:dyDescent="0.3">
      <c r="A397">
        <v>394</v>
      </c>
      <c r="B397" s="31" t="e">
        <f>D397-Analysis!$E$27</f>
        <v>#N/A</v>
      </c>
      <c r="C397" s="5"/>
      <c r="E397" s="3"/>
      <c r="I397" s="3"/>
      <c r="U397" s="34" t="e">
        <f t="shared" si="44"/>
        <v>#DIV/0!</v>
      </c>
      <c r="V397" s="34" t="e">
        <f t="shared" si="45"/>
        <v>#DIV/0!</v>
      </c>
      <c r="W397" s="34" t="e">
        <f t="shared" si="46"/>
        <v>#DIV/0!</v>
      </c>
      <c r="X397" s="34" t="e">
        <f t="shared" si="47"/>
        <v>#DIV/0!</v>
      </c>
      <c r="Y397" s="34" t="e">
        <f t="shared" si="48"/>
        <v>#DIV/0!</v>
      </c>
      <c r="Z397" s="34" t="e">
        <f t="shared" si="49"/>
        <v>#DIV/0!</v>
      </c>
      <c r="AA397" s="34" t="e">
        <f t="shared" si="50"/>
        <v>#DIV/0!</v>
      </c>
      <c r="AC397" s="40">
        <f>E397-Analysis!O$5</f>
        <v>-3.0000000000000001E-5</v>
      </c>
      <c r="AD397" s="40">
        <f>F397-Analysis!P$5</f>
        <v>-4.0000000000000001E-3</v>
      </c>
      <c r="AE397" s="40">
        <f>G397-Analysis!Q$5</f>
        <v>-1E-3</v>
      </c>
      <c r="AF397" s="40">
        <f>H397-Analysis!R$5</f>
        <v>-1E-3</v>
      </c>
      <c r="AG397" s="40">
        <f>I397-Analysis!S$5</f>
        <v>-2.5000000000000001E-4</v>
      </c>
      <c r="AH397" s="40">
        <f>J397-Analysis!T$5</f>
        <v>-1E-3</v>
      </c>
      <c r="AI397" s="40">
        <f>K397-Analysis!U$5</f>
        <v>-1E-3</v>
      </c>
    </row>
    <row r="398" spans="1:35" x14ac:dyDescent="0.3">
      <c r="A398">
        <v>395</v>
      </c>
      <c r="B398" s="31" t="e">
        <f>D398-Analysis!$E$27</f>
        <v>#N/A</v>
      </c>
      <c r="C398" s="5"/>
      <c r="E398" s="3"/>
      <c r="I398" s="3"/>
      <c r="U398" s="34" t="e">
        <f t="shared" si="44"/>
        <v>#DIV/0!</v>
      </c>
      <c r="V398" s="34" t="e">
        <f t="shared" si="45"/>
        <v>#DIV/0!</v>
      </c>
      <c r="W398" s="34" t="e">
        <f t="shared" si="46"/>
        <v>#DIV/0!</v>
      </c>
      <c r="X398" s="34" t="e">
        <f t="shared" si="47"/>
        <v>#DIV/0!</v>
      </c>
      <c r="Y398" s="34" t="e">
        <f t="shared" si="48"/>
        <v>#DIV/0!</v>
      </c>
      <c r="Z398" s="34" t="e">
        <f t="shared" si="49"/>
        <v>#DIV/0!</v>
      </c>
      <c r="AA398" s="34" t="e">
        <f t="shared" si="50"/>
        <v>#DIV/0!</v>
      </c>
      <c r="AC398" s="40">
        <f>E398-Analysis!O$5</f>
        <v>-3.0000000000000001E-5</v>
      </c>
      <c r="AD398" s="40">
        <f>F398-Analysis!P$5</f>
        <v>-4.0000000000000001E-3</v>
      </c>
      <c r="AE398" s="40">
        <f>G398-Analysis!Q$5</f>
        <v>-1E-3</v>
      </c>
      <c r="AF398" s="40">
        <f>H398-Analysis!R$5</f>
        <v>-1E-3</v>
      </c>
      <c r="AG398" s="40">
        <f>I398-Analysis!S$5</f>
        <v>-2.5000000000000001E-4</v>
      </c>
      <c r="AH398" s="40">
        <f>J398-Analysis!T$5</f>
        <v>-1E-3</v>
      </c>
      <c r="AI398" s="40">
        <f>K398-Analysis!U$5</f>
        <v>-1E-3</v>
      </c>
    </row>
    <row r="399" spans="1:35" x14ac:dyDescent="0.3">
      <c r="A399">
        <v>396</v>
      </c>
      <c r="B399" s="31" t="e">
        <f>D399-Analysis!$E$27</f>
        <v>#N/A</v>
      </c>
      <c r="C399" s="5"/>
      <c r="E399" s="3"/>
      <c r="U399" s="34" t="e">
        <f t="shared" si="44"/>
        <v>#DIV/0!</v>
      </c>
      <c r="V399" s="34" t="e">
        <f t="shared" si="45"/>
        <v>#DIV/0!</v>
      </c>
      <c r="W399" s="34" t="e">
        <f t="shared" si="46"/>
        <v>#DIV/0!</v>
      </c>
      <c r="X399" s="34" t="e">
        <f t="shared" si="47"/>
        <v>#DIV/0!</v>
      </c>
      <c r="Y399" s="34" t="e">
        <f t="shared" si="48"/>
        <v>#DIV/0!</v>
      </c>
      <c r="Z399" s="34" t="e">
        <f t="shared" si="49"/>
        <v>#DIV/0!</v>
      </c>
      <c r="AA399" s="34" t="e">
        <f t="shared" si="50"/>
        <v>#DIV/0!</v>
      </c>
      <c r="AC399" s="40">
        <f>E399-Analysis!O$5</f>
        <v>-3.0000000000000001E-5</v>
      </c>
      <c r="AD399" s="40">
        <f>F399-Analysis!P$5</f>
        <v>-4.0000000000000001E-3</v>
      </c>
      <c r="AE399" s="40">
        <f>G399-Analysis!Q$5</f>
        <v>-1E-3</v>
      </c>
      <c r="AF399" s="40">
        <f>H399-Analysis!R$5</f>
        <v>-1E-3</v>
      </c>
      <c r="AG399" s="40">
        <f>I399-Analysis!S$5</f>
        <v>-2.5000000000000001E-4</v>
      </c>
      <c r="AH399" s="40">
        <f>J399-Analysis!T$5</f>
        <v>-1E-3</v>
      </c>
      <c r="AI399" s="40">
        <f>K399-Analysis!U$5</f>
        <v>-1E-3</v>
      </c>
    </row>
    <row r="400" spans="1:35" x14ac:dyDescent="0.3">
      <c r="A400">
        <v>397</v>
      </c>
      <c r="B400" s="31" t="e">
        <f>D400-Analysis!$E$27</f>
        <v>#N/A</v>
      </c>
      <c r="C400" s="5"/>
      <c r="E400" s="3"/>
      <c r="U400" s="34" t="e">
        <f t="shared" si="44"/>
        <v>#DIV/0!</v>
      </c>
      <c r="V400" s="34" t="e">
        <f t="shared" si="45"/>
        <v>#DIV/0!</v>
      </c>
      <c r="W400" s="34" t="e">
        <f t="shared" si="46"/>
        <v>#DIV/0!</v>
      </c>
      <c r="X400" s="34" t="e">
        <f t="shared" si="47"/>
        <v>#DIV/0!</v>
      </c>
      <c r="Y400" s="34" t="e">
        <f t="shared" si="48"/>
        <v>#DIV/0!</v>
      </c>
      <c r="Z400" s="34" t="e">
        <f t="shared" si="49"/>
        <v>#DIV/0!</v>
      </c>
      <c r="AA400" s="34" t="e">
        <f t="shared" si="50"/>
        <v>#DIV/0!</v>
      </c>
      <c r="AC400" s="40">
        <f>E400-Analysis!O$5</f>
        <v>-3.0000000000000001E-5</v>
      </c>
      <c r="AD400" s="40">
        <f>F400-Analysis!P$5</f>
        <v>-4.0000000000000001E-3</v>
      </c>
      <c r="AE400" s="40">
        <f>G400-Analysis!Q$5</f>
        <v>-1E-3</v>
      </c>
      <c r="AF400" s="40">
        <f>H400-Analysis!R$5</f>
        <v>-1E-3</v>
      </c>
      <c r="AG400" s="40">
        <f>I400-Analysis!S$5</f>
        <v>-2.5000000000000001E-4</v>
      </c>
      <c r="AH400" s="40">
        <f>J400-Analysis!T$5</f>
        <v>-1E-3</v>
      </c>
      <c r="AI400" s="40">
        <f>K400-Analysis!U$5</f>
        <v>-1E-3</v>
      </c>
    </row>
    <row r="401" spans="1:35" x14ac:dyDescent="0.3">
      <c r="A401">
        <v>398</v>
      </c>
      <c r="B401" s="31" t="e">
        <f>D401-Analysis!$E$27</f>
        <v>#N/A</v>
      </c>
      <c r="C401" s="5"/>
      <c r="E401" s="3"/>
      <c r="U401" s="34" t="e">
        <f t="shared" si="44"/>
        <v>#DIV/0!</v>
      </c>
      <c r="V401" s="34" t="e">
        <f t="shared" si="45"/>
        <v>#DIV/0!</v>
      </c>
      <c r="W401" s="34" t="e">
        <f t="shared" si="46"/>
        <v>#DIV/0!</v>
      </c>
      <c r="X401" s="34" t="e">
        <f t="shared" si="47"/>
        <v>#DIV/0!</v>
      </c>
      <c r="Y401" s="34" t="e">
        <f t="shared" si="48"/>
        <v>#DIV/0!</v>
      </c>
      <c r="Z401" s="34" t="e">
        <f t="shared" si="49"/>
        <v>#DIV/0!</v>
      </c>
      <c r="AA401" s="34" t="e">
        <f t="shared" si="50"/>
        <v>#DIV/0!</v>
      </c>
      <c r="AC401" s="40">
        <f>E401-Analysis!O$5</f>
        <v>-3.0000000000000001E-5</v>
      </c>
      <c r="AD401" s="40">
        <f>F401-Analysis!P$5</f>
        <v>-4.0000000000000001E-3</v>
      </c>
      <c r="AE401" s="40">
        <f>G401-Analysis!Q$5</f>
        <v>-1E-3</v>
      </c>
      <c r="AF401" s="40">
        <f>H401-Analysis!R$5</f>
        <v>-1E-3</v>
      </c>
      <c r="AG401" s="40">
        <f>I401-Analysis!S$5</f>
        <v>-2.5000000000000001E-4</v>
      </c>
      <c r="AH401" s="40">
        <f>J401-Analysis!T$5</f>
        <v>-1E-3</v>
      </c>
      <c r="AI401" s="40">
        <f>K401-Analysis!U$5</f>
        <v>-1E-3</v>
      </c>
    </row>
    <row r="402" spans="1:35" x14ac:dyDescent="0.3">
      <c r="A402">
        <v>399</v>
      </c>
      <c r="B402" s="31" t="e">
        <f>D402-Analysis!$E$27</f>
        <v>#N/A</v>
      </c>
      <c r="C402" s="5"/>
      <c r="E402" s="3"/>
      <c r="U402" s="34" t="e">
        <f t="shared" si="44"/>
        <v>#DIV/0!</v>
      </c>
      <c r="V402" s="34" t="e">
        <f t="shared" si="45"/>
        <v>#DIV/0!</v>
      </c>
      <c r="W402" s="34" t="e">
        <f t="shared" si="46"/>
        <v>#DIV/0!</v>
      </c>
      <c r="X402" s="34" t="e">
        <f t="shared" si="47"/>
        <v>#DIV/0!</v>
      </c>
      <c r="Y402" s="34" t="e">
        <f t="shared" si="48"/>
        <v>#DIV/0!</v>
      </c>
      <c r="Z402" s="34" t="e">
        <f t="shared" si="49"/>
        <v>#DIV/0!</v>
      </c>
      <c r="AA402" s="34" t="e">
        <f t="shared" si="50"/>
        <v>#DIV/0!</v>
      </c>
      <c r="AC402" s="40">
        <f>E402-Analysis!O$5</f>
        <v>-3.0000000000000001E-5</v>
      </c>
      <c r="AD402" s="40">
        <f>F402-Analysis!P$5</f>
        <v>-4.0000000000000001E-3</v>
      </c>
      <c r="AE402" s="40">
        <f>G402-Analysis!Q$5</f>
        <v>-1E-3</v>
      </c>
      <c r="AF402" s="40">
        <f>H402-Analysis!R$5</f>
        <v>-1E-3</v>
      </c>
      <c r="AG402" s="40">
        <f>I402-Analysis!S$5</f>
        <v>-2.5000000000000001E-4</v>
      </c>
      <c r="AH402" s="40">
        <f>J402-Analysis!T$5</f>
        <v>-1E-3</v>
      </c>
      <c r="AI402" s="40">
        <f>K402-Analysis!U$5</f>
        <v>-1E-3</v>
      </c>
    </row>
    <row r="403" spans="1:35" x14ac:dyDescent="0.3">
      <c r="A403">
        <v>400</v>
      </c>
      <c r="B403" s="31" t="e">
        <f>D403-Analysis!$E$27</f>
        <v>#N/A</v>
      </c>
      <c r="C403" s="5"/>
      <c r="E403" s="3"/>
      <c r="I403" s="3"/>
      <c r="U403" s="34" t="e">
        <f t="shared" si="44"/>
        <v>#DIV/0!</v>
      </c>
      <c r="V403" s="34" t="e">
        <f t="shared" si="45"/>
        <v>#DIV/0!</v>
      </c>
      <c r="W403" s="34" t="e">
        <f t="shared" si="46"/>
        <v>#DIV/0!</v>
      </c>
      <c r="X403" s="34" t="e">
        <f t="shared" si="47"/>
        <v>#DIV/0!</v>
      </c>
      <c r="Y403" s="34" t="e">
        <f t="shared" si="48"/>
        <v>#DIV/0!</v>
      </c>
      <c r="Z403" s="34" t="e">
        <f t="shared" si="49"/>
        <v>#DIV/0!</v>
      </c>
      <c r="AA403" s="34" t="e">
        <f t="shared" si="50"/>
        <v>#DIV/0!</v>
      </c>
      <c r="AC403" s="40">
        <f>E403-Analysis!O$5</f>
        <v>-3.0000000000000001E-5</v>
      </c>
      <c r="AD403" s="40">
        <f>F403-Analysis!P$5</f>
        <v>-4.0000000000000001E-3</v>
      </c>
      <c r="AE403" s="40">
        <f>G403-Analysis!Q$5</f>
        <v>-1E-3</v>
      </c>
      <c r="AF403" s="40">
        <f>H403-Analysis!R$5</f>
        <v>-1E-3</v>
      </c>
      <c r="AG403" s="40">
        <f>I403-Analysis!S$5</f>
        <v>-2.5000000000000001E-4</v>
      </c>
      <c r="AH403" s="40">
        <f>J403-Analysis!T$5</f>
        <v>-1E-3</v>
      </c>
      <c r="AI403" s="40">
        <f>K403-Analysis!U$5</f>
        <v>-1E-3</v>
      </c>
    </row>
    <row r="404" spans="1:35" x14ac:dyDescent="0.3">
      <c r="A404">
        <v>401</v>
      </c>
      <c r="B404" s="31" t="e">
        <f>D404-Analysis!$E$27</f>
        <v>#N/A</v>
      </c>
      <c r="C404" s="5"/>
      <c r="E404" s="3"/>
      <c r="U404" s="34" t="e">
        <f t="shared" si="44"/>
        <v>#DIV/0!</v>
      </c>
      <c r="V404" s="34" t="e">
        <f t="shared" si="45"/>
        <v>#DIV/0!</v>
      </c>
      <c r="W404" s="34" t="e">
        <f t="shared" si="46"/>
        <v>#DIV/0!</v>
      </c>
      <c r="X404" s="34" t="e">
        <f t="shared" si="47"/>
        <v>#DIV/0!</v>
      </c>
      <c r="Y404" s="34" t="e">
        <f t="shared" si="48"/>
        <v>#DIV/0!</v>
      </c>
      <c r="Z404" s="34" t="e">
        <f t="shared" si="49"/>
        <v>#DIV/0!</v>
      </c>
      <c r="AA404" s="34" t="e">
        <f t="shared" si="50"/>
        <v>#DIV/0!</v>
      </c>
      <c r="AC404" s="40">
        <f>E404-Analysis!O$5</f>
        <v>-3.0000000000000001E-5</v>
      </c>
      <c r="AD404" s="40">
        <f>F404-Analysis!P$5</f>
        <v>-4.0000000000000001E-3</v>
      </c>
      <c r="AE404" s="40">
        <f>G404-Analysis!Q$5</f>
        <v>-1E-3</v>
      </c>
      <c r="AF404" s="40">
        <f>H404-Analysis!R$5</f>
        <v>-1E-3</v>
      </c>
      <c r="AG404" s="40">
        <f>I404-Analysis!S$5</f>
        <v>-2.5000000000000001E-4</v>
      </c>
      <c r="AH404" s="40">
        <f>J404-Analysis!T$5</f>
        <v>-1E-3</v>
      </c>
      <c r="AI404" s="40">
        <f>K404-Analysis!U$5</f>
        <v>-1E-3</v>
      </c>
    </row>
    <row r="405" spans="1:35" x14ac:dyDescent="0.3">
      <c r="A405">
        <v>402</v>
      </c>
      <c r="B405" s="31" t="e">
        <f>D405-Analysis!$E$27</f>
        <v>#N/A</v>
      </c>
      <c r="C405" s="5"/>
      <c r="E405" s="3"/>
      <c r="U405" s="34" t="e">
        <f t="shared" si="44"/>
        <v>#DIV/0!</v>
      </c>
      <c r="V405" s="34" t="e">
        <f t="shared" si="45"/>
        <v>#DIV/0!</v>
      </c>
      <c r="W405" s="34" t="e">
        <f t="shared" si="46"/>
        <v>#DIV/0!</v>
      </c>
      <c r="X405" s="34" t="e">
        <f t="shared" si="47"/>
        <v>#DIV/0!</v>
      </c>
      <c r="Y405" s="34" t="e">
        <f t="shared" si="48"/>
        <v>#DIV/0!</v>
      </c>
      <c r="Z405" s="34" t="e">
        <f t="shared" si="49"/>
        <v>#DIV/0!</v>
      </c>
      <c r="AA405" s="34" t="e">
        <f t="shared" si="50"/>
        <v>#DIV/0!</v>
      </c>
      <c r="AC405" s="40">
        <f>E405-Analysis!O$5</f>
        <v>-3.0000000000000001E-5</v>
      </c>
      <c r="AD405" s="40">
        <f>F405-Analysis!P$5</f>
        <v>-4.0000000000000001E-3</v>
      </c>
      <c r="AE405" s="40">
        <f>G405-Analysis!Q$5</f>
        <v>-1E-3</v>
      </c>
      <c r="AF405" s="40">
        <f>H405-Analysis!R$5</f>
        <v>-1E-3</v>
      </c>
      <c r="AG405" s="40">
        <f>I405-Analysis!S$5</f>
        <v>-2.5000000000000001E-4</v>
      </c>
      <c r="AH405" s="40">
        <f>J405-Analysis!T$5</f>
        <v>-1E-3</v>
      </c>
      <c r="AI405" s="40">
        <f>K405-Analysis!U$5</f>
        <v>-1E-3</v>
      </c>
    </row>
    <row r="406" spans="1:35" x14ac:dyDescent="0.3">
      <c r="A406">
        <v>403</v>
      </c>
      <c r="B406" s="31" t="e">
        <f>D406-Analysis!$E$27</f>
        <v>#N/A</v>
      </c>
      <c r="C406" s="5"/>
      <c r="E406" s="3"/>
      <c r="I406" s="3"/>
      <c r="U406" s="34" t="e">
        <f t="shared" si="44"/>
        <v>#DIV/0!</v>
      </c>
      <c r="V406" s="34" t="e">
        <f t="shared" si="45"/>
        <v>#DIV/0!</v>
      </c>
      <c r="W406" s="34" t="e">
        <f t="shared" si="46"/>
        <v>#DIV/0!</v>
      </c>
      <c r="X406" s="34" t="e">
        <f t="shared" si="47"/>
        <v>#DIV/0!</v>
      </c>
      <c r="Y406" s="34" t="e">
        <f t="shared" si="48"/>
        <v>#DIV/0!</v>
      </c>
      <c r="Z406" s="34" t="e">
        <f t="shared" si="49"/>
        <v>#DIV/0!</v>
      </c>
      <c r="AA406" s="34" t="e">
        <f t="shared" si="50"/>
        <v>#DIV/0!</v>
      </c>
      <c r="AC406" s="40">
        <f>E406-Analysis!O$5</f>
        <v>-3.0000000000000001E-5</v>
      </c>
      <c r="AD406" s="40">
        <f>F406-Analysis!P$5</f>
        <v>-4.0000000000000001E-3</v>
      </c>
      <c r="AE406" s="40">
        <f>G406-Analysis!Q$5</f>
        <v>-1E-3</v>
      </c>
      <c r="AF406" s="40">
        <f>H406-Analysis!R$5</f>
        <v>-1E-3</v>
      </c>
      <c r="AG406" s="40">
        <f>I406-Analysis!S$5</f>
        <v>-2.5000000000000001E-4</v>
      </c>
      <c r="AH406" s="40">
        <f>J406-Analysis!T$5</f>
        <v>-1E-3</v>
      </c>
      <c r="AI406" s="40">
        <f>K406-Analysis!U$5</f>
        <v>-1E-3</v>
      </c>
    </row>
    <row r="407" spans="1:35" x14ac:dyDescent="0.3">
      <c r="A407">
        <v>404</v>
      </c>
      <c r="B407" s="31" t="e">
        <f>D407-Analysis!$E$27</f>
        <v>#N/A</v>
      </c>
      <c r="C407" s="5"/>
      <c r="U407" s="34" t="e">
        <f t="shared" si="44"/>
        <v>#DIV/0!</v>
      </c>
      <c r="V407" s="34" t="e">
        <f t="shared" si="45"/>
        <v>#DIV/0!</v>
      </c>
      <c r="W407" s="34" t="e">
        <f t="shared" si="46"/>
        <v>#DIV/0!</v>
      </c>
      <c r="X407" s="34" t="e">
        <f t="shared" si="47"/>
        <v>#DIV/0!</v>
      </c>
      <c r="Y407" s="34" t="e">
        <f t="shared" si="48"/>
        <v>#DIV/0!</v>
      </c>
      <c r="Z407" s="34" t="e">
        <f t="shared" si="49"/>
        <v>#DIV/0!</v>
      </c>
      <c r="AA407" s="34" t="e">
        <f t="shared" si="50"/>
        <v>#DIV/0!</v>
      </c>
      <c r="AC407" s="40">
        <f>E407-Analysis!O$5</f>
        <v>-3.0000000000000001E-5</v>
      </c>
      <c r="AD407" s="40">
        <f>F407-Analysis!P$5</f>
        <v>-4.0000000000000001E-3</v>
      </c>
      <c r="AE407" s="40">
        <f>G407-Analysis!Q$5</f>
        <v>-1E-3</v>
      </c>
      <c r="AF407" s="40">
        <f>H407-Analysis!R$5</f>
        <v>-1E-3</v>
      </c>
      <c r="AG407" s="40">
        <f>I407-Analysis!S$5</f>
        <v>-2.5000000000000001E-4</v>
      </c>
      <c r="AH407" s="40">
        <f>J407-Analysis!T$5</f>
        <v>-1E-3</v>
      </c>
      <c r="AI407" s="40">
        <f>K407-Analysis!U$5</f>
        <v>-1E-3</v>
      </c>
    </row>
    <row r="408" spans="1:35" x14ac:dyDescent="0.3">
      <c r="A408">
        <v>405</v>
      </c>
      <c r="B408" s="31" t="e">
        <f>D408-Analysis!$E$27</f>
        <v>#N/A</v>
      </c>
      <c r="C408" s="5"/>
      <c r="E408" s="3"/>
      <c r="U408" s="34" t="e">
        <f t="shared" si="44"/>
        <v>#DIV/0!</v>
      </c>
      <c r="V408" s="34" t="e">
        <f t="shared" si="45"/>
        <v>#DIV/0!</v>
      </c>
      <c r="W408" s="34" t="e">
        <f t="shared" si="46"/>
        <v>#DIV/0!</v>
      </c>
      <c r="X408" s="34" t="e">
        <f t="shared" si="47"/>
        <v>#DIV/0!</v>
      </c>
      <c r="Y408" s="34" t="e">
        <f t="shared" si="48"/>
        <v>#DIV/0!</v>
      </c>
      <c r="Z408" s="34" t="e">
        <f t="shared" si="49"/>
        <v>#DIV/0!</v>
      </c>
      <c r="AA408" s="34" t="e">
        <f t="shared" si="50"/>
        <v>#DIV/0!</v>
      </c>
      <c r="AC408" s="40">
        <f>E408-Analysis!O$5</f>
        <v>-3.0000000000000001E-5</v>
      </c>
      <c r="AD408" s="40">
        <f>F408-Analysis!P$5</f>
        <v>-4.0000000000000001E-3</v>
      </c>
      <c r="AE408" s="40">
        <f>G408-Analysis!Q$5</f>
        <v>-1E-3</v>
      </c>
      <c r="AF408" s="40">
        <f>H408-Analysis!R$5</f>
        <v>-1E-3</v>
      </c>
      <c r="AG408" s="40">
        <f>I408-Analysis!S$5</f>
        <v>-2.5000000000000001E-4</v>
      </c>
      <c r="AH408" s="40">
        <f>J408-Analysis!T$5</f>
        <v>-1E-3</v>
      </c>
      <c r="AI408" s="40">
        <f>K408-Analysis!U$5</f>
        <v>-1E-3</v>
      </c>
    </row>
    <row r="409" spans="1:35" x14ac:dyDescent="0.3">
      <c r="A409">
        <v>406</v>
      </c>
      <c r="B409" s="31" t="e">
        <f>D409-Analysis!$E$27</f>
        <v>#N/A</v>
      </c>
      <c r="C409" s="5"/>
      <c r="E409" s="3"/>
      <c r="U409" s="34" t="e">
        <f t="shared" si="44"/>
        <v>#DIV/0!</v>
      </c>
      <c r="V409" s="34" t="e">
        <f t="shared" si="45"/>
        <v>#DIV/0!</v>
      </c>
      <c r="W409" s="34" t="e">
        <f t="shared" si="46"/>
        <v>#DIV/0!</v>
      </c>
      <c r="X409" s="34" t="e">
        <f t="shared" si="47"/>
        <v>#DIV/0!</v>
      </c>
      <c r="Y409" s="34" t="e">
        <f t="shared" si="48"/>
        <v>#DIV/0!</v>
      </c>
      <c r="Z409" s="34" t="e">
        <f t="shared" si="49"/>
        <v>#DIV/0!</v>
      </c>
      <c r="AA409" s="34" t="e">
        <f t="shared" si="50"/>
        <v>#DIV/0!</v>
      </c>
      <c r="AC409" s="40">
        <f>E409-Analysis!O$5</f>
        <v>-3.0000000000000001E-5</v>
      </c>
      <c r="AD409" s="40">
        <f>F409-Analysis!P$5</f>
        <v>-4.0000000000000001E-3</v>
      </c>
      <c r="AE409" s="40">
        <f>G409-Analysis!Q$5</f>
        <v>-1E-3</v>
      </c>
      <c r="AF409" s="40">
        <f>H409-Analysis!R$5</f>
        <v>-1E-3</v>
      </c>
      <c r="AG409" s="40">
        <f>I409-Analysis!S$5</f>
        <v>-2.5000000000000001E-4</v>
      </c>
      <c r="AH409" s="40">
        <f>J409-Analysis!T$5</f>
        <v>-1E-3</v>
      </c>
      <c r="AI409" s="40">
        <f>K409-Analysis!U$5</f>
        <v>-1E-3</v>
      </c>
    </row>
    <row r="410" spans="1:35" x14ac:dyDescent="0.3">
      <c r="A410">
        <v>407</v>
      </c>
      <c r="B410" s="31" t="e">
        <f>D410-Analysis!$E$27</f>
        <v>#N/A</v>
      </c>
      <c r="C410" s="5"/>
      <c r="E410" s="3"/>
      <c r="U410" s="34" t="e">
        <f t="shared" si="44"/>
        <v>#DIV/0!</v>
      </c>
      <c r="V410" s="34" t="e">
        <f t="shared" si="45"/>
        <v>#DIV/0!</v>
      </c>
      <c r="W410" s="34" t="e">
        <f t="shared" si="46"/>
        <v>#DIV/0!</v>
      </c>
      <c r="X410" s="34" t="e">
        <f t="shared" si="47"/>
        <v>#DIV/0!</v>
      </c>
      <c r="Y410" s="34" t="e">
        <f t="shared" si="48"/>
        <v>#DIV/0!</v>
      </c>
      <c r="Z410" s="34" t="e">
        <f t="shared" si="49"/>
        <v>#DIV/0!</v>
      </c>
      <c r="AA410" s="34" t="e">
        <f t="shared" si="50"/>
        <v>#DIV/0!</v>
      </c>
      <c r="AC410" s="40">
        <f>E410-Analysis!O$5</f>
        <v>-3.0000000000000001E-5</v>
      </c>
      <c r="AD410" s="40">
        <f>F410-Analysis!P$5</f>
        <v>-4.0000000000000001E-3</v>
      </c>
      <c r="AE410" s="40">
        <f>G410-Analysis!Q$5</f>
        <v>-1E-3</v>
      </c>
      <c r="AF410" s="40">
        <f>H410-Analysis!R$5</f>
        <v>-1E-3</v>
      </c>
      <c r="AG410" s="40">
        <f>I410-Analysis!S$5</f>
        <v>-2.5000000000000001E-4</v>
      </c>
      <c r="AH410" s="40">
        <f>J410-Analysis!T$5</f>
        <v>-1E-3</v>
      </c>
      <c r="AI410" s="40">
        <f>K410-Analysis!U$5</f>
        <v>-1E-3</v>
      </c>
    </row>
    <row r="411" spans="1:35" x14ac:dyDescent="0.3">
      <c r="A411">
        <v>408</v>
      </c>
      <c r="B411" s="31" t="e">
        <f>D411-Analysis!$E$27</f>
        <v>#N/A</v>
      </c>
      <c r="C411" s="5"/>
      <c r="E411" s="3"/>
      <c r="U411" s="34" t="e">
        <f t="shared" si="44"/>
        <v>#DIV/0!</v>
      </c>
      <c r="V411" s="34" t="e">
        <f t="shared" si="45"/>
        <v>#DIV/0!</v>
      </c>
      <c r="W411" s="34" t="e">
        <f t="shared" si="46"/>
        <v>#DIV/0!</v>
      </c>
      <c r="X411" s="34" t="e">
        <f t="shared" si="47"/>
        <v>#DIV/0!</v>
      </c>
      <c r="Y411" s="34" t="e">
        <f t="shared" si="48"/>
        <v>#DIV/0!</v>
      </c>
      <c r="Z411" s="34" t="e">
        <f t="shared" si="49"/>
        <v>#DIV/0!</v>
      </c>
      <c r="AA411" s="34" t="e">
        <f t="shared" si="50"/>
        <v>#DIV/0!</v>
      </c>
      <c r="AC411" s="40">
        <f>E411-Analysis!O$5</f>
        <v>-3.0000000000000001E-5</v>
      </c>
      <c r="AD411" s="40">
        <f>F411-Analysis!P$5</f>
        <v>-4.0000000000000001E-3</v>
      </c>
      <c r="AE411" s="40">
        <f>G411-Analysis!Q$5</f>
        <v>-1E-3</v>
      </c>
      <c r="AF411" s="40">
        <f>H411-Analysis!R$5</f>
        <v>-1E-3</v>
      </c>
      <c r="AG411" s="40">
        <f>I411-Analysis!S$5</f>
        <v>-2.5000000000000001E-4</v>
      </c>
      <c r="AH411" s="40">
        <f>J411-Analysis!T$5</f>
        <v>-1E-3</v>
      </c>
      <c r="AI411" s="40">
        <f>K411-Analysis!U$5</f>
        <v>-1E-3</v>
      </c>
    </row>
    <row r="412" spans="1:35" x14ac:dyDescent="0.3">
      <c r="A412">
        <v>409</v>
      </c>
      <c r="B412" s="31" t="e">
        <f>D412-Analysis!$E$27</f>
        <v>#N/A</v>
      </c>
      <c r="C412" s="5"/>
      <c r="E412" s="3"/>
      <c r="I412" s="3"/>
      <c r="U412" s="34" t="e">
        <f t="shared" si="44"/>
        <v>#DIV/0!</v>
      </c>
      <c r="V412" s="34" t="e">
        <f t="shared" si="45"/>
        <v>#DIV/0!</v>
      </c>
      <c r="W412" s="34" t="e">
        <f t="shared" si="46"/>
        <v>#DIV/0!</v>
      </c>
      <c r="X412" s="34" t="e">
        <f t="shared" si="47"/>
        <v>#DIV/0!</v>
      </c>
      <c r="Y412" s="34" t="e">
        <f t="shared" si="48"/>
        <v>#DIV/0!</v>
      </c>
      <c r="Z412" s="34" t="e">
        <f t="shared" si="49"/>
        <v>#DIV/0!</v>
      </c>
      <c r="AA412" s="34" t="e">
        <f t="shared" si="50"/>
        <v>#DIV/0!</v>
      </c>
      <c r="AC412" s="40">
        <f>E412-Analysis!O$5</f>
        <v>-3.0000000000000001E-5</v>
      </c>
      <c r="AD412" s="40">
        <f>F412-Analysis!P$5</f>
        <v>-4.0000000000000001E-3</v>
      </c>
      <c r="AE412" s="40">
        <f>G412-Analysis!Q$5</f>
        <v>-1E-3</v>
      </c>
      <c r="AF412" s="40">
        <f>H412-Analysis!R$5</f>
        <v>-1E-3</v>
      </c>
      <c r="AG412" s="40">
        <f>I412-Analysis!S$5</f>
        <v>-2.5000000000000001E-4</v>
      </c>
      <c r="AH412" s="40">
        <f>J412-Analysis!T$5</f>
        <v>-1E-3</v>
      </c>
      <c r="AI412" s="40">
        <f>K412-Analysis!U$5</f>
        <v>-1E-3</v>
      </c>
    </row>
    <row r="413" spans="1:35" x14ac:dyDescent="0.3">
      <c r="A413">
        <v>410</v>
      </c>
      <c r="B413" s="31" t="e">
        <f>D413-Analysis!$E$27</f>
        <v>#N/A</v>
      </c>
      <c r="C413" s="5"/>
      <c r="E413" s="3"/>
      <c r="U413" s="34" t="e">
        <f t="shared" si="44"/>
        <v>#DIV/0!</v>
      </c>
      <c r="V413" s="34" t="e">
        <f t="shared" si="45"/>
        <v>#DIV/0!</v>
      </c>
      <c r="W413" s="34" t="e">
        <f t="shared" si="46"/>
        <v>#DIV/0!</v>
      </c>
      <c r="X413" s="34" t="e">
        <f t="shared" si="47"/>
        <v>#DIV/0!</v>
      </c>
      <c r="Y413" s="34" t="e">
        <f t="shared" si="48"/>
        <v>#DIV/0!</v>
      </c>
      <c r="Z413" s="34" t="e">
        <f t="shared" si="49"/>
        <v>#DIV/0!</v>
      </c>
      <c r="AA413" s="34" t="e">
        <f t="shared" si="50"/>
        <v>#DIV/0!</v>
      </c>
      <c r="AC413" s="40">
        <f>E413-Analysis!O$5</f>
        <v>-3.0000000000000001E-5</v>
      </c>
      <c r="AD413" s="40">
        <f>F413-Analysis!P$5</f>
        <v>-4.0000000000000001E-3</v>
      </c>
      <c r="AE413" s="40">
        <f>G413-Analysis!Q$5</f>
        <v>-1E-3</v>
      </c>
      <c r="AF413" s="40">
        <f>H413-Analysis!R$5</f>
        <v>-1E-3</v>
      </c>
      <c r="AG413" s="40">
        <f>I413-Analysis!S$5</f>
        <v>-2.5000000000000001E-4</v>
      </c>
      <c r="AH413" s="40">
        <f>J413-Analysis!T$5</f>
        <v>-1E-3</v>
      </c>
      <c r="AI413" s="40">
        <f>K413-Analysis!U$5</f>
        <v>-1E-3</v>
      </c>
    </row>
    <row r="414" spans="1:35" x14ac:dyDescent="0.3">
      <c r="A414">
        <v>411</v>
      </c>
      <c r="B414" s="31" t="e">
        <f>D414-Analysis!$E$27</f>
        <v>#N/A</v>
      </c>
      <c r="C414" s="5"/>
      <c r="E414" s="3"/>
      <c r="U414" s="34" t="e">
        <f t="shared" si="44"/>
        <v>#DIV/0!</v>
      </c>
      <c r="V414" s="34" t="e">
        <f t="shared" si="45"/>
        <v>#DIV/0!</v>
      </c>
      <c r="W414" s="34" t="e">
        <f t="shared" si="46"/>
        <v>#DIV/0!</v>
      </c>
      <c r="X414" s="34" t="e">
        <f t="shared" si="47"/>
        <v>#DIV/0!</v>
      </c>
      <c r="Y414" s="34" t="e">
        <f t="shared" si="48"/>
        <v>#DIV/0!</v>
      </c>
      <c r="Z414" s="34" t="e">
        <f t="shared" si="49"/>
        <v>#DIV/0!</v>
      </c>
      <c r="AA414" s="34" t="e">
        <f t="shared" si="50"/>
        <v>#DIV/0!</v>
      </c>
      <c r="AC414" s="40">
        <f>E414-Analysis!O$5</f>
        <v>-3.0000000000000001E-5</v>
      </c>
      <c r="AD414" s="40">
        <f>F414-Analysis!P$5</f>
        <v>-4.0000000000000001E-3</v>
      </c>
      <c r="AE414" s="40">
        <f>G414-Analysis!Q$5</f>
        <v>-1E-3</v>
      </c>
      <c r="AF414" s="40">
        <f>H414-Analysis!R$5</f>
        <v>-1E-3</v>
      </c>
      <c r="AG414" s="40">
        <f>I414-Analysis!S$5</f>
        <v>-2.5000000000000001E-4</v>
      </c>
      <c r="AH414" s="40">
        <f>J414-Analysis!T$5</f>
        <v>-1E-3</v>
      </c>
      <c r="AI414" s="40">
        <f>K414-Analysis!U$5</f>
        <v>-1E-3</v>
      </c>
    </row>
    <row r="415" spans="1:35" x14ac:dyDescent="0.3">
      <c r="A415">
        <v>412</v>
      </c>
      <c r="B415" s="31" t="e">
        <f>D415-Analysis!$E$27</f>
        <v>#N/A</v>
      </c>
      <c r="C415" s="5"/>
      <c r="E415" s="3"/>
      <c r="U415" s="34" t="e">
        <f t="shared" si="44"/>
        <v>#DIV/0!</v>
      </c>
      <c r="V415" s="34" t="e">
        <f t="shared" si="45"/>
        <v>#DIV/0!</v>
      </c>
      <c r="W415" s="34" t="e">
        <f t="shared" si="46"/>
        <v>#DIV/0!</v>
      </c>
      <c r="X415" s="34" t="e">
        <f t="shared" si="47"/>
        <v>#DIV/0!</v>
      </c>
      <c r="Y415" s="34" t="e">
        <f t="shared" si="48"/>
        <v>#DIV/0!</v>
      </c>
      <c r="Z415" s="34" t="e">
        <f t="shared" si="49"/>
        <v>#DIV/0!</v>
      </c>
      <c r="AA415" s="34" t="e">
        <f t="shared" si="50"/>
        <v>#DIV/0!</v>
      </c>
      <c r="AC415" s="40">
        <f>E415-Analysis!O$5</f>
        <v>-3.0000000000000001E-5</v>
      </c>
      <c r="AD415" s="40">
        <f>F415-Analysis!P$5</f>
        <v>-4.0000000000000001E-3</v>
      </c>
      <c r="AE415" s="40">
        <f>G415-Analysis!Q$5</f>
        <v>-1E-3</v>
      </c>
      <c r="AF415" s="40">
        <f>H415-Analysis!R$5</f>
        <v>-1E-3</v>
      </c>
      <c r="AG415" s="40">
        <f>I415-Analysis!S$5</f>
        <v>-2.5000000000000001E-4</v>
      </c>
      <c r="AH415" s="40">
        <f>J415-Analysis!T$5</f>
        <v>-1E-3</v>
      </c>
      <c r="AI415" s="40">
        <f>K415-Analysis!U$5</f>
        <v>-1E-3</v>
      </c>
    </row>
    <row r="416" spans="1:35" x14ac:dyDescent="0.3">
      <c r="A416">
        <v>413</v>
      </c>
      <c r="B416" s="31" t="e">
        <f>D416-Analysis!$E$27</f>
        <v>#N/A</v>
      </c>
      <c r="C416" s="5"/>
      <c r="E416" s="3"/>
      <c r="I416" s="3"/>
      <c r="U416" s="34" t="e">
        <f t="shared" si="44"/>
        <v>#DIV/0!</v>
      </c>
      <c r="V416" s="34" t="e">
        <f t="shared" si="45"/>
        <v>#DIV/0!</v>
      </c>
      <c r="W416" s="34" t="e">
        <f t="shared" si="46"/>
        <v>#DIV/0!</v>
      </c>
      <c r="X416" s="34" t="e">
        <f t="shared" si="47"/>
        <v>#DIV/0!</v>
      </c>
      <c r="Y416" s="34" t="e">
        <f t="shared" si="48"/>
        <v>#DIV/0!</v>
      </c>
      <c r="Z416" s="34" t="e">
        <f t="shared" si="49"/>
        <v>#DIV/0!</v>
      </c>
      <c r="AA416" s="34" t="e">
        <f t="shared" si="50"/>
        <v>#DIV/0!</v>
      </c>
      <c r="AC416" s="40">
        <f>E416-Analysis!O$5</f>
        <v>-3.0000000000000001E-5</v>
      </c>
      <c r="AD416" s="40">
        <f>F416-Analysis!P$5</f>
        <v>-4.0000000000000001E-3</v>
      </c>
      <c r="AE416" s="40">
        <f>G416-Analysis!Q$5</f>
        <v>-1E-3</v>
      </c>
      <c r="AF416" s="40">
        <f>H416-Analysis!R$5</f>
        <v>-1E-3</v>
      </c>
      <c r="AG416" s="40">
        <f>I416-Analysis!S$5</f>
        <v>-2.5000000000000001E-4</v>
      </c>
      <c r="AH416" s="40">
        <f>J416-Analysis!T$5</f>
        <v>-1E-3</v>
      </c>
      <c r="AI416" s="40">
        <f>K416-Analysis!U$5</f>
        <v>-1E-3</v>
      </c>
    </row>
    <row r="417" spans="1:35" x14ac:dyDescent="0.3">
      <c r="A417">
        <v>414</v>
      </c>
      <c r="B417" s="31" t="e">
        <f>D417-Analysis!$E$27</f>
        <v>#N/A</v>
      </c>
      <c r="C417" s="5"/>
      <c r="E417" s="3"/>
      <c r="U417" s="34" t="e">
        <f t="shared" si="44"/>
        <v>#DIV/0!</v>
      </c>
      <c r="V417" s="34" t="e">
        <f t="shared" si="45"/>
        <v>#DIV/0!</v>
      </c>
      <c r="W417" s="34" t="e">
        <f t="shared" si="46"/>
        <v>#DIV/0!</v>
      </c>
      <c r="X417" s="34" t="e">
        <f t="shared" si="47"/>
        <v>#DIV/0!</v>
      </c>
      <c r="Y417" s="34" t="e">
        <f t="shared" si="48"/>
        <v>#DIV/0!</v>
      </c>
      <c r="Z417" s="34" t="e">
        <f t="shared" si="49"/>
        <v>#DIV/0!</v>
      </c>
      <c r="AA417" s="34" t="e">
        <f t="shared" si="50"/>
        <v>#DIV/0!</v>
      </c>
      <c r="AC417" s="40">
        <f>E417-Analysis!O$5</f>
        <v>-3.0000000000000001E-5</v>
      </c>
      <c r="AD417" s="40">
        <f>F417-Analysis!P$5</f>
        <v>-4.0000000000000001E-3</v>
      </c>
      <c r="AE417" s="40">
        <f>G417-Analysis!Q$5</f>
        <v>-1E-3</v>
      </c>
      <c r="AF417" s="40">
        <f>H417-Analysis!R$5</f>
        <v>-1E-3</v>
      </c>
      <c r="AG417" s="40">
        <f>I417-Analysis!S$5</f>
        <v>-2.5000000000000001E-4</v>
      </c>
      <c r="AH417" s="40">
        <f>J417-Analysis!T$5</f>
        <v>-1E-3</v>
      </c>
      <c r="AI417" s="40">
        <f>K417-Analysis!U$5</f>
        <v>-1E-3</v>
      </c>
    </row>
    <row r="418" spans="1:35" x14ac:dyDescent="0.3">
      <c r="A418">
        <v>415</v>
      </c>
      <c r="B418" s="31" t="e">
        <f>D418-Analysis!$E$27</f>
        <v>#N/A</v>
      </c>
      <c r="C418" s="5"/>
      <c r="E418" s="3"/>
      <c r="I418" s="3"/>
      <c r="U418" s="34" t="e">
        <f t="shared" si="44"/>
        <v>#DIV/0!</v>
      </c>
      <c r="V418" s="34" t="e">
        <f t="shared" si="45"/>
        <v>#DIV/0!</v>
      </c>
      <c r="W418" s="34" t="e">
        <f t="shared" si="46"/>
        <v>#DIV/0!</v>
      </c>
      <c r="X418" s="34" t="e">
        <f t="shared" si="47"/>
        <v>#DIV/0!</v>
      </c>
      <c r="Y418" s="34" t="e">
        <f t="shared" si="48"/>
        <v>#DIV/0!</v>
      </c>
      <c r="Z418" s="34" t="e">
        <f t="shared" si="49"/>
        <v>#DIV/0!</v>
      </c>
      <c r="AA418" s="34" t="e">
        <f t="shared" si="50"/>
        <v>#DIV/0!</v>
      </c>
      <c r="AC418" s="40">
        <f>E418-Analysis!O$5</f>
        <v>-3.0000000000000001E-5</v>
      </c>
      <c r="AD418" s="40">
        <f>F418-Analysis!P$5</f>
        <v>-4.0000000000000001E-3</v>
      </c>
      <c r="AE418" s="40">
        <f>G418-Analysis!Q$5</f>
        <v>-1E-3</v>
      </c>
      <c r="AF418" s="40">
        <f>H418-Analysis!R$5</f>
        <v>-1E-3</v>
      </c>
      <c r="AG418" s="40">
        <f>I418-Analysis!S$5</f>
        <v>-2.5000000000000001E-4</v>
      </c>
      <c r="AH418" s="40">
        <f>J418-Analysis!T$5</f>
        <v>-1E-3</v>
      </c>
      <c r="AI418" s="40">
        <f>K418-Analysis!U$5</f>
        <v>-1E-3</v>
      </c>
    </row>
    <row r="419" spans="1:35" x14ac:dyDescent="0.3">
      <c r="A419">
        <v>416</v>
      </c>
      <c r="B419" s="31" t="e">
        <f>D419-Analysis!$E$27</f>
        <v>#N/A</v>
      </c>
      <c r="C419" s="5"/>
      <c r="E419" s="3"/>
      <c r="U419" s="34" t="e">
        <f t="shared" si="44"/>
        <v>#DIV/0!</v>
      </c>
      <c r="V419" s="34" t="e">
        <f t="shared" si="45"/>
        <v>#DIV/0!</v>
      </c>
      <c r="W419" s="34" t="e">
        <f t="shared" si="46"/>
        <v>#DIV/0!</v>
      </c>
      <c r="X419" s="34" t="e">
        <f t="shared" si="47"/>
        <v>#DIV/0!</v>
      </c>
      <c r="Y419" s="34" t="e">
        <f t="shared" si="48"/>
        <v>#DIV/0!</v>
      </c>
      <c r="Z419" s="34" t="e">
        <f t="shared" si="49"/>
        <v>#DIV/0!</v>
      </c>
      <c r="AA419" s="34" t="e">
        <f t="shared" si="50"/>
        <v>#DIV/0!</v>
      </c>
      <c r="AC419" s="40">
        <f>E419-Analysis!O$5</f>
        <v>-3.0000000000000001E-5</v>
      </c>
      <c r="AD419" s="40">
        <f>F419-Analysis!P$5</f>
        <v>-4.0000000000000001E-3</v>
      </c>
      <c r="AE419" s="40">
        <f>G419-Analysis!Q$5</f>
        <v>-1E-3</v>
      </c>
      <c r="AF419" s="40">
        <f>H419-Analysis!R$5</f>
        <v>-1E-3</v>
      </c>
      <c r="AG419" s="40">
        <f>I419-Analysis!S$5</f>
        <v>-2.5000000000000001E-4</v>
      </c>
      <c r="AH419" s="40">
        <f>J419-Analysis!T$5</f>
        <v>-1E-3</v>
      </c>
      <c r="AI419" s="40">
        <f>K419-Analysis!U$5</f>
        <v>-1E-3</v>
      </c>
    </row>
    <row r="420" spans="1:35" x14ac:dyDescent="0.3">
      <c r="A420">
        <v>417</v>
      </c>
      <c r="B420" s="31" t="e">
        <f>D420-Analysis!$E$27</f>
        <v>#N/A</v>
      </c>
      <c r="C420" s="5"/>
      <c r="E420" s="3"/>
      <c r="U420" s="34" t="e">
        <f t="shared" si="44"/>
        <v>#DIV/0!</v>
      </c>
      <c r="V420" s="34" t="e">
        <f t="shared" si="45"/>
        <v>#DIV/0!</v>
      </c>
      <c r="W420" s="34" t="e">
        <f t="shared" si="46"/>
        <v>#DIV/0!</v>
      </c>
      <c r="X420" s="34" t="e">
        <f t="shared" si="47"/>
        <v>#DIV/0!</v>
      </c>
      <c r="Y420" s="34" t="e">
        <f t="shared" si="48"/>
        <v>#DIV/0!</v>
      </c>
      <c r="Z420" s="34" t="e">
        <f t="shared" si="49"/>
        <v>#DIV/0!</v>
      </c>
      <c r="AA420" s="34" t="e">
        <f t="shared" si="50"/>
        <v>#DIV/0!</v>
      </c>
      <c r="AC420" s="40">
        <f>E420-Analysis!O$5</f>
        <v>-3.0000000000000001E-5</v>
      </c>
      <c r="AD420" s="40">
        <f>F420-Analysis!P$5</f>
        <v>-4.0000000000000001E-3</v>
      </c>
      <c r="AE420" s="40">
        <f>G420-Analysis!Q$5</f>
        <v>-1E-3</v>
      </c>
      <c r="AF420" s="40">
        <f>H420-Analysis!R$5</f>
        <v>-1E-3</v>
      </c>
      <c r="AG420" s="40">
        <f>I420-Analysis!S$5</f>
        <v>-2.5000000000000001E-4</v>
      </c>
      <c r="AH420" s="40">
        <f>J420-Analysis!T$5</f>
        <v>-1E-3</v>
      </c>
      <c r="AI420" s="40">
        <f>K420-Analysis!U$5</f>
        <v>-1E-3</v>
      </c>
    </row>
    <row r="421" spans="1:35" x14ac:dyDescent="0.3">
      <c r="A421">
        <v>418</v>
      </c>
      <c r="B421" s="31" t="e">
        <f>D421-Analysis!$E$27</f>
        <v>#N/A</v>
      </c>
      <c r="C421" s="5"/>
      <c r="E421" s="3"/>
      <c r="I421" s="3"/>
      <c r="U421" s="34" t="e">
        <f t="shared" si="44"/>
        <v>#DIV/0!</v>
      </c>
      <c r="V421" s="34" t="e">
        <f t="shared" si="45"/>
        <v>#DIV/0!</v>
      </c>
      <c r="W421" s="34" t="e">
        <f t="shared" si="46"/>
        <v>#DIV/0!</v>
      </c>
      <c r="X421" s="34" t="e">
        <f t="shared" si="47"/>
        <v>#DIV/0!</v>
      </c>
      <c r="Y421" s="34" t="e">
        <f t="shared" si="48"/>
        <v>#DIV/0!</v>
      </c>
      <c r="Z421" s="34" t="e">
        <f t="shared" si="49"/>
        <v>#DIV/0!</v>
      </c>
      <c r="AA421" s="34" t="e">
        <f t="shared" si="50"/>
        <v>#DIV/0!</v>
      </c>
      <c r="AC421" s="40">
        <f>E421-Analysis!O$5</f>
        <v>-3.0000000000000001E-5</v>
      </c>
      <c r="AD421" s="40">
        <f>F421-Analysis!P$5</f>
        <v>-4.0000000000000001E-3</v>
      </c>
      <c r="AE421" s="40">
        <f>G421-Analysis!Q$5</f>
        <v>-1E-3</v>
      </c>
      <c r="AF421" s="40">
        <f>H421-Analysis!R$5</f>
        <v>-1E-3</v>
      </c>
      <c r="AG421" s="40">
        <f>I421-Analysis!S$5</f>
        <v>-2.5000000000000001E-4</v>
      </c>
      <c r="AH421" s="40">
        <f>J421-Analysis!T$5</f>
        <v>-1E-3</v>
      </c>
      <c r="AI421" s="40">
        <f>K421-Analysis!U$5</f>
        <v>-1E-3</v>
      </c>
    </row>
    <row r="422" spans="1:35" x14ac:dyDescent="0.3">
      <c r="A422">
        <v>419</v>
      </c>
      <c r="B422" s="31" t="e">
        <f>D422-Analysis!$E$27</f>
        <v>#N/A</v>
      </c>
      <c r="C422" s="5"/>
      <c r="E422" s="3"/>
      <c r="U422" s="34" t="e">
        <f t="shared" si="44"/>
        <v>#DIV/0!</v>
      </c>
      <c r="V422" s="34" t="e">
        <f t="shared" si="45"/>
        <v>#DIV/0!</v>
      </c>
      <c r="W422" s="34" t="e">
        <f t="shared" si="46"/>
        <v>#DIV/0!</v>
      </c>
      <c r="X422" s="34" t="e">
        <f t="shared" si="47"/>
        <v>#DIV/0!</v>
      </c>
      <c r="Y422" s="34" t="e">
        <f t="shared" si="48"/>
        <v>#DIV/0!</v>
      </c>
      <c r="Z422" s="34" t="e">
        <f t="shared" si="49"/>
        <v>#DIV/0!</v>
      </c>
      <c r="AA422" s="34" t="e">
        <f t="shared" si="50"/>
        <v>#DIV/0!</v>
      </c>
      <c r="AC422" s="40">
        <f>E422-Analysis!O$5</f>
        <v>-3.0000000000000001E-5</v>
      </c>
      <c r="AD422" s="40">
        <f>F422-Analysis!P$5</f>
        <v>-4.0000000000000001E-3</v>
      </c>
      <c r="AE422" s="40">
        <f>G422-Analysis!Q$5</f>
        <v>-1E-3</v>
      </c>
      <c r="AF422" s="40">
        <f>H422-Analysis!R$5</f>
        <v>-1E-3</v>
      </c>
      <c r="AG422" s="40">
        <f>I422-Analysis!S$5</f>
        <v>-2.5000000000000001E-4</v>
      </c>
      <c r="AH422" s="40">
        <f>J422-Analysis!T$5</f>
        <v>-1E-3</v>
      </c>
      <c r="AI422" s="40">
        <f>K422-Analysis!U$5</f>
        <v>-1E-3</v>
      </c>
    </row>
    <row r="423" spans="1:35" x14ac:dyDescent="0.3">
      <c r="A423">
        <v>420</v>
      </c>
      <c r="B423" s="31" t="e">
        <f>D423-Analysis!$E$27</f>
        <v>#N/A</v>
      </c>
      <c r="C423" s="5"/>
      <c r="E423" s="3"/>
      <c r="I423" s="3"/>
      <c r="U423" s="34" t="e">
        <f t="shared" si="44"/>
        <v>#DIV/0!</v>
      </c>
      <c r="V423" s="34" t="e">
        <f t="shared" si="45"/>
        <v>#DIV/0!</v>
      </c>
      <c r="W423" s="34" t="e">
        <f t="shared" si="46"/>
        <v>#DIV/0!</v>
      </c>
      <c r="X423" s="34" t="e">
        <f t="shared" si="47"/>
        <v>#DIV/0!</v>
      </c>
      <c r="Y423" s="34" t="e">
        <f t="shared" si="48"/>
        <v>#DIV/0!</v>
      </c>
      <c r="Z423" s="34" t="e">
        <f t="shared" si="49"/>
        <v>#DIV/0!</v>
      </c>
      <c r="AA423" s="34" t="e">
        <f t="shared" si="50"/>
        <v>#DIV/0!</v>
      </c>
      <c r="AC423" s="40">
        <f>E423-Analysis!O$5</f>
        <v>-3.0000000000000001E-5</v>
      </c>
      <c r="AD423" s="40">
        <f>F423-Analysis!P$5</f>
        <v>-4.0000000000000001E-3</v>
      </c>
      <c r="AE423" s="40">
        <f>G423-Analysis!Q$5</f>
        <v>-1E-3</v>
      </c>
      <c r="AF423" s="40">
        <f>H423-Analysis!R$5</f>
        <v>-1E-3</v>
      </c>
      <c r="AG423" s="40">
        <f>I423-Analysis!S$5</f>
        <v>-2.5000000000000001E-4</v>
      </c>
      <c r="AH423" s="40">
        <f>J423-Analysis!T$5</f>
        <v>-1E-3</v>
      </c>
      <c r="AI423" s="40">
        <f>K423-Analysis!U$5</f>
        <v>-1E-3</v>
      </c>
    </row>
    <row r="424" spans="1:35" x14ac:dyDescent="0.3">
      <c r="A424">
        <v>421</v>
      </c>
      <c r="B424" s="31" t="e">
        <f>D424-Analysis!$E$27</f>
        <v>#N/A</v>
      </c>
      <c r="E424" s="4"/>
      <c r="F424" s="4"/>
      <c r="G424" s="4"/>
      <c r="H424" s="4"/>
      <c r="M424" s="4"/>
      <c r="N424" s="4"/>
      <c r="P424" s="4"/>
      <c r="S424" s="4"/>
      <c r="U424" s="34" t="e">
        <f t="shared" ref="U424:U487" si="51">E424/M424</f>
        <v>#DIV/0!</v>
      </c>
      <c r="V424" s="34" t="e">
        <f t="shared" ref="V424:V487" si="52">F424/N424</f>
        <v>#DIV/0!</v>
      </c>
      <c r="W424" s="34" t="e">
        <f t="shared" ref="W424:W487" si="53">G424/O424</f>
        <v>#DIV/0!</v>
      </c>
      <c r="X424" s="34" t="e">
        <f t="shared" ref="X424:X487" si="54">H424/P424</f>
        <v>#DIV/0!</v>
      </c>
      <c r="Y424" s="34" t="e">
        <f t="shared" ref="Y424:Y487" si="55">I424/Q424</f>
        <v>#DIV/0!</v>
      </c>
      <c r="Z424" s="34" t="e">
        <f t="shared" ref="Z424:Z487" si="56">J424/R424</f>
        <v>#DIV/0!</v>
      </c>
      <c r="AA424" s="34" t="e">
        <f t="shared" ref="AA424:AA487" si="57">K424/S424</f>
        <v>#DIV/0!</v>
      </c>
      <c r="AC424" s="40">
        <f>E424-Analysis!O$5</f>
        <v>-3.0000000000000001E-5</v>
      </c>
      <c r="AD424" s="40">
        <f>F424-Analysis!P$5</f>
        <v>-4.0000000000000001E-3</v>
      </c>
      <c r="AE424" s="40">
        <f>G424-Analysis!Q$5</f>
        <v>-1E-3</v>
      </c>
      <c r="AF424" s="40">
        <f>H424-Analysis!R$5</f>
        <v>-1E-3</v>
      </c>
      <c r="AG424" s="40">
        <f>I424-Analysis!S$5</f>
        <v>-2.5000000000000001E-4</v>
      </c>
      <c r="AH424" s="40">
        <f>J424-Analysis!T$5</f>
        <v>-1E-3</v>
      </c>
      <c r="AI424" s="40">
        <f>K424-Analysis!U$5</f>
        <v>-1E-3</v>
      </c>
    </row>
    <row r="425" spans="1:35" x14ac:dyDescent="0.3">
      <c r="A425">
        <v>422</v>
      </c>
      <c r="B425" s="31" t="e">
        <f>D425-Analysis!$E$27</f>
        <v>#N/A</v>
      </c>
      <c r="E425" s="4"/>
      <c r="F425" s="4"/>
      <c r="G425" s="4"/>
      <c r="H425" s="4"/>
      <c r="M425" s="4"/>
      <c r="N425" s="4"/>
      <c r="P425" s="4"/>
      <c r="S425" s="4"/>
      <c r="U425" s="34" t="e">
        <f t="shared" si="51"/>
        <v>#DIV/0!</v>
      </c>
      <c r="V425" s="34" t="e">
        <f t="shared" si="52"/>
        <v>#DIV/0!</v>
      </c>
      <c r="W425" s="34" t="e">
        <f t="shared" si="53"/>
        <v>#DIV/0!</v>
      </c>
      <c r="X425" s="34" t="e">
        <f t="shared" si="54"/>
        <v>#DIV/0!</v>
      </c>
      <c r="Y425" s="34" t="e">
        <f t="shared" si="55"/>
        <v>#DIV/0!</v>
      </c>
      <c r="Z425" s="34" t="e">
        <f t="shared" si="56"/>
        <v>#DIV/0!</v>
      </c>
      <c r="AA425" s="34" t="e">
        <f t="shared" si="57"/>
        <v>#DIV/0!</v>
      </c>
      <c r="AC425" s="40">
        <f>E425-Analysis!O$5</f>
        <v>-3.0000000000000001E-5</v>
      </c>
      <c r="AD425" s="40">
        <f>F425-Analysis!P$5</f>
        <v>-4.0000000000000001E-3</v>
      </c>
      <c r="AE425" s="40">
        <f>G425-Analysis!Q$5</f>
        <v>-1E-3</v>
      </c>
      <c r="AF425" s="40">
        <f>H425-Analysis!R$5</f>
        <v>-1E-3</v>
      </c>
      <c r="AG425" s="40">
        <f>I425-Analysis!S$5</f>
        <v>-2.5000000000000001E-4</v>
      </c>
      <c r="AH425" s="40">
        <f>J425-Analysis!T$5</f>
        <v>-1E-3</v>
      </c>
      <c r="AI425" s="40">
        <f>K425-Analysis!U$5</f>
        <v>-1E-3</v>
      </c>
    </row>
    <row r="426" spans="1:35" x14ac:dyDescent="0.3">
      <c r="A426">
        <v>423</v>
      </c>
      <c r="B426" s="31" t="e">
        <f>D426-Analysis!$E$27</f>
        <v>#N/A</v>
      </c>
      <c r="E426" s="4"/>
      <c r="F426" s="4"/>
      <c r="G426" s="4"/>
      <c r="H426" s="4"/>
      <c r="M426" s="4"/>
      <c r="N426" s="4"/>
      <c r="P426" s="4"/>
      <c r="S426" s="4"/>
      <c r="U426" s="34" t="e">
        <f t="shared" si="51"/>
        <v>#DIV/0!</v>
      </c>
      <c r="V426" s="34" t="e">
        <f t="shared" si="52"/>
        <v>#DIV/0!</v>
      </c>
      <c r="W426" s="34" t="e">
        <f t="shared" si="53"/>
        <v>#DIV/0!</v>
      </c>
      <c r="X426" s="34" t="e">
        <f t="shared" si="54"/>
        <v>#DIV/0!</v>
      </c>
      <c r="Y426" s="34" t="e">
        <f t="shared" si="55"/>
        <v>#DIV/0!</v>
      </c>
      <c r="Z426" s="34" t="e">
        <f t="shared" si="56"/>
        <v>#DIV/0!</v>
      </c>
      <c r="AA426" s="34" t="e">
        <f t="shared" si="57"/>
        <v>#DIV/0!</v>
      </c>
      <c r="AC426" s="40">
        <f>E426-Analysis!O$5</f>
        <v>-3.0000000000000001E-5</v>
      </c>
      <c r="AD426" s="40">
        <f>F426-Analysis!P$5</f>
        <v>-4.0000000000000001E-3</v>
      </c>
      <c r="AE426" s="40">
        <f>G426-Analysis!Q$5</f>
        <v>-1E-3</v>
      </c>
      <c r="AF426" s="40">
        <f>H426-Analysis!R$5</f>
        <v>-1E-3</v>
      </c>
      <c r="AG426" s="40">
        <f>I426-Analysis!S$5</f>
        <v>-2.5000000000000001E-4</v>
      </c>
      <c r="AH426" s="40">
        <f>J426-Analysis!T$5</f>
        <v>-1E-3</v>
      </c>
      <c r="AI426" s="40">
        <f>K426-Analysis!U$5</f>
        <v>-1E-3</v>
      </c>
    </row>
    <row r="427" spans="1:35" x14ac:dyDescent="0.3">
      <c r="A427">
        <v>424</v>
      </c>
      <c r="B427" s="31" t="e">
        <f>D427-Analysis!$E$27</f>
        <v>#N/A</v>
      </c>
      <c r="E427" s="4"/>
      <c r="F427" s="4"/>
      <c r="G427" s="4"/>
      <c r="H427" s="4"/>
      <c r="M427" s="4"/>
      <c r="N427" s="4"/>
      <c r="P427" s="4"/>
      <c r="S427" s="4"/>
      <c r="U427" s="34" t="e">
        <f t="shared" si="51"/>
        <v>#DIV/0!</v>
      </c>
      <c r="V427" s="34" t="e">
        <f t="shared" si="52"/>
        <v>#DIV/0!</v>
      </c>
      <c r="W427" s="34" t="e">
        <f t="shared" si="53"/>
        <v>#DIV/0!</v>
      </c>
      <c r="X427" s="34" t="e">
        <f t="shared" si="54"/>
        <v>#DIV/0!</v>
      </c>
      <c r="Y427" s="34" t="e">
        <f t="shared" si="55"/>
        <v>#DIV/0!</v>
      </c>
      <c r="Z427" s="34" t="e">
        <f t="shared" si="56"/>
        <v>#DIV/0!</v>
      </c>
      <c r="AA427" s="34" t="e">
        <f t="shared" si="57"/>
        <v>#DIV/0!</v>
      </c>
      <c r="AC427" s="40">
        <f>E427-Analysis!O$5</f>
        <v>-3.0000000000000001E-5</v>
      </c>
      <c r="AD427" s="40">
        <f>F427-Analysis!P$5</f>
        <v>-4.0000000000000001E-3</v>
      </c>
      <c r="AE427" s="40">
        <f>G427-Analysis!Q$5</f>
        <v>-1E-3</v>
      </c>
      <c r="AF427" s="40">
        <f>H427-Analysis!R$5</f>
        <v>-1E-3</v>
      </c>
      <c r="AG427" s="40">
        <f>I427-Analysis!S$5</f>
        <v>-2.5000000000000001E-4</v>
      </c>
      <c r="AH427" s="40">
        <f>J427-Analysis!T$5</f>
        <v>-1E-3</v>
      </c>
      <c r="AI427" s="40">
        <f>K427-Analysis!U$5</f>
        <v>-1E-3</v>
      </c>
    </row>
    <row r="428" spans="1:35" x14ac:dyDescent="0.3">
      <c r="A428">
        <v>425</v>
      </c>
      <c r="B428" s="31" t="e">
        <f>D428-Analysis!$E$27</f>
        <v>#N/A</v>
      </c>
      <c r="E428" s="4"/>
      <c r="F428" s="4"/>
      <c r="G428" s="4"/>
      <c r="H428" s="4"/>
      <c r="M428" s="4"/>
      <c r="N428" s="4"/>
      <c r="P428" s="4"/>
      <c r="S428" s="4"/>
      <c r="U428" s="34" t="e">
        <f t="shared" si="51"/>
        <v>#DIV/0!</v>
      </c>
      <c r="V428" s="34" t="e">
        <f t="shared" si="52"/>
        <v>#DIV/0!</v>
      </c>
      <c r="W428" s="34" t="e">
        <f t="shared" si="53"/>
        <v>#DIV/0!</v>
      </c>
      <c r="X428" s="34" t="e">
        <f t="shared" si="54"/>
        <v>#DIV/0!</v>
      </c>
      <c r="Y428" s="34" t="e">
        <f t="shared" si="55"/>
        <v>#DIV/0!</v>
      </c>
      <c r="Z428" s="34" t="e">
        <f t="shared" si="56"/>
        <v>#DIV/0!</v>
      </c>
      <c r="AA428" s="34" t="e">
        <f t="shared" si="57"/>
        <v>#DIV/0!</v>
      </c>
      <c r="AC428" s="40">
        <f>E428-Analysis!O$5</f>
        <v>-3.0000000000000001E-5</v>
      </c>
      <c r="AD428" s="40">
        <f>F428-Analysis!P$5</f>
        <v>-4.0000000000000001E-3</v>
      </c>
      <c r="AE428" s="40">
        <f>G428-Analysis!Q$5</f>
        <v>-1E-3</v>
      </c>
      <c r="AF428" s="40">
        <f>H428-Analysis!R$5</f>
        <v>-1E-3</v>
      </c>
      <c r="AG428" s="40">
        <f>I428-Analysis!S$5</f>
        <v>-2.5000000000000001E-4</v>
      </c>
      <c r="AH428" s="40">
        <f>J428-Analysis!T$5</f>
        <v>-1E-3</v>
      </c>
      <c r="AI428" s="40">
        <f>K428-Analysis!U$5</f>
        <v>-1E-3</v>
      </c>
    </row>
    <row r="429" spans="1:35" x14ac:dyDescent="0.3">
      <c r="A429">
        <v>426</v>
      </c>
      <c r="B429" s="31" t="e">
        <f>D429-Analysis!$E$27</f>
        <v>#N/A</v>
      </c>
      <c r="E429" s="4"/>
      <c r="F429" s="4"/>
      <c r="G429" s="4"/>
      <c r="H429" s="4"/>
      <c r="M429" s="4"/>
      <c r="N429" s="4"/>
      <c r="P429" s="4"/>
      <c r="S429" s="4"/>
      <c r="U429" s="34" t="e">
        <f t="shared" si="51"/>
        <v>#DIV/0!</v>
      </c>
      <c r="V429" s="34" t="e">
        <f t="shared" si="52"/>
        <v>#DIV/0!</v>
      </c>
      <c r="W429" s="34" t="e">
        <f t="shared" si="53"/>
        <v>#DIV/0!</v>
      </c>
      <c r="X429" s="34" t="e">
        <f t="shared" si="54"/>
        <v>#DIV/0!</v>
      </c>
      <c r="Y429" s="34" t="e">
        <f t="shared" si="55"/>
        <v>#DIV/0!</v>
      </c>
      <c r="Z429" s="34" t="e">
        <f t="shared" si="56"/>
        <v>#DIV/0!</v>
      </c>
      <c r="AA429" s="34" t="e">
        <f t="shared" si="57"/>
        <v>#DIV/0!</v>
      </c>
      <c r="AC429" s="40">
        <f>E429-Analysis!O$5</f>
        <v>-3.0000000000000001E-5</v>
      </c>
      <c r="AD429" s="40">
        <f>F429-Analysis!P$5</f>
        <v>-4.0000000000000001E-3</v>
      </c>
      <c r="AE429" s="40">
        <f>G429-Analysis!Q$5</f>
        <v>-1E-3</v>
      </c>
      <c r="AF429" s="40">
        <f>H429-Analysis!R$5</f>
        <v>-1E-3</v>
      </c>
      <c r="AG429" s="40">
        <f>I429-Analysis!S$5</f>
        <v>-2.5000000000000001E-4</v>
      </c>
      <c r="AH429" s="40">
        <f>J429-Analysis!T$5</f>
        <v>-1E-3</v>
      </c>
      <c r="AI429" s="40">
        <f>K429-Analysis!U$5</f>
        <v>-1E-3</v>
      </c>
    </row>
    <row r="430" spans="1:35" x14ac:dyDescent="0.3">
      <c r="A430">
        <v>427</v>
      </c>
      <c r="B430" s="31" t="e">
        <f>D430-Analysis!$E$27</f>
        <v>#N/A</v>
      </c>
      <c r="E430" s="4"/>
      <c r="F430" s="4"/>
      <c r="G430" s="4"/>
      <c r="H430" s="4"/>
      <c r="M430" s="4"/>
      <c r="N430" s="4"/>
      <c r="P430" s="4"/>
      <c r="S430" s="4"/>
      <c r="U430" s="34" t="e">
        <f t="shared" si="51"/>
        <v>#DIV/0!</v>
      </c>
      <c r="V430" s="34" t="e">
        <f t="shared" si="52"/>
        <v>#DIV/0!</v>
      </c>
      <c r="W430" s="34" t="e">
        <f t="shared" si="53"/>
        <v>#DIV/0!</v>
      </c>
      <c r="X430" s="34" t="e">
        <f t="shared" si="54"/>
        <v>#DIV/0!</v>
      </c>
      <c r="Y430" s="34" t="e">
        <f t="shared" si="55"/>
        <v>#DIV/0!</v>
      </c>
      <c r="Z430" s="34" t="e">
        <f t="shared" si="56"/>
        <v>#DIV/0!</v>
      </c>
      <c r="AA430" s="34" t="e">
        <f t="shared" si="57"/>
        <v>#DIV/0!</v>
      </c>
      <c r="AC430" s="40">
        <f>E430-Analysis!O$5</f>
        <v>-3.0000000000000001E-5</v>
      </c>
      <c r="AD430" s="40">
        <f>F430-Analysis!P$5</f>
        <v>-4.0000000000000001E-3</v>
      </c>
      <c r="AE430" s="40">
        <f>G430-Analysis!Q$5</f>
        <v>-1E-3</v>
      </c>
      <c r="AF430" s="40">
        <f>H430-Analysis!R$5</f>
        <v>-1E-3</v>
      </c>
      <c r="AG430" s="40">
        <f>I430-Analysis!S$5</f>
        <v>-2.5000000000000001E-4</v>
      </c>
      <c r="AH430" s="40">
        <f>J430-Analysis!T$5</f>
        <v>-1E-3</v>
      </c>
      <c r="AI430" s="40">
        <f>K430-Analysis!U$5</f>
        <v>-1E-3</v>
      </c>
    </row>
    <row r="431" spans="1:35" x14ac:dyDescent="0.3">
      <c r="A431">
        <v>428</v>
      </c>
      <c r="B431" s="31" t="e">
        <f>D431-Analysis!$E$27</f>
        <v>#N/A</v>
      </c>
      <c r="E431" s="4"/>
      <c r="F431" s="4"/>
      <c r="G431" s="4"/>
      <c r="H431" s="4"/>
      <c r="M431" s="4"/>
      <c r="N431" s="4"/>
      <c r="P431" s="4"/>
      <c r="S431" s="4"/>
      <c r="U431" s="34" t="e">
        <f t="shared" si="51"/>
        <v>#DIV/0!</v>
      </c>
      <c r="V431" s="34" t="e">
        <f t="shared" si="52"/>
        <v>#DIV/0!</v>
      </c>
      <c r="W431" s="34" t="e">
        <f t="shared" si="53"/>
        <v>#DIV/0!</v>
      </c>
      <c r="X431" s="34" t="e">
        <f t="shared" si="54"/>
        <v>#DIV/0!</v>
      </c>
      <c r="Y431" s="34" t="e">
        <f t="shared" si="55"/>
        <v>#DIV/0!</v>
      </c>
      <c r="Z431" s="34" t="e">
        <f t="shared" si="56"/>
        <v>#DIV/0!</v>
      </c>
      <c r="AA431" s="34" t="e">
        <f t="shared" si="57"/>
        <v>#DIV/0!</v>
      </c>
      <c r="AC431" s="40">
        <f>E431-Analysis!O$5</f>
        <v>-3.0000000000000001E-5</v>
      </c>
      <c r="AD431" s="40">
        <f>F431-Analysis!P$5</f>
        <v>-4.0000000000000001E-3</v>
      </c>
      <c r="AE431" s="40">
        <f>G431-Analysis!Q$5</f>
        <v>-1E-3</v>
      </c>
      <c r="AF431" s="40">
        <f>H431-Analysis!R$5</f>
        <v>-1E-3</v>
      </c>
      <c r="AG431" s="40">
        <f>I431-Analysis!S$5</f>
        <v>-2.5000000000000001E-4</v>
      </c>
      <c r="AH431" s="40">
        <f>J431-Analysis!T$5</f>
        <v>-1E-3</v>
      </c>
      <c r="AI431" s="40">
        <f>K431-Analysis!U$5</f>
        <v>-1E-3</v>
      </c>
    </row>
    <row r="432" spans="1:35" x14ac:dyDescent="0.3">
      <c r="A432">
        <v>429</v>
      </c>
      <c r="B432" s="31" t="e">
        <f>D432-Analysis!$E$27</f>
        <v>#N/A</v>
      </c>
      <c r="E432" s="4"/>
      <c r="F432" s="4"/>
      <c r="G432" s="4"/>
      <c r="H432" s="4"/>
      <c r="M432" s="4"/>
      <c r="N432" s="4"/>
      <c r="P432" s="4"/>
      <c r="S432" s="4"/>
      <c r="U432" s="34" t="e">
        <f t="shared" si="51"/>
        <v>#DIV/0!</v>
      </c>
      <c r="V432" s="34" t="e">
        <f t="shared" si="52"/>
        <v>#DIV/0!</v>
      </c>
      <c r="W432" s="34" t="e">
        <f t="shared" si="53"/>
        <v>#DIV/0!</v>
      </c>
      <c r="X432" s="34" t="e">
        <f t="shared" si="54"/>
        <v>#DIV/0!</v>
      </c>
      <c r="Y432" s="34" t="e">
        <f t="shared" si="55"/>
        <v>#DIV/0!</v>
      </c>
      <c r="Z432" s="34" t="e">
        <f t="shared" si="56"/>
        <v>#DIV/0!</v>
      </c>
      <c r="AA432" s="34" t="e">
        <f t="shared" si="57"/>
        <v>#DIV/0!</v>
      </c>
      <c r="AC432" s="40">
        <f>E432-Analysis!O$5</f>
        <v>-3.0000000000000001E-5</v>
      </c>
      <c r="AD432" s="40">
        <f>F432-Analysis!P$5</f>
        <v>-4.0000000000000001E-3</v>
      </c>
      <c r="AE432" s="40">
        <f>G432-Analysis!Q$5</f>
        <v>-1E-3</v>
      </c>
      <c r="AF432" s="40">
        <f>H432-Analysis!R$5</f>
        <v>-1E-3</v>
      </c>
      <c r="AG432" s="40">
        <f>I432-Analysis!S$5</f>
        <v>-2.5000000000000001E-4</v>
      </c>
      <c r="AH432" s="40">
        <f>J432-Analysis!T$5</f>
        <v>-1E-3</v>
      </c>
      <c r="AI432" s="40">
        <f>K432-Analysis!U$5</f>
        <v>-1E-3</v>
      </c>
    </row>
    <row r="433" spans="1:35" x14ac:dyDescent="0.3">
      <c r="A433">
        <v>430</v>
      </c>
      <c r="B433" s="31" t="e">
        <f>D433-Analysis!$E$27</f>
        <v>#N/A</v>
      </c>
      <c r="E433" s="4"/>
      <c r="F433" s="4"/>
      <c r="G433" s="4"/>
      <c r="H433" s="4"/>
      <c r="M433" s="4"/>
      <c r="N433" s="4"/>
      <c r="P433" s="4"/>
      <c r="S433" s="4"/>
      <c r="U433" s="34" t="e">
        <f t="shared" si="51"/>
        <v>#DIV/0!</v>
      </c>
      <c r="V433" s="34" t="e">
        <f t="shared" si="52"/>
        <v>#DIV/0!</v>
      </c>
      <c r="W433" s="34" t="e">
        <f t="shared" si="53"/>
        <v>#DIV/0!</v>
      </c>
      <c r="X433" s="34" t="e">
        <f t="shared" si="54"/>
        <v>#DIV/0!</v>
      </c>
      <c r="Y433" s="34" t="e">
        <f t="shared" si="55"/>
        <v>#DIV/0!</v>
      </c>
      <c r="Z433" s="34" t="e">
        <f t="shared" si="56"/>
        <v>#DIV/0!</v>
      </c>
      <c r="AA433" s="34" t="e">
        <f t="shared" si="57"/>
        <v>#DIV/0!</v>
      </c>
      <c r="AC433" s="40">
        <f>E433-Analysis!O$5</f>
        <v>-3.0000000000000001E-5</v>
      </c>
      <c r="AD433" s="40">
        <f>F433-Analysis!P$5</f>
        <v>-4.0000000000000001E-3</v>
      </c>
      <c r="AE433" s="40">
        <f>G433-Analysis!Q$5</f>
        <v>-1E-3</v>
      </c>
      <c r="AF433" s="40">
        <f>H433-Analysis!R$5</f>
        <v>-1E-3</v>
      </c>
      <c r="AG433" s="40">
        <f>I433-Analysis!S$5</f>
        <v>-2.5000000000000001E-4</v>
      </c>
      <c r="AH433" s="40">
        <f>J433-Analysis!T$5</f>
        <v>-1E-3</v>
      </c>
      <c r="AI433" s="40">
        <f>K433-Analysis!U$5</f>
        <v>-1E-3</v>
      </c>
    </row>
    <row r="434" spans="1:35" x14ac:dyDescent="0.3">
      <c r="A434">
        <v>431</v>
      </c>
      <c r="B434" s="31" t="e">
        <f>D434-Analysis!$E$27</f>
        <v>#N/A</v>
      </c>
      <c r="E434" s="4"/>
      <c r="F434" s="4"/>
      <c r="G434" s="4"/>
      <c r="H434" s="4"/>
      <c r="M434" s="4"/>
      <c r="N434" s="4"/>
      <c r="P434" s="4"/>
      <c r="S434" s="4"/>
      <c r="U434" s="34" t="e">
        <f t="shared" si="51"/>
        <v>#DIV/0!</v>
      </c>
      <c r="V434" s="34" t="e">
        <f t="shared" si="52"/>
        <v>#DIV/0!</v>
      </c>
      <c r="W434" s="34" t="e">
        <f t="shared" si="53"/>
        <v>#DIV/0!</v>
      </c>
      <c r="X434" s="34" t="e">
        <f t="shared" si="54"/>
        <v>#DIV/0!</v>
      </c>
      <c r="Y434" s="34" t="e">
        <f t="shared" si="55"/>
        <v>#DIV/0!</v>
      </c>
      <c r="Z434" s="34" t="e">
        <f t="shared" si="56"/>
        <v>#DIV/0!</v>
      </c>
      <c r="AA434" s="34" t="e">
        <f t="shared" si="57"/>
        <v>#DIV/0!</v>
      </c>
      <c r="AC434" s="40">
        <f>E434-Analysis!O$5</f>
        <v>-3.0000000000000001E-5</v>
      </c>
      <c r="AD434" s="40">
        <f>F434-Analysis!P$5</f>
        <v>-4.0000000000000001E-3</v>
      </c>
      <c r="AE434" s="40">
        <f>G434-Analysis!Q$5</f>
        <v>-1E-3</v>
      </c>
      <c r="AF434" s="40">
        <f>H434-Analysis!R$5</f>
        <v>-1E-3</v>
      </c>
      <c r="AG434" s="40">
        <f>I434-Analysis!S$5</f>
        <v>-2.5000000000000001E-4</v>
      </c>
      <c r="AH434" s="40">
        <f>J434-Analysis!T$5</f>
        <v>-1E-3</v>
      </c>
      <c r="AI434" s="40">
        <f>K434-Analysis!U$5</f>
        <v>-1E-3</v>
      </c>
    </row>
    <row r="435" spans="1:35" x14ac:dyDescent="0.3">
      <c r="A435">
        <v>432</v>
      </c>
      <c r="B435" s="31" t="e">
        <f>D435-Analysis!$E$27</f>
        <v>#N/A</v>
      </c>
      <c r="E435" s="4"/>
      <c r="F435" s="4"/>
      <c r="G435" s="4"/>
      <c r="H435" s="4"/>
      <c r="M435" s="4"/>
      <c r="N435" s="4"/>
      <c r="P435" s="4"/>
      <c r="S435" s="4"/>
      <c r="U435" s="34" t="e">
        <f t="shared" si="51"/>
        <v>#DIV/0!</v>
      </c>
      <c r="V435" s="34" t="e">
        <f t="shared" si="52"/>
        <v>#DIV/0!</v>
      </c>
      <c r="W435" s="34" t="e">
        <f t="shared" si="53"/>
        <v>#DIV/0!</v>
      </c>
      <c r="X435" s="34" t="e">
        <f t="shared" si="54"/>
        <v>#DIV/0!</v>
      </c>
      <c r="Y435" s="34" t="e">
        <f t="shared" si="55"/>
        <v>#DIV/0!</v>
      </c>
      <c r="Z435" s="34" t="e">
        <f t="shared" si="56"/>
        <v>#DIV/0!</v>
      </c>
      <c r="AA435" s="34" t="e">
        <f t="shared" si="57"/>
        <v>#DIV/0!</v>
      </c>
      <c r="AC435" s="40">
        <f>E435-Analysis!O$5</f>
        <v>-3.0000000000000001E-5</v>
      </c>
      <c r="AD435" s="40">
        <f>F435-Analysis!P$5</f>
        <v>-4.0000000000000001E-3</v>
      </c>
      <c r="AE435" s="40">
        <f>G435-Analysis!Q$5</f>
        <v>-1E-3</v>
      </c>
      <c r="AF435" s="40">
        <f>H435-Analysis!R$5</f>
        <v>-1E-3</v>
      </c>
      <c r="AG435" s="40">
        <f>I435-Analysis!S$5</f>
        <v>-2.5000000000000001E-4</v>
      </c>
      <c r="AH435" s="40">
        <f>J435-Analysis!T$5</f>
        <v>-1E-3</v>
      </c>
      <c r="AI435" s="40">
        <f>K435-Analysis!U$5</f>
        <v>-1E-3</v>
      </c>
    </row>
    <row r="436" spans="1:35" x14ac:dyDescent="0.3">
      <c r="A436">
        <v>433</v>
      </c>
      <c r="B436" s="31" t="e">
        <f>D436-Analysis!$E$27</f>
        <v>#N/A</v>
      </c>
      <c r="E436" s="4"/>
      <c r="F436" s="4"/>
      <c r="G436" s="4"/>
      <c r="H436" s="4"/>
      <c r="M436" s="4"/>
      <c r="N436" s="4"/>
      <c r="P436" s="4"/>
      <c r="S436" s="4"/>
      <c r="U436" s="34" t="e">
        <f t="shared" si="51"/>
        <v>#DIV/0!</v>
      </c>
      <c r="V436" s="34" t="e">
        <f t="shared" si="52"/>
        <v>#DIV/0!</v>
      </c>
      <c r="W436" s="34" t="e">
        <f t="shared" si="53"/>
        <v>#DIV/0!</v>
      </c>
      <c r="X436" s="34" t="e">
        <f t="shared" si="54"/>
        <v>#DIV/0!</v>
      </c>
      <c r="Y436" s="34" t="e">
        <f t="shared" si="55"/>
        <v>#DIV/0!</v>
      </c>
      <c r="Z436" s="34" t="e">
        <f t="shared" si="56"/>
        <v>#DIV/0!</v>
      </c>
      <c r="AA436" s="34" t="e">
        <f t="shared" si="57"/>
        <v>#DIV/0!</v>
      </c>
      <c r="AC436" s="40">
        <f>E436-Analysis!O$5</f>
        <v>-3.0000000000000001E-5</v>
      </c>
      <c r="AD436" s="40">
        <f>F436-Analysis!P$5</f>
        <v>-4.0000000000000001E-3</v>
      </c>
      <c r="AE436" s="40">
        <f>G436-Analysis!Q$5</f>
        <v>-1E-3</v>
      </c>
      <c r="AF436" s="40">
        <f>H436-Analysis!R$5</f>
        <v>-1E-3</v>
      </c>
      <c r="AG436" s="40">
        <f>I436-Analysis!S$5</f>
        <v>-2.5000000000000001E-4</v>
      </c>
      <c r="AH436" s="40">
        <f>J436-Analysis!T$5</f>
        <v>-1E-3</v>
      </c>
      <c r="AI436" s="40">
        <f>K436-Analysis!U$5</f>
        <v>-1E-3</v>
      </c>
    </row>
    <row r="437" spans="1:35" x14ac:dyDescent="0.3">
      <c r="A437">
        <v>434</v>
      </c>
      <c r="B437" s="31" t="e">
        <f>D437-Analysis!$E$27</f>
        <v>#N/A</v>
      </c>
      <c r="E437" s="4"/>
      <c r="F437" s="4"/>
      <c r="G437" s="4"/>
      <c r="H437" s="4"/>
      <c r="M437" s="4"/>
      <c r="N437" s="4"/>
      <c r="P437" s="4"/>
      <c r="S437" s="4"/>
      <c r="U437" s="34" t="e">
        <f t="shared" si="51"/>
        <v>#DIV/0!</v>
      </c>
      <c r="V437" s="34" t="e">
        <f t="shared" si="52"/>
        <v>#DIV/0!</v>
      </c>
      <c r="W437" s="34" t="e">
        <f t="shared" si="53"/>
        <v>#DIV/0!</v>
      </c>
      <c r="X437" s="34" t="e">
        <f t="shared" si="54"/>
        <v>#DIV/0!</v>
      </c>
      <c r="Y437" s="34" t="e">
        <f t="shared" si="55"/>
        <v>#DIV/0!</v>
      </c>
      <c r="Z437" s="34" t="e">
        <f t="shared" si="56"/>
        <v>#DIV/0!</v>
      </c>
      <c r="AA437" s="34" t="e">
        <f t="shared" si="57"/>
        <v>#DIV/0!</v>
      </c>
      <c r="AC437" s="40">
        <f>E437-Analysis!O$5</f>
        <v>-3.0000000000000001E-5</v>
      </c>
      <c r="AD437" s="40">
        <f>F437-Analysis!P$5</f>
        <v>-4.0000000000000001E-3</v>
      </c>
      <c r="AE437" s="40">
        <f>G437-Analysis!Q$5</f>
        <v>-1E-3</v>
      </c>
      <c r="AF437" s="40">
        <f>H437-Analysis!R$5</f>
        <v>-1E-3</v>
      </c>
      <c r="AG437" s="40">
        <f>I437-Analysis!S$5</f>
        <v>-2.5000000000000001E-4</v>
      </c>
      <c r="AH437" s="40">
        <f>J437-Analysis!T$5</f>
        <v>-1E-3</v>
      </c>
      <c r="AI437" s="40">
        <f>K437-Analysis!U$5</f>
        <v>-1E-3</v>
      </c>
    </row>
    <row r="438" spans="1:35" x14ac:dyDescent="0.3">
      <c r="A438">
        <v>435</v>
      </c>
      <c r="B438" s="31" t="e">
        <f>D438-Analysis!$E$27</f>
        <v>#N/A</v>
      </c>
      <c r="E438" s="4"/>
      <c r="F438" s="4"/>
      <c r="G438" s="4"/>
      <c r="H438" s="4"/>
      <c r="M438" s="4"/>
      <c r="N438" s="4"/>
      <c r="P438" s="4"/>
      <c r="S438" s="4"/>
      <c r="U438" s="34" t="e">
        <f t="shared" si="51"/>
        <v>#DIV/0!</v>
      </c>
      <c r="V438" s="34" t="e">
        <f t="shared" si="52"/>
        <v>#DIV/0!</v>
      </c>
      <c r="W438" s="34" t="e">
        <f t="shared" si="53"/>
        <v>#DIV/0!</v>
      </c>
      <c r="X438" s="34" t="e">
        <f t="shared" si="54"/>
        <v>#DIV/0!</v>
      </c>
      <c r="Y438" s="34" t="e">
        <f t="shared" si="55"/>
        <v>#DIV/0!</v>
      </c>
      <c r="Z438" s="34" t="e">
        <f t="shared" si="56"/>
        <v>#DIV/0!</v>
      </c>
      <c r="AA438" s="34" t="e">
        <f t="shared" si="57"/>
        <v>#DIV/0!</v>
      </c>
      <c r="AC438" s="40">
        <f>E438-Analysis!O$5</f>
        <v>-3.0000000000000001E-5</v>
      </c>
      <c r="AD438" s="40">
        <f>F438-Analysis!P$5</f>
        <v>-4.0000000000000001E-3</v>
      </c>
      <c r="AE438" s="40">
        <f>G438-Analysis!Q$5</f>
        <v>-1E-3</v>
      </c>
      <c r="AF438" s="40">
        <f>H438-Analysis!R$5</f>
        <v>-1E-3</v>
      </c>
      <c r="AG438" s="40">
        <f>I438-Analysis!S$5</f>
        <v>-2.5000000000000001E-4</v>
      </c>
      <c r="AH438" s="40">
        <f>J438-Analysis!T$5</f>
        <v>-1E-3</v>
      </c>
      <c r="AI438" s="40">
        <f>K438-Analysis!U$5</f>
        <v>-1E-3</v>
      </c>
    </row>
    <row r="439" spans="1:35" x14ac:dyDescent="0.3">
      <c r="A439">
        <v>436</v>
      </c>
      <c r="B439" s="31" t="e">
        <f>D439-Analysis!$E$27</f>
        <v>#N/A</v>
      </c>
      <c r="E439" s="4"/>
      <c r="F439" s="4"/>
      <c r="G439" s="4"/>
      <c r="H439" s="4"/>
      <c r="M439" s="4"/>
      <c r="N439" s="4"/>
      <c r="P439" s="4"/>
      <c r="S439" s="4"/>
      <c r="U439" s="34" t="e">
        <f t="shared" si="51"/>
        <v>#DIV/0!</v>
      </c>
      <c r="V439" s="34" t="e">
        <f t="shared" si="52"/>
        <v>#DIV/0!</v>
      </c>
      <c r="W439" s="34" t="e">
        <f t="shared" si="53"/>
        <v>#DIV/0!</v>
      </c>
      <c r="X439" s="34" t="e">
        <f t="shared" si="54"/>
        <v>#DIV/0!</v>
      </c>
      <c r="Y439" s="34" t="e">
        <f t="shared" si="55"/>
        <v>#DIV/0!</v>
      </c>
      <c r="Z439" s="34" t="e">
        <f t="shared" si="56"/>
        <v>#DIV/0!</v>
      </c>
      <c r="AA439" s="34" t="e">
        <f t="shared" si="57"/>
        <v>#DIV/0!</v>
      </c>
      <c r="AC439" s="40">
        <f>E439-Analysis!O$5</f>
        <v>-3.0000000000000001E-5</v>
      </c>
      <c r="AD439" s="40">
        <f>F439-Analysis!P$5</f>
        <v>-4.0000000000000001E-3</v>
      </c>
      <c r="AE439" s="40">
        <f>G439-Analysis!Q$5</f>
        <v>-1E-3</v>
      </c>
      <c r="AF439" s="40">
        <f>H439-Analysis!R$5</f>
        <v>-1E-3</v>
      </c>
      <c r="AG439" s="40">
        <f>I439-Analysis!S$5</f>
        <v>-2.5000000000000001E-4</v>
      </c>
      <c r="AH439" s="40">
        <f>J439-Analysis!T$5</f>
        <v>-1E-3</v>
      </c>
      <c r="AI439" s="40">
        <f>K439-Analysis!U$5</f>
        <v>-1E-3</v>
      </c>
    </row>
    <row r="440" spans="1:35" x14ac:dyDescent="0.3">
      <c r="A440">
        <v>437</v>
      </c>
      <c r="B440" s="31" t="e">
        <f>D440-Analysis!$E$27</f>
        <v>#N/A</v>
      </c>
      <c r="E440" s="4"/>
      <c r="F440" s="4"/>
      <c r="G440" s="4"/>
      <c r="H440" s="4"/>
      <c r="M440" s="4"/>
      <c r="N440" s="4"/>
      <c r="P440" s="4"/>
      <c r="S440" s="4"/>
      <c r="U440" s="34" t="e">
        <f t="shared" si="51"/>
        <v>#DIV/0!</v>
      </c>
      <c r="V440" s="34" t="e">
        <f t="shared" si="52"/>
        <v>#DIV/0!</v>
      </c>
      <c r="W440" s="34" t="e">
        <f t="shared" si="53"/>
        <v>#DIV/0!</v>
      </c>
      <c r="X440" s="34" t="e">
        <f t="shared" si="54"/>
        <v>#DIV/0!</v>
      </c>
      <c r="Y440" s="34" t="e">
        <f t="shared" si="55"/>
        <v>#DIV/0!</v>
      </c>
      <c r="Z440" s="34" t="e">
        <f t="shared" si="56"/>
        <v>#DIV/0!</v>
      </c>
      <c r="AA440" s="34" t="e">
        <f t="shared" si="57"/>
        <v>#DIV/0!</v>
      </c>
      <c r="AC440" s="40">
        <f>E440-Analysis!O$5</f>
        <v>-3.0000000000000001E-5</v>
      </c>
      <c r="AD440" s="40">
        <f>F440-Analysis!P$5</f>
        <v>-4.0000000000000001E-3</v>
      </c>
      <c r="AE440" s="40">
        <f>G440-Analysis!Q$5</f>
        <v>-1E-3</v>
      </c>
      <c r="AF440" s="40">
        <f>H440-Analysis!R$5</f>
        <v>-1E-3</v>
      </c>
      <c r="AG440" s="40">
        <f>I440-Analysis!S$5</f>
        <v>-2.5000000000000001E-4</v>
      </c>
      <c r="AH440" s="40">
        <f>J440-Analysis!T$5</f>
        <v>-1E-3</v>
      </c>
      <c r="AI440" s="40">
        <f>K440-Analysis!U$5</f>
        <v>-1E-3</v>
      </c>
    </row>
    <row r="441" spans="1:35" x14ac:dyDescent="0.3">
      <c r="A441">
        <v>438</v>
      </c>
      <c r="B441" s="31" t="e">
        <f>D441-Analysis!$E$27</f>
        <v>#N/A</v>
      </c>
      <c r="E441" s="4"/>
      <c r="F441" s="4"/>
      <c r="G441" s="4"/>
      <c r="H441" s="4"/>
      <c r="M441" s="4"/>
      <c r="N441" s="4"/>
      <c r="P441" s="4"/>
      <c r="S441" s="4"/>
      <c r="U441" s="34" t="e">
        <f t="shared" si="51"/>
        <v>#DIV/0!</v>
      </c>
      <c r="V441" s="34" t="e">
        <f t="shared" si="52"/>
        <v>#DIV/0!</v>
      </c>
      <c r="W441" s="34" t="e">
        <f t="shared" si="53"/>
        <v>#DIV/0!</v>
      </c>
      <c r="X441" s="34" t="e">
        <f t="shared" si="54"/>
        <v>#DIV/0!</v>
      </c>
      <c r="Y441" s="34" t="e">
        <f t="shared" si="55"/>
        <v>#DIV/0!</v>
      </c>
      <c r="Z441" s="34" t="e">
        <f t="shared" si="56"/>
        <v>#DIV/0!</v>
      </c>
      <c r="AA441" s="34" t="e">
        <f t="shared" si="57"/>
        <v>#DIV/0!</v>
      </c>
      <c r="AC441" s="40">
        <f>E441-Analysis!O$5</f>
        <v>-3.0000000000000001E-5</v>
      </c>
      <c r="AD441" s="40">
        <f>F441-Analysis!P$5</f>
        <v>-4.0000000000000001E-3</v>
      </c>
      <c r="AE441" s="40">
        <f>G441-Analysis!Q$5</f>
        <v>-1E-3</v>
      </c>
      <c r="AF441" s="40">
        <f>H441-Analysis!R$5</f>
        <v>-1E-3</v>
      </c>
      <c r="AG441" s="40">
        <f>I441-Analysis!S$5</f>
        <v>-2.5000000000000001E-4</v>
      </c>
      <c r="AH441" s="40">
        <f>J441-Analysis!T$5</f>
        <v>-1E-3</v>
      </c>
      <c r="AI441" s="40">
        <f>K441-Analysis!U$5</f>
        <v>-1E-3</v>
      </c>
    </row>
    <row r="442" spans="1:35" x14ac:dyDescent="0.3">
      <c r="A442">
        <v>439</v>
      </c>
      <c r="B442" s="31" t="e">
        <f>D442-Analysis!$E$27</f>
        <v>#N/A</v>
      </c>
      <c r="E442" s="4"/>
      <c r="F442" s="4"/>
      <c r="G442" s="4"/>
      <c r="H442" s="4"/>
      <c r="M442" s="4"/>
      <c r="N442" s="4"/>
      <c r="P442" s="4"/>
      <c r="S442" s="4"/>
      <c r="U442" s="34" t="e">
        <f t="shared" si="51"/>
        <v>#DIV/0!</v>
      </c>
      <c r="V442" s="34" t="e">
        <f t="shared" si="52"/>
        <v>#DIV/0!</v>
      </c>
      <c r="W442" s="34" t="e">
        <f t="shared" si="53"/>
        <v>#DIV/0!</v>
      </c>
      <c r="X442" s="34" t="e">
        <f t="shared" si="54"/>
        <v>#DIV/0!</v>
      </c>
      <c r="Y442" s="34" t="e">
        <f t="shared" si="55"/>
        <v>#DIV/0!</v>
      </c>
      <c r="Z442" s="34" t="e">
        <f t="shared" si="56"/>
        <v>#DIV/0!</v>
      </c>
      <c r="AA442" s="34" t="e">
        <f t="shared" si="57"/>
        <v>#DIV/0!</v>
      </c>
      <c r="AC442" s="40">
        <f>E442-Analysis!O$5</f>
        <v>-3.0000000000000001E-5</v>
      </c>
      <c r="AD442" s="40">
        <f>F442-Analysis!P$5</f>
        <v>-4.0000000000000001E-3</v>
      </c>
      <c r="AE442" s="40">
        <f>G442-Analysis!Q$5</f>
        <v>-1E-3</v>
      </c>
      <c r="AF442" s="40">
        <f>H442-Analysis!R$5</f>
        <v>-1E-3</v>
      </c>
      <c r="AG442" s="40">
        <f>I442-Analysis!S$5</f>
        <v>-2.5000000000000001E-4</v>
      </c>
      <c r="AH442" s="40">
        <f>J442-Analysis!T$5</f>
        <v>-1E-3</v>
      </c>
      <c r="AI442" s="40">
        <f>K442-Analysis!U$5</f>
        <v>-1E-3</v>
      </c>
    </row>
    <row r="443" spans="1:35" x14ac:dyDescent="0.3">
      <c r="A443">
        <v>440</v>
      </c>
      <c r="B443" s="31" t="e">
        <f>D443-Analysis!$E$27</f>
        <v>#N/A</v>
      </c>
      <c r="E443" s="4"/>
      <c r="F443" s="4"/>
      <c r="G443" s="4"/>
      <c r="H443" s="4"/>
      <c r="M443" s="4"/>
      <c r="N443" s="4"/>
      <c r="P443" s="4"/>
      <c r="S443" s="4"/>
      <c r="U443" s="34" t="e">
        <f t="shared" si="51"/>
        <v>#DIV/0!</v>
      </c>
      <c r="V443" s="34" t="e">
        <f t="shared" si="52"/>
        <v>#DIV/0!</v>
      </c>
      <c r="W443" s="34" t="e">
        <f t="shared" si="53"/>
        <v>#DIV/0!</v>
      </c>
      <c r="X443" s="34" t="e">
        <f t="shared" si="54"/>
        <v>#DIV/0!</v>
      </c>
      <c r="Y443" s="34" t="e">
        <f t="shared" si="55"/>
        <v>#DIV/0!</v>
      </c>
      <c r="Z443" s="34" t="e">
        <f t="shared" si="56"/>
        <v>#DIV/0!</v>
      </c>
      <c r="AA443" s="34" t="e">
        <f t="shared" si="57"/>
        <v>#DIV/0!</v>
      </c>
      <c r="AC443" s="40">
        <f>E443-Analysis!O$5</f>
        <v>-3.0000000000000001E-5</v>
      </c>
      <c r="AD443" s="40">
        <f>F443-Analysis!P$5</f>
        <v>-4.0000000000000001E-3</v>
      </c>
      <c r="AE443" s="40">
        <f>G443-Analysis!Q$5</f>
        <v>-1E-3</v>
      </c>
      <c r="AF443" s="40">
        <f>H443-Analysis!R$5</f>
        <v>-1E-3</v>
      </c>
      <c r="AG443" s="40">
        <f>I443-Analysis!S$5</f>
        <v>-2.5000000000000001E-4</v>
      </c>
      <c r="AH443" s="40">
        <f>J443-Analysis!T$5</f>
        <v>-1E-3</v>
      </c>
      <c r="AI443" s="40">
        <f>K443-Analysis!U$5</f>
        <v>-1E-3</v>
      </c>
    </row>
    <row r="444" spans="1:35" x14ac:dyDescent="0.3">
      <c r="A444">
        <v>441</v>
      </c>
      <c r="B444" s="31" t="e">
        <f>D444-Analysis!$E$27</f>
        <v>#N/A</v>
      </c>
      <c r="E444" s="4"/>
      <c r="F444" s="4"/>
      <c r="G444" s="4"/>
      <c r="H444" s="4"/>
      <c r="M444" s="4"/>
      <c r="N444" s="4"/>
      <c r="P444" s="4"/>
      <c r="S444" s="4"/>
      <c r="U444" s="34" t="e">
        <f t="shared" si="51"/>
        <v>#DIV/0!</v>
      </c>
      <c r="V444" s="34" t="e">
        <f t="shared" si="52"/>
        <v>#DIV/0!</v>
      </c>
      <c r="W444" s="34" t="e">
        <f t="shared" si="53"/>
        <v>#DIV/0!</v>
      </c>
      <c r="X444" s="34" t="e">
        <f t="shared" si="54"/>
        <v>#DIV/0!</v>
      </c>
      <c r="Y444" s="34" t="e">
        <f t="shared" si="55"/>
        <v>#DIV/0!</v>
      </c>
      <c r="Z444" s="34" t="e">
        <f t="shared" si="56"/>
        <v>#DIV/0!</v>
      </c>
      <c r="AA444" s="34" t="e">
        <f t="shared" si="57"/>
        <v>#DIV/0!</v>
      </c>
      <c r="AC444" s="40">
        <f>E444-Analysis!O$5</f>
        <v>-3.0000000000000001E-5</v>
      </c>
      <c r="AD444" s="40">
        <f>F444-Analysis!P$5</f>
        <v>-4.0000000000000001E-3</v>
      </c>
      <c r="AE444" s="40">
        <f>G444-Analysis!Q$5</f>
        <v>-1E-3</v>
      </c>
      <c r="AF444" s="40">
        <f>H444-Analysis!R$5</f>
        <v>-1E-3</v>
      </c>
      <c r="AG444" s="40">
        <f>I444-Analysis!S$5</f>
        <v>-2.5000000000000001E-4</v>
      </c>
      <c r="AH444" s="40">
        <f>J444-Analysis!T$5</f>
        <v>-1E-3</v>
      </c>
      <c r="AI444" s="40">
        <f>K444-Analysis!U$5</f>
        <v>-1E-3</v>
      </c>
    </row>
    <row r="445" spans="1:35" x14ac:dyDescent="0.3">
      <c r="A445">
        <v>442</v>
      </c>
      <c r="B445" s="31" t="e">
        <f>D445-Analysis!$E$27</f>
        <v>#N/A</v>
      </c>
      <c r="E445" s="4"/>
      <c r="F445" s="4"/>
      <c r="G445" s="4"/>
      <c r="H445" s="4"/>
      <c r="M445" s="4"/>
      <c r="N445" s="4"/>
      <c r="P445" s="4"/>
      <c r="S445" s="4"/>
      <c r="U445" s="34" t="e">
        <f t="shared" si="51"/>
        <v>#DIV/0!</v>
      </c>
      <c r="V445" s="34" t="e">
        <f t="shared" si="52"/>
        <v>#DIV/0!</v>
      </c>
      <c r="W445" s="34" t="e">
        <f t="shared" si="53"/>
        <v>#DIV/0!</v>
      </c>
      <c r="X445" s="34" t="e">
        <f t="shared" si="54"/>
        <v>#DIV/0!</v>
      </c>
      <c r="Y445" s="34" t="e">
        <f t="shared" si="55"/>
        <v>#DIV/0!</v>
      </c>
      <c r="Z445" s="34" t="e">
        <f t="shared" si="56"/>
        <v>#DIV/0!</v>
      </c>
      <c r="AA445" s="34" t="e">
        <f t="shared" si="57"/>
        <v>#DIV/0!</v>
      </c>
      <c r="AC445" s="40">
        <f>E445-Analysis!O$5</f>
        <v>-3.0000000000000001E-5</v>
      </c>
      <c r="AD445" s="40">
        <f>F445-Analysis!P$5</f>
        <v>-4.0000000000000001E-3</v>
      </c>
      <c r="AE445" s="40">
        <f>G445-Analysis!Q$5</f>
        <v>-1E-3</v>
      </c>
      <c r="AF445" s="40">
        <f>H445-Analysis!R$5</f>
        <v>-1E-3</v>
      </c>
      <c r="AG445" s="40">
        <f>I445-Analysis!S$5</f>
        <v>-2.5000000000000001E-4</v>
      </c>
      <c r="AH445" s="40">
        <f>J445-Analysis!T$5</f>
        <v>-1E-3</v>
      </c>
      <c r="AI445" s="40">
        <f>K445-Analysis!U$5</f>
        <v>-1E-3</v>
      </c>
    </row>
    <row r="446" spans="1:35" x14ac:dyDescent="0.3">
      <c r="A446">
        <v>443</v>
      </c>
      <c r="B446" s="31" t="e">
        <f>D446-Analysis!$E$27</f>
        <v>#N/A</v>
      </c>
      <c r="E446" s="4"/>
      <c r="F446" s="4"/>
      <c r="G446" s="4"/>
      <c r="H446" s="4"/>
      <c r="M446" s="4"/>
      <c r="N446" s="4"/>
      <c r="P446" s="4"/>
      <c r="S446" s="4"/>
      <c r="U446" s="34" t="e">
        <f t="shared" si="51"/>
        <v>#DIV/0!</v>
      </c>
      <c r="V446" s="34" t="e">
        <f t="shared" si="52"/>
        <v>#DIV/0!</v>
      </c>
      <c r="W446" s="34" t="e">
        <f t="shared" si="53"/>
        <v>#DIV/0!</v>
      </c>
      <c r="X446" s="34" t="e">
        <f t="shared" si="54"/>
        <v>#DIV/0!</v>
      </c>
      <c r="Y446" s="34" t="e">
        <f t="shared" si="55"/>
        <v>#DIV/0!</v>
      </c>
      <c r="Z446" s="34" t="e">
        <f t="shared" si="56"/>
        <v>#DIV/0!</v>
      </c>
      <c r="AA446" s="34" t="e">
        <f t="shared" si="57"/>
        <v>#DIV/0!</v>
      </c>
      <c r="AC446" s="40">
        <f>E446-Analysis!O$5</f>
        <v>-3.0000000000000001E-5</v>
      </c>
      <c r="AD446" s="40">
        <f>F446-Analysis!P$5</f>
        <v>-4.0000000000000001E-3</v>
      </c>
      <c r="AE446" s="40">
        <f>G446-Analysis!Q$5</f>
        <v>-1E-3</v>
      </c>
      <c r="AF446" s="40">
        <f>H446-Analysis!R$5</f>
        <v>-1E-3</v>
      </c>
      <c r="AG446" s="40">
        <f>I446-Analysis!S$5</f>
        <v>-2.5000000000000001E-4</v>
      </c>
      <c r="AH446" s="40">
        <f>J446-Analysis!T$5</f>
        <v>-1E-3</v>
      </c>
      <c r="AI446" s="40">
        <f>K446-Analysis!U$5</f>
        <v>-1E-3</v>
      </c>
    </row>
    <row r="447" spans="1:35" x14ac:dyDescent="0.3">
      <c r="A447">
        <v>444</v>
      </c>
      <c r="B447" s="31" t="e">
        <f>D447-Analysis!$E$27</f>
        <v>#N/A</v>
      </c>
      <c r="E447" s="4"/>
      <c r="F447" s="4"/>
      <c r="G447" s="4"/>
      <c r="H447" s="4"/>
      <c r="M447" s="4"/>
      <c r="N447" s="4"/>
      <c r="P447" s="4"/>
      <c r="S447" s="4"/>
      <c r="U447" s="34" t="e">
        <f t="shared" si="51"/>
        <v>#DIV/0!</v>
      </c>
      <c r="V447" s="34" t="e">
        <f t="shared" si="52"/>
        <v>#DIV/0!</v>
      </c>
      <c r="W447" s="34" t="e">
        <f t="shared" si="53"/>
        <v>#DIV/0!</v>
      </c>
      <c r="X447" s="34" t="e">
        <f t="shared" si="54"/>
        <v>#DIV/0!</v>
      </c>
      <c r="Y447" s="34" t="e">
        <f t="shared" si="55"/>
        <v>#DIV/0!</v>
      </c>
      <c r="Z447" s="34" t="e">
        <f t="shared" si="56"/>
        <v>#DIV/0!</v>
      </c>
      <c r="AA447" s="34" t="e">
        <f t="shared" si="57"/>
        <v>#DIV/0!</v>
      </c>
      <c r="AC447" s="40">
        <f>E447-Analysis!O$5</f>
        <v>-3.0000000000000001E-5</v>
      </c>
      <c r="AD447" s="40">
        <f>F447-Analysis!P$5</f>
        <v>-4.0000000000000001E-3</v>
      </c>
      <c r="AE447" s="40">
        <f>G447-Analysis!Q$5</f>
        <v>-1E-3</v>
      </c>
      <c r="AF447" s="40">
        <f>H447-Analysis!R$5</f>
        <v>-1E-3</v>
      </c>
      <c r="AG447" s="40">
        <f>I447-Analysis!S$5</f>
        <v>-2.5000000000000001E-4</v>
      </c>
      <c r="AH447" s="40">
        <f>J447-Analysis!T$5</f>
        <v>-1E-3</v>
      </c>
      <c r="AI447" s="40">
        <f>K447-Analysis!U$5</f>
        <v>-1E-3</v>
      </c>
    </row>
    <row r="448" spans="1:35" x14ac:dyDescent="0.3">
      <c r="A448">
        <v>445</v>
      </c>
      <c r="B448" s="31" t="e">
        <f>D448-Analysis!$E$27</f>
        <v>#N/A</v>
      </c>
      <c r="E448" s="4"/>
      <c r="F448" s="4"/>
      <c r="G448" s="4"/>
      <c r="H448" s="4"/>
      <c r="M448" s="4"/>
      <c r="N448" s="4"/>
      <c r="P448" s="4"/>
      <c r="S448" s="4"/>
      <c r="U448" s="34" t="e">
        <f t="shared" si="51"/>
        <v>#DIV/0!</v>
      </c>
      <c r="V448" s="34" t="e">
        <f t="shared" si="52"/>
        <v>#DIV/0!</v>
      </c>
      <c r="W448" s="34" t="e">
        <f t="shared" si="53"/>
        <v>#DIV/0!</v>
      </c>
      <c r="X448" s="34" t="e">
        <f t="shared" si="54"/>
        <v>#DIV/0!</v>
      </c>
      <c r="Y448" s="34" t="e">
        <f t="shared" si="55"/>
        <v>#DIV/0!</v>
      </c>
      <c r="Z448" s="34" t="e">
        <f t="shared" si="56"/>
        <v>#DIV/0!</v>
      </c>
      <c r="AA448" s="34" t="e">
        <f t="shared" si="57"/>
        <v>#DIV/0!</v>
      </c>
      <c r="AC448" s="40">
        <f>E448-Analysis!O$5</f>
        <v>-3.0000000000000001E-5</v>
      </c>
      <c r="AD448" s="40">
        <f>F448-Analysis!P$5</f>
        <v>-4.0000000000000001E-3</v>
      </c>
      <c r="AE448" s="40">
        <f>G448-Analysis!Q$5</f>
        <v>-1E-3</v>
      </c>
      <c r="AF448" s="40">
        <f>H448-Analysis!R$5</f>
        <v>-1E-3</v>
      </c>
      <c r="AG448" s="40">
        <f>I448-Analysis!S$5</f>
        <v>-2.5000000000000001E-4</v>
      </c>
      <c r="AH448" s="40">
        <f>J448-Analysis!T$5</f>
        <v>-1E-3</v>
      </c>
      <c r="AI448" s="40">
        <f>K448-Analysis!U$5</f>
        <v>-1E-3</v>
      </c>
    </row>
    <row r="449" spans="1:35" x14ac:dyDescent="0.3">
      <c r="A449">
        <v>446</v>
      </c>
      <c r="B449" s="31" t="e">
        <f>D449-Analysis!$E$27</f>
        <v>#N/A</v>
      </c>
      <c r="E449" s="4"/>
      <c r="F449" s="4"/>
      <c r="G449" s="4"/>
      <c r="H449" s="4"/>
      <c r="M449" s="4"/>
      <c r="N449" s="4"/>
      <c r="P449" s="4"/>
      <c r="S449" s="4"/>
      <c r="U449" s="34" t="e">
        <f t="shared" si="51"/>
        <v>#DIV/0!</v>
      </c>
      <c r="V449" s="34" t="e">
        <f t="shared" si="52"/>
        <v>#DIV/0!</v>
      </c>
      <c r="W449" s="34" t="e">
        <f t="shared" si="53"/>
        <v>#DIV/0!</v>
      </c>
      <c r="X449" s="34" t="e">
        <f t="shared" si="54"/>
        <v>#DIV/0!</v>
      </c>
      <c r="Y449" s="34" t="e">
        <f t="shared" si="55"/>
        <v>#DIV/0!</v>
      </c>
      <c r="Z449" s="34" t="e">
        <f t="shared" si="56"/>
        <v>#DIV/0!</v>
      </c>
      <c r="AA449" s="34" t="e">
        <f t="shared" si="57"/>
        <v>#DIV/0!</v>
      </c>
      <c r="AC449" s="40">
        <f>E449-Analysis!O$5</f>
        <v>-3.0000000000000001E-5</v>
      </c>
      <c r="AD449" s="40">
        <f>F449-Analysis!P$5</f>
        <v>-4.0000000000000001E-3</v>
      </c>
      <c r="AE449" s="40">
        <f>G449-Analysis!Q$5</f>
        <v>-1E-3</v>
      </c>
      <c r="AF449" s="40">
        <f>H449-Analysis!R$5</f>
        <v>-1E-3</v>
      </c>
      <c r="AG449" s="40">
        <f>I449-Analysis!S$5</f>
        <v>-2.5000000000000001E-4</v>
      </c>
      <c r="AH449" s="40">
        <f>J449-Analysis!T$5</f>
        <v>-1E-3</v>
      </c>
      <c r="AI449" s="40">
        <f>K449-Analysis!U$5</f>
        <v>-1E-3</v>
      </c>
    </row>
    <row r="450" spans="1:35" x14ac:dyDescent="0.3">
      <c r="A450">
        <v>447</v>
      </c>
      <c r="B450" s="31" t="e">
        <f>D450-Analysis!$E$27</f>
        <v>#N/A</v>
      </c>
      <c r="E450" s="4"/>
      <c r="F450" s="4"/>
      <c r="G450" s="4"/>
      <c r="H450" s="4"/>
      <c r="M450" s="4"/>
      <c r="N450" s="4"/>
      <c r="P450" s="4"/>
      <c r="S450" s="4"/>
      <c r="U450" s="34" t="e">
        <f t="shared" si="51"/>
        <v>#DIV/0!</v>
      </c>
      <c r="V450" s="34" t="e">
        <f t="shared" si="52"/>
        <v>#DIV/0!</v>
      </c>
      <c r="W450" s="34" t="e">
        <f t="shared" si="53"/>
        <v>#DIV/0!</v>
      </c>
      <c r="X450" s="34" t="e">
        <f t="shared" si="54"/>
        <v>#DIV/0!</v>
      </c>
      <c r="Y450" s="34" t="e">
        <f t="shared" si="55"/>
        <v>#DIV/0!</v>
      </c>
      <c r="Z450" s="34" t="e">
        <f t="shared" si="56"/>
        <v>#DIV/0!</v>
      </c>
      <c r="AA450" s="34" t="e">
        <f t="shared" si="57"/>
        <v>#DIV/0!</v>
      </c>
      <c r="AC450" s="40">
        <f>E450-Analysis!O$5</f>
        <v>-3.0000000000000001E-5</v>
      </c>
      <c r="AD450" s="40">
        <f>F450-Analysis!P$5</f>
        <v>-4.0000000000000001E-3</v>
      </c>
      <c r="AE450" s="40">
        <f>G450-Analysis!Q$5</f>
        <v>-1E-3</v>
      </c>
      <c r="AF450" s="40">
        <f>H450-Analysis!R$5</f>
        <v>-1E-3</v>
      </c>
      <c r="AG450" s="40">
        <f>I450-Analysis!S$5</f>
        <v>-2.5000000000000001E-4</v>
      </c>
      <c r="AH450" s="40">
        <f>J450-Analysis!T$5</f>
        <v>-1E-3</v>
      </c>
      <c r="AI450" s="40">
        <f>K450-Analysis!U$5</f>
        <v>-1E-3</v>
      </c>
    </row>
    <row r="451" spans="1:35" x14ac:dyDescent="0.3">
      <c r="A451">
        <v>448</v>
      </c>
      <c r="B451" s="31" t="e">
        <f>D451-Analysis!$E$27</f>
        <v>#N/A</v>
      </c>
      <c r="E451" s="4"/>
      <c r="F451" s="4"/>
      <c r="G451" s="4"/>
      <c r="H451" s="4"/>
      <c r="M451" s="4"/>
      <c r="N451" s="4"/>
      <c r="P451" s="4"/>
      <c r="S451" s="4"/>
      <c r="U451" s="34" t="e">
        <f t="shared" si="51"/>
        <v>#DIV/0!</v>
      </c>
      <c r="V451" s="34" t="e">
        <f t="shared" si="52"/>
        <v>#DIV/0!</v>
      </c>
      <c r="W451" s="34" t="e">
        <f t="shared" si="53"/>
        <v>#DIV/0!</v>
      </c>
      <c r="X451" s="34" t="e">
        <f t="shared" si="54"/>
        <v>#DIV/0!</v>
      </c>
      <c r="Y451" s="34" t="e">
        <f t="shared" si="55"/>
        <v>#DIV/0!</v>
      </c>
      <c r="Z451" s="34" t="e">
        <f t="shared" si="56"/>
        <v>#DIV/0!</v>
      </c>
      <c r="AA451" s="34" t="e">
        <f t="shared" si="57"/>
        <v>#DIV/0!</v>
      </c>
      <c r="AC451" s="40">
        <f>E451-Analysis!O$5</f>
        <v>-3.0000000000000001E-5</v>
      </c>
      <c r="AD451" s="40">
        <f>F451-Analysis!P$5</f>
        <v>-4.0000000000000001E-3</v>
      </c>
      <c r="AE451" s="40">
        <f>G451-Analysis!Q$5</f>
        <v>-1E-3</v>
      </c>
      <c r="AF451" s="40">
        <f>H451-Analysis!R$5</f>
        <v>-1E-3</v>
      </c>
      <c r="AG451" s="40">
        <f>I451-Analysis!S$5</f>
        <v>-2.5000000000000001E-4</v>
      </c>
      <c r="AH451" s="40">
        <f>J451-Analysis!T$5</f>
        <v>-1E-3</v>
      </c>
      <c r="AI451" s="40">
        <f>K451-Analysis!U$5</f>
        <v>-1E-3</v>
      </c>
    </row>
    <row r="452" spans="1:35" x14ac:dyDescent="0.3">
      <c r="A452">
        <v>449</v>
      </c>
      <c r="B452" s="31" t="e">
        <f>D452-Analysis!$E$27</f>
        <v>#N/A</v>
      </c>
      <c r="E452" s="4"/>
      <c r="F452" s="4"/>
      <c r="G452" s="4"/>
      <c r="H452" s="4"/>
      <c r="M452" s="4"/>
      <c r="N452" s="4"/>
      <c r="P452" s="4"/>
      <c r="S452" s="4"/>
      <c r="U452" s="34" t="e">
        <f t="shared" si="51"/>
        <v>#DIV/0!</v>
      </c>
      <c r="V452" s="34" t="e">
        <f t="shared" si="52"/>
        <v>#DIV/0!</v>
      </c>
      <c r="W452" s="34" t="e">
        <f t="shared" si="53"/>
        <v>#DIV/0!</v>
      </c>
      <c r="X452" s="34" t="e">
        <f t="shared" si="54"/>
        <v>#DIV/0!</v>
      </c>
      <c r="Y452" s="34" t="e">
        <f t="shared" si="55"/>
        <v>#DIV/0!</v>
      </c>
      <c r="Z452" s="34" t="e">
        <f t="shared" si="56"/>
        <v>#DIV/0!</v>
      </c>
      <c r="AA452" s="34" t="e">
        <f t="shared" si="57"/>
        <v>#DIV/0!</v>
      </c>
      <c r="AC452" s="40">
        <f>E452-Analysis!O$5</f>
        <v>-3.0000000000000001E-5</v>
      </c>
      <c r="AD452" s="40">
        <f>F452-Analysis!P$5</f>
        <v>-4.0000000000000001E-3</v>
      </c>
      <c r="AE452" s="40">
        <f>G452-Analysis!Q$5</f>
        <v>-1E-3</v>
      </c>
      <c r="AF452" s="40">
        <f>H452-Analysis!R$5</f>
        <v>-1E-3</v>
      </c>
      <c r="AG452" s="40">
        <f>I452-Analysis!S$5</f>
        <v>-2.5000000000000001E-4</v>
      </c>
      <c r="AH452" s="40">
        <f>J452-Analysis!T$5</f>
        <v>-1E-3</v>
      </c>
      <c r="AI452" s="40">
        <f>K452-Analysis!U$5</f>
        <v>-1E-3</v>
      </c>
    </row>
    <row r="453" spans="1:35" x14ac:dyDescent="0.3">
      <c r="A453">
        <v>450</v>
      </c>
      <c r="B453" s="31" t="e">
        <f>D453-Analysis!$E$27</f>
        <v>#N/A</v>
      </c>
      <c r="E453" s="4"/>
      <c r="F453" s="4"/>
      <c r="G453" s="4"/>
      <c r="H453" s="4"/>
      <c r="M453" s="4"/>
      <c r="N453" s="4"/>
      <c r="P453" s="4"/>
      <c r="S453" s="4"/>
      <c r="U453" s="34" t="e">
        <f t="shared" si="51"/>
        <v>#DIV/0!</v>
      </c>
      <c r="V453" s="34" t="e">
        <f t="shared" si="52"/>
        <v>#DIV/0!</v>
      </c>
      <c r="W453" s="34" t="e">
        <f t="shared" si="53"/>
        <v>#DIV/0!</v>
      </c>
      <c r="X453" s="34" t="e">
        <f t="shared" si="54"/>
        <v>#DIV/0!</v>
      </c>
      <c r="Y453" s="34" t="e">
        <f t="shared" si="55"/>
        <v>#DIV/0!</v>
      </c>
      <c r="Z453" s="34" t="e">
        <f t="shared" si="56"/>
        <v>#DIV/0!</v>
      </c>
      <c r="AA453" s="34" t="e">
        <f t="shared" si="57"/>
        <v>#DIV/0!</v>
      </c>
      <c r="AC453" s="40">
        <f>E453-Analysis!O$5</f>
        <v>-3.0000000000000001E-5</v>
      </c>
      <c r="AD453" s="40">
        <f>F453-Analysis!P$5</f>
        <v>-4.0000000000000001E-3</v>
      </c>
      <c r="AE453" s="40">
        <f>G453-Analysis!Q$5</f>
        <v>-1E-3</v>
      </c>
      <c r="AF453" s="40">
        <f>H453-Analysis!R$5</f>
        <v>-1E-3</v>
      </c>
      <c r="AG453" s="40">
        <f>I453-Analysis!S$5</f>
        <v>-2.5000000000000001E-4</v>
      </c>
      <c r="AH453" s="40">
        <f>J453-Analysis!T$5</f>
        <v>-1E-3</v>
      </c>
      <c r="AI453" s="40">
        <f>K453-Analysis!U$5</f>
        <v>-1E-3</v>
      </c>
    </row>
    <row r="454" spans="1:35" x14ac:dyDescent="0.3">
      <c r="A454">
        <v>451</v>
      </c>
      <c r="B454" s="31" t="e">
        <f>D454-Analysis!$E$27</f>
        <v>#N/A</v>
      </c>
      <c r="E454" s="4"/>
      <c r="F454" s="4"/>
      <c r="G454" s="4"/>
      <c r="H454" s="4"/>
      <c r="M454" s="4"/>
      <c r="N454" s="4"/>
      <c r="P454" s="4"/>
      <c r="S454" s="4"/>
      <c r="U454" s="34" t="e">
        <f t="shared" si="51"/>
        <v>#DIV/0!</v>
      </c>
      <c r="V454" s="34" t="e">
        <f t="shared" si="52"/>
        <v>#DIV/0!</v>
      </c>
      <c r="W454" s="34" t="e">
        <f t="shared" si="53"/>
        <v>#DIV/0!</v>
      </c>
      <c r="X454" s="34" t="e">
        <f t="shared" si="54"/>
        <v>#DIV/0!</v>
      </c>
      <c r="Y454" s="34" t="e">
        <f t="shared" si="55"/>
        <v>#DIV/0!</v>
      </c>
      <c r="Z454" s="34" t="e">
        <f t="shared" si="56"/>
        <v>#DIV/0!</v>
      </c>
      <c r="AA454" s="34" t="e">
        <f t="shared" si="57"/>
        <v>#DIV/0!</v>
      </c>
      <c r="AC454" s="40">
        <f>E454-Analysis!O$5</f>
        <v>-3.0000000000000001E-5</v>
      </c>
      <c r="AD454" s="40">
        <f>F454-Analysis!P$5</f>
        <v>-4.0000000000000001E-3</v>
      </c>
      <c r="AE454" s="40">
        <f>G454-Analysis!Q$5</f>
        <v>-1E-3</v>
      </c>
      <c r="AF454" s="40">
        <f>H454-Analysis!R$5</f>
        <v>-1E-3</v>
      </c>
      <c r="AG454" s="40">
        <f>I454-Analysis!S$5</f>
        <v>-2.5000000000000001E-4</v>
      </c>
      <c r="AH454" s="40">
        <f>J454-Analysis!T$5</f>
        <v>-1E-3</v>
      </c>
      <c r="AI454" s="40">
        <f>K454-Analysis!U$5</f>
        <v>-1E-3</v>
      </c>
    </row>
    <row r="455" spans="1:35" x14ac:dyDescent="0.3">
      <c r="A455">
        <v>452</v>
      </c>
      <c r="B455" s="31" t="e">
        <f>D455-Analysis!$E$27</f>
        <v>#N/A</v>
      </c>
      <c r="E455" s="4"/>
      <c r="F455" s="4"/>
      <c r="G455" s="4"/>
      <c r="H455" s="4"/>
      <c r="M455" s="4"/>
      <c r="N455" s="4"/>
      <c r="P455" s="4"/>
      <c r="S455" s="4"/>
      <c r="U455" s="34" t="e">
        <f t="shared" si="51"/>
        <v>#DIV/0!</v>
      </c>
      <c r="V455" s="34" t="e">
        <f t="shared" si="52"/>
        <v>#DIV/0!</v>
      </c>
      <c r="W455" s="34" t="e">
        <f t="shared" si="53"/>
        <v>#DIV/0!</v>
      </c>
      <c r="X455" s="34" t="e">
        <f t="shared" si="54"/>
        <v>#DIV/0!</v>
      </c>
      <c r="Y455" s="34" t="e">
        <f t="shared" si="55"/>
        <v>#DIV/0!</v>
      </c>
      <c r="Z455" s="34" t="e">
        <f t="shared" si="56"/>
        <v>#DIV/0!</v>
      </c>
      <c r="AA455" s="34" t="e">
        <f t="shared" si="57"/>
        <v>#DIV/0!</v>
      </c>
      <c r="AC455" s="40">
        <f>E455-Analysis!O$5</f>
        <v>-3.0000000000000001E-5</v>
      </c>
      <c r="AD455" s="40">
        <f>F455-Analysis!P$5</f>
        <v>-4.0000000000000001E-3</v>
      </c>
      <c r="AE455" s="40">
        <f>G455-Analysis!Q$5</f>
        <v>-1E-3</v>
      </c>
      <c r="AF455" s="40">
        <f>H455-Analysis!R$5</f>
        <v>-1E-3</v>
      </c>
      <c r="AG455" s="40">
        <f>I455-Analysis!S$5</f>
        <v>-2.5000000000000001E-4</v>
      </c>
      <c r="AH455" s="40">
        <f>J455-Analysis!T$5</f>
        <v>-1E-3</v>
      </c>
      <c r="AI455" s="40">
        <f>K455-Analysis!U$5</f>
        <v>-1E-3</v>
      </c>
    </row>
    <row r="456" spans="1:35" x14ac:dyDescent="0.3">
      <c r="A456">
        <v>453</v>
      </c>
      <c r="B456" s="31" t="e">
        <f>D456-Analysis!$E$27</f>
        <v>#N/A</v>
      </c>
      <c r="E456" s="4"/>
      <c r="F456" s="4"/>
      <c r="G456" s="4"/>
      <c r="H456" s="4"/>
      <c r="M456" s="4"/>
      <c r="N456" s="4"/>
      <c r="P456" s="4"/>
      <c r="S456" s="4"/>
      <c r="U456" s="34" t="e">
        <f t="shared" si="51"/>
        <v>#DIV/0!</v>
      </c>
      <c r="V456" s="34" t="e">
        <f t="shared" si="52"/>
        <v>#DIV/0!</v>
      </c>
      <c r="W456" s="34" t="e">
        <f t="shared" si="53"/>
        <v>#DIV/0!</v>
      </c>
      <c r="X456" s="34" t="e">
        <f t="shared" si="54"/>
        <v>#DIV/0!</v>
      </c>
      <c r="Y456" s="34" t="e">
        <f t="shared" si="55"/>
        <v>#DIV/0!</v>
      </c>
      <c r="Z456" s="34" t="e">
        <f t="shared" si="56"/>
        <v>#DIV/0!</v>
      </c>
      <c r="AA456" s="34" t="e">
        <f t="shared" si="57"/>
        <v>#DIV/0!</v>
      </c>
      <c r="AC456" s="40">
        <f>E456-Analysis!O$5</f>
        <v>-3.0000000000000001E-5</v>
      </c>
      <c r="AD456" s="40">
        <f>F456-Analysis!P$5</f>
        <v>-4.0000000000000001E-3</v>
      </c>
      <c r="AE456" s="40">
        <f>G456-Analysis!Q$5</f>
        <v>-1E-3</v>
      </c>
      <c r="AF456" s="40">
        <f>H456-Analysis!R$5</f>
        <v>-1E-3</v>
      </c>
      <c r="AG456" s="40">
        <f>I456-Analysis!S$5</f>
        <v>-2.5000000000000001E-4</v>
      </c>
      <c r="AH456" s="40">
        <f>J456-Analysis!T$5</f>
        <v>-1E-3</v>
      </c>
      <c r="AI456" s="40">
        <f>K456-Analysis!U$5</f>
        <v>-1E-3</v>
      </c>
    </row>
    <row r="457" spans="1:35" x14ac:dyDescent="0.3">
      <c r="A457">
        <v>454</v>
      </c>
      <c r="B457" s="31" t="e">
        <f>D457-Analysis!$E$27</f>
        <v>#N/A</v>
      </c>
      <c r="E457" s="4"/>
      <c r="F457" s="4"/>
      <c r="G457" s="4"/>
      <c r="H457" s="4"/>
      <c r="M457" s="4"/>
      <c r="N457" s="4"/>
      <c r="P457" s="4"/>
      <c r="S457" s="4"/>
      <c r="U457" s="34" t="e">
        <f t="shared" si="51"/>
        <v>#DIV/0!</v>
      </c>
      <c r="V457" s="34" t="e">
        <f t="shared" si="52"/>
        <v>#DIV/0!</v>
      </c>
      <c r="W457" s="34" t="e">
        <f t="shared" si="53"/>
        <v>#DIV/0!</v>
      </c>
      <c r="X457" s="34" t="e">
        <f t="shared" si="54"/>
        <v>#DIV/0!</v>
      </c>
      <c r="Y457" s="34" t="e">
        <f t="shared" si="55"/>
        <v>#DIV/0!</v>
      </c>
      <c r="Z457" s="34" t="e">
        <f t="shared" si="56"/>
        <v>#DIV/0!</v>
      </c>
      <c r="AA457" s="34" t="e">
        <f t="shared" si="57"/>
        <v>#DIV/0!</v>
      </c>
      <c r="AC457" s="40">
        <f>E457-Analysis!O$5</f>
        <v>-3.0000000000000001E-5</v>
      </c>
      <c r="AD457" s="40">
        <f>F457-Analysis!P$5</f>
        <v>-4.0000000000000001E-3</v>
      </c>
      <c r="AE457" s="40">
        <f>G457-Analysis!Q$5</f>
        <v>-1E-3</v>
      </c>
      <c r="AF457" s="40">
        <f>H457-Analysis!R$5</f>
        <v>-1E-3</v>
      </c>
      <c r="AG457" s="40">
        <f>I457-Analysis!S$5</f>
        <v>-2.5000000000000001E-4</v>
      </c>
      <c r="AH457" s="40">
        <f>J457-Analysis!T$5</f>
        <v>-1E-3</v>
      </c>
      <c r="AI457" s="40">
        <f>K457-Analysis!U$5</f>
        <v>-1E-3</v>
      </c>
    </row>
    <row r="458" spans="1:35" x14ac:dyDescent="0.3">
      <c r="A458">
        <v>455</v>
      </c>
      <c r="B458" s="31" t="e">
        <f>D458-Analysis!$E$27</f>
        <v>#N/A</v>
      </c>
      <c r="E458" s="4"/>
      <c r="F458" s="4"/>
      <c r="G458" s="4"/>
      <c r="H458" s="4"/>
      <c r="M458" s="4"/>
      <c r="N458" s="4"/>
      <c r="P458" s="4"/>
      <c r="S458" s="4"/>
      <c r="U458" s="34" t="e">
        <f t="shared" si="51"/>
        <v>#DIV/0!</v>
      </c>
      <c r="V458" s="34" t="e">
        <f t="shared" si="52"/>
        <v>#DIV/0!</v>
      </c>
      <c r="W458" s="34" t="e">
        <f t="shared" si="53"/>
        <v>#DIV/0!</v>
      </c>
      <c r="X458" s="34" t="e">
        <f t="shared" si="54"/>
        <v>#DIV/0!</v>
      </c>
      <c r="Y458" s="34" t="e">
        <f t="shared" si="55"/>
        <v>#DIV/0!</v>
      </c>
      <c r="Z458" s="34" t="e">
        <f t="shared" si="56"/>
        <v>#DIV/0!</v>
      </c>
      <c r="AA458" s="34" t="e">
        <f t="shared" si="57"/>
        <v>#DIV/0!</v>
      </c>
      <c r="AC458" s="40">
        <f>E458-Analysis!O$5</f>
        <v>-3.0000000000000001E-5</v>
      </c>
      <c r="AD458" s="40">
        <f>F458-Analysis!P$5</f>
        <v>-4.0000000000000001E-3</v>
      </c>
      <c r="AE458" s="40">
        <f>G458-Analysis!Q$5</f>
        <v>-1E-3</v>
      </c>
      <c r="AF458" s="40">
        <f>H458-Analysis!R$5</f>
        <v>-1E-3</v>
      </c>
      <c r="AG458" s="40">
        <f>I458-Analysis!S$5</f>
        <v>-2.5000000000000001E-4</v>
      </c>
      <c r="AH458" s="40">
        <f>J458-Analysis!T$5</f>
        <v>-1E-3</v>
      </c>
      <c r="AI458" s="40">
        <f>K458-Analysis!U$5</f>
        <v>-1E-3</v>
      </c>
    </row>
    <row r="459" spans="1:35" x14ac:dyDescent="0.3">
      <c r="A459">
        <v>456</v>
      </c>
      <c r="B459" s="31" t="e">
        <f>D459-Analysis!$E$27</f>
        <v>#N/A</v>
      </c>
      <c r="E459" s="4"/>
      <c r="F459" s="4"/>
      <c r="G459" s="4"/>
      <c r="H459" s="4"/>
      <c r="M459" s="4"/>
      <c r="N459" s="4"/>
      <c r="P459" s="4"/>
      <c r="S459" s="4"/>
      <c r="U459" s="34" t="e">
        <f t="shared" si="51"/>
        <v>#DIV/0!</v>
      </c>
      <c r="V459" s="34" t="e">
        <f t="shared" si="52"/>
        <v>#DIV/0!</v>
      </c>
      <c r="W459" s="34" t="e">
        <f t="shared" si="53"/>
        <v>#DIV/0!</v>
      </c>
      <c r="X459" s="34" t="e">
        <f t="shared" si="54"/>
        <v>#DIV/0!</v>
      </c>
      <c r="Y459" s="34" t="e">
        <f t="shared" si="55"/>
        <v>#DIV/0!</v>
      </c>
      <c r="Z459" s="34" t="e">
        <f t="shared" si="56"/>
        <v>#DIV/0!</v>
      </c>
      <c r="AA459" s="34" t="e">
        <f t="shared" si="57"/>
        <v>#DIV/0!</v>
      </c>
      <c r="AC459" s="40">
        <f>E459-Analysis!O$5</f>
        <v>-3.0000000000000001E-5</v>
      </c>
      <c r="AD459" s="40">
        <f>F459-Analysis!P$5</f>
        <v>-4.0000000000000001E-3</v>
      </c>
      <c r="AE459" s="40">
        <f>G459-Analysis!Q$5</f>
        <v>-1E-3</v>
      </c>
      <c r="AF459" s="40">
        <f>H459-Analysis!R$5</f>
        <v>-1E-3</v>
      </c>
      <c r="AG459" s="40">
        <f>I459-Analysis!S$5</f>
        <v>-2.5000000000000001E-4</v>
      </c>
      <c r="AH459" s="40">
        <f>J459-Analysis!T$5</f>
        <v>-1E-3</v>
      </c>
      <c r="AI459" s="40">
        <f>K459-Analysis!U$5</f>
        <v>-1E-3</v>
      </c>
    </row>
    <row r="460" spans="1:35" x14ac:dyDescent="0.3">
      <c r="A460">
        <v>457</v>
      </c>
      <c r="B460" s="31" t="e">
        <f>D460-Analysis!$E$27</f>
        <v>#N/A</v>
      </c>
      <c r="E460" s="4"/>
      <c r="F460" s="4"/>
      <c r="G460" s="4"/>
      <c r="H460" s="4"/>
      <c r="M460" s="4"/>
      <c r="N460" s="4"/>
      <c r="P460" s="4"/>
      <c r="S460" s="4"/>
      <c r="U460" s="34" t="e">
        <f t="shared" si="51"/>
        <v>#DIV/0!</v>
      </c>
      <c r="V460" s="34" t="e">
        <f t="shared" si="52"/>
        <v>#DIV/0!</v>
      </c>
      <c r="W460" s="34" t="e">
        <f t="shared" si="53"/>
        <v>#DIV/0!</v>
      </c>
      <c r="X460" s="34" t="e">
        <f t="shared" si="54"/>
        <v>#DIV/0!</v>
      </c>
      <c r="Y460" s="34" t="e">
        <f t="shared" si="55"/>
        <v>#DIV/0!</v>
      </c>
      <c r="Z460" s="34" t="e">
        <f t="shared" si="56"/>
        <v>#DIV/0!</v>
      </c>
      <c r="AA460" s="34" t="e">
        <f t="shared" si="57"/>
        <v>#DIV/0!</v>
      </c>
      <c r="AC460" s="40">
        <f>E460-Analysis!O$5</f>
        <v>-3.0000000000000001E-5</v>
      </c>
      <c r="AD460" s="40">
        <f>F460-Analysis!P$5</f>
        <v>-4.0000000000000001E-3</v>
      </c>
      <c r="AE460" s="40">
        <f>G460-Analysis!Q$5</f>
        <v>-1E-3</v>
      </c>
      <c r="AF460" s="40">
        <f>H460-Analysis!R$5</f>
        <v>-1E-3</v>
      </c>
      <c r="AG460" s="40">
        <f>I460-Analysis!S$5</f>
        <v>-2.5000000000000001E-4</v>
      </c>
      <c r="AH460" s="40">
        <f>J460-Analysis!T$5</f>
        <v>-1E-3</v>
      </c>
      <c r="AI460" s="40">
        <f>K460-Analysis!U$5</f>
        <v>-1E-3</v>
      </c>
    </row>
    <row r="461" spans="1:35" x14ac:dyDescent="0.3">
      <c r="A461">
        <v>458</v>
      </c>
      <c r="B461" s="31" t="e">
        <f>D461-Analysis!$E$27</f>
        <v>#N/A</v>
      </c>
      <c r="E461" s="4"/>
      <c r="F461" s="4"/>
      <c r="G461" s="4"/>
      <c r="H461" s="4"/>
      <c r="M461" s="4"/>
      <c r="N461" s="4"/>
      <c r="P461" s="4"/>
      <c r="S461" s="4"/>
      <c r="U461" s="34" t="e">
        <f t="shared" si="51"/>
        <v>#DIV/0!</v>
      </c>
      <c r="V461" s="34" t="e">
        <f t="shared" si="52"/>
        <v>#DIV/0!</v>
      </c>
      <c r="W461" s="34" t="e">
        <f t="shared" si="53"/>
        <v>#DIV/0!</v>
      </c>
      <c r="X461" s="34" t="e">
        <f t="shared" si="54"/>
        <v>#DIV/0!</v>
      </c>
      <c r="Y461" s="34" t="e">
        <f t="shared" si="55"/>
        <v>#DIV/0!</v>
      </c>
      <c r="Z461" s="34" t="e">
        <f t="shared" si="56"/>
        <v>#DIV/0!</v>
      </c>
      <c r="AA461" s="34" t="e">
        <f t="shared" si="57"/>
        <v>#DIV/0!</v>
      </c>
      <c r="AC461" s="40">
        <f>E461-Analysis!O$5</f>
        <v>-3.0000000000000001E-5</v>
      </c>
      <c r="AD461" s="40">
        <f>F461-Analysis!P$5</f>
        <v>-4.0000000000000001E-3</v>
      </c>
      <c r="AE461" s="40">
        <f>G461-Analysis!Q$5</f>
        <v>-1E-3</v>
      </c>
      <c r="AF461" s="40">
        <f>H461-Analysis!R$5</f>
        <v>-1E-3</v>
      </c>
      <c r="AG461" s="40">
        <f>I461-Analysis!S$5</f>
        <v>-2.5000000000000001E-4</v>
      </c>
      <c r="AH461" s="40">
        <f>J461-Analysis!T$5</f>
        <v>-1E-3</v>
      </c>
      <c r="AI461" s="40">
        <f>K461-Analysis!U$5</f>
        <v>-1E-3</v>
      </c>
    </row>
    <row r="462" spans="1:35" x14ac:dyDescent="0.3">
      <c r="A462">
        <v>459</v>
      </c>
      <c r="B462" s="31" t="e">
        <f>D462-Analysis!$E$27</f>
        <v>#N/A</v>
      </c>
      <c r="E462" s="4"/>
      <c r="F462" s="4"/>
      <c r="G462" s="4"/>
      <c r="H462" s="4"/>
      <c r="M462" s="4"/>
      <c r="N462" s="4"/>
      <c r="P462" s="4"/>
      <c r="S462" s="4"/>
      <c r="U462" s="34" t="e">
        <f t="shared" si="51"/>
        <v>#DIV/0!</v>
      </c>
      <c r="V462" s="34" t="e">
        <f t="shared" si="52"/>
        <v>#DIV/0!</v>
      </c>
      <c r="W462" s="34" t="e">
        <f t="shared" si="53"/>
        <v>#DIV/0!</v>
      </c>
      <c r="X462" s="34" t="e">
        <f t="shared" si="54"/>
        <v>#DIV/0!</v>
      </c>
      <c r="Y462" s="34" t="e">
        <f t="shared" si="55"/>
        <v>#DIV/0!</v>
      </c>
      <c r="Z462" s="34" t="e">
        <f t="shared" si="56"/>
        <v>#DIV/0!</v>
      </c>
      <c r="AA462" s="34" t="e">
        <f t="shared" si="57"/>
        <v>#DIV/0!</v>
      </c>
      <c r="AC462" s="40">
        <f>E462-Analysis!O$5</f>
        <v>-3.0000000000000001E-5</v>
      </c>
      <c r="AD462" s="40">
        <f>F462-Analysis!P$5</f>
        <v>-4.0000000000000001E-3</v>
      </c>
      <c r="AE462" s="40">
        <f>G462-Analysis!Q$5</f>
        <v>-1E-3</v>
      </c>
      <c r="AF462" s="40">
        <f>H462-Analysis!R$5</f>
        <v>-1E-3</v>
      </c>
      <c r="AG462" s="40">
        <f>I462-Analysis!S$5</f>
        <v>-2.5000000000000001E-4</v>
      </c>
      <c r="AH462" s="40">
        <f>J462-Analysis!T$5</f>
        <v>-1E-3</v>
      </c>
      <c r="AI462" s="40">
        <f>K462-Analysis!U$5</f>
        <v>-1E-3</v>
      </c>
    </row>
    <row r="463" spans="1:35" x14ac:dyDescent="0.3">
      <c r="A463">
        <v>460</v>
      </c>
      <c r="B463" s="31" t="e">
        <f>D463-Analysis!$E$27</f>
        <v>#N/A</v>
      </c>
      <c r="E463" s="4"/>
      <c r="F463" s="4"/>
      <c r="G463" s="4"/>
      <c r="H463" s="4"/>
      <c r="M463" s="4"/>
      <c r="N463" s="4"/>
      <c r="P463" s="4"/>
      <c r="S463" s="4"/>
      <c r="U463" s="34" t="e">
        <f t="shared" si="51"/>
        <v>#DIV/0!</v>
      </c>
      <c r="V463" s="34" t="e">
        <f t="shared" si="52"/>
        <v>#DIV/0!</v>
      </c>
      <c r="W463" s="34" t="e">
        <f t="shared" si="53"/>
        <v>#DIV/0!</v>
      </c>
      <c r="X463" s="34" t="e">
        <f t="shared" si="54"/>
        <v>#DIV/0!</v>
      </c>
      <c r="Y463" s="34" t="e">
        <f t="shared" si="55"/>
        <v>#DIV/0!</v>
      </c>
      <c r="Z463" s="34" t="e">
        <f t="shared" si="56"/>
        <v>#DIV/0!</v>
      </c>
      <c r="AA463" s="34" t="e">
        <f t="shared" si="57"/>
        <v>#DIV/0!</v>
      </c>
      <c r="AC463" s="40">
        <f>E463-Analysis!O$5</f>
        <v>-3.0000000000000001E-5</v>
      </c>
      <c r="AD463" s="40">
        <f>F463-Analysis!P$5</f>
        <v>-4.0000000000000001E-3</v>
      </c>
      <c r="AE463" s="40">
        <f>G463-Analysis!Q$5</f>
        <v>-1E-3</v>
      </c>
      <c r="AF463" s="40">
        <f>H463-Analysis!R$5</f>
        <v>-1E-3</v>
      </c>
      <c r="AG463" s="40">
        <f>I463-Analysis!S$5</f>
        <v>-2.5000000000000001E-4</v>
      </c>
      <c r="AH463" s="40">
        <f>J463-Analysis!T$5</f>
        <v>-1E-3</v>
      </c>
      <c r="AI463" s="40">
        <f>K463-Analysis!U$5</f>
        <v>-1E-3</v>
      </c>
    </row>
    <row r="464" spans="1:35" x14ac:dyDescent="0.3">
      <c r="A464">
        <v>461</v>
      </c>
      <c r="B464" s="31" t="e">
        <f>D464-Analysis!$E$27</f>
        <v>#N/A</v>
      </c>
      <c r="E464" s="4"/>
      <c r="F464" s="4"/>
      <c r="G464" s="4"/>
      <c r="H464" s="4"/>
      <c r="M464" s="4"/>
      <c r="N464" s="4"/>
      <c r="P464" s="4"/>
      <c r="S464" s="4"/>
      <c r="U464" s="34" t="e">
        <f t="shared" si="51"/>
        <v>#DIV/0!</v>
      </c>
      <c r="V464" s="34" t="e">
        <f t="shared" si="52"/>
        <v>#DIV/0!</v>
      </c>
      <c r="W464" s="34" t="e">
        <f t="shared" si="53"/>
        <v>#DIV/0!</v>
      </c>
      <c r="X464" s="34" t="e">
        <f t="shared" si="54"/>
        <v>#DIV/0!</v>
      </c>
      <c r="Y464" s="34" t="e">
        <f t="shared" si="55"/>
        <v>#DIV/0!</v>
      </c>
      <c r="Z464" s="34" t="e">
        <f t="shared" si="56"/>
        <v>#DIV/0!</v>
      </c>
      <c r="AA464" s="34" t="e">
        <f t="shared" si="57"/>
        <v>#DIV/0!</v>
      </c>
      <c r="AC464" s="40">
        <f>E464-Analysis!O$5</f>
        <v>-3.0000000000000001E-5</v>
      </c>
      <c r="AD464" s="40">
        <f>F464-Analysis!P$5</f>
        <v>-4.0000000000000001E-3</v>
      </c>
      <c r="AE464" s="40">
        <f>G464-Analysis!Q$5</f>
        <v>-1E-3</v>
      </c>
      <c r="AF464" s="40">
        <f>H464-Analysis!R$5</f>
        <v>-1E-3</v>
      </c>
      <c r="AG464" s="40">
        <f>I464-Analysis!S$5</f>
        <v>-2.5000000000000001E-4</v>
      </c>
      <c r="AH464" s="40">
        <f>J464-Analysis!T$5</f>
        <v>-1E-3</v>
      </c>
      <c r="AI464" s="40">
        <f>K464-Analysis!U$5</f>
        <v>-1E-3</v>
      </c>
    </row>
    <row r="465" spans="1:35" x14ac:dyDescent="0.3">
      <c r="A465">
        <v>462</v>
      </c>
      <c r="B465" s="31" t="e">
        <f>D465-Analysis!$E$27</f>
        <v>#N/A</v>
      </c>
      <c r="E465" s="4"/>
      <c r="F465" s="4"/>
      <c r="G465" s="4"/>
      <c r="H465" s="4"/>
      <c r="M465" s="4"/>
      <c r="N465" s="4"/>
      <c r="P465" s="4"/>
      <c r="S465" s="4"/>
      <c r="U465" s="34" t="e">
        <f t="shared" si="51"/>
        <v>#DIV/0!</v>
      </c>
      <c r="V465" s="34" t="e">
        <f t="shared" si="52"/>
        <v>#DIV/0!</v>
      </c>
      <c r="W465" s="34" t="e">
        <f t="shared" si="53"/>
        <v>#DIV/0!</v>
      </c>
      <c r="X465" s="34" t="e">
        <f t="shared" si="54"/>
        <v>#DIV/0!</v>
      </c>
      <c r="Y465" s="34" t="e">
        <f t="shared" si="55"/>
        <v>#DIV/0!</v>
      </c>
      <c r="Z465" s="34" t="e">
        <f t="shared" si="56"/>
        <v>#DIV/0!</v>
      </c>
      <c r="AA465" s="34" t="e">
        <f t="shared" si="57"/>
        <v>#DIV/0!</v>
      </c>
      <c r="AC465" s="40">
        <f>E465-Analysis!O$5</f>
        <v>-3.0000000000000001E-5</v>
      </c>
      <c r="AD465" s="40">
        <f>F465-Analysis!P$5</f>
        <v>-4.0000000000000001E-3</v>
      </c>
      <c r="AE465" s="40">
        <f>G465-Analysis!Q$5</f>
        <v>-1E-3</v>
      </c>
      <c r="AF465" s="40">
        <f>H465-Analysis!R$5</f>
        <v>-1E-3</v>
      </c>
      <c r="AG465" s="40">
        <f>I465-Analysis!S$5</f>
        <v>-2.5000000000000001E-4</v>
      </c>
      <c r="AH465" s="40">
        <f>J465-Analysis!T$5</f>
        <v>-1E-3</v>
      </c>
      <c r="AI465" s="40">
        <f>K465-Analysis!U$5</f>
        <v>-1E-3</v>
      </c>
    </row>
    <row r="466" spans="1:35" x14ac:dyDescent="0.3">
      <c r="A466">
        <v>463</v>
      </c>
      <c r="B466" s="31" t="e">
        <f>D466-Analysis!$E$27</f>
        <v>#N/A</v>
      </c>
      <c r="E466" s="4"/>
      <c r="F466" s="4"/>
      <c r="G466" s="4"/>
      <c r="H466" s="4"/>
      <c r="M466" s="4"/>
      <c r="N466" s="4"/>
      <c r="P466" s="4"/>
      <c r="S466" s="4"/>
      <c r="U466" s="34" t="e">
        <f t="shared" si="51"/>
        <v>#DIV/0!</v>
      </c>
      <c r="V466" s="34" t="e">
        <f t="shared" si="52"/>
        <v>#DIV/0!</v>
      </c>
      <c r="W466" s="34" t="e">
        <f t="shared" si="53"/>
        <v>#DIV/0!</v>
      </c>
      <c r="X466" s="34" t="e">
        <f t="shared" si="54"/>
        <v>#DIV/0!</v>
      </c>
      <c r="Y466" s="34" t="e">
        <f t="shared" si="55"/>
        <v>#DIV/0!</v>
      </c>
      <c r="Z466" s="34" t="e">
        <f t="shared" si="56"/>
        <v>#DIV/0!</v>
      </c>
      <c r="AA466" s="34" t="e">
        <f t="shared" si="57"/>
        <v>#DIV/0!</v>
      </c>
      <c r="AC466" s="40">
        <f>E466-Analysis!O$5</f>
        <v>-3.0000000000000001E-5</v>
      </c>
      <c r="AD466" s="40">
        <f>F466-Analysis!P$5</f>
        <v>-4.0000000000000001E-3</v>
      </c>
      <c r="AE466" s="40">
        <f>G466-Analysis!Q$5</f>
        <v>-1E-3</v>
      </c>
      <c r="AF466" s="40">
        <f>H466-Analysis!R$5</f>
        <v>-1E-3</v>
      </c>
      <c r="AG466" s="40">
        <f>I466-Analysis!S$5</f>
        <v>-2.5000000000000001E-4</v>
      </c>
      <c r="AH466" s="40">
        <f>J466-Analysis!T$5</f>
        <v>-1E-3</v>
      </c>
      <c r="AI466" s="40">
        <f>K466-Analysis!U$5</f>
        <v>-1E-3</v>
      </c>
    </row>
    <row r="467" spans="1:35" x14ac:dyDescent="0.3">
      <c r="A467">
        <v>464</v>
      </c>
      <c r="B467" s="31" t="e">
        <f>D467-Analysis!$E$27</f>
        <v>#N/A</v>
      </c>
      <c r="E467" s="4"/>
      <c r="F467" s="4"/>
      <c r="G467" s="4"/>
      <c r="H467" s="4"/>
      <c r="M467" s="4"/>
      <c r="N467" s="4"/>
      <c r="P467" s="4"/>
      <c r="S467" s="4"/>
      <c r="U467" s="34" t="e">
        <f t="shared" si="51"/>
        <v>#DIV/0!</v>
      </c>
      <c r="V467" s="34" t="e">
        <f t="shared" si="52"/>
        <v>#DIV/0!</v>
      </c>
      <c r="W467" s="34" t="e">
        <f t="shared" si="53"/>
        <v>#DIV/0!</v>
      </c>
      <c r="X467" s="34" t="e">
        <f t="shared" si="54"/>
        <v>#DIV/0!</v>
      </c>
      <c r="Y467" s="34" t="e">
        <f t="shared" si="55"/>
        <v>#DIV/0!</v>
      </c>
      <c r="Z467" s="34" t="e">
        <f t="shared" si="56"/>
        <v>#DIV/0!</v>
      </c>
      <c r="AA467" s="34" t="e">
        <f t="shared" si="57"/>
        <v>#DIV/0!</v>
      </c>
      <c r="AC467" s="40">
        <f>E467-Analysis!O$5</f>
        <v>-3.0000000000000001E-5</v>
      </c>
      <c r="AD467" s="40">
        <f>F467-Analysis!P$5</f>
        <v>-4.0000000000000001E-3</v>
      </c>
      <c r="AE467" s="40">
        <f>G467-Analysis!Q$5</f>
        <v>-1E-3</v>
      </c>
      <c r="AF467" s="40">
        <f>H467-Analysis!R$5</f>
        <v>-1E-3</v>
      </c>
      <c r="AG467" s="40">
        <f>I467-Analysis!S$5</f>
        <v>-2.5000000000000001E-4</v>
      </c>
      <c r="AH467" s="40">
        <f>J467-Analysis!T$5</f>
        <v>-1E-3</v>
      </c>
      <c r="AI467" s="40">
        <f>K467-Analysis!U$5</f>
        <v>-1E-3</v>
      </c>
    </row>
    <row r="468" spans="1:35" x14ac:dyDescent="0.3">
      <c r="A468">
        <v>465</v>
      </c>
      <c r="B468" s="31" t="e">
        <f>D468-Analysis!$E$27</f>
        <v>#N/A</v>
      </c>
      <c r="E468" s="4"/>
      <c r="F468" s="4"/>
      <c r="G468" s="4"/>
      <c r="H468" s="4"/>
      <c r="M468" s="4"/>
      <c r="N468" s="4"/>
      <c r="P468" s="4"/>
      <c r="S468" s="4"/>
      <c r="U468" s="34" t="e">
        <f t="shared" si="51"/>
        <v>#DIV/0!</v>
      </c>
      <c r="V468" s="34" t="e">
        <f t="shared" si="52"/>
        <v>#DIV/0!</v>
      </c>
      <c r="W468" s="34" t="e">
        <f t="shared" si="53"/>
        <v>#DIV/0!</v>
      </c>
      <c r="X468" s="34" t="e">
        <f t="shared" si="54"/>
        <v>#DIV/0!</v>
      </c>
      <c r="Y468" s="34" t="e">
        <f t="shared" si="55"/>
        <v>#DIV/0!</v>
      </c>
      <c r="Z468" s="34" t="e">
        <f t="shared" si="56"/>
        <v>#DIV/0!</v>
      </c>
      <c r="AA468" s="34" t="e">
        <f t="shared" si="57"/>
        <v>#DIV/0!</v>
      </c>
      <c r="AC468" s="40">
        <f>E468-Analysis!O$5</f>
        <v>-3.0000000000000001E-5</v>
      </c>
      <c r="AD468" s="40">
        <f>F468-Analysis!P$5</f>
        <v>-4.0000000000000001E-3</v>
      </c>
      <c r="AE468" s="40">
        <f>G468-Analysis!Q$5</f>
        <v>-1E-3</v>
      </c>
      <c r="AF468" s="40">
        <f>H468-Analysis!R$5</f>
        <v>-1E-3</v>
      </c>
      <c r="AG468" s="40">
        <f>I468-Analysis!S$5</f>
        <v>-2.5000000000000001E-4</v>
      </c>
      <c r="AH468" s="40">
        <f>J468-Analysis!T$5</f>
        <v>-1E-3</v>
      </c>
      <c r="AI468" s="40">
        <f>K468-Analysis!U$5</f>
        <v>-1E-3</v>
      </c>
    </row>
    <row r="469" spans="1:35" x14ac:dyDescent="0.3">
      <c r="A469">
        <v>466</v>
      </c>
      <c r="B469" s="31" t="e">
        <f>D469-Analysis!$E$27</f>
        <v>#N/A</v>
      </c>
      <c r="E469" s="4"/>
      <c r="F469" s="4"/>
      <c r="G469" s="4"/>
      <c r="H469" s="4"/>
      <c r="M469" s="4"/>
      <c r="N469" s="4"/>
      <c r="P469" s="4"/>
      <c r="S469" s="4"/>
      <c r="U469" s="34" t="e">
        <f t="shared" si="51"/>
        <v>#DIV/0!</v>
      </c>
      <c r="V469" s="34" t="e">
        <f t="shared" si="52"/>
        <v>#DIV/0!</v>
      </c>
      <c r="W469" s="34" t="e">
        <f t="shared" si="53"/>
        <v>#DIV/0!</v>
      </c>
      <c r="X469" s="34" t="e">
        <f t="shared" si="54"/>
        <v>#DIV/0!</v>
      </c>
      <c r="Y469" s="34" t="e">
        <f t="shared" si="55"/>
        <v>#DIV/0!</v>
      </c>
      <c r="Z469" s="34" t="e">
        <f t="shared" si="56"/>
        <v>#DIV/0!</v>
      </c>
      <c r="AA469" s="34" t="e">
        <f t="shared" si="57"/>
        <v>#DIV/0!</v>
      </c>
      <c r="AC469" s="40">
        <f>E469-Analysis!O$5</f>
        <v>-3.0000000000000001E-5</v>
      </c>
      <c r="AD469" s="40">
        <f>F469-Analysis!P$5</f>
        <v>-4.0000000000000001E-3</v>
      </c>
      <c r="AE469" s="40">
        <f>G469-Analysis!Q$5</f>
        <v>-1E-3</v>
      </c>
      <c r="AF469" s="40">
        <f>H469-Analysis!R$5</f>
        <v>-1E-3</v>
      </c>
      <c r="AG469" s="40">
        <f>I469-Analysis!S$5</f>
        <v>-2.5000000000000001E-4</v>
      </c>
      <c r="AH469" s="40">
        <f>J469-Analysis!T$5</f>
        <v>-1E-3</v>
      </c>
      <c r="AI469" s="40">
        <f>K469-Analysis!U$5</f>
        <v>-1E-3</v>
      </c>
    </row>
    <row r="470" spans="1:35" x14ac:dyDescent="0.3">
      <c r="A470">
        <v>467</v>
      </c>
      <c r="B470" s="31" t="e">
        <f>D470-Analysis!$E$27</f>
        <v>#N/A</v>
      </c>
      <c r="E470" s="4"/>
      <c r="F470" s="4"/>
      <c r="G470" s="4"/>
      <c r="H470" s="4"/>
      <c r="M470" s="4"/>
      <c r="N470" s="4"/>
      <c r="P470" s="4"/>
      <c r="S470" s="4"/>
      <c r="U470" s="34" t="e">
        <f t="shared" si="51"/>
        <v>#DIV/0!</v>
      </c>
      <c r="V470" s="34" t="e">
        <f t="shared" si="52"/>
        <v>#DIV/0!</v>
      </c>
      <c r="W470" s="34" t="e">
        <f t="shared" si="53"/>
        <v>#DIV/0!</v>
      </c>
      <c r="X470" s="34" t="e">
        <f t="shared" si="54"/>
        <v>#DIV/0!</v>
      </c>
      <c r="Y470" s="34" t="e">
        <f t="shared" si="55"/>
        <v>#DIV/0!</v>
      </c>
      <c r="Z470" s="34" t="e">
        <f t="shared" si="56"/>
        <v>#DIV/0!</v>
      </c>
      <c r="AA470" s="34" t="e">
        <f t="shared" si="57"/>
        <v>#DIV/0!</v>
      </c>
      <c r="AC470" s="40">
        <f>E470-Analysis!O$5</f>
        <v>-3.0000000000000001E-5</v>
      </c>
      <c r="AD470" s="40">
        <f>F470-Analysis!P$5</f>
        <v>-4.0000000000000001E-3</v>
      </c>
      <c r="AE470" s="40">
        <f>G470-Analysis!Q$5</f>
        <v>-1E-3</v>
      </c>
      <c r="AF470" s="40">
        <f>H470-Analysis!R$5</f>
        <v>-1E-3</v>
      </c>
      <c r="AG470" s="40">
        <f>I470-Analysis!S$5</f>
        <v>-2.5000000000000001E-4</v>
      </c>
      <c r="AH470" s="40">
        <f>J470-Analysis!T$5</f>
        <v>-1E-3</v>
      </c>
      <c r="AI470" s="40">
        <f>K470-Analysis!U$5</f>
        <v>-1E-3</v>
      </c>
    </row>
    <row r="471" spans="1:35" x14ac:dyDescent="0.3">
      <c r="A471">
        <v>468</v>
      </c>
      <c r="B471" s="31" t="e">
        <f>D471-Analysis!$E$27</f>
        <v>#N/A</v>
      </c>
      <c r="E471" s="4"/>
      <c r="F471" s="4"/>
      <c r="G471" s="4"/>
      <c r="H471" s="4"/>
      <c r="M471" s="4"/>
      <c r="N471" s="4"/>
      <c r="P471" s="4"/>
      <c r="S471" s="4"/>
      <c r="U471" s="34" t="e">
        <f t="shared" si="51"/>
        <v>#DIV/0!</v>
      </c>
      <c r="V471" s="34" t="e">
        <f t="shared" si="52"/>
        <v>#DIV/0!</v>
      </c>
      <c r="W471" s="34" t="e">
        <f t="shared" si="53"/>
        <v>#DIV/0!</v>
      </c>
      <c r="X471" s="34" t="e">
        <f t="shared" si="54"/>
        <v>#DIV/0!</v>
      </c>
      <c r="Y471" s="34" t="e">
        <f t="shared" si="55"/>
        <v>#DIV/0!</v>
      </c>
      <c r="Z471" s="34" t="e">
        <f t="shared" si="56"/>
        <v>#DIV/0!</v>
      </c>
      <c r="AA471" s="34" t="e">
        <f t="shared" si="57"/>
        <v>#DIV/0!</v>
      </c>
      <c r="AC471" s="40">
        <f>E471-Analysis!O$5</f>
        <v>-3.0000000000000001E-5</v>
      </c>
      <c r="AD471" s="40">
        <f>F471-Analysis!P$5</f>
        <v>-4.0000000000000001E-3</v>
      </c>
      <c r="AE471" s="40">
        <f>G471-Analysis!Q$5</f>
        <v>-1E-3</v>
      </c>
      <c r="AF471" s="40">
        <f>H471-Analysis!R$5</f>
        <v>-1E-3</v>
      </c>
      <c r="AG471" s="40">
        <f>I471-Analysis!S$5</f>
        <v>-2.5000000000000001E-4</v>
      </c>
      <c r="AH471" s="40">
        <f>J471-Analysis!T$5</f>
        <v>-1E-3</v>
      </c>
      <c r="AI471" s="40">
        <f>K471-Analysis!U$5</f>
        <v>-1E-3</v>
      </c>
    </row>
    <row r="472" spans="1:35" x14ac:dyDescent="0.3">
      <c r="A472">
        <v>469</v>
      </c>
      <c r="B472" s="31" t="e">
        <f>D472-Analysis!$E$27</f>
        <v>#N/A</v>
      </c>
      <c r="E472" s="4"/>
      <c r="F472" s="4"/>
      <c r="G472" s="4"/>
      <c r="H472" s="4"/>
      <c r="M472" s="4"/>
      <c r="N472" s="4"/>
      <c r="P472" s="4"/>
      <c r="S472" s="4"/>
      <c r="U472" s="34" t="e">
        <f t="shared" si="51"/>
        <v>#DIV/0!</v>
      </c>
      <c r="V472" s="34" t="e">
        <f t="shared" si="52"/>
        <v>#DIV/0!</v>
      </c>
      <c r="W472" s="34" t="e">
        <f t="shared" si="53"/>
        <v>#DIV/0!</v>
      </c>
      <c r="X472" s="34" t="e">
        <f t="shared" si="54"/>
        <v>#DIV/0!</v>
      </c>
      <c r="Y472" s="34" t="e">
        <f t="shared" si="55"/>
        <v>#DIV/0!</v>
      </c>
      <c r="Z472" s="34" t="e">
        <f t="shared" si="56"/>
        <v>#DIV/0!</v>
      </c>
      <c r="AA472" s="34" t="e">
        <f t="shared" si="57"/>
        <v>#DIV/0!</v>
      </c>
      <c r="AC472" s="40">
        <f>E472-Analysis!O$5</f>
        <v>-3.0000000000000001E-5</v>
      </c>
      <c r="AD472" s="40">
        <f>F472-Analysis!P$5</f>
        <v>-4.0000000000000001E-3</v>
      </c>
      <c r="AE472" s="40">
        <f>G472-Analysis!Q$5</f>
        <v>-1E-3</v>
      </c>
      <c r="AF472" s="40">
        <f>H472-Analysis!R$5</f>
        <v>-1E-3</v>
      </c>
      <c r="AG472" s="40">
        <f>I472-Analysis!S$5</f>
        <v>-2.5000000000000001E-4</v>
      </c>
      <c r="AH472" s="40">
        <f>J472-Analysis!T$5</f>
        <v>-1E-3</v>
      </c>
      <c r="AI472" s="40">
        <f>K472-Analysis!U$5</f>
        <v>-1E-3</v>
      </c>
    </row>
    <row r="473" spans="1:35" x14ac:dyDescent="0.3">
      <c r="A473">
        <v>470</v>
      </c>
      <c r="B473" s="31" t="e">
        <f>D473-Analysis!$E$27</f>
        <v>#N/A</v>
      </c>
      <c r="E473" s="4"/>
      <c r="F473" s="4"/>
      <c r="G473" s="4"/>
      <c r="H473" s="4"/>
      <c r="M473" s="4"/>
      <c r="N473" s="4"/>
      <c r="P473" s="4"/>
      <c r="S473" s="4"/>
      <c r="U473" s="34" t="e">
        <f t="shared" si="51"/>
        <v>#DIV/0!</v>
      </c>
      <c r="V473" s="34" t="e">
        <f t="shared" si="52"/>
        <v>#DIV/0!</v>
      </c>
      <c r="W473" s="34" t="e">
        <f t="shared" si="53"/>
        <v>#DIV/0!</v>
      </c>
      <c r="X473" s="34" t="e">
        <f t="shared" si="54"/>
        <v>#DIV/0!</v>
      </c>
      <c r="Y473" s="34" t="e">
        <f t="shared" si="55"/>
        <v>#DIV/0!</v>
      </c>
      <c r="Z473" s="34" t="e">
        <f t="shared" si="56"/>
        <v>#DIV/0!</v>
      </c>
      <c r="AA473" s="34" t="e">
        <f t="shared" si="57"/>
        <v>#DIV/0!</v>
      </c>
      <c r="AC473" s="40">
        <f>E473-Analysis!O$5</f>
        <v>-3.0000000000000001E-5</v>
      </c>
      <c r="AD473" s="40">
        <f>F473-Analysis!P$5</f>
        <v>-4.0000000000000001E-3</v>
      </c>
      <c r="AE473" s="40">
        <f>G473-Analysis!Q$5</f>
        <v>-1E-3</v>
      </c>
      <c r="AF473" s="40">
        <f>H473-Analysis!R$5</f>
        <v>-1E-3</v>
      </c>
      <c r="AG473" s="40">
        <f>I473-Analysis!S$5</f>
        <v>-2.5000000000000001E-4</v>
      </c>
      <c r="AH473" s="40">
        <f>J473-Analysis!T$5</f>
        <v>-1E-3</v>
      </c>
      <c r="AI473" s="40">
        <f>K473-Analysis!U$5</f>
        <v>-1E-3</v>
      </c>
    </row>
    <row r="474" spans="1:35" x14ac:dyDescent="0.3">
      <c r="A474">
        <v>471</v>
      </c>
      <c r="B474" s="31" t="e">
        <f>D474-Analysis!$E$27</f>
        <v>#N/A</v>
      </c>
      <c r="E474" s="4"/>
      <c r="F474" s="4"/>
      <c r="G474" s="4"/>
      <c r="H474" s="4"/>
      <c r="M474" s="4"/>
      <c r="N474" s="4"/>
      <c r="P474" s="4"/>
      <c r="S474" s="4"/>
      <c r="U474" s="34" t="e">
        <f t="shared" si="51"/>
        <v>#DIV/0!</v>
      </c>
      <c r="V474" s="34" t="e">
        <f t="shared" si="52"/>
        <v>#DIV/0!</v>
      </c>
      <c r="W474" s="34" t="e">
        <f t="shared" si="53"/>
        <v>#DIV/0!</v>
      </c>
      <c r="X474" s="34" t="e">
        <f t="shared" si="54"/>
        <v>#DIV/0!</v>
      </c>
      <c r="Y474" s="34" t="e">
        <f t="shared" si="55"/>
        <v>#DIV/0!</v>
      </c>
      <c r="Z474" s="34" t="e">
        <f t="shared" si="56"/>
        <v>#DIV/0!</v>
      </c>
      <c r="AA474" s="34" t="e">
        <f t="shared" si="57"/>
        <v>#DIV/0!</v>
      </c>
      <c r="AC474" s="40">
        <f>E474-Analysis!O$5</f>
        <v>-3.0000000000000001E-5</v>
      </c>
      <c r="AD474" s="40">
        <f>F474-Analysis!P$5</f>
        <v>-4.0000000000000001E-3</v>
      </c>
      <c r="AE474" s="40">
        <f>G474-Analysis!Q$5</f>
        <v>-1E-3</v>
      </c>
      <c r="AF474" s="40">
        <f>H474-Analysis!R$5</f>
        <v>-1E-3</v>
      </c>
      <c r="AG474" s="40">
        <f>I474-Analysis!S$5</f>
        <v>-2.5000000000000001E-4</v>
      </c>
      <c r="AH474" s="40">
        <f>J474-Analysis!T$5</f>
        <v>-1E-3</v>
      </c>
      <c r="AI474" s="40">
        <f>K474-Analysis!U$5</f>
        <v>-1E-3</v>
      </c>
    </row>
    <row r="475" spans="1:35" x14ac:dyDescent="0.3">
      <c r="A475">
        <v>472</v>
      </c>
      <c r="B475" s="31" t="e">
        <f>D475-Analysis!$E$27</f>
        <v>#N/A</v>
      </c>
      <c r="E475" s="4"/>
      <c r="F475" s="4"/>
      <c r="G475" s="4"/>
      <c r="H475" s="4"/>
      <c r="M475" s="4"/>
      <c r="N475" s="4"/>
      <c r="P475" s="4"/>
      <c r="S475" s="4"/>
      <c r="U475" s="34" t="e">
        <f t="shared" si="51"/>
        <v>#DIV/0!</v>
      </c>
      <c r="V475" s="34" t="e">
        <f t="shared" si="52"/>
        <v>#DIV/0!</v>
      </c>
      <c r="W475" s="34" t="e">
        <f t="shared" si="53"/>
        <v>#DIV/0!</v>
      </c>
      <c r="X475" s="34" t="e">
        <f t="shared" si="54"/>
        <v>#DIV/0!</v>
      </c>
      <c r="Y475" s="34" t="e">
        <f t="shared" si="55"/>
        <v>#DIV/0!</v>
      </c>
      <c r="Z475" s="34" t="e">
        <f t="shared" si="56"/>
        <v>#DIV/0!</v>
      </c>
      <c r="AA475" s="34" t="e">
        <f t="shared" si="57"/>
        <v>#DIV/0!</v>
      </c>
      <c r="AC475" s="40">
        <f>E475-Analysis!O$5</f>
        <v>-3.0000000000000001E-5</v>
      </c>
      <c r="AD475" s="40">
        <f>F475-Analysis!P$5</f>
        <v>-4.0000000000000001E-3</v>
      </c>
      <c r="AE475" s="40">
        <f>G475-Analysis!Q$5</f>
        <v>-1E-3</v>
      </c>
      <c r="AF475" s="40">
        <f>H475-Analysis!R$5</f>
        <v>-1E-3</v>
      </c>
      <c r="AG475" s="40">
        <f>I475-Analysis!S$5</f>
        <v>-2.5000000000000001E-4</v>
      </c>
      <c r="AH475" s="40">
        <f>J475-Analysis!T$5</f>
        <v>-1E-3</v>
      </c>
      <c r="AI475" s="40">
        <f>K475-Analysis!U$5</f>
        <v>-1E-3</v>
      </c>
    </row>
    <row r="476" spans="1:35" x14ac:dyDescent="0.3">
      <c r="A476">
        <v>473</v>
      </c>
      <c r="B476" s="31" t="e">
        <f>D476-Analysis!$E$27</f>
        <v>#N/A</v>
      </c>
      <c r="E476" s="4"/>
      <c r="F476" s="4"/>
      <c r="G476" s="4"/>
      <c r="H476" s="4"/>
      <c r="M476" s="4"/>
      <c r="N476" s="4"/>
      <c r="P476" s="4"/>
      <c r="S476" s="4"/>
      <c r="U476" s="34" t="e">
        <f t="shared" si="51"/>
        <v>#DIV/0!</v>
      </c>
      <c r="V476" s="34" t="e">
        <f t="shared" si="52"/>
        <v>#DIV/0!</v>
      </c>
      <c r="W476" s="34" t="e">
        <f t="shared" si="53"/>
        <v>#DIV/0!</v>
      </c>
      <c r="X476" s="34" t="e">
        <f t="shared" si="54"/>
        <v>#DIV/0!</v>
      </c>
      <c r="Y476" s="34" t="e">
        <f t="shared" si="55"/>
        <v>#DIV/0!</v>
      </c>
      <c r="Z476" s="34" t="e">
        <f t="shared" si="56"/>
        <v>#DIV/0!</v>
      </c>
      <c r="AA476" s="34" t="e">
        <f t="shared" si="57"/>
        <v>#DIV/0!</v>
      </c>
      <c r="AC476" s="40">
        <f>E476-Analysis!O$5</f>
        <v>-3.0000000000000001E-5</v>
      </c>
      <c r="AD476" s="40">
        <f>F476-Analysis!P$5</f>
        <v>-4.0000000000000001E-3</v>
      </c>
      <c r="AE476" s="40">
        <f>G476-Analysis!Q$5</f>
        <v>-1E-3</v>
      </c>
      <c r="AF476" s="40">
        <f>H476-Analysis!R$5</f>
        <v>-1E-3</v>
      </c>
      <c r="AG476" s="40">
        <f>I476-Analysis!S$5</f>
        <v>-2.5000000000000001E-4</v>
      </c>
      <c r="AH476" s="40">
        <f>J476-Analysis!T$5</f>
        <v>-1E-3</v>
      </c>
      <c r="AI476" s="40">
        <f>K476-Analysis!U$5</f>
        <v>-1E-3</v>
      </c>
    </row>
    <row r="477" spans="1:35" x14ac:dyDescent="0.3">
      <c r="A477">
        <v>474</v>
      </c>
      <c r="B477" s="31" t="e">
        <f>D477-Analysis!$E$27</f>
        <v>#N/A</v>
      </c>
      <c r="E477" s="4"/>
      <c r="F477" s="4"/>
      <c r="G477" s="4"/>
      <c r="H477" s="4"/>
      <c r="M477" s="4"/>
      <c r="N477" s="4"/>
      <c r="P477" s="4"/>
      <c r="S477" s="4"/>
      <c r="U477" s="34" t="e">
        <f t="shared" si="51"/>
        <v>#DIV/0!</v>
      </c>
      <c r="V477" s="34" t="e">
        <f t="shared" si="52"/>
        <v>#DIV/0!</v>
      </c>
      <c r="W477" s="34" t="e">
        <f t="shared" si="53"/>
        <v>#DIV/0!</v>
      </c>
      <c r="X477" s="34" t="e">
        <f t="shared" si="54"/>
        <v>#DIV/0!</v>
      </c>
      <c r="Y477" s="34" t="e">
        <f t="shared" si="55"/>
        <v>#DIV/0!</v>
      </c>
      <c r="Z477" s="34" t="e">
        <f t="shared" si="56"/>
        <v>#DIV/0!</v>
      </c>
      <c r="AA477" s="34" t="e">
        <f t="shared" si="57"/>
        <v>#DIV/0!</v>
      </c>
      <c r="AC477" s="40">
        <f>E477-Analysis!O$5</f>
        <v>-3.0000000000000001E-5</v>
      </c>
      <c r="AD477" s="40">
        <f>F477-Analysis!P$5</f>
        <v>-4.0000000000000001E-3</v>
      </c>
      <c r="AE477" s="40">
        <f>G477-Analysis!Q$5</f>
        <v>-1E-3</v>
      </c>
      <c r="AF477" s="40">
        <f>H477-Analysis!R$5</f>
        <v>-1E-3</v>
      </c>
      <c r="AG477" s="40">
        <f>I477-Analysis!S$5</f>
        <v>-2.5000000000000001E-4</v>
      </c>
      <c r="AH477" s="40">
        <f>J477-Analysis!T$5</f>
        <v>-1E-3</v>
      </c>
      <c r="AI477" s="40">
        <f>K477-Analysis!U$5</f>
        <v>-1E-3</v>
      </c>
    </row>
    <row r="478" spans="1:35" x14ac:dyDescent="0.3">
      <c r="A478">
        <v>475</v>
      </c>
      <c r="B478" s="31" t="e">
        <f>D478-Analysis!$E$27</f>
        <v>#N/A</v>
      </c>
      <c r="E478" s="4"/>
      <c r="F478" s="4"/>
      <c r="G478" s="4"/>
      <c r="H478" s="4"/>
      <c r="M478" s="4"/>
      <c r="N478" s="4"/>
      <c r="P478" s="4"/>
      <c r="S478" s="4"/>
      <c r="U478" s="34" t="e">
        <f t="shared" si="51"/>
        <v>#DIV/0!</v>
      </c>
      <c r="V478" s="34" t="e">
        <f t="shared" si="52"/>
        <v>#DIV/0!</v>
      </c>
      <c r="W478" s="34" t="e">
        <f t="shared" si="53"/>
        <v>#DIV/0!</v>
      </c>
      <c r="X478" s="34" t="e">
        <f t="shared" si="54"/>
        <v>#DIV/0!</v>
      </c>
      <c r="Y478" s="34" t="e">
        <f t="shared" si="55"/>
        <v>#DIV/0!</v>
      </c>
      <c r="Z478" s="34" t="e">
        <f t="shared" si="56"/>
        <v>#DIV/0!</v>
      </c>
      <c r="AA478" s="34" t="e">
        <f t="shared" si="57"/>
        <v>#DIV/0!</v>
      </c>
      <c r="AC478" s="40">
        <f>E478-Analysis!O$5</f>
        <v>-3.0000000000000001E-5</v>
      </c>
      <c r="AD478" s="40">
        <f>F478-Analysis!P$5</f>
        <v>-4.0000000000000001E-3</v>
      </c>
      <c r="AE478" s="40">
        <f>G478-Analysis!Q$5</f>
        <v>-1E-3</v>
      </c>
      <c r="AF478" s="40">
        <f>H478-Analysis!R$5</f>
        <v>-1E-3</v>
      </c>
      <c r="AG478" s="40">
        <f>I478-Analysis!S$5</f>
        <v>-2.5000000000000001E-4</v>
      </c>
      <c r="AH478" s="40">
        <f>J478-Analysis!T$5</f>
        <v>-1E-3</v>
      </c>
      <c r="AI478" s="40">
        <f>K478-Analysis!U$5</f>
        <v>-1E-3</v>
      </c>
    </row>
    <row r="479" spans="1:35" x14ac:dyDescent="0.3">
      <c r="A479">
        <v>476</v>
      </c>
      <c r="B479" s="31" t="e">
        <f>D479-Analysis!$E$27</f>
        <v>#N/A</v>
      </c>
      <c r="E479" s="4"/>
      <c r="F479" s="4"/>
      <c r="G479" s="4"/>
      <c r="H479" s="4"/>
      <c r="M479" s="4"/>
      <c r="N479" s="4"/>
      <c r="P479" s="4"/>
      <c r="S479" s="4"/>
      <c r="U479" s="34" t="e">
        <f t="shared" si="51"/>
        <v>#DIV/0!</v>
      </c>
      <c r="V479" s="34" t="e">
        <f t="shared" si="52"/>
        <v>#DIV/0!</v>
      </c>
      <c r="W479" s="34" t="e">
        <f t="shared" si="53"/>
        <v>#DIV/0!</v>
      </c>
      <c r="X479" s="34" t="e">
        <f t="shared" si="54"/>
        <v>#DIV/0!</v>
      </c>
      <c r="Y479" s="34" t="e">
        <f t="shared" si="55"/>
        <v>#DIV/0!</v>
      </c>
      <c r="Z479" s="34" t="e">
        <f t="shared" si="56"/>
        <v>#DIV/0!</v>
      </c>
      <c r="AA479" s="34" t="e">
        <f t="shared" si="57"/>
        <v>#DIV/0!</v>
      </c>
      <c r="AC479" s="40">
        <f>E479-Analysis!O$5</f>
        <v>-3.0000000000000001E-5</v>
      </c>
      <c r="AD479" s="40">
        <f>F479-Analysis!P$5</f>
        <v>-4.0000000000000001E-3</v>
      </c>
      <c r="AE479" s="40">
        <f>G479-Analysis!Q$5</f>
        <v>-1E-3</v>
      </c>
      <c r="AF479" s="40">
        <f>H479-Analysis!R$5</f>
        <v>-1E-3</v>
      </c>
      <c r="AG479" s="40">
        <f>I479-Analysis!S$5</f>
        <v>-2.5000000000000001E-4</v>
      </c>
      <c r="AH479" s="40">
        <f>J479-Analysis!T$5</f>
        <v>-1E-3</v>
      </c>
      <c r="AI479" s="40">
        <f>K479-Analysis!U$5</f>
        <v>-1E-3</v>
      </c>
    </row>
    <row r="480" spans="1:35" x14ac:dyDescent="0.3">
      <c r="A480">
        <v>477</v>
      </c>
      <c r="B480" s="31" t="e">
        <f>D480-Analysis!$E$27</f>
        <v>#N/A</v>
      </c>
      <c r="E480" s="4"/>
      <c r="F480" s="4"/>
      <c r="G480" s="4"/>
      <c r="H480" s="4"/>
      <c r="M480" s="4"/>
      <c r="N480" s="4"/>
      <c r="P480" s="4"/>
      <c r="S480" s="4"/>
      <c r="U480" s="34" t="e">
        <f t="shared" si="51"/>
        <v>#DIV/0!</v>
      </c>
      <c r="V480" s="34" t="e">
        <f t="shared" si="52"/>
        <v>#DIV/0!</v>
      </c>
      <c r="W480" s="34" t="e">
        <f t="shared" si="53"/>
        <v>#DIV/0!</v>
      </c>
      <c r="X480" s="34" t="e">
        <f t="shared" si="54"/>
        <v>#DIV/0!</v>
      </c>
      <c r="Y480" s="34" t="e">
        <f t="shared" si="55"/>
        <v>#DIV/0!</v>
      </c>
      <c r="Z480" s="34" t="e">
        <f t="shared" si="56"/>
        <v>#DIV/0!</v>
      </c>
      <c r="AA480" s="34" t="e">
        <f t="shared" si="57"/>
        <v>#DIV/0!</v>
      </c>
      <c r="AC480" s="40">
        <f>E480-Analysis!O$5</f>
        <v>-3.0000000000000001E-5</v>
      </c>
      <c r="AD480" s="40">
        <f>F480-Analysis!P$5</f>
        <v>-4.0000000000000001E-3</v>
      </c>
      <c r="AE480" s="40">
        <f>G480-Analysis!Q$5</f>
        <v>-1E-3</v>
      </c>
      <c r="AF480" s="40">
        <f>H480-Analysis!R$5</f>
        <v>-1E-3</v>
      </c>
      <c r="AG480" s="40">
        <f>I480-Analysis!S$5</f>
        <v>-2.5000000000000001E-4</v>
      </c>
      <c r="AH480" s="40">
        <f>J480-Analysis!T$5</f>
        <v>-1E-3</v>
      </c>
      <c r="AI480" s="40">
        <f>K480-Analysis!U$5</f>
        <v>-1E-3</v>
      </c>
    </row>
    <row r="481" spans="1:35" x14ac:dyDescent="0.3">
      <c r="A481">
        <v>478</v>
      </c>
      <c r="B481" s="31" t="e">
        <f>D481-Analysis!$E$27</f>
        <v>#N/A</v>
      </c>
      <c r="E481" s="4"/>
      <c r="F481" s="4"/>
      <c r="G481" s="4"/>
      <c r="H481" s="4"/>
      <c r="M481" s="4"/>
      <c r="N481" s="4"/>
      <c r="P481" s="4"/>
      <c r="S481" s="4"/>
      <c r="U481" s="34" t="e">
        <f t="shared" si="51"/>
        <v>#DIV/0!</v>
      </c>
      <c r="V481" s="34" t="e">
        <f t="shared" si="52"/>
        <v>#DIV/0!</v>
      </c>
      <c r="W481" s="34" t="e">
        <f t="shared" si="53"/>
        <v>#DIV/0!</v>
      </c>
      <c r="X481" s="34" t="e">
        <f t="shared" si="54"/>
        <v>#DIV/0!</v>
      </c>
      <c r="Y481" s="34" t="e">
        <f t="shared" si="55"/>
        <v>#DIV/0!</v>
      </c>
      <c r="Z481" s="34" t="e">
        <f t="shared" si="56"/>
        <v>#DIV/0!</v>
      </c>
      <c r="AA481" s="34" t="e">
        <f t="shared" si="57"/>
        <v>#DIV/0!</v>
      </c>
      <c r="AC481" s="40">
        <f>E481-Analysis!O$5</f>
        <v>-3.0000000000000001E-5</v>
      </c>
      <c r="AD481" s="40">
        <f>F481-Analysis!P$5</f>
        <v>-4.0000000000000001E-3</v>
      </c>
      <c r="AE481" s="40">
        <f>G481-Analysis!Q$5</f>
        <v>-1E-3</v>
      </c>
      <c r="AF481" s="40">
        <f>H481-Analysis!R$5</f>
        <v>-1E-3</v>
      </c>
      <c r="AG481" s="40">
        <f>I481-Analysis!S$5</f>
        <v>-2.5000000000000001E-4</v>
      </c>
      <c r="AH481" s="40">
        <f>J481-Analysis!T$5</f>
        <v>-1E-3</v>
      </c>
      <c r="AI481" s="40">
        <f>K481-Analysis!U$5</f>
        <v>-1E-3</v>
      </c>
    </row>
    <row r="482" spans="1:35" x14ac:dyDescent="0.3">
      <c r="A482">
        <v>479</v>
      </c>
      <c r="B482" s="31" t="e">
        <f>D482-Analysis!$E$27</f>
        <v>#N/A</v>
      </c>
      <c r="E482" s="4"/>
      <c r="F482" s="4"/>
      <c r="G482" s="4"/>
      <c r="H482" s="4"/>
      <c r="M482" s="4"/>
      <c r="N482" s="4"/>
      <c r="P482" s="4"/>
      <c r="S482" s="4"/>
      <c r="U482" s="34" t="e">
        <f t="shared" si="51"/>
        <v>#DIV/0!</v>
      </c>
      <c r="V482" s="34" t="e">
        <f t="shared" si="52"/>
        <v>#DIV/0!</v>
      </c>
      <c r="W482" s="34" t="e">
        <f t="shared" si="53"/>
        <v>#DIV/0!</v>
      </c>
      <c r="X482" s="34" t="e">
        <f t="shared" si="54"/>
        <v>#DIV/0!</v>
      </c>
      <c r="Y482" s="34" t="e">
        <f t="shared" si="55"/>
        <v>#DIV/0!</v>
      </c>
      <c r="Z482" s="34" t="e">
        <f t="shared" si="56"/>
        <v>#DIV/0!</v>
      </c>
      <c r="AA482" s="34" t="e">
        <f t="shared" si="57"/>
        <v>#DIV/0!</v>
      </c>
      <c r="AC482" s="40">
        <f>E482-Analysis!O$5</f>
        <v>-3.0000000000000001E-5</v>
      </c>
      <c r="AD482" s="40">
        <f>F482-Analysis!P$5</f>
        <v>-4.0000000000000001E-3</v>
      </c>
      <c r="AE482" s="40">
        <f>G482-Analysis!Q$5</f>
        <v>-1E-3</v>
      </c>
      <c r="AF482" s="40">
        <f>H482-Analysis!R$5</f>
        <v>-1E-3</v>
      </c>
      <c r="AG482" s="40">
        <f>I482-Analysis!S$5</f>
        <v>-2.5000000000000001E-4</v>
      </c>
      <c r="AH482" s="40">
        <f>J482-Analysis!T$5</f>
        <v>-1E-3</v>
      </c>
      <c r="AI482" s="40">
        <f>K482-Analysis!U$5</f>
        <v>-1E-3</v>
      </c>
    </row>
    <row r="483" spans="1:35" x14ac:dyDescent="0.3">
      <c r="A483">
        <v>480</v>
      </c>
      <c r="B483" s="31" t="e">
        <f>D483-Analysis!$E$27</f>
        <v>#N/A</v>
      </c>
      <c r="E483" s="4"/>
      <c r="F483" s="4"/>
      <c r="G483" s="4"/>
      <c r="H483" s="4"/>
      <c r="M483" s="4"/>
      <c r="N483" s="4"/>
      <c r="P483" s="4"/>
      <c r="S483" s="4"/>
      <c r="U483" s="34" t="e">
        <f t="shared" si="51"/>
        <v>#DIV/0!</v>
      </c>
      <c r="V483" s="34" t="e">
        <f t="shared" si="52"/>
        <v>#DIV/0!</v>
      </c>
      <c r="W483" s="34" t="e">
        <f t="shared" si="53"/>
        <v>#DIV/0!</v>
      </c>
      <c r="X483" s="34" t="e">
        <f t="shared" si="54"/>
        <v>#DIV/0!</v>
      </c>
      <c r="Y483" s="34" t="e">
        <f t="shared" si="55"/>
        <v>#DIV/0!</v>
      </c>
      <c r="Z483" s="34" t="e">
        <f t="shared" si="56"/>
        <v>#DIV/0!</v>
      </c>
      <c r="AA483" s="34" t="e">
        <f t="shared" si="57"/>
        <v>#DIV/0!</v>
      </c>
      <c r="AC483" s="40">
        <f>E483-Analysis!O$5</f>
        <v>-3.0000000000000001E-5</v>
      </c>
      <c r="AD483" s="40">
        <f>F483-Analysis!P$5</f>
        <v>-4.0000000000000001E-3</v>
      </c>
      <c r="AE483" s="40">
        <f>G483-Analysis!Q$5</f>
        <v>-1E-3</v>
      </c>
      <c r="AF483" s="40">
        <f>H483-Analysis!R$5</f>
        <v>-1E-3</v>
      </c>
      <c r="AG483" s="40">
        <f>I483-Analysis!S$5</f>
        <v>-2.5000000000000001E-4</v>
      </c>
      <c r="AH483" s="40">
        <f>J483-Analysis!T$5</f>
        <v>-1E-3</v>
      </c>
      <c r="AI483" s="40">
        <f>K483-Analysis!U$5</f>
        <v>-1E-3</v>
      </c>
    </row>
    <row r="484" spans="1:35" x14ac:dyDescent="0.3">
      <c r="A484">
        <v>481</v>
      </c>
      <c r="B484" s="31" t="e">
        <f>D484-Analysis!$E$27</f>
        <v>#N/A</v>
      </c>
      <c r="E484" s="4"/>
      <c r="F484" s="4"/>
      <c r="G484" s="4"/>
      <c r="H484" s="4"/>
      <c r="M484" s="4"/>
      <c r="N484" s="4"/>
      <c r="P484" s="4"/>
      <c r="S484" s="4"/>
      <c r="U484" s="34" t="e">
        <f t="shared" si="51"/>
        <v>#DIV/0!</v>
      </c>
      <c r="V484" s="34" t="e">
        <f t="shared" si="52"/>
        <v>#DIV/0!</v>
      </c>
      <c r="W484" s="34" t="e">
        <f t="shared" si="53"/>
        <v>#DIV/0!</v>
      </c>
      <c r="X484" s="34" t="e">
        <f t="shared" si="54"/>
        <v>#DIV/0!</v>
      </c>
      <c r="Y484" s="34" t="e">
        <f t="shared" si="55"/>
        <v>#DIV/0!</v>
      </c>
      <c r="Z484" s="34" t="e">
        <f t="shared" si="56"/>
        <v>#DIV/0!</v>
      </c>
      <c r="AA484" s="34" t="e">
        <f t="shared" si="57"/>
        <v>#DIV/0!</v>
      </c>
      <c r="AC484" s="40">
        <f>E484-Analysis!O$5</f>
        <v>-3.0000000000000001E-5</v>
      </c>
      <c r="AD484" s="40">
        <f>F484-Analysis!P$5</f>
        <v>-4.0000000000000001E-3</v>
      </c>
      <c r="AE484" s="40">
        <f>G484-Analysis!Q$5</f>
        <v>-1E-3</v>
      </c>
      <c r="AF484" s="40">
        <f>H484-Analysis!R$5</f>
        <v>-1E-3</v>
      </c>
      <c r="AG484" s="40">
        <f>I484-Analysis!S$5</f>
        <v>-2.5000000000000001E-4</v>
      </c>
      <c r="AH484" s="40">
        <f>J484-Analysis!T$5</f>
        <v>-1E-3</v>
      </c>
      <c r="AI484" s="40">
        <f>K484-Analysis!U$5</f>
        <v>-1E-3</v>
      </c>
    </row>
    <row r="485" spans="1:35" x14ac:dyDescent="0.3">
      <c r="A485">
        <v>482</v>
      </c>
      <c r="B485" s="31" t="e">
        <f>D485-Analysis!$E$27</f>
        <v>#N/A</v>
      </c>
      <c r="E485" s="4"/>
      <c r="F485" s="4"/>
      <c r="G485" s="4"/>
      <c r="H485" s="4"/>
      <c r="M485" s="4"/>
      <c r="N485" s="4"/>
      <c r="P485" s="4"/>
      <c r="S485" s="4"/>
      <c r="U485" s="34" t="e">
        <f t="shared" si="51"/>
        <v>#DIV/0!</v>
      </c>
      <c r="V485" s="34" t="e">
        <f t="shared" si="52"/>
        <v>#DIV/0!</v>
      </c>
      <c r="W485" s="34" t="e">
        <f t="shared" si="53"/>
        <v>#DIV/0!</v>
      </c>
      <c r="X485" s="34" t="e">
        <f t="shared" si="54"/>
        <v>#DIV/0!</v>
      </c>
      <c r="Y485" s="34" t="e">
        <f t="shared" si="55"/>
        <v>#DIV/0!</v>
      </c>
      <c r="Z485" s="34" t="e">
        <f t="shared" si="56"/>
        <v>#DIV/0!</v>
      </c>
      <c r="AA485" s="34" t="e">
        <f t="shared" si="57"/>
        <v>#DIV/0!</v>
      </c>
      <c r="AC485" s="40">
        <f>E485-Analysis!O$5</f>
        <v>-3.0000000000000001E-5</v>
      </c>
      <c r="AD485" s="40">
        <f>F485-Analysis!P$5</f>
        <v>-4.0000000000000001E-3</v>
      </c>
      <c r="AE485" s="40">
        <f>G485-Analysis!Q$5</f>
        <v>-1E-3</v>
      </c>
      <c r="AF485" s="40">
        <f>H485-Analysis!R$5</f>
        <v>-1E-3</v>
      </c>
      <c r="AG485" s="40">
        <f>I485-Analysis!S$5</f>
        <v>-2.5000000000000001E-4</v>
      </c>
      <c r="AH485" s="40">
        <f>J485-Analysis!T$5</f>
        <v>-1E-3</v>
      </c>
      <c r="AI485" s="40">
        <f>K485-Analysis!U$5</f>
        <v>-1E-3</v>
      </c>
    </row>
    <row r="486" spans="1:35" x14ac:dyDescent="0.3">
      <c r="A486">
        <v>483</v>
      </c>
      <c r="B486" s="31" t="e">
        <f>D486-Analysis!$E$27</f>
        <v>#N/A</v>
      </c>
      <c r="E486" s="4"/>
      <c r="F486" s="4"/>
      <c r="G486" s="4"/>
      <c r="H486" s="4"/>
      <c r="M486" s="4"/>
      <c r="N486" s="4"/>
      <c r="P486" s="4"/>
      <c r="S486" s="4"/>
      <c r="U486" s="34" t="e">
        <f t="shared" si="51"/>
        <v>#DIV/0!</v>
      </c>
      <c r="V486" s="34" t="e">
        <f t="shared" si="52"/>
        <v>#DIV/0!</v>
      </c>
      <c r="W486" s="34" t="e">
        <f t="shared" si="53"/>
        <v>#DIV/0!</v>
      </c>
      <c r="X486" s="34" t="e">
        <f t="shared" si="54"/>
        <v>#DIV/0!</v>
      </c>
      <c r="Y486" s="34" t="e">
        <f t="shared" si="55"/>
        <v>#DIV/0!</v>
      </c>
      <c r="Z486" s="34" t="e">
        <f t="shared" si="56"/>
        <v>#DIV/0!</v>
      </c>
      <c r="AA486" s="34" t="e">
        <f t="shared" si="57"/>
        <v>#DIV/0!</v>
      </c>
      <c r="AC486" s="40">
        <f>E486-Analysis!O$5</f>
        <v>-3.0000000000000001E-5</v>
      </c>
      <c r="AD486" s="40">
        <f>F486-Analysis!P$5</f>
        <v>-4.0000000000000001E-3</v>
      </c>
      <c r="AE486" s="40">
        <f>G486-Analysis!Q$5</f>
        <v>-1E-3</v>
      </c>
      <c r="AF486" s="40">
        <f>H486-Analysis!R$5</f>
        <v>-1E-3</v>
      </c>
      <c r="AG486" s="40">
        <f>I486-Analysis!S$5</f>
        <v>-2.5000000000000001E-4</v>
      </c>
      <c r="AH486" s="40">
        <f>J486-Analysis!T$5</f>
        <v>-1E-3</v>
      </c>
      <c r="AI486" s="40">
        <f>K486-Analysis!U$5</f>
        <v>-1E-3</v>
      </c>
    </row>
    <row r="487" spans="1:35" x14ac:dyDescent="0.3">
      <c r="A487">
        <v>484</v>
      </c>
      <c r="B487" s="31" t="e">
        <f>D487-Analysis!$E$27</f>
        <v>#N/A</v>
      </c>
      <c r="E487" s="4"/>
      <c r="F487" s="4"/>
      <c r="G487" s="4"/>
      <c r="H487" s="4"/>
      <c r="M487" s="4"/>
      <c r="N487" s="4"/>
      <c r="P487" s="4"/>
      <c r="S487" s="4"/>
      <c r="U487" s="34" t="e">
        <f t="shared" si="51"/>
        <v>#DIV/0!</v>
      </c>
      <c r="V487" s="34" t="e">
        <f t="shared" si="52"/>
        <v>#DIV/0!</v>
      </c>
      <c r="W487" s="34" t="e">
        <f t="shared" si="53"/>
        <v>#DIV/0!</v>
      </c>
      <c r="X487" s="34" t="e">
        <f t="shared" si="54"/>
        <v>#DIV/0!</v>
      </c>
      <c r="Y487" s="34" t="e">
        <f t="shared" si="55"/>
        <v>#DIV/0!</v>
      </c>
      <c r="Z487" s="34" t="e">
        <f t="shared" si="56"/>
        <v>#DIV/0!</v>
      </c>
      <c r="AA487" s="34" t="e">
        <f t="shared" si="57"/>
        <v>#DIV/0!</v>
      </c>
      <c r="AC487" s="40">
        <f>E487-Analysis!O$5</f>
        <v>-3.0000000000000001E-5</v>
      </c>
      <c r="AD487" s="40">
        <f>F487-Analysis!P$5</f>
        <v>-4.0000000000000001E-3</v>
      </c>
      <c r="AE487" s="40">
        <f>G487-Analysis!Q$5</f>
        <v>-1E-3</v>
      </c>
      <c r="AF487" s="40">
        <f>H487-Analysis!R$5</f>
        <v>-1E-3</v>
      </c>
      <c r="AG487" s="40">
        <f>I487-Analysis!S$5</f>
        <v>-2.5000000000000001E-4</v>
      </c>
      <c r="AH487" s="40">
        <f>J487-Analysis!T$5</f>
        <v>-1E-3</v>
      </c>
      <c r="AI487" s="40">
        <f>K487-Analysis!U$5</f>
        <v>-1E-3</v>
      </c>
    </row>
    <row r="488" spans="1:35" x14ac:dyDescent="0.3">
      <c r="A488">
        <v>485</v>
      </c>
      <c r="B488" s="31" t="e">
        <f>D488-Analysis!$E$27</f>
        <v>#N/A</v>
      </c>
      <c r="E488" s="4"/>
      <c r="F488" s="4"/>
      <c r="G488" s="4"/>
      <c r="H488" s="4"/>
      <c r="M488" s="4"/>
      <c r="N488" s="4"/>
      <c r="P488" s="4"/>
      <c r="S488" s="4"/>
      <c r="U488" s="34" t="e">
        <f t="shared" ref="U488:U551" si="58">E488/M488</f>
        <v>#DIV/0!</v>
      </c>
      <c r="V488" s="34" t="e">
        <f t="shared" ref="V488:V551" si="59">F488/N488</f>
        <v>#DIV/0!</v>
      </c>
      <c r="W488" s="34" t="e">
        <f t="shared" ref="W488:W551" si="60">G488/O488</f>
        <v>#DIV/0!</v>
      </c>
      <c r="X488" s="34" t="e">
        <f t="shared" ref="X488:X551" si="61">H488/P488</f>
        <v>#DIV/0!</v>
      </c>
      <c r="Y488" s="34" t="e">
        <f t="shared" ref="Y488:Y551" si="62">I488/Q488</f>
        <v>#DIV/0!</v>
      </c>
      <c r="Z488" s="34" t="e">
        <f t="shared" ref="Z488:Z551" si="63">J488/R488</f>
        <v>#DIV/0!</v>
      </c>
      <c r="AA488" s="34" t="e">
        <f t="shared" ref="AA488:AA551" si="64">K488/S488</f>
        <v>#DIV/0!</v>
      </c>
      <c r="AC488" s="40">
        <f>E488-Analysis!O$5</f>
        <v>-3.0000000000000001E-5</v>
      </c>
      <c r="AD488" s="40">
        <f>F488-Analysis!P$5</f>
        <v>-4.0000000000000001E-3</v>
      </c>
      <c r="AE488" s="40">
        <f>G488-Analysis!Q$5</f>
        <v>-1E-3</v>
      </c>
      <c r="AF488" s="40">
        <f>H488-Analysis!R$5</f>
        <v>-1E-3</v>
      </c>
      <c r="AG488" s="40">
        <f>I488-Analysis!S$5</f>
        <v>-2.5000000000000001E-4</v>
      </c>
      <c r="AH488" s="40">
        <f>J488-Analysis!T$5</f>
        <v>-1E-3</v>
      </c>
      <c r="AI488" s="40">
        <f>K488-Analysis!U$5</f>
        <v>-1E-3</v>
      </c>
    </row>
    <row r="489" spans="1:35" x14ac:dyDescent="0.3">
      <c r="A489">
        <v>486</v>
      </c>
      <c r="B489" s="31" t="e">
        <f>D489-Analysis!$E$27</f>
        <v>#N/A</v>
      </c>
      <c r="E489" s="4"/>
      <c r="F489" s="4"/>
      <c r="G489" s="4"/>
      <c r="H489" s="4"/>
      <c r="M489" s="4"/>
      <c r="N489" s="4"/>
      <c r="P489" s="4"/>
      <c r="S489" s="4"/>
      <c r="U489" s="34" t="e">
        <f t="shared" si="58"/>
        <v>#DIV/0!</v>
      </c>
      <c r="V489" s="34" t="e">
        <f t="shared" si="59"/>
        <v>#DIV/0!</v>
      </c>
      <c r="W489" s="34" t="e">
        <f t="shared" si="60"/>
        <v>#DIV/0!</v>
      </c>
      <c r="X489" s="34" t="e">
        <f t="shared" si="61"/>
        <v>#DIV/0!</v>
      </c>
      <c r="Y489" s="34" t="e">
        <f t="shared" si="62"/>
        <v>#DIV/0!</v>
      </c>
      <c r="Z489" s="34" t="e">
        <f t="shared" si="63"/>
        <v>#DIV/0!</v>
      </c>
      <c r="AA489" s="34" t="e">
        <f t="shared" si="64"/>
        <v>#DIV/0!</v>
      </c>
      <c r="AC489" s="40">
        <f>E489-Analysis!O$5</f>
        <v>-3.0000000000000001E-5</v>
      </c>
      <c r="AD489" s="40">
        <f>F489-Analysis!P$5</f>
        <v>-4.0000000000000001E-3</v>
      </c>
      <c r="AE489" s="40">
        <f>G489-Analysis!Q$5</f>
        <v>-1E-3</v>
      </c>
      <c r="AF489" s="40">
        <f>H489-Analysis!R$5</f>
        <v>-1E-3</v>
      </c>
      <c r="AG489" s="40">
        <f>I489-Analysis!S$5</f>
        <v>-2.5000000000000001E-4</v>
      </c>
      <c r="AH489" s="40">
        <f>J489-Analysis!T$5</f>
        <v>-1E-3</v>
      </c>
      <c r="AI489" s="40">
        <f>K489-Analysis!U$5</f>
        <v>-1E-3</v>
      </c>
    </row>
    <row r="490" spans="1:35" x14ac:dyDescent="0.3">
      <c r="A490">
        <v>487</v>
      </c>
      <c r="B490" s="31" t="e">
        <f>D490-Analysis!$E$27</f>
        <v>#N/A</v>
      </c>
      <c r="E490" s="4"/>
      <c r="F490" s="4"/>
      <c r="G490" s="4"/>
      <c r="H490" s="4"/>
      <c r="M490" s="4"/>
      <c r="N490" s="4"/>
      <c r="P490" s="4"/>
      <c r="S490" s="4"/>
      <c r="U490" s="34" t="e">
        <f t="shared" si="58"/>
        <v>#DIV/0!</v>
      </c>
      <c r="V490" s="34" t="e">
        <f t="shared" si="59"/>
        <v>#DIV/0!</v>
      </c>
      <c r="W490" s="34" t="e">
        <f t="shared" si="60"/>
        <v>#DIV/0!</v>
      </c>
      <c r="X490" s="34" t="e">
        <f t="shared" si="61"/>
        <v>#DIV/0!</v>
      </c>
      <c r="Y490" s="34" t="e">
        <f t="shared" si="62"/>
        <v>#DIV/0!</v>
      </c>
      <c r="Z490" s="34" t="e">
        <f t="shared" si="63"/>
        <v>#DIV/0!</v>
      </c>
      <c r="AA490" s="34" t="e">
        <f t="shared" si="64"/>
        <v>#DIV/0!</v>
      </c>
      <c r="AC490" s="40">
        <f>E490-Analysis!O$5</f>
        <v>-3.0000000000000001E-5</v>
      </c>
      <c r="AD490" s="40">
        <f>F490-Analysis!P$5</f>
        <v>-4.0000000000000001E-3</v>
      </c>
      <c r="AE490" s="40">
        <f>G490-Analysis!Q$5</f>
        <v>-1E-3</v>
      </c>
      <c r="AF490" s="40">
        <f>H490-Analysis!R$5</f>
        <v>-1E-3</v>
      </c>
      <c r="AG490" s="40">
        <f>I490-Analysis!S$5</f>
        <v>-2.5000000000000001E-4</v>
      </c>
      <c r="AH490" s="40">
        <f>J490-Analysis!T$5</f>
        <v>-1E-3</v>
      </c>
      <c r="AI490" s="40">
        <f>K490-Analysis!U$5</f>
        <v>-1E-3</v>
      </c>
    </row>
    <row r="491" spans="1:35" x14ac:dyDescent="0.3">
      <c r="A491">
        <v>488</v>
      </c>
      <c r="B491" s="31" t="e">
        <f>D491-Analysis!$E$27</f>
        <v>#N/A</v>
      </c>
      <c r="E491" s="4"/>
      <c r="F491" s="4"/>
      <c r="G491" s="4"/>
      <c r="H491" s="4"/>
      <c r="M491" s="4"/>
      <c r="N491" s="4"/>
      <c r="P491" s="4"/>
      <c r="S491" s="4"/>
      <c r="U491" s="34" t="e">
        <f t="shared" si="58"/>
        <v>#DIV/0!</v>
      </c>
      <c r="V491" s="34" t="e">
        <f t="shared" si="59"/>
        <v>#DIV/0!</v>
      </c>
      <c r="W491" s="34" t="e">
        <f t="shared" si="60"/>
        <v>#DIV/0!</v>
      </c>
      <c r="X491" s="34" t="e">
        <f t="shared" si="61"/>
        <v>#DIV/0!</v>
      </c>
      <c r="Y491" s="34" t="e">
        <f t="shared" si="62"/>
        <v>#DIV/0!</v>
      </c>
      <c r="Z491" s="34" t="e">
        <f t="shared" si="63"/>
        <v>#DIV/0!</v>
      </c>
      <c r="AA491" s="34" t="e">
        <f t="shared" si="64"/>
        <v>#DIV/0!</v>
      </c>
      <c r="AC491" s="40">
        <f>E491-Analysis!O$5</f>
        <v>-3.0000000000000001E-5</v>
      </c>
      <c r="AD491" s="40">
        <f>F491-Analysis!P$5</f>
        <v>-4.0000000000000001E-3</v>
      </c>
      <c r="AE491" s="40">
        <f>G491-Analysis!Q$5</f>
        <v>-1E-3</v>
      </c>
      <c r="AF491" s="40">
        <f>H491-Analysis!R$5</f>
        <v>-1E-3</v>
      </c>
      <c r="AG491" s="40">
        <f>I491-Analysis!S$5</f>
        <v>-2.5000000000000001E-4</v>
      </c>
      <c r="AH491" s="40">
        <f>J491-Analysis!T$5</f>
        <v>-1E-3</v>
      </c>
      <c r="AI491" s="40">
        <f>K491-Analysis!U$5</f>
        <v>-1E-3</v>
      </c>
    </row>
    <row r="492" spans="1:35" x14ac:dyDescent="0.3">
      <c r="A492">
        <v>489</v>
      </c>
      <c r="B492" s="31" t="e">
        <f>D492-Analysis!$E$27</f>
        <v>#N/A</v>
      </c>
      <c r="E492" s="4"/>
      <c r="F492" s="4"/>
      <c r="G492" s="4"/>
      <c r="H492" s="4"/>
      <c r="M492" s="4"/>
      <c r="N492" s="4"/>
      <c r="P492" s="4"/>
      <c r="S492" s="4"/>
      <c r="U492" s="34" t="e">
        <f t="shared" si="58"/>
        <v>#DIV/0!</v>
      </c>
      <c r="V492" s="34" t="e">
        <f t="shared" si="59"/>
        <v>#DIV/0!</v>
      </c>
      <c r="W492" s="34" t="e">
        <f t="shared" si="60"/>
        <v>#DIV/0!</v>
      </c>
      <c r="X492" s="34" t="e">
        <f t="shared" si="61"/>
        <v>#DIV/0!</v>
      </c>
      <c r="Y492" s="34" t="e">
        <f t="shared" si="62"/>
        <v>#DIV/0!</v>
      </c>
      <c r="Z492" s="34" t="e">
        <f t="shared" si="63"/>
        <v>#DIV/0!</v>
      </c>
      <c r="AA492" s="34" t="e">
        <f t="shared" si="64"/>
        <v>#DIV/0!</v>
      </c>
      <c r="AC492" s="40">
        <f>E492-Analysis!O$5</f>
        <v>-3.0000000000000001E-5</v>
      </c>
      <c r="AD492" s="40">
        <f>F492-Analysis!P$5</f>
        <v>-4.0000000000000001E-3</v>
      </c>
      <c r="AE492" s="40">
        <f>G492-Analysis!Q$5</f>
        <v>-1E-3</v>
      </c>
      <c r="AF492" s="40">
        <f>H492-Analysis!R$5</f>
        <v>-1E-3</v>
      </c>
      <c r="AG492" s="40">
        <f>I492-Analysis!S$5</f>
        <v>-2.5000000000000001E-4</v>
      </c>
      <c r="AH492" s="40">
        <f>J492-Analysis!T$5</f>
        <v>-1E-3</v>
      </c>
      <c r="AI492" s="40">
        <f>K492-Analysis!U$5</f>
        <v>-1E-3</v>
      </c>
    </row>
    <row r="493" spans="1:35" x14ac:dyDescent="0.3">
      <c r="A493">
        <v>490</v>
      </c>
      <c r="B493" s="31" t="e">
        <f>D493-Analysis!$E$27</f>
        <v>#N/A</v>
      </c>
      <c r="E493" s="4"/>
      <c r="F493" s="4"/>
      <c r="G493" s="4"/>
      <c r="H493" s="4"/>
      <c r="M493" s="4"/>
      <c r="N493" s="4"/>
      <c r="P493" s="4"/>
      <c r="S493" s="4"/>
      <c r="U493" s="34" t="e">
        <f t="shared" si="58"/>
        <v>#DIV/0!</v>
      </c>
      <c r="V493" s="34" t="e">
        <f t="shared" si="59"/>
        <v>#DIV/0!</v>
      </c>
      <c r="W493" s="34" t="e">
        <f t="shared" si="60"/>
        <v>#DIV/0!</v>
      </c>
      <c r="X493" s="34" t="e">
        <f t="shared" si="61"/>
        <v>#DIV/0!</v>
      </c>
      <c r="Y493" s="34" t="e">
        <f t="shared" si="62"/>
        <v>#DIV/0!</v>
      </c>
      <c r="Z493" s="34" t="e">
        <f t="shared" si="63"/>
        <v>#DIV/0!</v>
      </c>
      <c r="AA493" s="34" t="e">
        <f t="shared" si="64"/>
        <v>#DIV/0!</v>
      </c>
      <c r="AC493" s="40">
        <f>E493-Analysis!O$5</f>
        <v>-3.0000000000000001E-5</v>
      </c>
      <c r="AD493" s="40">
        <f>F493-Analysis!P$5</f>
        <v>-4.0000000000000001E-3</v>
      </c>
      <c r="AE493" s="40">
        <f>G493-Analysis!Q$5</f>
        <v>-1E-3</v>
      </c>
      <c r="AF493" s="40">
        <f>H493-Analysis!R$5</f>
        <v>-1E-3</v>
      </c>
      <c r="AG493" s="40">
        <f>I493-Analysis!S$5</f>
        <v>-2.5000000000000001E-4</v>
      </c>
      <c r="AH493" s="40">
        <f>J493-Analysis!T$5</f>
        <v>-1E-3</v>
      </c>
      <c r="AI493" s="40">
        <f>K493-Analysis!U$5</f>
        <v>-1E-3</v>
      </c>
    </row>
    <row r="494" spans="1:35" x14ac:dyDescent="0.3">
      <c r="A494">
        <v>491</v>
      </c>
      <c r="B494" s="31" t="e">
        <f>D494-Analysis!$E$27</f>
        <v>#N/A</v>
      </c>
      <c r="E494" s="4"/>
      <c r="F494" s="4"/>
      <c r="G494" s="4"/>
      <c r="H494" s="4"/>
      <c r="M494" s="4"/>
      <c r="N494" s="4"/>
      <c r="P494" s="4"/>
      <c r="S494" s="4"/>
      <c r="U494" s="34" t="e">
        <f t="shared" si="58"/>
        <v>#DIV/0!</v>
      </c>
      <c r="V494" s="34" t="e">
        <f t="shared" si="59"/>
        <v>#DIV/0!</v>
      </c>
      <c r="W494" s="34" t="e">
        <f t="shared" si="60"/>
        <v>#DIV/0!</v>
      </c>
      <c r="X494" s="34" t="e">
        <f t="shared" si="61"/>
        <v>#DIV/0!</v>
      </c>
      <c r="Y494" s="34" t="e">
        <f t="shared" si="62"/>
        <v>#DIV/0!</v>
      </c>
      <c r="Z494" s="34" t="e">
        <f t="shared" si="63"/>
        <v>#DIV/0!</v>
      </c>
      <c r="AA494" s="34" t="e">
        <f t="shared" si="64"/>
        <v>#DIV/0!</v>
      </c>
      <c r="AC494" s="40">
        <f>E494-Analysis!O$5</f>
        <v>-3.0000000000000001E-5</v>
      </c>
      <c r="AD494" s="40">
        <f>F494-Analysis!P$5</f>
        <v>-4.0000000000000001E-3</v>
      </c>
      <c r="AE494" s="40">
        <f>G494-Analysis!Q$5</f>
        <v>-1E-3</v>
      </c>
      <c r="AF494" s="40">
        <f>H494-Analysis!R$5</f>
        <v>-1E-3</v>
      </c>
      <c r="AG494" s="40">
        <f>I494-Analysis!S$5</f>
        <v>-2.5000000000000001E-4</v>
      </c>
      <c r="AH494" s="40">
        <f>J494-Analysis!T$5</f>
        <v>-1E-3</v>
      </c>
      <c r="AI494" s="40">
        <f>K494-Analysis!U$5</f>
        <v>-1E-3</v>
      </c>
    </row>
    <row r="495" spans="1:35" x14ac:dyDescent="0.3">
      <c r="A495">
        <v>492</v>
      </c>
      <c r="B495" s="31" t="e">
        <f>D495-Analysis!$E$27</f>
        <v>#N/A</v>
      </c>
      <c r="E495" s="4"/>
      <c r="F495" s="4"/>
      <c r="G495" s="4"/>
      <c r="H495" s="4"/>
      <c r="M495" s="4"/>
      <c r="N495" s="4"/>
      <c r="P495" s="4"/>
      <c r="S495" s="4"/>
      <c r="U495" s="34" t="e">
        <f t="shared" si="58"/>
        <v>#DIV/0!</v>
      </c>
      <c r="V495" s="34" t="e">
        <f t="shared" si="59"/>
        <v>#DIV/0!</v>
      </c>
      <c r="W495" s="34" t="e">
        <f t="shared" si="60"/>
        <v>#DIV/0!</v>
      </c>
      <c r="X495" s="34" t="e">
        <f t="shared" si="61"/>
        <v>#DIV/0!</v>
      </c>
      <c r="Y495" s="34" t="e">
        <f t="shared" si="62"/>
        <v>#DIV/0!</v>
      </c>
      <c r="Z495" s="34" t="e">
        <f t="shared" si="63"/>
        <v>#DIV/0!</v>
      </c>
      <c r="AA495" s="34" t="e">
        <f t="shared" si="64"/>
        <v>#DIV/0!</v>
      </c>
      <c r="AC495" s="40">
        <f>E495-Analysis!O$5</f>
        <v>-3.0000000000000001E-5</v>
      </c>
      <c r="AD495" s="40">
        <f>F495-Analysis!P$5</f>
        <v>-4.0000000000000001E-3</v>
      </c>
      <c r="AE495" s="40">
        <f>G495-Analysis!Q$5</f>
        <v>-1E-3</v>
      </c>
      <c r="AF495" s="40">
        <f>H495-Analysis!R$5</f>
        <v>-1E-3</v>
      </c>
      <c r="AG495" s="40">
        <f>I495-Analysis!S$5</f>
        <v>-2.5000000000000001E-4</v>
      </c>
      <c r="AH495" s="40">
        <f>J495-Analysis!T$5</f>
        <v>-1E-3</v>
      </c>
      <c r="AI495" s="40">
        <f>K495-Analysis!U$5</f>
        <v>-1E-3</v>
      </c>
    </row>
    <row r="496" spans="1:35" x14ac:dyDescent="0.3">
      <c r="A496">
        <v>493</v>
      </c>
      <c r="B496" s="31" t="e">
        <f>D496-Analysis!$E$27</f>
        <v>#N/A</v>
      </c>
      <c r="E496" s="4"/>
      <c r="F496" s="4"/>
      <c r="G496" s="4"/>
      <c r="H496" s="4"/>
      <c r="M496" s="4"/>
      <c r="N496" s="4"/>
      <c r="P496" s="4"/>
      <c r="S496" s="4"/>
      <c r="U496" s="34" t="e">
        <f t="shared" si="58"/>
        <v>#DIV/0!</v>
      </c>
      <c r="V496" s="34" t="e">
        <f t="shared" si="59"/>
        <v>#DIV/0!</v>
      </c>
      <c r="W496" s="34" t="e">
        <f t="shared" si="60"/>
        <v>#DIV/0!</v>
      </c>
      <c r="X496" s="34" t="e">
        <f t="shared" si="61"/>
        <v>#DIV/0!</v>
      </c>
      <c r="Y496" s="34" t="e">
        <f t="shared" si="62"/>
        <v>#DIV/0!</v>
      </c>
      <c r="Z496" s="34" t="e">
        <f t="shared" si="63"/>
        <v>#DIV/0!</v>
      </c>
      <c r="AA496" s="34" t="e">
        <f t="shared" si="64"/>
        <v>#DIV/0!</v>
      </c>
      <c r="AC496" s="40">
        <f>E496-Analysis!O$5</f>
        <v>-3.0000000000000001E-5</v>
      </c>
      <c r="AD496" s="40">
        <f>F496-Analysis!P$5</f>
        <v>-4.0000000000000001E-3</v>
      </c>
      <c r="AE496" s="40">
        <f>G496-Analysis!Q$5</f>
        <v>-1E-3</v>
      </c>
      <c r="AF496" s="40">
        <f>H496-Analysis!R$5</f>
        <v>-1E-3</v>
      </c>
      <c r="AG496" s="40">
        <f>I496-Analysis!S$5</f>
        <v>-2.5000000000000001E-4</v>
      </c>
      <c r="AH496" s="40">
        <f>J496-Analysis!T$5</f>
        <v>-1E-3</v>
      </c>
      <c r="AI496" s="40">
        <f>K496-Analysis!U$5</f>
        <v>-1E-3</v>
      </c>
    </row>
    <row r="497" spans="1:35" x14ac:dyDescent="0.3">
      <c r="A497">
        <v>494</v>
      </c>
      <c r="B497" s="31" t="e">
        <f>D497-Analysis!$E$27</f>
        <v>#N/A</v>
      </c>
      <c r="E497" s="4"/>
      <c r="F497" s="4"/>
      <c r="G497" s="4"/>
      <c r="H497" s="4"/>
      <c r="M497" s="4"/>
      <c r="N497" s="4"/>
      <c r="P497" s="4"/>
      <c r="S497" s="4"/>
      <c r="U497" s="34" t="e">
        <f t="shared" si="58"/>
        <v>#DIV/0!</v>
      </c>
      <c r="V497" s="34" t="e">
        <f t="shared" si="59"/>
        <v>#DIV/0!</v>
      </c>
      <c r="W497" s="34" t="e">
        <f t="shared" si="60"/>
        <v>#DIV/0!</v>
      </c>
      <c r="X497" s="34" t="e">
        <f t="shared" si="61"/>
        <v>#DIV/0!</v>
      </c>
      <c r="Y497" s="34" t="e">
        <f t="shared" si="62"/>
        <v>#DIV/0!</v>
      </c>
      <c r="Z497" s="34" t="e">
        <f t="shared" si="63"/>
        <v>#DIV/0!</v>
      </c>
      <c r="AA497" s="34" t="e">
        <f t="shared" si="64"/>
        <v>#DIV/0!</v>
      </c>
      <c r="AC497" s="40">
        <f>E497-Analysis!O$5</f>
        <v>-3.0000000000000001E-5</v>
      </c>
      <c r="AD497" s="40">
        <f>F497-Analysis!P$5</f>
        <v>-4.0000000000000001E-3</v>
      </c>
      <c r="AE497" s="40">
        <f>G497-Analysis!Q$5</f>
        <v>-1E-3</v>
      </c>
      <c r="AF497" s="40">
        <f>H497-Analysis!R$5</f>
        <v>-1E-3</v>
      </c>
      <c r="AG497" s="40">
        <f>I497-Analysis!S$5</f>
        <v>-2.5000000000000001E-4</v>
      </c>
      <c r="AH497" s="40">
        <f>J497-Analysis!T$5</f>
        <v>-1E-3</v>
      </c>
      <c r="AI497" s="40">
        <f>K497-Analysis!U$5</f>
        <v>-1E-3</v>
      </c>
    </row>
    <row r="498" spans="1:35" x14ac:dyDescent="0.3">
      <c r="A498">
        <v>495</v>
      </c>
      <c r="B498" s="31" t="e">
        <f>D498-Analysis!$E$27</f>
        <v>#N/A</v>
      </c>
      <c r="E498" s="4"/>
      <c r="F498" s="4"/>
      <c r="G498" s="4"/>
      <c r="H498" s="4"/>
      <c r="M498" s="4"/>
      <c r="N498" s="4"/>
      <c r="P498" s="4"/>
      <c r="S498" s="4"/>
      <c r="U498" s="34" t="e">
        <f t="shared" si="58"/>
        <v>#DIV/0!</v>
      </c>
      <c r="V498" s="34" t="e">
        <f t="shared" si="59"/>
        <v>#DIV/0!</v>
      </c>
      <c r="W498" s="34" t="e">
        <f t="shared" si="60"/>
        <v>#DIV/0!</v>
      </c>
      <c r="X498" s="34" t="e">
        <f t="shared" si="61"/>
        <v>#DIV/0!</v>
      </c>
      <c r="Y498" s="34" t="e">
        <f t="shared" si="62"/>
        <v>#DIV/0!</v>
      </c>
      <c r="Z498" s="34" t="e">
        <f t="shared" si="63"/>
        <v>#DIV/0!</v>
      </c>
      <c r="AA498" s="34" t="e">
        <f t="shared" si="64"/>
        <v>#DIV/0!</v>
      </c>
      <c r="AC498" s="40">
        <f>E498-Analysis!O$5</f>
        <v>-3.0000000000000001E-5</v>
      </c>
      <c r="AD498" s="40">
        <f>F498-Analysis!P$5</f>
        <v>-4.0000000000000001E-3</v>
      </c>
      <c r="AE498" s="40">
        <f>G498-Analysis!Q$5</f>
        <v>-1E-3</v>
      </c>
      <c r="AF498" s="40">
        <f>H498-Analysis!R$5</f>
        <v>-1E-3</v>
      </c>
      <c r="AG498" s="40">
        <f>I498-Analysis!S$5</f>
        <v>-2.5000000000000001E-4</v>
      </c>
      <c r="AH498" s="40">
        <f>J498-Analysis!T$5</f>
        <v>-1E-3</v>
      </c>
      <c r="AI498" s="40">
        <f>K498-Analysis!U$5</f>
        <v>-1E-3</v>
      </c>
    </row>
    <row r="499" spans="1:35" x14ac:dyDescent="0.3">
      <c r="A499">
        <v>496</v>
      </c>
      <c r="B499" s="31" t="e">
        <f>D499-Analysis!$E$27</f>
        <v>#N/A</v>
      </c>
      <c r="E499" s="4"/>
      <c r="F499" s="4"/>
      <c r="G499" s="4"/>
      <c r="H499" s="4"/>
      <c r="M499" s="4"/>
      <c r="N499" s="4"/>
      <c r="P499" s="4"/>
      <c r="S499" s="4"/>
      <c r="U499" s="34" t="e">
        <f t="shared" si="58"/>
        <v>#DIV/0!</v>
      </c>
      <c r="V499" s="34" t="e">
        <f t="shared" si="59"/>
        <v>#DIV/0!</v>
      </c>
      <c r="W499" s="34" t="e">
        <f t="shared" si="60"/>
        <v>#DIV/0!</v>
      </c>
      <c r="X499" s="34" t="e">
        <f t="shared" si="61"/>
        <v>#DIV/0!</v>
      </c>
      <c r="Y499" s="34" t="e">
        <f t="shared" si="62"/>
        <v>#DIV/0!</v>
      </c>
      <c r="Z499" s="34" t="e">
        <f t="shared" si="63"/>
        <v>#DIV/0!</v>
      </c>
      <c r="AA499" s="34" t="e">
        <f t="shared" si="64"/>
        <v>#DIV/0!</v>
      </c>
      <c r="AC499" s="40">
        <f>E499-Analysis!O$5</f>
        <v>-3.0000000000000001E-5</v>
      </c>
      <c r="AD499" s="40">
        <f>F499-Analysis!P$5</f>
        <v>-4.0000000000000001E-3</v>
      </c>
      <c r="AE499" s="40">
        <f>G499-Analysis!Q$5</f>
        <v>-1E-3</v>
      </c>
      <c r="AF499" s="40">
        <f>H499-Analysis!R$5</f>
        <v>-1E-3</v>
      </c>
      <c r="AG499" s="40">
        <f>I499-Analysis!S$5</f>
        <v>-2.5000000000000001E-4</v>
      </c>
      <c r="AH499" s="40">
        <f>J499-Analysis!T$5</f>
        <v>-1E-3</v>
      </c>
      <c r="AI499" s="40">
        <f>K499-Analysis!U$5</f>
        <v>-1E-3</v>
      </c>
    </row>
    <row r="500" spans="1:35" x14ac:dyDescent="0.3">
      <c r="A500">
        <v>497</v>
      </c>
      <c r="B500" s="31" t="e">
        <f>D500-Analysis!$E$27</f>
        <v>#N/A</v>
      </c>
      <c r="U500" s="34" t="e">
        <f t="shared" si="58"/>
        <v>#DIV/0!</v>
      </c>
      <c r="V500" s="34" t="e">
        <f t="shared" si="59"/>
        <v>#DIV/0!</v>
      </c>
      <c r="W500" s="34" t="e">
        <f t="shared" si="60"/>
        <v>#DIV/0!</v>
      </c>
      <c r="X500" s="34" t="e">
        <f t="shared" si="61"/>
        <v>#DIV/0!</v>
      </c>
      <c r="Y500" s="34" t="e">
        <f t="shared" si="62"/>
        <v>#DIV/0!</v>
      </c>
      <c r="Z500" s="34" t="e">
        <f t="shared" si="63"/>
        <v>#DIV/0!</v>
      </c>
      <c r="AA500" s="34" t="e">
        <f t="shared" si="64"/>
        <v>#DIV/0!</v>
      </c>
      <c r="AC500" s="40">
        <f>E500-Analysis!O$5</f>
        <v>-3.0000000000000001E-5</v>
      </c>
      <c r="AD500" s="40">
        <f>F500-Analysis!P$5</f>
        <v>-4.0000000000000001E-3</v>
      </c>
      <c r="AE500" s="40">
        <f>G500-Analysis!Q$5</f>
        <v>-1E-3</v>
      </c>
      <c r="AF500" s="40">
        <f>H500-Analysis!R$5</f>
        <v>-1E-3</v>
      </c>
      <c r="AG500" s="40">
        <f>I500-Analysis!S$5</f>
        <v>-2.5000000000000001E-4</v>
      </c>
      <c r="AH500" s="40">
        <f>J500-Analysis!T$5</f>
        <v>-1E-3</v>
      </c>
      <c r="AI500" s="40">
        <f>K500-Analysis!U$5</f>
        <v>-1E-3</v>
      </c>
    </row>
    <row r="501" spans="1:35" x14ac:dyDescent="0.3">
      <c r="A501">
        <v>498</v>
      </c>
      <c r="B501" s="31" t="e">
        <f>D501-Analysis!$E$27</f>
        <v>#N/A</v>
      </c>
      <c r="U501" s="34" t="e">
        <f t="shared" si="58"/>
        <v>#DIV/0!</v>
      </c>
      <c r="V501" s="34" t="e">
        <f t="shared" si="59"/>
        <v>#DIV/0!</v>
      </c>
      <c r="W501" s="34" t="e">
        <f t="shared" si="60"/>
        <v>#DIV/0!</v>
      </c>
      <c r="X501" s="34" t="e">
        <f t="shared" si="61"/>
        <v>#DIV/0!</v>
      </c>
      <c r="Y501" s="34" t="e">
        <f t="shared" si="62"/>
        <v>#DIV/0!</v>
      </c>
      <c r="Z501" s="34" t="e">
        <f t="shared" si="63"/>
        <v>#DIV/0!</v>
      </c>
      <c r="AA501" s="34" t="e">
        <f t="shared" si="64"/>
        <v>#DIV/0!</v>
      </c>
      <c r="AC501" s="40">
        <f>E501-Analysis!O$5</f>
        <v>-3.0000000000000001E-5</v>
      </c>
      <c r="AD501" s="40">
        <f>F501-Analysis!P$5</f>
        <v>-4.0000000000000001E-3</v>
      </c>
      <c r="AE501" s="40">
        <f>G501-Analysis!Q$5</f>
        <v>-1E-3</v>
      </c>
      <c r="AF501" s="40">
        <f>H501-Analysis!R$5</f>
        <v>-1E-3</v>
      </c>
      <c r="AG501" s="40">
        <f>I501-Analysis!S$5</f>
        <v>-2.5000000000000001E-4</v>
      </c>
      <c r="AH501" s="40">
        <f>J501-Analysis!T$5</f>
        <v>-1E-3</v>
      </c>
      <c r="AI501" s="40">
        <f>K501-Analysis!U$5</f>
        <v>-1E-3</v>
      </c>
    </row>
    <row r="502" spans="1:35" x14ac:dyDescent="0.3">
      <c r="A502">
        <v>499</v>
      </c>
      <c r="B502" s="31" t="e">
        <f>D502-Analysis!$E$27</f>
        <v>#N/A</v>
      </c>
      <c r="U502" s="34" t="e">
        <f t="shared" si="58"/>
        <v>#DIV/0!</v>
      </c>
      <c r="V502" s="34" t="e">
        <f t="shared" si="59"/>
        <v>#DIV/0!</v>
      </c>
      <c r="W502" s="34" t="e">
        <f t="shared" si="60"/>
        <v>#DIV/0!</v>
      </c>
      <c r="X502" s="34" t="e">
        <f t="shared" si="61"/>
        <v>#DIV/0!</v>
      </c>
      <c r="Y502" s="34" t="e">
        <f t="shared" si="62"/>
        <v>#DIV/0!</v>
      </c>
      <c r="Z502" s="34" t="e">
        <f t="shared" si="63"/>
        <v>#DIV/0!</v>
      </c>
      <c r="AA502" s="34" t="e">
        <f t="shared" si="64"/>
        <v>#DIV/0!</v>
      </c>
      <c r="AC502" s="40">
        <f>E502-Analysis!O$5</f>
        <v>-3.0000000000000001E-5</v>
      </c>
      <c r="AD502" s="40">
        <f>F502-Analysis!P$5</f>
        <v>-4.0000000000000001E-3</v>
      </c>
      <c r="AE502" s="40">
        <f>G502-Analysis!Q$5</f>
        <v>-1E-3</v>
      </c>
      <c r="AF502" s="40">
        <f>H502-Analysis!R$5</f>
        <v>-1E-3</v>
      </c>
      <c r="AG502" s="40">
        <f>I502-Analysis!S$5</f>
        <v>-2.5000000000000001E-4</v>
      </c>
      <c r="AH502" s="40">
        <f>J502-Analysis!T$5</f>
        <v>-1E-3</v>
      </c>
      <c r="AI502" s="40">
        <f>K502-Analysis!U$5</f>
        <v>-1E-3</v>
      </c>
    </row>
    <row r="503" spans="1:35" x14ac:dyDescent="0.3">
      <c r="A503">
        <v>500</v>
      </c>
      <c r="B503" s="31" t="e">
        <f>D503-Analysis!$E$27</f>
        <v>#N/A</v>
      </c>
      <c r="U503" s="34" t="e">
        <f t="shared" si="58"/>
        <v>#DIV/0!</v>
      </c>
      <c r="V503" s="34" t="e">
        <f t="shared" si="59"/>
        <v>#DIV/0!</v>
      </c>
      <c r="W503" s="34" t="e">
        <f t="shared" si="60"/>
        <v>#DIV/0!</v>
      </c>
      <c r="X503" s="34" t="e">
        <f t="shared" si="61"/>
        <v>#DIV/0!</v>
      </c>
      <c r="Y503" s="34" t="e">
        <f t="shared" si="62"/>
        <v>#DIV/0!</v>
      </c>
      <c r="Z503" s="34" t="e">
        <f t="shared" si="63"/>
        <v>#DIV/0!</v>
      </c>
      <c r="AA503" s="34" t="e">
        <f t="shared" si="64"/>
        <v>#DIV/0!</v>
      </c>
      <c r="AC503" s="40">
        <f>E503-Analysis!O$5</f>
        <v>-3.0000000000000001E-5</v>
      </c>
      <c r="AD503" s="40">
        <f>F503-Analysis!P$5</f>
        <v>-4.0000000000000001E-3</v>
      </c>
      <c r="AE503" s="40">
        <f>G503-Analysis!Q$5</f>
        <v>-1E-3</v>
      </c>
      <c r="AF503" s="40">
        <f>H503-Analysis!R$5</f>
        <v>-1E-3</v>
      </c>
      <c r="AG503" s="40">
        <f>I503-Analysis!S$5</f>
        <v>-2.5000000000000001E-4</v>
      </c>
      <c r="AH503" s="40">
        <f>J503-Analysis!T$5</f>
        <v>-1E-3</v>
      </c>
      <c r="AI503" s="40">
        <f>K503-Analysis!U$5</f>
        <v>-1E-3</v>
      </c>
    </row>
    <row r="504" spans="1:35" x14ac:dyDescent="0.3">
      <c r="A504">
        <v>501</v>
      </c>
      <c r="B504" s="31" t="e">
        <f>D504-Analysis!$E$27</f>
        <v>#N/A</v>
      </c>
      <c r="U504" s="34" t="e">
        <f t="shared" si="58"/>
        <v>#DIV/0!</v>
      </c>
      <c r="V504" s="34" t="e">
        <f t="shared" si="59"/>
        <v>#DIV/0!</v>
      </c>
      <c r="W504" s="34" t="e">
        <f t="shared" si="60"/>
        <v>#DIV/0!</v>
      </c>
      <c r="X504" s="34" t="e">
        <f t="shared" si="61"/>
        <v>#DIV/0!</v>
      </c>
      <c r="Y504" s="34" t="e">
        <f t="shared" si="62"/>
        <v>#DIV/0!</v>
      </c>
      <c r="Z504" s="34" t="e">
        <f t="shared" si="63"/>
        <v>#DIV/0!</v>
      </c>
      <c r="AA504" s="34" t="e">
        <f t="shared" si="64"/>
        <v>#DIV/0!</v>
      </c>
      <c r="AC504" s="40">
        <f>E504-Analysis!O$5</f>
        <v>-3.0000000000000001E-5</v>
      </c>
      <c r="AD504" s="40">
        <f>F504-Analysis!P$5</f>
        <v>-4.0000000000000001E-3</v>
      </c>
      <c r="AE504" s="40">
        <f>G504-Analysis!Q$5</f>
        <v>-1E-3</v>
      </c>
      <c r="AF504" s="40">
        <f>H504-Analysis!R$5</f>
        <v>-1E-3</v>
      </c>
      <c r="AG504" s="40">
        <f>I504-Analysis!S$5</f>
        <v>-2.5000000000000001E-4</v>
      </c>
      <c r="AH504" s="40">
        <f>J504-Analysis!T$5</f>
        <v>-1E-3</v>
      </c>
      <c r="AI504" s="40">
        <f>K504-Analysis!U$5</f>
        <v>-1E-3</v>
      </c>
    </row>
    <row r="505" spans="1:35" x14ac:dyDescent="0.3">
      <c r="A505">
        <v>502</v>
      </c>
      <c r="B505" s="31" t="e">
        <f>D505-Analysis!$E$27</f>
        <v>#N/A</v>
      </c>
      <c r="U505" s="34" t="e">
        <f t="shared" si="58"/>
        <v>#DIV/0!</v>
      </c>
      <c r="V505" s="34" t="e">
        <f t="shared" si="59"/>
        <v>#DIV/0!</v>
      </c>
      <c r="W505" s="34" t="e">
        <f t="shared" si="60"/>
        <v>#DIV/0!</v>
      </c>
      <c r="X505" s="34" t="e">
        <f t="shared" si="61"/>
        <v>#DIV/0!</v>
      </c>
      <c r="Y505" s="34" t="e">
        <f t="shared" si="62"/>
        <v>#DIV/0!</v>
      </c>
      <c r="Z505" s="34" t="e">
        <f t="shared" si="63"/>
        <v>#DIV/0!</v>
      </c>
      <c r="AA505" s="34" t="e">
        <f t="shared" si="64"/>
        <v>#DIV/0!</v>
      </c>
      <c r="AC505" s="40">
        <f>E505-Analysis!O$5</f>
        <v>-3.0000000000000001E-5</v>
      </c>
      <c r="AD505" s="40">
        <f>F505-Analysis!P$5</f>
        <v>-4.0000000000000001E-3</v>
      </c>
      <c r="AE505" s="40">
        <f>G505-Analysis!Q$5</f>
        <v>-1E-3</v>
      </c>
      <c r="AF505" s="40">
        <f>H505-Analysis!R$5</f>
        <v>-1E-3</v>
      </c>
      <c r="AG505" s="40">
        <f>I505-Analysis!S$5</f>
        <v>-2.5000000000000001E-4</v>
      </c>
      <c r="AH505" s="40">
        <f>J505-Analysis!T$5</f>
        <v>-1E-3</v>
      </c>
      <c r="AI505" s="40">
        <f>K505-Analysis!U$5</f>
        <v>-1E-3</v>
      </c>
    </row>
    <row r="506" spans="1:35" x14ac:dyDescent="0.3">
      <c r="A506">
        <v>503</v>
      </c>
      <c r="B506" s="31" t="e">
        <f>D506-Analysis!$E$27</f>
        <v>#N/A</v>
      </c>
      <c r="U506" s="34" t="e">
        <f t="shared" si="58"/>
        <v>#DIV/0!</v>
      </c>
      <c r="V506" s="34" t="e">
        <f t="shared" si="59"/>
        <v>#DIV/0!</v>
      </c>
      <c r="W506" s="34" t="e">
        <f t="shared" si="60"/>
        <v>#DIV/0!</v>
      </c>
      <c r="X506" s="34" t="e">
        <f t="shared" si="61"/>
        <v>#DIV/0!</v>
      </c>
      <c r="Y506" s="34" t="e">
        <f t="shared" si="62"/>
        <v>#DIV/0!</v>
      </c>
      <c r="Z506" s="34" t="e">
        <f t="shared" si="63"/>
        <v>#DIV/0!</v>
      </c>
      <c r="AA506" s="34" t="e">
        <f t="shared" si="64"/>
        <v>#DIV/0!</v>
      </c>
      <c r="AC506" s="40">
        <f>E506-Analysis!O$5</f>
        <v>-3.0000000000000001E-5</v>
      </c>
      <c r="AD506" s="40">
        <f>F506-Analysis!P$5</f>
        <v>-4.0000000000000001E-3</v>
      </c>
      <c r="AE506" s="40">
        <f>G506-Analysis!Q$5</f>
        <v>-1E-3</v>
      </c>
      <c r="AF506" s="40">
        <f>H506-Analysis!R$5</f>
        <v>-1E-3</v>
      </c>
      <c r="AG506" s="40">
        <f>I506-Analysis!S$5</f>
        <v>-2.5000000000000001E-4</v>
      </c>
      <c r="AH506" s="40">
        <f>J506-Analysis!T$5</f>
        <v>-1E-3</v>
      </c>
      <c r="AI506" s="40">
        <f>K506-Analysis!U$5</f>
        <v>-1E-3</v>
      </c>
    </row>
    <row r="507" spans="1:35" x14ac:dyDescent="0.3">
      <c r="A507">
        <v>504</v>
      </c>
      <c r="B507" s="31" t="e">
        <f>D507-Analysis!$E$27</f>
        <v>#N/A</v>
      </c>
      <c r="U507" s="34" t="e">
        <f t="shared" si="58"/>
        <v>#DIV/0!</v>
      </c>
      <c r="V507" s="34" t="e">
        <f t="shared" si="59"/>
        <v>#DIV/0!</v>
      </c>
      <c r="W507" s="34" t="e">
        <f t="shared" si="60"/>
        <v>#DIV/0!</v>
      </c>
      <c r="X507" s="34" t="e">
        <f t="shared" si="61"/>
        <v>#DIV/0!</v>
      </c>
      <c r="Y507" s="34" t="e">
        <f t="shared" si="62"/>
        <v>#DIV/0!</v>
      </c>
      <c r="Z507" s="34" t="e">
        <f t="shared" si="63"/>
        <v>#DIV/0!</v>
      </c>
      <c r="AA507" s="34" t="e">
        <f t="shared" si="64"/>
        <v>#DIV/0!</v>
      </c>
      <c r="AC507" s="40">
        <f>E507-Analysis!O$5</f>
        <v>-3.0000000000000001E-5</v>
      </c>
      <c r="AD507" s="40">
        <f>F507-Analysis!P$5</f>
        <v>-4.0000000000000001E-3</v>
      </c>
      <c r="AE507" s="40">
        <f>G507-Analysis!Q$5</f>
        <v>-1E-3</v>
      </c>
      <c r="AF507" s="40">
        <f>H507-Analysis!R$5</f>
        <v>-1E-3</v>
      </c>
      <c r="AG507" s="40">
        <f>I507-Analysis!S$5</f>
        <v>-2.5000000000000001E-4</v>
      </c>
      <c r="AH507" s="40">
        <f>J507-Analysis!T$5</f>
        <v>-1E-3</v>
      </c>
      <c r="AI507" s="40">
        <f>K507-Analysis!U$5</f>
        <v>-1E-3</v>
      </c>
    </row>
    <row r="508" spans="1:35" x14ac:dyDescent="0.3">
      <c r="A508">
        <v>505</v>
      </c>
      <c r="B508" s="31" t="e">
        <f>D508-Analysis!$E$27</f>
        <v>#N/A</v>
      </c>
      <c r="U508" s="34" t="e">
        <f t="shared" si="58"/>
        <v>#DIV/0!</v>
      </c>
      <c r="V508" s="34" t="e">
        <f t="shared" si="59"/>
        <v>#DIV/0!</v>
      </c>
      <c r="W508" s="34" t="e">
        <f t="shared" si="60"/>
        <v>#DIV/0!</v>
      </c>
      <c r="X508" s="34" t="e">
        <f t="shared" si="61"/>
        <v>#DIV/0!</v>
      </c>
      <c r="Y508" s="34" t="e">
        <f t="shared" si="62"/>
        <v>#DIV/0!</v>
      </c>
      <c r="Z508" s="34" t="e">
        <f t="shared" si="63"/>
        <v>#DIV/0!</v>
      </c>
      <c r="AA508" s="34" t="e">
        <f t="shared" si="64"/>
        <v>#DIV/0!</v>
      </c>
      <c r="AC508" s="40">
        <f>E508-Analysis!O$5</f>
        <v>-3.0000000000000001E-5</v>
      </c>
      <c r="AD508" s="40">
        <f>F508-Analysis!P$5</f>
        <v>-4.0000000000000001E-3</v>
      </c>
      <c r="AE508" s="40">
        <f>G508-Analysis!Q$5</f>
        <v>-1E-3</v>
      </c>
      <c r="AF508" s="40">
        <f>H508-Analysis!R$5</f>
        <v>-1E-3</v>
      </c>
      <c r="AG508" s="40">
        <f>I508-Analysis!S$5</f>
        <v>-2.5000000000000001E-4</v>
      </c>
      <c r="AH508" s="40">
        <f>J508-Analysis!T$5</f>
        <v>-1E-3</v>
      </c>
      <c r="AI508" s="40">
        <f>K508-Analysis!U$5</f>
        <v>-1E-3</v>
      </c>
    </row>
    <row r="509" spans="1:35" x14ac:dyDescent="0.3">
      <c r="A509">
        <v>506</v>
      </c>
      <c r="B509" s="31" t="e">
        <f>D509-Analysis!$E$27</f>
        <v>#N/A</v>
      </c>
      <c r="U509" s="34" t="e">
        <f t="shared" si="58"/>
        <v>#DIV/0!</v>
      </c>
      <c r="V509" s="34" t="e">
        <f t="shared" si="59"/>
        <v>#DIV/0!</v>
      </c>
      <c r="W509" s="34" t="e">
        <f t="shared" si="60"/>
        <v>#DIV/0!</v>
      </c>
      <c r="X509" s="34" t="e">
        <f t="shared" si="61"/>
        <v>#DIV/0!</v>
      </c>
      <c r="Y509" s="34" t="e">
        <f t="shared" si="62"/>
        <v>#DIV/0!</v>
      </c>
      <c r="Z509" s="34" t="e">
        <f t="shared" si="63"/>
        <v>#DIV/0!</v>
      </c>
      <c r="AA509" s="34" t="e">
        <f t="shared" si="64"/>
        <v>#DIV/0!</v>
      </c>
      <c r="AC509" s="40">
        <f>E509-Analysis!O$5</f>
        <v>-3.0000000000000001E-5</v>
      </c>
      <c r="AD509" s="40">
        <f>F509-Analysis!P$5</f>
        <v>-4.0000000000000001E-3</v>
      </c>
      <c r="AE509" s="40">
        <f>G509-Analysis!Q$5</f>
        <v>-1E-3</v>
      </c>
      <c r="AF509" s="40">
        <f>H509-Analysis!R$5</f>
        <v>-1E-3</v>
      </c>
      <c r="AG509" s="40">
        <f>I509-Analysis!S$5</f>
        <v>-2.5000000000000001E-4</v>
      </c>
      <c r="AH509" s="40">
        <f>J509-Analysis!T$5</f>
        <v>-1E-3</v>
      </c>
      <c r="AI509" s="40">
        <f>K509-Analysis!U$5</f>
        <v>-1E-3</v>
      </c>
    </row>
    <row r="510" spans="1:35" x14ac:dyDescent="0.3">
      <c r="A510">
        <v>507</v>
      </c>
      <c r="B510" s="31" t="e">
        <f>D510-Analysis!$E$27</f>
        <v>#N/A</v>
      </c>
      <c r="U510" s="34" t="e">
        <f t="shared" si="58"/>
        <v>#DIV/0!</v>
      </c>
      <c r="V510" s="34" t="e">
        <f t="shared" si="59"/>
        <v>#DIV/0!</v>
      </c>
      <c r="W510" s="34" t="e">
        <f t="shared" si="60"/>
        <v>#DIV/0!</v>
      </c>
      <c r="X510" s="34" t="e">
        <f t="shared" si="61"/>
        <v>#DIV/0!</v>
      </c>
      <c r="Y510" s="34" t="e">
        <f t="shared" si="62"/>
        <v>#DIV/0!</v>
      </c>
      <c r="Z510" s="34" t="e">
        <f t="shared" si="63"/>
        <v>#DIV/0!</v>
      </c>
      <c r="AA510" s="34" t="e">
        <f t="shared" si="64"/>
        <v>#DIV/0!</v>
      </c>
      <c r="AC510" s="40">
        <f>E510-Analysis!O$5</f>
        <v>-3.0000000000000001E-5</v>
      </c>
      <c r="AD510" s="40">
        <f>F510-Analysis!P$5</f>
        <v>-4.0000000000000001E-3</v>
      </c>
      <c r="AE510" s="40">
        <f>G510-Analysis!Q$5</f>
        <v>-1E-3</v>
      </c>
      <c r="AF510" s="40">
        <f>H510-Analysis!R$5</f>
        <v>-1E-3</v>
      </c>
      <c r="AG510" s="40">
        <f>I510-Analysis!S$5</f>
        <v>-2.5000000000000001E-4</v>
      </c>
      <c r="AH510" s="40">
        <f>J510-Analysis!T$5</f>
        <v>-1E-3</v>
      </c>
      <c r="AI510" s="40">
        <f>K510-Analysis!U$5</f>
        <v>-1E-3</v>
      </c>
    </row>
    <row r="511" spans="1:35" x14ac:dyDescent="0.3">
      <c r="A511">
        <v>508</v>
      </c>
      <c r="B511" s="31" t="e">
        <f>D511-Analysis!$E$27</f>
        <v>#N/A</v>
      </c>
      <c r="U511" s="34" t="e">
        <f t="shared" si="58"/>
        <v>#DIV/0!</v>
      </c>
      <c r="V511" s="34" t="e">
        <f t="shared" si="59"/>
        <v>#DIV/0!</v>
      </c>
      <c r="W511" s="34" t="e">
        <f t="shared" si="60"/>
        <v>#DIV/0!</v>
      </c>
      <c r="X511" s="34" t="e">
        <f t="shared" si="61"/>
        <v>#DIV/0!</v>
      </c>
      <c r="Y511" s="34" t="e">
        <f t="shared" si="62"/>
        <v>#DIV/0!</v>
      </c>
      <c r="Z511" s="34" t="e">
        <f t="shared" si="63"/>
        <v>#DIV/0!</v>
      </c>
      <c r="AA511" s="34" t="e">
        <f t="shared" si="64"/>
        <v>#DIV/0!</v>
      </c>
      <c r="AC511" s="40">
        <f>E511-Analysis!O$5</f>
        <v>-3.0000000000000001E-5</v>
      </c>
      <c r="AD511" s="40">
        <f>F511-Analysis!P$5</f>
        <v>-4.0000000000000001E-3</v>
      </c>
      <c r="AE511" s="40">
        <f>G511-Analysis!Q$5</f>
        <v>-1E-3</v>
      </c>
      <c r="AF511" s="40">
        <f>H511-Analysis!R$5</f>
        <v>-1E-3</v>
      </c>
      <c r="AG511" s="40">
        <f>I511-Analysis!S$5</f>
        <v>-2.5000000000000001E-4</v>
      </c>
      <c r="AH511" s="40">
        <f>J511-Analysis!T$5</f>
        <v>-1E-3</v>
      </c>
      <c r="AI511" s="40">
        <f>K511-Analysis!U$5</f>
        <v>-1E-3</v>
      </c>
    </row>
    <row r="512" spans="1:35" x14ac:dyDescent="0.3">
      <c r="A512">
        <v>509</v>
      </c>
      <c r="B512" s="31" t="e">
        <f>D512-Analysis!$E$27</f>
        <v>#N/A</v>
      </c>
      <c r="U512" s="34" t="e">
        <f t="shared" si="58"/>
        <v>#DIV/0!</v>
      </c>
      <c r="V512" s="34" t="e">
        <f t="shared" si="59"/>
        <v>#DIV/0!</v>
      </c>
      <c r="W512" s="34" t="e">
        <f t="shared" si="60"/>
        <v>#DIV/0!</v>
      </c>
      <c r="X512" s="34" t="e">
        <f t="shared" si="61"/>
        <v>#DIV/0!</v>
      </c>
      <c r="Y512" s="34" t="e">
        <f t="shared" si="62"/>
        <v>#DIV/0!</v>
      </c>
      <c r="Z512" s="34" t="e">
        <f t="shared" si="63"/>
        <v>#DIV/0!</v>
      </c>
      <c r="AA512" s="34" t="e">
        <f t="shared" si="64"/>
        <v>#DIV/0!</v>
      </c>
      <c r="AC512" s="40">
        <f>E512-Analysis!O$5</f>
        <v>-3.0000000000000001E-5</v>
      </c>
      <c r="AD512" s="40">
        <f>F512-Analysis!P$5</f>
        <v>-4.0000000000000001E-3</v>
      </c>
      <c r="AE512" s="40">
        <f>G512-Analysis!Q$5</f>
        <v>-1E-3</v>
      </c>
      <c r="AF512" s="40">
        <f>H512-Analysis!R$5</f>
        <v>-1E-3</v>
      </c>
      <c r="AG512" s="40">
        <f>I512-Analysis!S$5</f>
        <v>-2.5000000000000001E-4</v>
      </c>
      <c r="AH512" s="40">
        <f>J512-Analysis!T$5</f>
        <v>-1E-3</v>
      </c>
      <c r="AI512" s="40">
        <f>K512-Analysis!U$5</f>
        <v>-1E-3</v>
      </c>
    </row>
    <row r="513" spans="1:35" x14ac:dyDescent="0.3">
      <c r="A513">
        <v>510</v>
      </c>
      <c r="B513" s="31" t="e">
        <f>D513-Analysis!$E$27</f>
        <v>#N/A</v>
      </c>
      <c r="U513" s="34" t="e">
        <f t="shared" si="58"/>
        <v>#DIV/0!</v>
      </c>
      <c r="V513" s="34" t="e">
        <f t="shared" si="59"/>
        <v>#DIV/0!</v>
      </c>
      <c r="W513" s="34" t="e">
        <f t="shared" si="60"/>
        <v>#DIV/0!</v>
      </c>
      <c r="X513" s="34" t="e">
        <f t="shared" si="61"/>
        <v>#DIV/0!</v>
      </c>
      <c r="Y513" s="34" t="e">
        <f t="shared" si="62"/>
        <v>#DIV/0!</v>
      </c>
      <c r="Z513" s="34" t="e">
        <f t="shared" si="63"/>
        <v>#DIV/0!</v>
      </c>
      <c r="AA513" s="34" t="e">
        <f t="shared" si="64"/>
        <v>#DIV/0!</v>
      </c>
      <c r="AC513" s="40">
        <f>E513-Analysis!O$5</f>
        <v>-3.0000000000000001E-5</v>
      </c>
      <c r="AD513" s="40">
        <f>F513-Analysis!P$5</f>
        <v>-4.0000000000000001E-3</v>
      </c>
      <c r="AE513" s="40">
        <f>G513-Analysis!Q$5</f>
        <v>-1E-3</v>
      </c>
      <c r="AF513" s="40">
        <f>H513-Analysis!R$5</f>
        <v>-1E-3</v>
      </c>
      <c r="AG513" s="40">
        <f>I513-Analysis!S$5</f>
        <v>-2.5000000000000001E-4</v>
      </c>
      <c r="AH513" s="40">
        <f>J513-Analysis!T$5</f>
        <v>-1E-3</v>
      </c>
      <c r="AI513" s="40">
        <f>K513-Analysis!U$5</f>
        <v>-1E-3</v>
      </c>
    </row>
    <row r="514" spans="1:35" x14ac:dyDescent="0.3">
      <c r="A514">
        <v>511</v>
      </c>
      <c r="B514" s="31" t="e">
        <f>D514-Analysis!$E$27</f>
        <v>#N/A</v>
      </c>
      <c r="U514" s="34" t="e">
        <f t="shared" si="58"/>
        <v>#DIV/0!</v>
      </c>
      <c r="V514" s="34" t="e">
        <f t="shared" si="59"/>
        <v>#DIV/0!</v>
      </c>
      <c r="W514" s="34" t="e">
        <f t="shared" si="60"/>
        <v>#DIV/0!</v>
      </c>
      <c r="X514" s="34" t="e">
        <f t="shared" si="61"/>
        <v>#DIV/0!</v>
      </c>
      <c r="Y514" s="34" t="e">
        <f t="shared" si="62"/>
        <v>#DIV/0!</v>
      </c>
      <c r="Z514" s="34" t="e">
        <f t="shared" si="63"/>
        <v>#DIV/0!</v>
      </c>
      <c r="AA514" s="34" t="e">
        <f t="shared" si="64"/>
        <v>#DIV/0!</v>
      </c>
      <c r="AC514" s="40">
        <f>E514-Analysis!O$5</f>
        <v>-3.0000000000000001E-5</v>
      </c>
      <c r="AD514" s="40">
        <f>F514-Analysis!P$5</f>
        <v>-4.0000000000000001E-3</v>
      </c>
      <c r="AE514" s="40">
        <f>G514-Analysis!Q$5</f>
        <v>-1E-3</v>
      </c>
      <c r="AF514" s="40">
        <f>H514-Analysis!R$5</f>
        <v>-1E-3</v>
      </c>
      <c r="AG514" s="40">
        <f>I514-Analysis!S$5</f>
        <v>-2.5000000000000001E-4</v>
      </c>
      <c r="AH514" s="40">
        <f>J514-Analysis!T$5</f>
        <v>-1E-3</v>
      </c>
      <c r="AI514" s="40">
        <f>K514-Analysis!U$5</f>
        <v>-1E-3</v>
      </c>
    </row>
    <row r="515" spans="1:35" x14ac:dyDescent="0.3">
      <c r="A515">
        <v>512</v>
      </c>
      <c r="B515" s="31" t="e">
        <f>D515-Analysis!$E$27</f>
        <v>#N/A</v>
      </c>
      <c r="U515" s="34" t="e">
        <f t="shared" si="58"/>
        <v>#DIV/0!</v>
      </c>
      <c r="V515" s="34" t="e">
        <f t="shared" si="59"/>
        <v>#DIV/0!</v>
      </c>
      <c r="W515" s="34" t="e">
        <f t="shared" si="60"/>
        <v>#DIV/0!</v>
      </c>
      <c r="X515" s="34" t="e">
        <f t="shared" si="61"/>
        <v>#DIV/0!</v>
      </c>
      <c r="Y515" s="34" t="e">
        <f t="shared" si="62"/>
        <v>#DIV/0!</v>
      </c>
      <c r="Z515" s="34" t="e">
        <f t="shared" si="63"/>
        <v>#DIV/0!</v>
      </c>
      <c r="AA515" s="34" t="e">
        <f t="shared" si="64"/>
        <v>#DIV/0!</v>
      </c>
      <c r="AC515" s="40">
        <f>E515-Analysis!O$5</f>
        <v>-3.0000000000000001E-5</v>
      </c>
      <c r="AD515" s="40">
        <f>F515-Analysis!P$5</f>
        <v>-4.0000000000000001E-3</v>
      </c>
      <c r="AE515" s="40">
        <f>G515-Analysis!Q$5</f>
        <v>-1E-3</v>
      </c>
      <c r="AF515" s="40">
        <f>H515-Analysis!R$5</f>
        <v>-1E-3</v>
      </c>
      <c r="AG515" s="40">
        <f>I515-Analysis!S$5</f>
        <v>-2.5000000000000001E-4</v>
      </c>
      <c r="AH515" s="40">
        <f>J515-Analysis!T$5</f>
        <v>-1E-3</v>
      </c>
      <c r="AI515" s="40">
        <f>K515-Analysis!U$5</f>
        <v>-1E-3</v>
      </c>
    </row>
    <row r="516" spans="1:35" x14ac:dyDescent="0.3">
      <c r="A516">
        <v>513</v>
      </c>
      <c r="B516" s="31" t="e">
        <f>D516-Analysis!$E$27</f>
        <v>#N/A</v>
      </c>
      <c r="U516" s="34" t="e">
        <f t="shared" si="58"/>
        <v>#DIV/0!</v>
      </c>
      <c r="V516" s="34" t="e">
        <f t="shared" si="59"/>
        <v>#DIV/0!</v>
      </c>
      <c r="W516" s="34" t="e">
        <f t="shared" si="60"/>
        <v>#DIV/0!</v>
      </c>
      <c r="X516" s="34" t="e">
        <f t="shared" si="61"/>
        <v>#DIV/0!</v>
      </c>
      <c r="Y516" s="34" t="e">
        <f t="shared" si="62"/>
        <v>#DIV/0!</v>
      </c>
      <c r="Z516" s="34" t="e">
        <f t="shared" si="63"/>
        <v>#DIV/0!</v>
      </c>
      <c r="AA516" s="34" t="e">
        <f t="shared" si="64"/>
        <v>#DIV/0!</v>
      </c>
      <c r="AC516" s="40">
        <f>E516-Analysis!O$5</f>
        <v>-3.0000000000000001E-5</v>
      </c>
      <c r="AD516" s="40">
        <f>F516-Analysis!P$5</f>
        <v>-4.0000000000000001E-3</v>
      </c>
      <c r="AE516" s="40">
        <f>G516-Analysis!Q$5</f>
        <v>-1E-3</v>
      </c>
      <c r="AF516" s="40">
        <f>H516-Analysis!R$5</f>
        <v>-1E-3</v>
      </c>
      <c r="AG516" s="40">
        <f>I516-Analysis!S$5</f>
        <v>-2.5000000000000001E-4</v>
      </c>
      <c r="AH516" s="40">
        <f>J516-Analysis!T$5</f>
        <v>-1E-3</v>
      </c>
      <c r="AI516" s="40">
        <f>K516-Analysis!U$5</f>
        <v>-1E-3</v>
      </c>
    </row>
    <row r="517" spans="1:35" x14ac:dyDescent="0.3">
      <c r="A517">
        <v>514</v>
      </c>
      <c r="B517" s="31" t="e">
        <f>D517-Analysis!$E$27</f>
        <v>#N/A</v>
      </c>
      <c r="U517" s="34" t="e">
        <f t="shared" si="58"/>
        <v>#DIV/0!</v>
      </c>
      <c r="V517" s="34" t="e">
        <f t="shared" si="59"/>
        <v>#DIV/0!</v>
      </c>
      <c r="W517" s="34" t="e">
        <f t="shared" si="60"/>
        <v>#DIV/0!</v>
      </c>
      <c r="X517" s="34" t="e">
        <f t="shared" si="61"/>
        <v>#DIV/0!</v>
      </c>
      <c r="Y517" s="34" t="e">
        <f t="shared" si="62"/>
        <v>#DIV/0!</v>
      </c>
      <c r="Z517" s="34" t="e">
        <f t="shared" si="63"/>
        <v>#DIV/0!</v>
      </c>
      <c r="AA517" s="34" t="e">
        <f t="shared" si="64"/>
        <v>#DIV/0!</v>
      </c>
      <c r="AC517" s="40">
        <f>E517-Analysis!O$5</f>
        <v>-3.0000000000000001E-5</v>
      </c>
      <c r="AD517" s="40">
        <f>F517-Analysis!P$5</f>
        <v>-4.0000000000000001E-3</v>
      </c>
      <c r="AE517" s="40">
        <f>G517-Analysis!Q$5</f>
        <v>-1E-3</v>
      </c>
      <c r="AF517" s="40">
        <f>H517-Analysis!R$5</f>
        <v>-1E-3</v>
      </c>
      <c r="AG517" s="40">
        <f>I517-Analysis!S$5</f>
        <v>-2.5000000000000001E-4</v>
      </c>
      <c r="AH517" s="40">
        <f>J517-Analysis!T$5</f>
        <v>-1E-3</v>
      </c>
      <c r="AI517" s="40">
        <f>K517-Analysis!U$5</f>
        <v>-1E-3</v>
      </c>
    </row>
    <row r="518" spans="1:35" x14ac:dyDescent="0.3">
      <c r="A518">
        <v>515</v>
      </c>
      <c r="B518" s="31" t="e">
        <f>D518-Analysis!$E$27</f>
        <v>#N/A</v>
      </c>
      <c r="U518" s="34" t="e">
        <f t="shared" si="58"/>
        <v>#DIV/0!</v>
      </c>
      <c r="V518" s="34" t="e">
        <f t="shared" si="59"/>
        <v>#DIV/0!</v>
      </c>
      <c r="W518" s="34" t="e">
        <f t="shared" si="60"/>
        <v>#DIV/0!</v>
      </c>
      <c r="X518" s="34" t="e">
        <f t="shared" si="61"/>
        <v>#DIV/0!</v>
      </c>
      <c r="Y518" s="34" t="e">
        <f t="shared" si="62"/>
        <v>#DIV/0!</v>
      </c>
      <c r="Z518" s="34" t="e">
        <f t="shared" si="63"/>
        <v>#DIV/0!</v>
      </c>
      <c r="AA518" s="34" t="e">
        <f t="shared" si="64"/>
        <v>#DIV/0!</v>
      </c>
      <c r="AC518" s="40">
        <f>E518-Analysis!O$5</f>
        <v>-3.0000000000000001E-5</v>
      </c>
      <c r="AD518" s="40">
        <f>F518-Analysis!P$5</f>
        <v>-4.0000000000000001E-3</v>
      </c>
      <c r="AE518" s="40">
        <f>G518-Analysis!Q$5</f>
        <v>-1E-3</v>
      </c>
      <c r="AF518" s="40">
        <f>H518-Analysis!R$5</f>
        <v>-1E-3</v>
      </c>
      <c r="AG518" s="40">
        <f>I518-Analysis!S$5</f>
        <v>-2.5000000000000001E-4</v>
      </c>
      <c r="AH518" s="40">
        <f>J518-Analysis!T$5</f>
        <v>-1E-3</v>
      </c>
      <c r="AI518" s="40">
        <f>K518-Analysis!U$5</f>
        <v>-1E-3</v>
      </c>
    </row>
    <row r="519" spans="1:35" x14ac:dyDescent="0.3">
      <c r="A519">
        <v>516</v>
      </c>
      <c r="B519" s="31" t="e">
        <f>D519-Analysis!$E$27</f>
        <v>#N/A</v>
      </c>
      <c r="U519" s="34" t="e">
        <f t="shared" si="58"/>
        <v>#DIV/0!</v>
      </c>
      <c r="V519" s="34" t="e">
        <f t="shared" si="59"/>
        <v>#DIV/0!</v>
      </c>
      <c r="W519" s="34" t="e">
        <f t="shared" si="60"/>
        <v>#DIV/0!</v>
      </c>
      <c r="X519" s="34" t="e">
        <f t="shared" si="61"/>
        <v>#DIV/0!</v>
      </c>
      <c r="Y519" s="34" t="e">
        <f t="shared" si="62"/>
        <v>#DIV/0!</v>
      </c>
      <c r="Z519" s="34" t="e">
        <f t="shared" si="63"/>
        <v>#DIV/0!</v>
      </c>
      <c r="AA519" s="34" t="e">
        <f t="shared" si="64"/>
        <v>#DIV/0!</v>
      </c>
      <c r="AC519" s="40">
        <f>E519-Analysis!O$5</f>
        <v>-3.0000000000000001E-5</v>
      </c>
      <c r="AD519" s="40">
        <f>F519-Analysis!P$5</f>
        <v>-4.0000000000000001E-3</v>
      </c>
      <c r="AE519" s="40">
        <f>G519-Analysis!Q$5</f>
        <v>-1E-3</v>
      </c>
      <c r="AF519" s="40">
        <f>H519-Analysis!R$5</f>
        <v>-1E-3</v>
      </c>
      <c r="AG519" s="40">
        <f>I519-Analysis!S$5</f>
        <v>-2.5000000000000001E-4</v>
      </c>
      <c r="AH519" s="40">
        <f>J519-Analysis!T$5</f>
        <v>-1E-3</v>
      </c>
      <c r="AI519" s="40">
        <f>K519-Analysis!U$5</f>
        <v>-1E-3</v>
      </c>
    </row>
    <row r="520" spans="1:35" x14ac:dyDescent="0.3">
      <c r="A520">
        <v>517</v>
      </c>
      <c r="B520" s="31" t="e">
        <f>D520-Analysis!$E$27</f>
        <v>#N/A</v>
      </c>
      <c r="U520" s="34" t="e">
        <f t="shared" si="58"/>
        <v>#DIV/0!</v>
      </c>
      <c r="V520" s="34" t="e">
        <f t="shared" si="59"/>
        <v>#DIV/0!</v>
      </c>
      <c r="W520" s="34" t="e">
        <f t="shared" si="60"/>
        <v>#DIV/0!</v>
      </c>
      <c r="X520" s="34" t="e">
        <f t="shared" si="61"/>
        <v>#DIV/0!</v>
      </c>
      <c r="Y520" s="34" t="e">
        <f t="shared" si="62"/>
        <v>#DIV/0!</v>
      </c>
      <c r="Z520" s="34" t="e">
        <f t="shared" si="63"/>
        <v>#DIV/0!</v>
      </c>
      <c r="AA520" s="34" t="e">
        <f t="shared" si="64"/>
        <v>#DIV/0!</v>
      </c>
      <c r="AC520" s="40">
        <f>E520-Analysis!O$5</f>
        <v>-3.0000000000000001E-5</v>
      </c>
      <c r="AD520" s="40">
        <f>F520-Analysis!P$5</f>
        <v>-4.0000000000000001E-3</v>
      </c>
      <c r="AE520" s="40">
        <f>G520-Analysis!Q$5</f>
        <v>-1E-3</v>
      </c>
      <c r="AF520" s="40">
        <f>H520-Analysis!R$5</f>
        <v>-1E-3</v>
      </c>
      <c r="AG520" s="40">
        <f>I520-Analysis!S$5</f>
        <v>-2.5000000000000001E-4</v>
      </c>
      <c r="AH520" s="40">
        <f>J520-Analysis!T$5</f>
        <v>-1E-3</v>
      </c>
      <c r="AI520" s="40">
        <f>K520-Analysis!U$5</f>
        <v>-1E-3</v>
      </c>
    </row>
    <row r="521" spans="1:35" x14ac:dyDescent="0.3">
      <c r="A521">
        <v>518</v>
      </c>
      <c r="B521" s="31" t="e">
        <f>D521-Analysis!$E$27</f>
        <v>#N/A</v>
      </c>
      <c r="U521" s="34" t="e">
        <f t="shared" si="58"/>
        <v>#DIV/0!</v>
      </c>
      <c r="V521" s="34" t="e">
        <f t="shared" si="59"/>
        <v>#DIV/0!</v>
      </c>
      <c r="W521" s="34" t="e">
        <f t="shared" si="60"/>
        <v>#DIV/0!</v>
      </c>
      <c r="X521" s="34" t="e">
        <f t="shared" si="61"/>
        <v>#DIV/0!</v>
      </c>
      <c r="Y521" s="34" t="e">
        <f t="shared" si="62"/>
        <v>#DIV/0!</v>
      </c>
      <c r="Z521" s="34" t="e">
        <f t="shared" si="63"/>
        <v>#DIV/0!</v>
      </c>
      <c r="AA521" s="34" t="e">
        <f t="shared" si="64"/>
        <v>#DIV/0!</v>
      </c>
      <c r="AC521" s="40">
        <f>E521-Analysis!O$5</f>
        <v>-3.0000000000000001E-5</v>
      </c>
      <c r="AD521" s="40">
        <f>F521-Analysis!P$5</f>
        <v>-4.0000000000000001E-3</v>
      </c>
      <c r="AE521" s="40">
        <f>G521-Analysis!Q$5</f>
        <v>-1E-3</v>
      </c>
      <c r="AF521" s="40">
        <f>H521-Analysis!R$5</f>
        <v>-1E-3</v>
      </c>
      <c r="AG521" s="40">
        <f>I521-Analysis!S$5</f>
        <v>-2.5000000000000001E-4</v>
      </c>
      <c r="AH521" s="40">
        <f>J521-Analysis!T$5</f>
        <v>-1E-3</v>
      </c>
      <c r="AI521" s="40">
        <f>K521-Analysis!U$5</f>
        <v>-1E-3</v>
      </c>
    </row>
    <row r="522" spans="1:35" x14ac:dyDescent="0.3">
      <c r="A522">
        <v>519</v>
      </c>
      <c r="B522" s="31" t="e">
        <f>D522-Analysis!$E$27</f>
        <v>#N/A</v>
      </c>
      <c r="U522" s="34" t="e">
        <f t="shared" si="58"/>
        <v>#DIV/0!</v>
      </c>
      <c r="V522" s="34" t="e">
        <f t="shared" si="59"/>
        <v>#DIV/0!</v>
      </c>
      <c r="W522" s="34" t="e">
        <f t="shared" si="60"/>
        <v>#DIV/0!</v>
      </c>
      <c r="X522" s="34" t="e">
        <f t="shared" si="61"/>
        <v>#DIV/0!</v>
      </c>
      <c r="Y522" s="34" t="e">
        <f t="shared" si="62"/>
        <v>#DIV/0!</v>
      </c>
      <c r="Z522" s="34" t="e">
        <f t="shared" si="63"/>
        <v>#DIV/0!</v>
      </c>
      <c r="AA522" s="34" t="e">
        <f t="shared" si="64"/>
        <v>#DIV/0!</v>
      </c>
      <c r="AC522" s="40">
        <f>E522-Analysis!O$5</f>
        <v>-3.0000000000000001E-5</v>
      </c>
      <c r="AD522" s="40">
        <f>F522-Analysis!P$5</f>
        <v>-4.0000000000000001E-3</v>
      </c>
      <c r="AE522" s="40">
        <f>G522-Analysis!Q$5</f>
        <v>-1E-3</v>
      </c>
      <c r="AF522" s="40">
        <f>H522-Analysis!R$5</f>
        <v>-1E-3</v>
      </c>
      <c r="AG522" s="40">
        <f>I522-Analysis!S$5</f>
        <v>-2.5000000000000001E-4</v>
      </c>
      <c r="AH522" s="40">
        <f>J522-Analysis!T$5</f>
        <v>-1E-3</v>
      </c>
      <c r="AI522" s="40">
        <f>K522-Analysis!U$5</f>
        <v>-1E-3</v>
      </c>
    </row>
    <row r="523" spans="1:35" x14ac:dyDescent="0.3">
      <c r="A523">
        <v>520</v>
      </c>
      <c r="B523" s="31" t="e">
        <f>D523-Analysis!$E$27</f>
        <v>#N/A</v>
      </c>
      <c r="U523" s="34" t="e">
        <f t="shared" si="58"/>
        <v>#DIV/0!</v>
      </c>
      <c r="V523" s="34" t="e">
        <f t="shared" si="59"/>
        <v>#DIV/0!</v>
      </c>
      <c r="W523" s="34" t="e">
        <f t="shared" si="60"/>
        <v>#DIV/0!</v>
      </c>
      <c r="X523" s="34" t="e">
        <f t="shared" si="61"/>
        <v>#DIV/0!</v>
      </c>
      <c r="Y523" s="34" t="e">
        <f t="shared" si="62"/>
        <v>#DIV/0!</v>
      </c>
      <c r="Z523" s="34" t="e">
        <f t="shared" si="63"/>
        <v>#DIV/0!</v>
      </c>
      <c r="AA523" s="34" t="e">
        <f t="shared" si="64"/>
        <v>#DIV/0!</v>
      </c>
      <c r="AC523" s="40">
        <f>E523-Analysis!O$5</f>
        <v>-3.0000000000000001E-5</v>
      </c>
      <c r="AD523" s="40">
        <f>F523-Analysis!P$5</f>
        <v>-4.0000000000000001E-3</v>
      </c>
      <c r="AE523" s="40">
        <f>G523-Analysis!Q$5</f>
        <v>-1E-3</v>
      </c>
      <c r="AF523" s="40">
        <f>H523-Analysis!R$5</f>
        <v>-1E-3</v>
      </c>
      <c r="AG523" s="40">
        <f>I523-Analysis!S$5</f>
        <v>-2.5000000000000001E-4</v>
      </c>
      <c r="AH523" s="40">
        <f>J523-Analysis!T$5</f>
        <v>-1E-3</v>
      </c>
      <c r="AI523" s="40">
        <f>K523-Analysis!U$5</f>
        <v>-1E-3</v>
      </c>
    </row>
    <row r="524" spans="1:35" x14ac:dyDescent="0.3">
      <c r="A524">
        <v>521</v>
      </c>
      <c r="B524" s="31" t="e">
        <f>D524-Analysis!$E$27</f>
        <v>#N/A</v>
      </c>
      <c r="U524" s="34" t="e">
        <f t="shared" si="58"/>
        <v>#DIV/0!</v>
      </c>
      <c r="V524" s="34" t="e">
        <f t="shared" si="59"/>
        <v>#DIV/0!</v>
      </c>
      <c r="W524" s="34" t="e">
        <f t="shared" si="60"/>
        <v>#DIV/0!</v>
      </c>
      <c r="X524" s="34" t="e">
        <f t="shared" si="61"/>
        <v>#DIV/0!</v>
      </c>
      <c r="Y524" s="34" t="e">
        <f t="shared" si="62"/>
        <v>#DIV/0!</v>
      </c>
      <c r="Z524" s="34" t="e">
        <f t="shared" si="63"/>
        <v>#DIV/0!</v>
      </c>
      <c r="AA524" s="34" t="e">
        <f t="shared" si="64"/>
        <v>#DIV/0!</v>
      </c>
      <c r="AC524" s="40">
        <f>E524-Analysis!O$5</f>
        <v>-3.0000000000000001E-5</v>
      </c>
      <c r="AD524" s="40">
        <f>F524-Analysis!P$5</f>
        <v>-4.0000000000000001E-3</v>
      </c>
      <c r="AE524" s="40">
        <f>G524-Analysis!Q$5</f>
        <v>-1E-3</v>
      </c>
      <c r="AF524" s="40">
        <f>H524-Analysis!R$5</f>
        <v>-1E-3</v>
      </c>
      <c r="AG524" s="40">
        <f>I524-Analysis!S$5</f>
        <v>-2.5000000000000001E-4</v>
      </c>
      <c r="AH524" s="40">
        <f>J524-Analysis!T$5</f>
        <v>-1E-3</v>
      </c>
      <c r="AI524" s="40">
        <f>K524-Analysis!U$5</f>
        <v>-1E-3</v>
      </c>
    </row>
    <row r="525" spans="1:35" x14ac:dyDescent="0.3">
      <c r="A525">
        <v>522</v>
      </c>
      <c r="B525" s="31" t="e">
        <f>D525-Analysis!$E$27</f>
        <v>#N/A</v>
      </c>
      <c r="U525" s="34" t="e">
        <f t="shared" si="58"/>
        <v>#DIV/0!</v>
      </c>
      <c r="V525" s="34" t="e">
        <f t="shared" si="59"/>
        <v>#DIV/0!</v>
      </c>
      <c r="W525" s="34" t="e">
        <f t="shared" si="60"/>
        <v>#DIV/0!</v>
      </c>
      <c r="X525" s="34" t="e">
        <f t="shared" si="61"/>
        <v>#DIV/0!</v>
      </c>
      <c r="Y525" s="34" t="e">
        <f t="shared" si="62"/>
        <v>#DIV/0!</v>
      </c>
      <c r="Z525" s="34" t="e">
        <f t="shared" si="63"/>
        <v>#DIV/0!</v>
      </c>
      <c r="AA525" s="34" t="e">
        <f t="shared" si="64"/>
        <v>#DIV/0!</v>
      </c>
      <c r="AC525" s="40">
        <f>E525-Analysis!O$5</f>
        <v>-3.0000000000000001E-5</v>
      </c>
      <c r="AD525" s="40">
        <f>F525-Analysis!P$5</f>
        <v>-4.0000000000000001E-3</v>
      </c>
      <c r="AE525" s="40">
        <f>G525-Analysis!Q$5</f>
        <v>-1E-3</v>
      </c>
      <c r="AF525" s="40">
        <f>H525-Analysis!R$5</f>
        <v>-1E-3</v>
      </c>
      <c r="AG525" s="40">
        <f>I525-Analysis!S$5</f>
        <v>-2.5000000000000001E-4</v>
      </c>
      <c r="AH525" s="40">
        <f>J525-Analysis!T$5</f>
        <v>-1E-3</v>
      </c>
      <c r="AI525" s="40">
        <f>K525-Analysis!U$5</f>
        <v>-1E-3</v>
      </c>
    </row>
    <row r="526" spans="1:35" x14ac:dyDescent="0.3">
      <c r="A526">
        <v>523</v>
      </c>
      <c r="B526" s="31" t="e">
        <f>D526-Analysis!$E$27</f>
        <v>#N/A</v>
      </c>
      <c r="U526" s="34" t="e">
        <f t="shared" si="58"/>
        <v>#DIV/0!</v>
      </c>
      <c r="V526" s="34" t="e">
        <f t="shared" si="59"/>
        <v>#DIV/0!</v>
      </c>
      <c r="W526" s="34" t="e">
        <f t="shared" si="60"/>
        <v>#DIV/0!</v>
      </c>
      <c r="X526" s="34" t="e">
        <f t="shared" si="61"/>
        <v>#DIV/0!</v>
      </c>
      <c r="Y526" s="34" t="e">
        <f t="shared" si="62"/>
        <v>#DIV/0!</v>
      </c>
      <c r="Z526" s="34" t="e">
        <f t="shared" si="63"/>
        <v>#DIV/0!</v>
      </c>
      <c r="AA526" s="34" t="e">
        <f t="shared" si="64"/>
        <v>#DIV/0!</v>
      </c>
      <c r="AC526" s="40">
        <f>E526-Analysis!O$5</f>
        <v>-3.0000000000000001E-5</v>
      </c>
      <c r="AD526" s="40">
        <f>F526-Analysis!P$5</f>
        <v>-4.0000000000000001E-3</v>
      </c>
      <c r="AE526" s="40">
        <f>G526-Analysis!Q$5</f>
        <v>-1E-3</v>
      </c>
      <c r="AF526" s="40">
        <f>H526-Analysis!R$5</f>
        <v>-1E-3</v>
      </c>
      <c r="AG526" s="40">
        <f>I526-Analysis!S$5</f>
        <v>-2.5000000000000001E-4</v>
      </c>
      <c r="AH526" s="40">
        <f>J526-Analysis!T$5</f>
        <v>-1E-3</v>
      </c>
      <c r="AI526" s="40">
        <f>K526-Analysis!U$5</f>
        <v>-1E-3</v>
      </c>
    </row>
    <row r="527" spans="1:35" x14ac:dyDescent="0.3">
      <c r="A527">
        <v>524</v>
      </c>
      <c r="B527" s="31" t="e">
        <f>D527-Analysis!$E$27</f>
        <v>#N/A</v>
      </c>
      <c r="U527" s="34" t="e">
        <f t="shared" si="58"/>
        <v>#DIV/0!</v>
      </c>
      <c r="V527" s="34" t="e">
        <f t="shared" si="59"/>
        <v>#DIV/0!</v>
      </c>
      <c r="W527" s="34" t="e">
        <f t="shared" si="60"/>
        <v>#DIV/0!</v>
      </c>
      <c r="X527" s="34" t="e">
        <f t="shared" si="61"/>
        <v>#DIV/0!</v>
      </c>
      <c r="Y527" s="34" t="e">
        <f t="shared" si="62"/>
        <v>#DIV/0!</v>
      </c>
      <c r="Z527" s="34" t="e">
        <f t="shared" si="63"/>
        <v>#DIV/0!</v>
      </c>
      <c r="AA527" s="34" t="e">
        <f t="shared" si="64"/>
        <v>#DIV/0!</v>
      </c>
      <c r="AC527" s="40">
        <f>E527-Analysis!O$5</f>
        <v>-3.0000000000000001E-5</v>
      </c>
      <c r="AD527" s="40">
        <f>F527-Analysis!P$5</f>
        <v>-4.0000000000000001E-3</v>
      </c>
      <c r="AE527" s="40">
        <f>G527-Analysis!Q$5</f>
        <v>-1E-3</v>
      </c>
      <c r="AF527" s="40">
        <f>H527-Analysis!R$5</f>
        <v>-1E-3</v>
      </c>
      <c r="AG527" s="40">
        <f>I527-Analysis!S$5</f>
        <v>-2.5000000000000001E-4</v>
      </c>
      <c r="AH527" s="40">
        <f>J527-Analysis!T$5</f>
        <v>-1E-3</v>
      </c>
      <c r="AI527" s="40">
        <f>K527-Analysis!U$5</f>
        <v>-1E-3</v>
      </c>
    </row>
    <row r="528" spans="1:35" x14ac:dyDescent="0.3">
      <c r="A528">
        <v>525</v>
      </c>
      <c r="B528" s="31" t="e">
        <f>D528-Analysis!$E$27</f>
        <v>#N/A</v>
      </c>
      <c r="U528" s="34" t="e">
        <f t="shared" si="58"/>
        <v>#DIV/0!</v>
      </c>
      <c r="V528" s="34" t="e">
        <f t="shared" si="59"/>
        <v>#DIV/0!</v>
      </c>
      <c r="W528" s="34" t="e">
        <f t="shared" si="60"/>
        <v>#DIV/0!</v>
      </c>
      <c r="X528" s="34" t="e">
        <f t="shared" si="61"/>
        <v>#DIV/0!</v>
      </c>
      <c r="Y528" s="34" t="e">
        <f t="shared" si="62"/>
        <v>#DIV/0!</v>
      </c>
      <c r="Z528" s="34" t="e">
        <f t="shared" si="63"/>
        <v>#DIV/0!</v>
      </c>
      <c r="AA528" s="34" t="e">
        <f t="shared" si="64"/>
        <v>#DIV/0!</v>
      </c>
      <c r="AC528" s="40">
        <f>E528-Analysis!O$5</f>
        <v>-3.0000000000000001E-5</v>
      </c>
      <c r="AD528" s="40">
        <f>F528-Analysis!P$5</f>
        <v>-4.0000000000000001E-3</v>
      </c>
      <c r="AE528" s="40">
        <f>G528-Analysis!Q$5</f>
        <v>-1E-3</v>
      </c>
      <c r="AF528" s="40">
        <f>H528-Analysis!R$5</f>
        <v>-1E-3</v>
      </c>
      <c r="AG528" s="40">
        <f>I528-Analysis!S$5</f>
        <v>-2.5000000000000001E-4</v>
      </c>
      <c r="AH528" s="40">
        <f>J528-Analysis!T$5</f>
        <v>-1E-3</v>
      </c>
      <c r="AI528" s="40">
        <f>K528-Analysis!U$5</f>
        <v>-1E-3</v>
      </c>
    </row>
    <row r="529" spans="1:35" x14ac:dyDescent="0.3">
      <c r="A529">
        <v>526</v>
      </c>
      <c r="B529" s="31" t="e">
        <f>D529-Analysis!$E$27</f>
        <v>#N/A</v>
      </c>
      <c r="U529" s="34" t="e">
        <f t="shared" si="58"/>
        <v>#DIV/0!</v>
      </c>
      <c r="V529" s="34" t="e">
        <f t="shared" si="59"/>
        <v>#DIV/0!</v>
      </c>
      <c r="W529" s="34" t="e">
        <f t="shared" si="60"/>
        <v>#DIV/0!</v>
      </c>
      <c r="X529" s="34" t="e">
        <f t="shared" si="61"/>
        <v>#DIV/0!</v>
      </c>
      <c r="Y529" s="34" t="e">
        <f t="shared" si="62"/>
        <v>#DIV/0!</v>
      </c>
      <c r="Z529" s="34" t="e">
        <f t="shared" si="63"/>
        <v>#DIV/0!</v>
      </c>
      <c r="AA529" s="34" t="e">
        <f t="shared" si="64"/>
        <v>#DIV/0!</v>
      </c>
      <c r="AC529" s="40">
        <f>E529-Analysis!O$5</f>
        <v>-3.0000000000000001E-5</v>
      </c>
      <c r="AD529" s="40">
        <f>F529-Analysis!P$5</f>
        <v>-4.0000000000000001E-3</v>
      </c>
      <c r="AE529" s="40">
        <f>G529-Analysis!Q$5</f>
        <v>-1E-3</v>
      </c>
      <c r="AF529" s="40">
        <f>H529-Analysis!R$5</f>
        <v>-1E-3</v>
      </c>
      <c r="AG529" s="40">
        <f>I529-Analysis!S$5</f>
        <v>-2.5000000000000001E-4</v>
      </c>
      <c r="AH529" s="40">
        <f>J529-Analysis!T$5</f>
        <v>-1E-3</v>
      </c>
      <c r="AI529" s="40">
        <f>K529-Analysis!U$5</f>
        <v>-1E-3</v>
      </c>
    </row>
    <row r="530" spans="1:35" x14ac:dyDescent="0.3">
      <c r="A530">
        <v>527</v>
      </c>
      <c r="B530" s="31" t="e">
        <f>D530-Analysis!$E$27</f>
        <v>#N/A</v>
      </c>
      <c r="U530" s="34" t="e">
        <f t="shared" si="58"/>
        <v>#DIV/0!</v>
      </c>
      <c r="V530" s="34" t="e">
        <f t="shared" si="59"/>
        <v>#DIV/0!</v>
      </c>
      <c r="W530" s="34" t="e">
        <f t="shared" si="60"/>
        <v>#DIV/0!</v>
      </c>
      <c r="X530" s="34" t="e">
        <f t="shared" si="61"/>
        <v>#DIV/0!</v>
      </c>
      <c r="Y530" s="34" t="e">
        <f t="shared" si="62"/>
        <v>#DIV/0!</v>
      </c>
      <c r="Z530" s="34" t="e">
        <f t="shared" si="63"/>
        <v>#DIV/0!</v>
      </c>
      <c r="AA530" s="34" t="e">
        <f t="shared" si="64"/>
        <v>#DIV/0!</v>
      </c>
      <c r="AC530" s="40">
        <f>E530-Analysis!O$5</f>
        <v>-3.0000000000000001E-5</v>
      </c>
      <c r="AD530" s="40">
        <f>F530-Analysis!P$5</f>
        <v>-4.0000000000000001E-3</v>
      </c>
      <c r="AE530" s="40">
        <f>G530-Analysis!Q$5</f>
        <v>-1E-3</v>
      </c>
      <c r="AF530" s="40">
        <f>H530-Analysis!R$5</f>
        <v>-1E-3</v>
      </c>
      <c r="AG530" s="40">
        <f>I530-Analysis!S$5</f>
        <v>-2.5000000000000001E-4</v>
      </c>
      <c r="AH530" s="40">
        <f>J530-Analysis!T$5</f>
        <v>-1E-3</v>
      </c>
      <c r="AI530" s="40">
        <f>K530-Analysis!U$5</f>
        <v>-1E-3</v>
      </c>
    </row>
    <row r="531" spans="1:35" x14ac:dyDescent="0.3">
      <c r="A531">
        <v>528</v>
      </c>
      <c r="B531" s="31" t="e">
        <f>D531-Analysis!$E$27</f>
        <v>#N/A</v>
      </c>
      <c r="U531" s="34" t="e">
        <f t="shared" si="58"/>
        <v>#DIV/0!</v>
      </c>
      <c r="V531" s="34" t="e">
        <f t="shared" si="59"/>
        <v>#DIV/0!</v>
      </c>
      <c r="W531" s="34" t="e">
        <f t="shared" si="60"/>
        <v>#DIV/0!</v>
      </c>
      <c r="X531" s="34" t="e">
        <f t="shared" si="61"/>
        <v>#DIV/0!</v>
      </c>
      <c r="Y531" s="34" t="e">
        <f t="shared" si="62"/>
        <v>#DIV/0!</v>
      </c>
      <c r="Z531" s="34" t="e">
        <f t="shared" si="63"/>
        <v>#DIV/0!</v>
      </c>
      <c r="AA531" s="34" t="e">
        <f t="shared" si="64"/>
        <v>#DIV/0!</v>
      </c>
      <c r="AC531" s="40">
        <f>E531-Analysis!O$5</f>
        <v>-3.0000000000000001E-5</v>
      </c>
      <c r="AD531" s="40">
        <f>F531-Analysis!P$5</f>
        <v>-4.0000000000000001E-3</v>
      </c>
      <c r="AE531" s="40">
        <f>G531-Analysis!Q$5</f>
        <v>-1E-3</v>
      </c>
      <c r="AF531" s="40">
        <f>H531-Analysis!R$5</f>
        <v>-1E-3</v>
      </c>
      <c r="AG531" s="40">
        <f>I531-Analysis!S$5</f>
        <v>-2.5000000000000001E-4</v>
      </c>
      <c r="AH531" s="40">
        <f>J531-Analysis!T$5</f>
        <v>-1E-3</v>
      </c>
      <c r="AI531" s="40">
        <f>K531-Analysis!U$5</f>
        <v>-1E-3</v>
      </c>
    </row>
    <row r="532" spans="1:35" x14ac:dyDescent="0.3">
      <c r="A532">
        <v>529</v>
      </c>
      <c r="B532" s="31" t="e">
        <f>D532-Analysis!$E$27</f>
        <v>#N/A</v>
      </c>
      <c r="U532" s="34" t="e">
        <f t="shared" si="58"/>
        <v>#DIV/0!</v>
      </c>
      <c r="V532" s="34" t="e">
        <f t="shared" si="59"/>
        <v>#DIV/0!</v>
      </c>
      <c r="W532" s="34" t="e">
        <f t="shared" si="60"/>
        <v>#DIV/0!</v>
      </c>
      <c r="X532" s="34" t="e">
        <f t="shared" si="61"/>
        <v>#DIV/0!</v>
      </c>
      <c r="Y532" s="34" t="e">
        <f t="shared" si="62"/>
        <v>#DIV/0!</v>
      </c>
      <c r="Z532" s="34" t="e">
        <f t="shared" si="63"/>
        <v>#DIV/0!</v>
      </c>
      <c r="AA532" s="34" t="e">
        <f t="shared" si="64"/>
        <v>#DIV/0!</v>
      </c>
      <c r="AC532" s="40">
        <f>E532-Analysis!O$5</f>
        <v>-3.0000000000000001E-5</v>
      </c>
      <c r="AD532" s="40">
        <f>F532-Analysis!P$5</f>
        <v>-4.0000000000000001E-3</v>
      </c>
      <c r="AE532" s="40">
        <f>G532-Analysis!Q$5</f>
        <v>-1E-3</v>
      </c>
      <c r="AF532" s="40">
        <f>H532-Analysis!R$5</f>
        <v>-1E-3</v>
      </c>
      <c r="AG532" s="40">
        <f>I532-Analysis!S$5</f>
        <v>-2.5000000000000001E-4</v>
      </c>
      <c r="AH532" s="40">
        <f>J532-Analysis!T$5</f>
        <v>-1E-3</v>
      </c>
      <c r="AI532" s="40">
        <f>K532-Analysis!U$5</f>
        <v>-1E-3</v>
      </c>
    </row>
    <row r="533" spans="1:35" x14ac:dyDescent="0.3">
      <c r="A533">
        <v>530</v>
      </c>
      <c r="B533" s="31" t="e">
        <f>D533-Analysis!$E$27</f>
        <v>#N/A</v>
      </c>
      <c r="U533" s="34" t="e">
        <f t="shared" si="58"/>
        <v>#DIV/0!</v>
      </c>
      <c r="V533" s="34" t="e">
        <f t="shared" si="59"/>
        <v>#DIV/0!</v>
      </c>
      <c r="W533" s="34" t="e">
        <f t="shared" si="60"/>
        <v>#DIV/0!</v>
      </c>
      <c r="X533" s="34" t="e">
        <f t="shared" si="61"/>
        <v>#DIV/0!</v>
      </c>
      <c r="Y533" s="34" t="e">
        <f t="shared" si="62"/>
        <v>#DIV/0!</v>
      </c>
      <c r="Z533" s="34" t="e">
        <f t="shared" si="63"/>
        <v>#DIV/0!</v>
      </c>
      <c r="AA533" s="34" t="e">
        <f t="shared" si="64"/>
        <v>#DIV/0!</v>
      </c>
      <c r="AC533" s="40">
        <f>E533-Analysis!O$5</f>
        <v>-3.0000000000000001E-5</v>
      </c>
      <c r="AD533" s="40">
        <f>F533-Analysis!P$5</f>
        <v>-4.0000000000000001E-3</v>
      </c>
      <c r="AE533" s="40">
        <f>G533-Analysis!Q$5</f>
        <v>-1E-3</v>
      </c>
      <c r="AF533" s="40">
        <f>H533-Analysis!R$5</f>
        <v>-1E-3</v>
      </c>
      <c r="AG533" s="40">
        <f>I533-Analysis!S$5</f>
        <v>-2.5000000000000001E-4</v>
      </c>
      <c r="AH533" s="40">
        <f>J533-Analysis!T$5</f>
        <v>-1E-3</v>
      </c>
      <c r="AI533" s="40">
        <f>K533-Analysis!U$5</f>
        <v>-1E-3</v>
      </c>
    </row>
    <row r="534" spans="1:35" x14ac:dyDescent="0.3">
      <c r="A534">
        <v>531</v>
      </c>
      <c r="B534" s="31" t="e">
        <f>D534-Analysis!$E$27</f>
        <v>#N/A</v>
      </c>
      <c r="U534" s="34" t="e">
        <f t="shared" si="58"/>
        <v>#DIV/0!</v>
      </c>
      <c r="V534" s="34" t="e">
        <f t="shared" si="59"/>
        <v>#DIV/0!</v>
      </c>
      <c r="W534" s="34" t="e">
        <f t="shared" si="60"/>
        <v>#DIV/0!</v>
      </c>
      <c r="X534" s="34" t="e">
        <f t="shared" si="61"/>
        <v>#DIV/0!</v>
      </c>
      <c r="Y534" s="34" t="e">
        <f t="shared" si="62"/>
        <v>#DIV/0!</v>
      </c>
      <c r="Z534" s="34" t="e">
        <f t="shared" si="63"/>
        <v>#DIV/0!</v>
      </c>
      <c r="AA534" s="34" t="e">
        <f t="shared" si="64"/>
        <v>#DIV/0!</v>
      </c>
      <c r="AC534" s="40">
        <f>E534-Analysis!O$5</f>
        <v>-3.0000000000000001E-5</v>
      </c>
      <c r="AD534" s="40">
        <f>F534-Analysis!P$5</f>
        <v>-4.0000000000000001E-3</v>
      </c>
      <c r="AE534" s="40">
        <f>G534-Analysis!Q$5</f>
        <v>-1E-3</v>
      </c>
      <c r="AF534" s="40">
        <f>H534-Analysis!R$5</f>
        <v>-1E-3</v>
      </c>
      <c r="AG534" s="40">
        <f>I534-Analysis!S$5</f>
        <v>-2.5000000000000001E-4</v>
      </c>
      <c r="AH534" s="40">
        <f>J534-Analysis!T$5</f>
        <v>-1E-3</v>
      </c>
      <c r="AI534" s="40">
        <f>K534-Analysis!U$5</f>
        <v>-1E-3</v>
      </c>
    </row>
    <row r="535" spans="1:35" x14ac:dyDescent="0.3">
      <c r="A535">
        <v>532</v>
      </c>
      <c r="B535" s="31" t="e">
        <f>D535-Analysis!$E$27</f>
        <v>#N/A</v>
      </c>
      <c r="U535" s="34" t="e">
        <f t="shared" si="58"/>
        <v>#DIV/0!</v>
      </c>
      <c r="V535" s="34" t="e">
        <f t="shared" si="59"/>
        <v>#DIV/0!</v>
      </c>
      <c r="W535" s="34" t="e">
        <f t="shared" si="60"/>
        <v>#DIV/0!</v>
      </c>
      <c r="X535" s="34" t="e">
        <f t="shared" si="61"/>
        <v>#DIV/0!</v>
      </c>
      <c r="Y535" s="34" t="e">
        <f t="shared" si="62"/>
        <v>#DIV/0!</v>
      </c>
      <c r="Z535" s="34" t="e">
        <f t="shared" si="63"/>
        <v>#DIV/0!</v>
      </c>
      <c r="AA535" s="34" t="e">
        <f t="shared" si="64"/>
        <v>#DIV/0!</v>
      </c>
      <c r="AC535" s="40">
        <f>E535-Analysis!O$5</f>
        <v>-3.0000000000000001E-5</v>
      </c>
      <c r="AD535" s="40">
        <f>F535-Analysis!P$5</f>
        <v>-4.0000000000000001E-3</v>
      </c>
      <c r="AE535" s="40">
        <f>G535-Analysis!Q$5</f>
        <v>-1E-3</v>
      </c>
      <c r="AF535" s="40">
        <f>H535-Analysis!R$5</f>
        <v>-1E-3</v>
      </c>
      <c r="AG535" s="40">
        <f>I535-Analysis!S$5</f>
        <v>-2.5000000000000001E-4</v>
      </c>
      <c r="AH535" s="40">
        <f>J535-Analysis!T$5</f>
        <v>-1E-3</v>
      </c>
      <c r="AI535" s="40">
        <f>K535-Analysis!U$5</f>
        <v>-1E-3</v>
      </c>
    </row>
    <row r="536" spans="1:35" x14ac:dyDescent="0.3">
      <c r="A536">
        <v>533</v>
      </c>
      <c r="B536" s="31" t="e">
        <f>D536-Analysis!$E$27</f>
        <v>#N/A</v>
      </c>
      <c r="U536" s="34" t="e">
        <f t="shared" si="58"/>
        <v>#DIV/0!</v>
      </c>
      <c r="V536" s="34" t="e">
        <f t="shared" si="59"/>
        <v>#DIV/0!</v>
      </c>
      <c r="W536" s="34" t="e">
        <f t="shared" si="60"/>
        <v>#DIV/0!</v>
      </c>
      <c r="X536" s="34" t="e">
        <f t="shared" si="61"/>
        <v>#DIV/0!</v>
      </c>
      <c r="Y536" s="34" t="e">
        <f t="shared" si="62"/>
        <v>#DIV/0!</v>
      </c>
      <c r="Z536" s="34" t="e">
        <f t="shared" si="63"/>
        <v>#DIV/0!</v>
      </c>
      <c r="AA536" s="34" t="e">
        <f t="shared" si="64"/>
        <v>#DIV/0!</v>
      </c>
      <c r="AC536" s="40">
        <f>E536-Analysis!O$5</f>
        <v>-3.0000000000000001E-5</v>
      </c>
      <c r="AD536" s="40">
        <f>F536-Analysis!P$5</f>
        <v>-4.0000000000000001E-3</v>
      </c>
      <c r="AE536" s="40">
        <f>G536-Analysis!Q$5</f>
        <v>-1E-3</v>
      </c>
      <c r="AF536" s="40">
        <f>H536-Analysis!R$5</f>
        <v>-1E-3</v>
      </c>
      <c r="AG536" s="40">
        <f>I536-Analysis!S$5</f>
        <v>-2.5000000000000001E-4</v>
      </c>
      <c r="AH536" s="40">
        <f>J536-Analysis!T$5</f>
        <v>-1E-3</v>
      </c>
      <c r="AI536" s="40">
        <f>K536-Analysis!U$5</f>
        <v>-1E-3</v>
      </c>
    </row>
    <row r="537" spans="1:35" x14ac:dyDescent="0.3">
      <c r="A537">
        <v>534</v>
      </c>
      <c r="B537" s="31" t="e">
        <f>D537-Analysis!$E$27</f>
        <v>#N/A</v>
      </c>
      <c r="U537" s="34" t="e">
        <f t="shared" si="58"/>
        <v>#DIV/0!</v>
      </c>
      <c r="V537" s="34" t="e">
        <f t="shared" si="59"/>
        <v>#DIV/0!</v>
      </c>
      <c r="W537" s="34" t="e">
        <f t="shared" si="60"/>
        <v>#DIV/0!</v>
      </c>
      <c r="X537" s="34" t="e">
        <f t="shared" si="61"/>
        <v>#DIV/0!</v>
      </c>
      <c r="Y537" s="34" t="e">
        <f t="shared" si="62"/>
        <v>#DIV/0!</v>
      </c>
      <c r="Z537" s="34" t="e">
        <f t="shared" si="63"/>
        <v>#DIV/0!</v>
      </c>
      <c r="AA537" s="34" t="e">
        <f t="shared" si="64"/>
        <v>#DIV/0!</v>
      </c>
      <c r="AC537" s="40">
        <f>E537-Analysis!O$5</f>
        <v>-3.0000000000000001E-5</v>
      </c>
      <c r="AD537" s="40">
        <f>F537-Analysis!P$5</f>
        <v>-4.0000000000000001E-3</v>
      </c>
      <c r="AE537" s="40">
        <f>G537-Analysis!Q$5</f>
        <v>-1E-3</v>
      </c>
      <c r="AF537" s="40">
        <f>H537-Analysis!R$5</f>
        <v>-1E-3</v>
      </c>
      <c r="AG537" s="40">
        <f>I537-Analysis!S$5</f>
        <v>-2.5000000000000001E-4</v>
      </c>
      <c r="AH537" s="40">
        <f>J537-Analysis!T$5</f>
        <v>-1E-3</v>
      </c>
      <c r="AI537" s="40">
        <f>K537-Analysis!U$5</f>
        <v>-1E-3</v>
      </c>
    </row>
    <row r="538" spans="1:35" x14ac:dyDescent="0.3">
      <c r="A538">
        <v>535</v>
      </c>
      <c r="B538" s="31" t="e">
        <f>D538-Analysis!$E$27</f>
        <v>#N/A</v>
      </c>
      <c r="U538" s="34" t="e">
        <f t="shared" si="58"/>
        <v>#DIV/0!</v>
      </c>
      <c r="V538" s="34" t="e">
        <f t="shared" si="59"/>
        <v>#DIV/0!</v>
      </c>
      <c r="W538" s="34" t="e">
        <f t="shared" si="60"/>
        <v>#DIV/0!</v>
      </c>
      <c r="X538" s="34" t="e">
        <f t="shared" si="61"/>
        <v>#DIV/0!</v>
      </c>
      <c r="Y538" s="34" t="e">
        <f t="shared" si="62"/>
        <v>#DIV/0!</v>
      </c>
      <c r="Z538" s="34" t="e">
        <f t="shared" si="63"/>
        <v>#DIV/0!</v>
      </c>
      <c r="AA538" s="34" t="e">
        <f t="shared" si="64"/>
        <v>#DIV/0!</v>
      </c>
      <c r="AC538" s="40">
        <f>E538-Analysis!O$5</f>
        <v>-3.0000000000000001E-5</v>
      </c>
      <c r="AD538" s="40">
        <f>F538-Analysis!P$5</f>
        <v>-4.0000000000000001E-3</v>
      </c>
      <c r="AE538" s="40">
        <f>G538-Analysis!Q$5</f>
        <v>-1E-3</v>
      </c>
      <c r="AF538" s="40">
        <f>H538-Analysis!R$5</f>
        <v>-1E-3</v>
      </c>
      <c r="AG538" s="40">
        <f>I538-Analysis!S$5</f>
        <v>-2.5000000000000001E-4</v>
      </c>
      <c r="AH538" s="40">
        <f>J538-Analysis!T$5</f>
        <v>-1E-3</v>
      </c>
      <c r="AI538" s="40">
        <f>K538-Analysis!U$5</f>
        <v>-1E-3</v>
      </c>
    </row>
    <row r="539" spans="1:35" x14ac:dyDescent="0.3">
      <c r="A539">
        <v>536</v>
      </c>
      <c r="B539" s="31" t="e">
        <f>D539-Analysis!$E$27</f>
        <v>#N/A</v>
      </c>
      <c r="U539" s="34" t="e">
        <f t="shared" si="58"/>
        <v>#DIV/0!</v>
      </c>
      <c r="V539" s="34" t="e">
        <f t="shared" si="59"/>
        <v>#DIV/0!</v>
      </c>
      <c r="W539" s="34" t="e">
        <f t="shared" si="60"/>
        <v>#DIV/0!</v>
      </c>
      <c r="X539" s="34" t="e">
        <f t="shared" si="61"/>
        <v>#DIV/0!</v>
      </c>
      <c r="Y539" s="34" t="e">
        <f t="shared" si="62"/>
        <v>#DIV/0!</v>
      </c>
      <c r="Z539" s="34" t="e">
        <f t="shared" si="63"/>
        <v>#DIV/0!</v>
      </c>
      <c r="AA539" s="34" t="e">
        <f t="shared" si="64"/>
        <v>#DIV/0!</v>
      </c>
      <c r="AC539" s="40">
        <f>E539-Analysis!O$5</f>
        <v>-3.0000000000000001E-5</v>
      </c>
      <c r="AD539" s="40">
        <f>F539-Analysis!P$5</f>
        <v>-4.0000000000000001E-3</v>
      </c>
      <c r="AE539" s="40">
        <f>G539-Analysis!Q$5</f>
        <v>-1E-3</v>
      </c>
      <c r="AF539" s="40">
        <f>H539-Analysis!R$5</f>
        <v>-1E-3</v>
      </c>
      <c r="AG539" s="40">
        <f>I539-Analysis!S$5</f>
        <v>-2.5000000000000001E-4</v>
      </c>
      <c r="AH539" s="40">
        <f>J539-Analysis!T$5</f>
        <v>-1E-3</v>
      </c>
      <c r="AI539" s="40">
        <f>K539-Analysis!U$5</f>
        <v>-1E-3</v>
      </c>
    </row>
    <row r="540" spans="1:35" x14ac:dyDescent="0.3">
      <c r="A540">
        <v>537</v>
      </c>
      <c r="B540" s="31" t="e">
        <f>D540-Analysis!$E$27</f>
        <v>#N/A</v>
      </c>
      <c r="U540" s="34" t="e">
        <f t="shared" si="58"/>
        <v>#DIV/0!</v>
      </c>
      <c r="V540" s="34" t="e">
        <f t="shared" si="59"/>
        <v>#DIV/0!</v>
      </c>
      <c r="W540" s="34" t="e">
        <f t="shared" si="60"/>
        <v>#DIV/0!</v>
      </c>
      <c r="X540" s="34" t="e">
        <f t="shared" si="61"/>
        <v>#DIV/0!</v>
      </c>
      <c r="Y540" s="34" t="e">
        <f t="shared" si="62"/>
        <v>#DIV/0!</v>
      </c>
      <c r="Z540" s="34" t="e">
        <f t="shared" si="63"/>
        <v>#DIV/0!</v>
      </c>
      <c r="AA540" s="34" t="e">
        <f t="shared" si="64"/>
        <v>#DIV/0!</v>
      </c>
      <c r="AC540" s="40">
        <f>E540-Analysis!O$5</f>
        <v>-3.0000000000000001E-5</v>
      </c>
      <c r="AD540" s="40">
        <f>F540-Analysis!P$5</f>
        <v>-4.0000000000000001E-3</v>
      </c>
      <c r="AE540" s="40">
        <f>G540-Analysis!Q$5</f>
        <v>-1E-3</v>
      </c>
      <c r="AF540" s="40">
        <f>H540-Analysis!R$5</f>
        <v>-1E-3</v>
      </c>
      <c r="AG540" s="40">
        <f>I540-Analysis!S$5</f>
        <v>-2.5000000000000001E-4</v>
      </c>
      <c r="AH540" s="40">
        <f>J540-Analysis!T$5</f>
        <v>-1E-3</v>
      </c>
      <c r="AI540" s="40">
        <f>K540-Analysis!U$5</f>
        <v>-1E-3</v>
      </c>
    </row>
    <row r="541" spans="1:35" x14ac:dyDescent="0.3">
      <c r="A541">
        <v>538</v>
      </c>
      <c r="B541" s="31" t="e">
        <f>D541-Analysis!$E$27</f>
        <v>#N/A</v>
      </c>
      <c r="U541" s="34" t="e">
        <f t="shared" si="58"/>
        <v>#DIV/0!</v>
      </c>
      <c r="V541" s="34" t="e">
        <f t="shared" si="59"/>
        <v>#DIV/0!</v>
      </c>
      <c r="W541" s="34" t="e">
        <f t="shared" si="60"/>
        <v>#DIV/0!</v>
      </c>
      <c r="X541" s="34" t="e">
        <f t="shared" si="61"/>
        <v>#DIV/0!</v>
      </c>
      <c r="Y541" s="34" t="e">
        <f t="shared" si="62"/>
        <v>#DIV/0!</v>
      </c>
      <c r="Z541" s="34" t="e">
        <f t="shared" si="63"/>
        <v>#DIV/0!</v>
      </c>
      <c r="AA541" s="34" t="e">
        <f t="shared" si="64"/>
        <v>#DIV/0!</v>
      </c>
      <c r="AC541" s="40">
        <f>E541-Analysis!O$5</f>
        <v>-3.0000000000000001E-5</v>
      </c>
      <c r="AD541" s="40">
        <f>F541-Analysis!P$5</f>
        <v>-4.0000000000000001E-3</v>
      </c>
      <c r="AE541" s="40">
        <f>G541-Analysis!Q$5</f>
        <v>-1E-3</v>
      </c>
      <c r="AF541" s="40">
        <f>H541-Analysis!R$5</f>
        <v>-1E-3</v>
      </c>
      <c r="AG541" s="40">
        <f>I541-Analysis!S$5</f>
        <v>-2.5000000000000001E-4</v>
      </c>
      <c r="AH541" s="40">
        <f>J541-Analysis!T$5</f>
        <v>-1E-3</v>
      </c>
      <c r="AI541" s="40">
        <f>K541-Analysis!U$5</f>
        <v>-1E-3</v>
      </c>
    </row>
    <row r="542" spans="1:35" x14ac:dyDescent="0.3">
      <c r="A542">
        <v>539</v>
      </c>
      <c r="B542" s="31" t="e">
        <f>D542-Analysis!$E$27</f>
        <v>#N/A</v>
      </c>
      <c r="U542" s="34" t="e">
        <f t="shared" si="58"/>
        <v>#DIV/0!</v>
      </c>
      <c r="V542" s="34" t="e">
        <f t="shared" si="59"/>
        <v>#DIV/0!</v>
      </c>
      <c r="W542" s="34" t="e">
        <f t="shared" si="60"/>
        <v>#DIV/0!</v>
      </c>
      <c r="X542" s="34" t="e">
        <f t="shared" si="61"/>
        <v>#DIV/0!</v>
      </c>
      <c r="Y542" s="34" t="e">
        <f t="shared" si="62"/>
        <v>#DIV/0!</v>
      </c>
      <c r="Z542" s="34" t="e">
        <f t="shared" si="63"/>
        <v>#DIV/0!</v>
      </c>
      <c r="AA542" s="34" t="e">
        <f t="shared" si="64"/>
        <v>#DIV/0!</v>
      </c>
      <c r="AC542" s="40">
        <f>E542-Analysis!O$5</f>
        <v>-3.0000000000000001E-5</v>
      </c>
      <c r="AD542" s="40">
        <f>F542-Analysis!P$5</f>
        <v>-4.0000000000000001E-3</v>
      </c>
      <c r="AE542" s="40">
        <f>G542-Analysis!Q$5</f>
        <v>-1E-3</v>
      </c>
      <c r="AF542" s="40">
        <f>H542-Analysis!R$5</f>
        <v>-1E-3</v>
      </c>
      <c r="AG542" s="40">
        <f>I542-Analysis!S$5</f>
        <v>-2.5000000000000001E-4</v>
      </c>
      <c r="AH542" s="40">
        <f>J542-Analysis!T$5</f>
        <v>-1E-3</v>
      </c>
      <c r="AI542" s="40">
        <f>K542-Analysis!U$5</f>
        <v>-1E-3</v>
      </c>
    </row>
    <row r="543" spans="1:35" x14ac:dyDescent="0.3">
      <c r="A543">
        <v>540</v>
      </c>
      <c r="B543" s="31" t="e">
        <f>D543-Analysis!$E$27</f>
        <v>#N/A</v>
      </c>
      <c r="U543" s="34" t="e">
        <f t="shared" si="58"/>
        <v>#DIV/0!</v>
      </c>
      <c r="V543" s="34" t="e">
        <f t="shared" si="59"/>
        <v>#DIV/0!</v>
      </c>
      <c r="W543" s="34" t="e">
        <f t="shared" si="60"/>
        <v>#DIV/0!</v>
      </c>
      <c r="X543" s="34" t="e">
        <f t="shared" si="61"/>
        <v>#DIV/0!</v>
      </c>
      <c r="Y543" s="34" t="e">
        <f t="shared" si="62"/>
        <v>#DIV/0!</v>
      </c>
      <c r="Z543" s="34" t="e">
        <f t="shared" si="63"/>
        <v>#DIV/0!</v>
      </c>
      <c r="AA543" s="34" t="e">
        <f t="shared" si="64"/>
        <v>#DIV/0!</v>
      </c>
      <c r="AC543" s="40">
        <f>E543-Analysis!O$5</f>
        <v>-3.0000000000000001E-5</v>
      </c>
      <c r="AD543" s="40">
        <f>F543-Analysis!P$5</f>
        <v>-4.0000000000000001E-3</v>
      </c>
      <c r="AE543" s="40">
        <f>G543-Analysis!Q$5</f>
        <v>-1E-3</v>
      </c>
      <c r="AF543" s="40">
        <f>H543-Analysis!R$5</f>
        <v>-1E-3</v>
      </c>
      <c r="AG543" s="40">
        <f>I543-Analysis!S$5</f>
        <v>-2.5000000000000001E-4</v>
      </c>
      <c r="AH543" s="40">
        <f>J543-Analysis!T$5</f>
        <v>-1E-3</v>
      </c>
      <c r="AI543" s="40">
        <f>K543-Analysis!U$5</f>
        <v>-1E-3</v>
      </c>
    </row>
    <row r="544" spans="1:35" x14ac:dyDescent="0.3">
      <c r="A544">
        <v>541</v>
      </c>
      <c r="B544" s="31" t="e">
        <f>D544-Analysis!$E$27</f>
        <v>#N/A</v>
      </c>
      <c r="U544" s="34" t="e">
        <f t="shared" si="58"/>
        <v>#DIV/0!</v>
      </c>
      <c r="V544" s="34" t="e">
        <f t="shared" si="59"/>
        <v>#DIV/0!</v>
      </c>
      <c r="W544" s="34" t="e">
        <f t="shared" si="60"/>
        <v>#DIV/0!</v>
      </c>
      <c r="X544" s="34" t="e">
        <f t="shared" si="61"/>
        <v>#DIV/0!</v>
      </c>
      <c r="Y544" s="34" t="e">
        <f t="shared" si="62"/>
        <v>#DIV/0!</v>
      </c>
      <c r="Z544" s="34" t="e">
        <f t="shared" si="63"/>
        <v>#DIV/0!</v>
      </c>
      <c r="AA544" s="34" t="e">
        <f t="shared" si="64"/>
        <v>#DIV/0!</v>
      </c>
      <c r="AC544" s="40">
        <f>E544-Analysis!O$5</f>
        <v>-3.0000000000000001E-5</v>
      </c>
      <c r="AD544" s="40">
        <f>F544-Analysis!P$5</f>
        <v>-4.0000000000000001E-3</v>
      </c>
      <c r="AE544" s="40">
        <f>G544-Analysis!Q$5</f>
        <v>-1E-3</v>
      </c>
      <c r="AF544" s="40">
        <f>H544-Analysis!R$5</f>
        <v>-1E-3</v>
      </c>
      <c r="AG544" s="40">
        <f>I544-Analysis!S$5</f>
        <v>-2.5000000000000001E-4</v>
      </c>
      <c r="AH544" s="40">
        <f>J544-Analysis!T$5</f>
        <v>-1E-3</v>
      </c>
      <c r="AI544" s="40">
        <f>K544-Analysis!U$5</f>
        <v>-1E-3</v>
      </c>
    </row>
    <row r="545" spans="1:35" x14ac:dyDescent="0.3">
      <c r="A545">
        <v>542</v>
      </c>
      <c r="B545" s="31" t="e">
        <f>D545-Analysis!$E$27</f>
        <v>#N/A</v>
      </c>
      <c r="U545" s="34" t="e">
        <f t="shared" si="58"/>
        <v>#DIV/0!</v>
      </c>
      <c r="V545" s="34" t="e">
        <f t="shared" si="59"/>
        <v>#DIV/0!</v>
      </c>
      <c r="W545" s="34" t="e">
        <f t="shared" si="60"/>
        <v>#DIV/0!</v>
      </c>
      <c r="X545" s="34" t="e">
        <f t="shared" si="61"/>
        <v>#DIV/0!</v>
      </c>
      <c r="Y545" s="34" t="e">
        <f t="shared" si="62"/>
        <v>#DIV/0!</v>
      </c>
      <c r="Z545" s="34" t="e">
        <f t="shared" si="63"/>
        <v>#DIV/0!</v>
      </c>
      <c r="AA545" s="34" t="e">
        <f t="shared" si="64"/>
        <v>#DIV/0!</v>
      </c>
      <c r="AC545" s="40">
        <f>E545-Analysis!O$5</f>
        <v>-3.0000000000000001E-5</v>
      </c>
      <c r="AD545" s="40">
        <f>F545-Analysis!P$5</f>
        <v>-4.0000000000000001E-3</v>
      </c>
      <c r="AE545" s="40">
        <f>G545-Analysis!Q$5</f>
        <v>-1E-3</v>
      </c>
      <c r="AF545" s="40">
        <f>H545-Analysis!R$5</f>
        <v>-1E-3</v>
      </c>
      <c r="AG545" s="40">
        <f>I545-Analysis!S$5</f>
        <v>-2.5000000000000001E-4</v>
      </c>
      <c r="AH545" s="40">
        <f>J545-Analysis!T$5</f>
        <v>-1E-3</v>
      </c>
      <c r="AI545" s="40">
        <f>K545-Analysis!U$5</f>
        <v>-1E-3</v>
      </c>
    </row>
    <row r="546" spans="1:35" x14ac:dyDescent="0.3">
      <c r="A546">
        <v>543</v>
      </c>
      <c r="B546" s="31" t="e">
        <f>D546-Analysis!$E$27</f>
        <v>#N/A</v>
      </c>
      <c r="U546" s="34" t="e">
        <f t="shared" si="58"/>
        <v>#DIV/0!</v>
      </c>
      <c r="V546" s="34" t="e">
        <f t="shared" si="59"/>
        <v>#DIV/0!</v>
      </c>
      <c r="W546" s="34" t="e">
        <f t="shared" si="60"/>
        <v>#DIV/0!</v>
      </c>
      <c r="X546" s="34" t="e">
        <f t="shared" si="61"/>
        <v>#DIV/0!</v>
      </c>
      <c r="Y546" s="34" t="e">
        <f t="shared" si="62"/>
        <v>#DIV/0!</v>
      </c>
      <c r="Z546" s="34" t="e">
        <f t="shared" si="63"/>
        <v>#DIV/0!</v>
      </c>
      <c r="AA546" s="34" t="e">
        <f t="shared" si="64"/>
        <v>#DIV/0!</v>
      </c>
      <c r="AC546" s="40">
        <f>E546-Analysis!O$5</f>
        <v>-3.0000000000000001E-5</v>
      </c>
      <c r="AD546" s="40">
        <f>F546-Analysis!P$5</f>
        <v>-4.0000000000000001E-3</v>
      </c>
      <c r="AE546" s="40">
        <f>G546-Analysis!Q$5</f>
        <v>-1E-3</v>
      </c>
      <c r="AF546" s="40">
        <f>H546-Analysis!R$5</f>
        <v>-1E-3</v>
      </c>
      <c r="AG546" s="40">
        <f>I546-Analysis!S$5</f>
        <v>-2.5000000000000001E-4</v>
      </c>
      <c r="AH546" s="40">
        <f>J546-Analysis!T$5</f>
        <v>-1E-3</v>
      </c>
      <c r="AI546" s="40">
        <f>K546-Analysis!U$5</f>
        <v>-1E-3</v>
      </c>
    </row>
    <row r="547" spans="1:35" x14ac:dyDescent="0.3">
      <c r="A547">
        <v>544</v>
      </c>
      <c r="B547" s="31" t="e">
        <f>D547-Analysis!$E$27</f>
        <v>#N/A</v>
      </c>
      <c r="U547" s="34" t="e">
        <f t="shared" si="58"/>
        <v>#DIV/0!</v>
      </c>
      <c r="V547" s="34" t="e">
        <f t="shared" si="59"/>
        <v>#DIV/0!</v>
      </c>
      <c r="W547" s="34" t="e">
        <f t="shared" si="60"/>
        <v>#DIV/0!</v>
      </c>
      <c r="X547" s="34" t="e">
        <f t="shared" si="61"/>
        <v>#DIV/0!</v>
      </c>
      <c r="Y547" s="34" t="e">
        <f t="shared" si="62"/>
        <v>#DIV/0!</v>
      </c>
      <c r="Z547" s="34" t="e">
        <f t="shared" si="63"/>
        <v>#DIV/0!</v>
      </c>
      <c r="AA547" s="34" t="e">
        <f t="shared" si="64"/>
        <v>#DIV/0!</v>
      </c>
      <c r="AC547" s="40">
        <f>E547-Analysis!O$5</f>
        <v>-3.0000000000000001E-5</v>
      </c>
      <c r="AD547" s="40">
        <f>F547-Analysis!P$5</f>
        <v>-4.0000000000000001E-3</v>
      </c>
      <c r="AE547" s="40">
        <f>G547-Analysis!Q$5</f>
        <v>-1E-3</v>
      </c>
      <c r="AF547" s="40">
        <f>H547-Analysis!R$5</f>
        <v>-1E-3</v>
      </c>
      <c r="AG547" s="40">
        <f>I547-Analysis!S$5</f>
        <v>-2.5000000000000001E-4</v>
      </c>
      <c r="AH547" s="40">
        <f>J547-Analysis!T$5</f>
        <v>-1E-3</v>
      </c>
      <c r="AI547" s="40">
        <f>K547-Analysis!U$5</f>
        <v>-1E-3</v>
      </c>
    </row>
    <row r="548" spans="1:35" x14ac:dyDescent="0.3">
      <c r="A548">
        <v>545</v>
      </c>
      <c r="B548" s="31" t="e">
        <f>D548-Analysis!$E$27</f>
        <v>#N/A</v>
      </c>
      <c r="U548" s="34" t="e">
        <f t="shared" si="58"/>
        <v>#DIV/0!</v>
      </c>
      <c r="V548" s="34" t="e">
        <f t="shared" si="59"/>
        <v>#DIV/0!</v>
      </c>
      <c r="W548" s="34" t="e">
        <f t="shared" si="60"/>
        <v>#DIV/0!</v>
      </c>
      <c r="X548" s="34" t="e">
        <f t="shared" si="61"/>
        <v>#DIV/0!</v>
      </c>
      <c r="Y548" s="34" t="e">
        <f t="shared" si="62"/>
        <v>#DIV/0!</v>
      </c>
      <c r="Z548" s="34" t="e">
        <f t="shared" si="63"/>
        <v>#DIV/0!</v>
      </c>
      <c r="AA548" s="34" t="e">
        <f t="shared" si="64"/>
        <v>#DIV/0!</v>
      </c>
      <c r="AC548" s="40">
        <f>E548-Analysis!O$5</f>
        <v>-3.0000000000000001E-5</v>
      </c>
      <c r="AD548" s="40">
        <f>F548-Analysis!P$5</f>
        <v>-4.0000000000000001E-3</v>
      </c>
      <c r="AE548" s="40">
        <f>G548-Analysis!Q$5</f>
        <v>-1E-3</v>
      </c>
      <c r="AF548" s="40">
        <f>H548-Analysis!R$5</f>
        <v>-1E-3</v>
      </c>
      <c r="AG548" s="40">
        <f>I548-Analysis!S$5</f>
        <v>-2.5000000000000001E-4</v>
      </c>
      <c r="AH548" s="40">
        <f>J548-Analysis!T$5</f>
        <v>-1E-3</v>
      </c>
      <c r="AI548" s="40">
        <f>K548-Analysis!U$5</f>
        <v>-1E-3</v>
      </c>
    </row>
    <row r="549" spans="1:35" x14ac:dyDescent="0.3">
      <c r="A549">
        <v>546</v>
      </c>
      <c r="B549" s="31" t="e">
        <f>D549-Analysis!$E$27</f>
        <v>#N/A</v>
      </c>
      <c r="U549" s="34" t="e">
        <f t="shared" si="58"/>
        <v>#DIV/0!</v>
      </c>
      <c r="V549" s="34" t="e">
        <f t="shared" si="59"/>
        <v>#DIV/0!</v>
      </c>
      <c r="W549" s="34" t="e">
        <f t="shared" si="60"/>
        <v>#DIV/0!</v>
      </c>
      <c r="X549" s="34" t="e">
        <f t="shared" si="61"/>
        <v>#DIV/0!</v>
      </c>
      <c r="Y549" s="34" t="e">
        <f t="shared" si="62"/>
        <v>#DIV/0!</v>
      </c>
      <c r="Z549" s="34" t="e">
        <f t="shared" si="63"/>
        <v>#DIV/0!</v>
      </c>
      <c r="AA549" s="34" t="e">
        <f t="shared" si="64"/>
        <v>#DIV/0!</v>
      </c>
      <c r="AC549" s="40">
        <f>E549-Analysis!O$5</f>
        <v>-3.0000000000000001E-5</v>
      </c>
      <c r="AD549" s="40">
        <f>F549-Analysis!P$5</f>
        <v>-4.0000000000000001E-3</v>
      </c>
      <c r="AE549" s="40">
        <f>G549-Analysis!Q$5</f>
        <v>-1E-3</v>
      </c>
      <c r="AF549" s="40">
        <f>H549-Analysis!R$5</f>
        <v>-1E-3</v>
      </c>
      <c r="AG549" s="40">
        <f>I549-Analysis!S$5</f>
        <v>-2.5000000000000001E-4</v>
      </c>
      <c r="AH549" s="40">
        <f>J549-Analysis!T$5</f>
        <v>-1E-3</v>
      </c>
      <c r="AI549" s="40">
        <f>K549-Analysis!U$5</f>
        <v>-1E-3</v>
      </c>
    </row>
    <row r="550" spans="1:35" x14ac:dyDescent="0.3">
      <c r="A550">
        <v>547</v>
      </c>
      <c r="B550" s="31" t="e">
        <f>D550-Analysis!$E$27</f>
        <v>#N/A</v>
      </c>
      <c r="U550" s="34" t="e">
        <f t="shared" si="58"/>
        <v>#DIV/0!</v>
      </c>
      <c r="V550" s="34" t="e">
        <f t="shared" si="59"/>
        <v>#DIV/0!</v>
      </c>
      <c r="W550" s="34" t="e">
        <f t="shared" si="60"/>
        <v>#DIV/0!</v>
      </c>
      <c r="X550" s="34" t="e">
        <f t="shared" si="61"/>
        <v>#DIV/0!</v>
      </c>
      <c r="Y550" s="34" t="e">
        <f t="shared" si="62"/>
        <v>#DIV/0!</v>
      </c>
      <c r="Z550" s="34" t="e">
        <f t="shared" si="63"/>
        <v>#DIV/0!</v>
      </c>
      <c r="AA550" s="34" t="e">
        <f t="shared" si="64"/>
        <v>#DIV/0!</v>
      </c>
      <c r="AC550" s="40">
        <f>E550-Analysis!O$5</f>
        <v>-3.0000000000000001E-5</v>
      </c>
      <c r="AD550" s="40">
        <f>F550-Analysis!P$5</f>
        <v>-4.0000000000000001E-3</v>
      </c>
      <c r="AE550" s="40">
        <f>G550-Analysis!Q$5</f>
        <v>-1E-3</v>
      </c>
      <c r="AF550" s="40">
        <f>H550-Analysis!R$5</f>
        <v>-1E-3</v>
      </c>
      <c r="AG550" s="40">
        <f>I550-Analysis!S$5</f>
        <v>-2.5000000000000001E-4</v>
      </c>
      <c r="AH550" s="40">
        <f>J550-Analysis!T$5</f>
        <v>-1E-3</v>
      </c>
      <c r="AI550" s="40">
        <f>K550-Analysis!U$5</f>
        <v>-1E-3</v>
      </c>
    </row>
    <row r="551" spans="1:35" x14ac:dyDescent="0.3">
      <c r="A551">
        <v>548</v>
      </c>
      <c r="B551" s="31" t="e">
        <f>D551-Analysis!$E$27</f>
        <v>#N/A</v>
      </c>
      <c r="U551" s="34" t="e">
        <f t="shared" si="58"/>
        <v>#DIV/0!</v>
      </c>
      <c r="V551" s="34" t="e">
        <f t="shared" si="59"/>
        <v>#DIV/0!</v>
      </c>
      <c r="W551" s="34" t="e">
        <f t="shared" si="60"/>
        <v>#DIV/0!</v>
      </c>
      <c r="X551" s="34" t="e">
        <f t="shared" si="61"/>
        <v>#DIV/0!</v>
      </c>
      <c r="Y551" s="34" t="e">
        <f t="shared" si="62"/>
        <v>#DIV/0!</v>
      </c>
      <c r="Z551" s="34" t="e">
        <f t="shared" si="63"/>
        <v>#DIV/0!</v>
      </c>
      <c r="AA551" s="34" t="e">
        <f t="shared" si="64"/>
        <v>#DIV/0!</v>
      </c>
      <c r="AC551" s="40">
        <f>E551-Analysis!O$5</f>
        <v>-3.0000000000000001E-5</v>
      </c>
      <c r="AD551" s="40">
        <f>F551-Analysis!P$5</f>
        <v>-4.0000000000000001E-3</v>
      </c>
      <c r="AE551" s="40">
        <f>G551-Analysis!Q$5</f>
        <v>-1E-3</v>
      </c>
      <c r="AF551" s="40">
        <f>H551-Analysis!R$5</f>
        <v>-1E-3</v>
      </c>
      <c r="AG551" s="40">
        <f>I551-Analysis!S$5</f>
        <v>-2.5000000000000001E-4</v>
      </c>
      <c r="AH551" s="40">
        <f>J551-Analysis!T$5</f>
        <v>-1E-3</v>
      </c>
      <c r="AI551" s="40">
        <f>K551-Analysis!U$5</f>
        <v>-1E-3</v>
      </c>
    </row>
    <row r="552" spans="1:35" x14ac:dyDescent="0.3">
      <c r="A552">
        <v>549</v>
      </c>
      <c r="B552" s="31" t="e">
        <f>D552-Analysis!$E$27</f>
        <v>#N/A</v>
      </c>
      <c r="U552" s="34" t="e">
        <f t="shared" ref="U552:U615" si="65">E552/M552</f>
        <v>#DIV/0!</v>
      </c>
      <c r="V552" s="34" t="e">
        <f t="shared" ref="V552:V615" si="66">F552/N552</f>
        <v>#DIV/0!</v>
      </c>
      <c r="W552" s="34" t="e">
        <f t="shared" ref="W552:W615" si="67">G552/O552</f>
        <v>#DIV/0!</v>
      </c>
      <c r="X552" s="34" t="e">
        <f t="shared" ref="X552:X615" si="68">H552/P552</f>
        <v>#DIV/0!</v>
      </c>
      <c r="Y552" s="34" t="e">
        <f t="shared" ref="Y552:Y615" si="69">I552/Q552</f>
        <v>#DIV/0!</v>
      </c>
      <c r="Z552" s="34" t="e">
        <f t="shared" ref="Z552:Z615" si="70">J552/R552</f>
        <v>#DIV/0!</v>
      </c>
      <c r="AA552" s="34" t="e">
        <f t="shared" ref="AA552:AA615" si="71">K552/S552</f>
        <v>#DIV/0!</v>
      </c>
      <c r="AC552" s="40">
        <f>E552-Analysis!O$5</f>
        <v>-3.0000000000000001E-5</v>
      </c>
      <c r="AD552" s="40">
        <f>F552-Analysis!P$5</f>
        <v>-4.0000000000000001E-3</v>
      </c>
      <c r="AE552" s="40">
        <f>G552-Analysis!Q$5</f>
        <v>-1E-3</v>
      </c>
      <c r="AF552" s="40">
        <f>H552-Analysis!R$5</f>
        <v>-1E-3</v>
      </c>
      <c r="AG552" s="40">
        <f>I552-Analysis!S$5</f>
        <v>-2.5000000000000001E-4</v>
      </c>
      <c r="AH552" s="40">
        <f>J552-Analysis!T$5</f>
        <v>-1E-3</v>
      </c>
      <c r="AI552" s="40">
        <f>K552-Analysis!U$5</f>
        <v>-1E-3</v>
      </c>
    </row>
    <row r="553" spans="1:35" x14ac:dyDescent="0.3">
      <c r="A553">
        <v>550</v>
      </c>
      <c r="B553" s="31" t="e">
        <f>D553-Analysis!$E$27</f>
        <v>#N/A</v>
      </c>
      <c r="U553" s="34" t="e">
        <f t="shared" si="65"/>
        <v>#DIV/0!</v>
      </c>
      <c r="V553" s="34" t="e">
        <f t="shared" si="66"/>
        <v>#DIV/0!</v>
      </c>
      <c r="W553" s="34" t="e">
        <f t="shared" si="67"/>
        <v>#DIV/0!</v>
      </c>
      <c r="X553" s="34" t="e">
        <f t="shared" si="68"/>
        <v>#DIV/0!</v>
      </c>
      <c r="Y553" s="34" t="e">
        <f t="shared" si="69"/>
        <v>#DIV/0!</v>
      </c>
      <c r="Z553" s="34" t="e">
        <f t="shared" si="70"/>
        <v>#DIV/0!</v>
      </c>
      <c r="AA553" s="34" t="e">
        <f t="shared" si="71"/>
        <v>#DIV/0!</v>
      </c>
      <c r="AC553" s="40">
        <f>E553-Analysis!O$5</f>
        <v>-3.0000000000000001E-5</v>
      </c>
      <c r="AD553" s="40">
        <f>F553-Analysis!P$5</f>
        <v>-4.0000000000000001E-3</v>
      </c>
      <c r="AE553" s="40">
        <f>G553-Analysis!Q$5</f>
        <v>-1E-3</v>
      </c>
      <c r="AF553" s="40">
        <f>H553-Analysis!R$5</f>
        <v>-1E-3</v>
      </c>
      <c r="AG553" s="40">
        <f>I553-Analysis!S$5</f>
        <v>-2.5000000000000001E-4</v>
      </c>
      <c r="AH553" s="40">
        <f>J553-Analysis!T$5</f>
        <v>-1E-3</v>
      </c>
      <c r="AI553" s="40">
        <f>K553-Analysis!U$5</f>
        <v>-1E-3</v>
      </c>
    </row>
    <row r="554" spans="1:35" x14ac:dyDescent="0.3">
      <c r="A554">
        <v>551</v>
      </c>
      <c r="B554" s="31" t="e">
        <f>D554-Analysis!$E$27</f>
        <v>#N/A</v>
      </c>
      <c r="U554" s="34" t="e">
        <f t="shared" si="65"/>
        <v>#DIV/0!</v>
      </c>
      <c r="V554" s="34" t="e">
        <f t="shared" si="66"/>
        <v>#DIV/0!</v>
      </c>
      <c r="W554" s="34" t="e">
        <f t="shared" si="67"/>
        <v>#DIV/0!</v>
      </c>
      <c r="X554" s="34" t="e">
        <f t="shared" si="68"/>
        <v>#DIV/0!</v>
      </c>
      <c r="Y554" s="34" t="e">
        <f t="shared" si="69"/>
        <v>#DIV/0!</v>
      </c>
      <c r="Z554" s="34" t="e">
        <f t="shared" si="70"/>
        <v>#DIV/0!</v>
      </c>
      <c r="AA554" s="34" t="e">
        <f t="shared" si="71"/>
        <v>#DIV/0!</v>
      </c>
      <c r="AC554" s="40">
        <f>E554-Analysis!O$5</f>
        <v>-3.0000000000000001E-5</v>
      </c>
      <c r="AD554" s="40">
        <f>F554-Analysis!P$5</f>
        <v>-4.0000000000000001E-3</v>
      </c>
      <c r="AE554" s="40">
        <f>G554-Analysis!Q$5</f>
        <v>-1E-3</v>
      </c>
      <c r="AF554" s="40">
        <f>H554-Analysis!R$5</f>
        <v>-1E-3</v>
      </c>
      <c r="AG554" s="40">
        <f>I554-Analysis!S$5</f>
        <v>-2.5000000000000001E-4</v>
      </c>
      <c r="AH554" s="40">
        <f>J554-Analysis!T$5</f>
        <v>-1E-3</v>
      </c>
      <c r="AI554" s="40">
        <f>K554-Analysis!U$5</f>
        <v>-1E-3</v>
      </c>
    </row>
    <row r="555" spans="1:35" x14ac:dyDescent="0.3">
      <c r="A555">
        <v>552</v>
      </c>
      <c r="B555" s="31" t="e">
        <f>D555-Analysis!$E$27</f>
        <v>#N/A</v>
      </c>
      <c r="U555" s="34" t="e">
        <f t="shared" si="65"/>
        <v>#DIV/0!</v>
      </c>
      <c r="V555" s="34" t="e">
        <f t="shared" si="66"/>
        <v>#DIV/0!</v>
      </c>
      <c r="W555" s="34" t="e">
        <f t="shared" si="67"/>
        <v>#DIV/0!</v>
      </c>
      <c r="X555" s="34" t="e">
        <f t="shared" si="68"/>
        <v>#DIV/0!</v>
      </c>
      <c r="Y555" s="34" t="e">
        <f t="shared" si="69"/>
        <v>#DIV/0!</v>
      </c>
      <c r="Z555" s="34" t="e">
        <f t="shared" si="70"/>
        <v>#DIV/0!</v>
      </c>
      <c r="AA555" s="34" t="e">
        <f t="shared" si="71"/>
        <v>#DIV/0!</v>
      </c>
      <c r="AC555" s="40">
        <f>E555-Analysis!O$5</f>
        <v>-3.0000000000000001E-5</v>
      </c>
      <c r="AD555" s="40">
        <f>F555-Analysis!P$5</f>
        <v>-4.0000000000000001E-3</v>
      </c>
      <c r="AE555" s="40">
        <f>G555-Analysis!Q$5</f>
        <v>-1E-3</v>
      </c>
      <c r="AF555" s="40">
        <f>H555-Analysis!R$5</f>
        <v>-1E-3</v>
      </c>
      <c r="AG555" s="40">
        <f>I555-Analysis!S$5</f>
        <v>-2.5000000000000001E-4</v>
      </c>
      <c r="AH555" s="40">
        <f>J555-Analysis!T$5</f>
        <v>-1E-3</v>
      </c>
      <c r="AI555" s="40">
        <f>K555-Analysis!U$5</f>
        <v>-1E-3</v>
      </c>
    </row>
    <row r="556" spans="1:35" x14ac:dyDescent="0.3">
      <c r="A556">
        <v>553</v>
      </c>
      <c r="B556" s="31" t="e">
        <f>D556-Analysis!$E$27</f>
        <v>#N/A</v>
      </c>
      <c r="U556" s="34" t="e">
        <f t="shared" si="65"/>
        <v>#DIV/0!</v>
      </c>
      <c r="V556" s="34" t="e">
        <f t="shared" si="66"/>
        <v>#DIV/0!</v>
      </c>
      <c r="W556" s="34" t="e">
        <f t="shared" si="67"/>
        <v>#DIV/0!</v>
      </c>
      <c r="X556" s="34" t="e">
        <f t="shared" si="68"/>
        <v>#DIV/0!</v>
      </c>
      <c r="Y556" s="34" t="e">
        <f t="shared" si="69"/>
        <v>#DIV/0!</v>
      </c>
      <c r="Z556" s="34" t="e">
        <f t="shared" si="70"/>
        <v>#DIV/0!</v>
      </c>
      <c r="AA556" s="34" t="e">
        <f t="shared" si="71"/>
        <v>#DIV/0!</v>
      </c>
      <c r="AC556" s="40">
        <f>E556-Analysis!O$5</f>
        <v>-3.0000000000000001E-5</v>
      </c>
      <c r="AD556" s="40">
        <f>F556-Analysis!P$5</f>
        <v>-4.0000000000000001E-3</v>
      </c>
      <c r="AE556" s="40">
        <f>G556-Analysis!Q$5</f>
        <v>-1E-3</v>
      </c>
      <c r="AF556" s="40">
        <f>H556-Analysis!R$5</f>
        <v>-1E-3</v>
      </c>
      <c r="AG556" s="40">
        <f>I556-Analysis!S$5</f>
        <v>-2.5000000000000001E-4</v>
      </c>
      <c r="AH556" s="40">
        <f>J556-Analysis!T$5</f>
        <v>-1E-3</v>
      </c>
      <c r="AI556" s="40">
        <f>K556-Analysis!U$5</f>
        <v>-1E-3</v>
      </c>
    </row>
    <row r="557" spans="1:35" x14ac:dyDescent="0.3">
      <c r="A557">
        <v>554</v>
      </c>
      <c r="B557" s="31" t="e">
        <f>D557-Analysis!$E$27</f>
        <v>#N/A</v>
      </c>
      <c r="U557" s="34" t="e">
        <f t="shared" si="65"/>
        <v>#DIV/0!</v>
      </c>
      <c r="V557" s="34" t="e">
        <f t="shared" si="66"/>
        <v>#DIV/0!</v>
      </c>
      <c r="W557" s="34" t="e">
        <f t="shared" si="67"/>
        <v>#DIV/0!</v>
      </c>
      <c r="X557" s="34" t="e">
        <f t="shared" si="68"/>
        <v>#DIV/0!</v>
      </c>
      <c r="Y557" s="34" t="e">
        <f t="shared" si="69"/>
        <v>#DIV/0!</v>
      </c>
      <c r="Z557" s="34" t="e">
        <f t="shared" si="70"/>
        <v>#DIV/0!</v>
      </c>
      <c r="AA557" s="34" t="e">
        <f t="shared" si="71"/>
        <v>#DIV/0!</v>
      </c>
      <c r="AC557" s="40">
        <f>E557-Analysis!O$5</f>
        <v>-3.0000000000000001E-5</v>
      </c>
      <c r="AD557" s="40">
        <f>F557-Analysis!P$5</f>
        <v>-4.0000000000000001E-3</v>
      </c>
      <c r="AE557" s="40">
        <f>G557-Analysis!Q$5</f>
        <v>-1E-3</v>
      </c>
      <c r="AF557" s="40">
        <f>H557-Analysis!R$5</f>
        <v>-1E-3</v>
      </c>
      <c r="AG557" s="40">
        <f>I557-Analysis!S$5</f>
        <v>-2.5000000000000001E-4</v>
      </c>
      <c r="AH557" s="40">
        <f>J557-Analysis!T$5</f>
        <v>-1E-3</v>
      </c>
      <c r="AI557" s="40">
        <f>K557-Analysis!U$5</f>
        <v>-1E-3</v>
      </c>
    </row>
    <row r="558" spans="1:35" x14ac:dyDescent="0.3">
      <c r="A558">
        <v>555</v>
      </c>
      <c r="B558" s="31" t="e">
        <f>D558-Analysis!$E$27</f>
        <v>#N/A</v>
      </c>
      <c r="U558" s="34" t="e">
        <f t="shared" si="65"/>
        <v>#DIV/0!</v>
      </c>
      <c r="V558" s="34" t="e">
        <f t="shared" si="66"/>
        <v>#DIV/0!</v>
      </c>
      <c r="W558" s="34" t="e">
        <f t="shared" si="67"/>
        <v>#DIV/0!</v>
      </c>
      <c r="X558" s="34" t="e">
        <f t="shared" si="68"/>
        <v>#DIV/0!</v>
      </c>
      <c r="Y558" s="34" t="e">
        <f t="shared" si="69"/>
        <v>#DIV/0!</v>
      </c>
      <c r="Z558" s="34" t="e">
        <f t="shared" si="70"/>
        <v>#DIV/0!</v>
      </c>
      <c r="AA558" s="34" t="e">
        <f t="shared" si="71"/>
        <v>#DIV/0!</v>
      </c>
      <c r="AC558" s="40">
        <f>E558-Analysis!O$5</f>
        <v>-3.0000000000000001E-5</v>
      </c>
      <c r="AD558" s="40">
        <f>F558-Analysis!P$5</f>
        <v>-4.0000000000000001E-3</v>
      </c>
      <c r="AE558" s="40">
        <f>G558-Analysis!Q$5</f>
        <v>-1E-3</v>
      </c>
      <c r="AF558" s="40">
        <f>H558-Analysis!R$5</f>
        <v>-1E-3</v>
      </c>
      <c r="AG558" s="40">
        <f>I558-Analysis!S$5</f>
        <v>-2.5000000000000001E-4</v>
      </c>
      <c r="AH558" s="40">
        <f>J558-Analysis!T$5</f>
        <v>-1E-3</v>
      </c>
      <c r="AI558" s="40">
        <f>K558-Analysis!U$5</f>
        <v>-1E-3</v>
      </c>
    </row>
    <row r="559" spans="1:35" x14ac:dyDescent="0.3">
      <c r="A559">
        <v>556</v>
      </c>
      <c r="B559" s="31" t="e">
        <f>D559-Analysis!$E$27</f>
        <v>#N/A</v>
      </c>
      <c r="U559" s="34" t="e">
        <f t="shared" si="65"/>
        <v>#DIV/0!</v>
      </c>
      <c r="V559" s="34" t="e">
        <f t="shared" si="66"/>
        <v>#DIV/0!</v>
      </c>
      <c r="W559" s="34" t="e">
        <f t="shared" si="67"/>
        <v>#DIV/0!</v>
      </c>
      <c r="X559" s="34" t="e">
        <f t="shared" si="68"/>
        <v>#DIV/0!</v>
      </c>
      <c r="Y559" s="34" t="e">
        <f t="shared" si="69"/>
        <v>#DIV/0!</v>
      </c>
      <c r="Z559" s="34" t="e">
        <f t="shared" si="70"/>
        <v>#DIV/0!</v>
      </c>
      <c r="AA559" s="34" t="e">
        <f t="shared" si="71"/>
        <v>#DIV/0!</v>
      </c>
      <c r="AC559" s="40">
        <f>E559-Analysis!O$5</f>
        <v>-3.0000000000000001E-5</v>
      </c>
      <c r="AD559" s="40">
        <f>F559-Analysis!P$5</f>
        <v>-4.0000000000000001E-3</v>
      </c>
      <c r="AE559" s="40">
        <f>G559-Analysis!Q$5</f>
        <v>-1E-3</v>
      </c>
      <c r="AF559" s="40">
        <f>H559-Analysis!R$5</f>
        <v>-1E-3</v>
      </c>
      <c r="AG559" s="40">
        <f>I559-Analysis!S$5</f>
        <v>-2.5000000000000001E-4</v>
      </c>
      <c r="AH559" s="40">
        <f>J559-Analysis!T$5</f>
        <v>-1E-3</v>
      </c>
      <c r="AI559" s="40">
        <f>K559-Analysis!U$5</f>
        <v>-1E-3</v>
      </c>
    </row>
    <row r="560" spans="1:35" x14ac:dyDescent="0.3">
      <c r="A560">
        <v>557</v>
      </c>
      <c r="B560" s="31" t="e">
        <f>D560-Analysis!$E$27</f>
        <v>#N/A</v>
      </c>
      <c r="U560" s="34" t="e">
        <f t="shared" si="65"/>
        <v>#DIV/0!</v>
      </c>
      <c r="V560" s="34" t="e">
        <f t="shared" si="66"/>
        <v>#DIV/0!</v>
      </c>
      <c r="W560" s="34" t="e">
        <f t="shared" si="67"/>
        <v>#DIV/0!</v>
      </c>
      <c r="X560" s="34" t="e">
        <f t="shared" si="68"/>
        <v>#DIV/0!</v>
      </c>
      <c r="Y560" s="34" t="e">
        <f t="shared" si="69"/>
        <v>#DIV/0!</v>
      </c>
      <c r="Z560" s="34" t="e">
        <f t="shared" si="70"/>
        <v>#DIV/0!</v>
      </c>
      <c r="AA560" s="34" t="e">
        <f t="shared" si="71"/>
        <v>#DIV/0!</v>
      </c>
      <c r="AC560" s="40">
        <f>E560-Analysis!O$5</f>
        <v>-3.0000000000000001E-5</v>
      </c>
      <c r="AD560" s="40">
        <f>F560-Analysis!P$5</f>
        <v>-4.0000000000000001E-3</v>
      </c>
      <c r="AE560" s="40">
        <f>G560-Analysis!Q$5</f>
        <v>-1E-3</v>
      </c>
      <c r="AF560" s="40">
        <f>H560-Analysis!R$5</f>
        <v>-1E-3</v>
      </c>
      <c r="AG560" s="40">
        <f>I560-Analysis!S$5</f>
        <v>-2.5000000000000001E-4</v>
      </c>
      <c r="AH560" s="40">
        <f>J560-Analysis!T$5</f>
        <v>-1E-3</v>
      </c>
      <c r="AI560" s="40">
        <f>K560-Analysis!U$5</f>
        <v>-1E-3</v>
      </c>
    </row>
    <row r="561" spans="1:35" x14ac:dyDescent="0.3">
      <c r="A561">
        <v>558</v>
      </c>
      <c r="B561" s="31" t="e">
        <f>D561-Analysis!$E$27</f>
        <v>#N/A</v>
      </c>
      <c r="U561" s="34" t="e">
        <f t="shared" si="65"/>
        <v>#DIV/0!</v>
      </c>
      <c r="V561" s="34" t="e">
        <f t="shared" si="66"/>
        <v>#DIV/0!</v>
      </c>
      <c r="W561" s="34" t="e">
        <f t="shared" si="67"/>
        <v>#DIV/0!</v>
      </c>
      <c r="X561" s="34" t="e">
        <f t="shared" si="68"/>
        <v>#DIV/0!</v>
      </c>
      <c r="Y561" s="34" t="e">
        <f t="shared" si="69"/>
        <v>#DIV/0!</v>
      </c>
      <c r="Z561" s="34" t="e">
        <f t="shared" si="70"/>
        <v>#DIV/0!</v>
      </c>
      <c r="AA561" s="34" t="e">
        <f t="shared" si="71"/>
        <v>#DIV/0!</v>
      </c>
      <c r="AC561" s="40">
        <f>E561-Analysis!O$5</f>
        <v>-3.0000000000000001E-5</v>
      </c>
      <c r="AD561" s="40">
        <f>F561-Analysis!P$5</f>
        <v>-4.0000000000000001E-3</v>
      </c>
      <c r="AE561" s="40">
        <f>G561-Analysis!Q$5</f>
        <v>-1E-3</v>
      </c>
      <c r="AF561" s="40">
        <f>H561-Analysis!R$5</f>
        <v>-1E-3</v>
      </c>
      <c r="AG561" s="40">
        <f>I561-Analysis!S$5</f>
        <v>-2.5000000000000001E-4</v>
      </c>
      <c r="AH561" s="40">
        <f>J561-Analysis!T$5</f>
        <v>-1E-3</v>
      </c>
      <c r="AI561" s="40">
        <f>K561-Analysis!U$5</f>
        <v>-1E-3</v>
      </c>
    </row>
    <row r="562" spans="1:35" x14ac:dyDescent="0.3">
      <c r="A562">
        <v>559</v>
      </c>
      <c r="B562" s="31" t="e">
        <f>D562-Analysis!$E$27</f>
        <v>#N/A</v>
      </c>
      <c r="U562" s="34" t="e">
        <f t="shared" si="65"/>
        <v>#DIV/0!</v>
      </c>
      <c r="V562" s="34" t="e">
        <f t="shared" si="66"/>
        <v>#DIV/0!</v>
      </c>
      <c r="W562" s="34" t="e">
        <f t="shared" si="67"/>
        <v>#DIV/0!</v>
      </c>
      <c r="X562" s="34" t="e">
        <f t="shared" si="68"/>
        <v>#DIV/0!</v>
      </c>
      <c r="Y562" s="34" t="e">
        <f t="shared" si="69"/>
        <v>#DIV/0!</v>
      </c>
      <c r="Z562" s="34" t="e">
        <f t="shared" si="70"/>
        <v>#DIV/0!</v>
      </c>
      <c r="AA562" s="34" t="e">
        <f t="shared" si="71"/>
        <v>#DIV/0!</v>
      </c>
      <c r="AC562" s="40">
        <f>E562-Analysis!O$5</f>
        <v>-3.0000000000000001E-5</v>
      </c>
      <c r="AD562" s="40">
        <f>F562-Analysis!P$5</f>
        <v>-4.0000000000000001E-3</v>
      </c>
      <c r="AE562" s="40">
        <f>G562-Analysis!Q$5</f>
        <v>-1E-3</v>
      </c>
      <c r="AF562" s="40">
        <f>H562-Analysis!R$5</f>
        <v>-1E-3</v>
      </c>
      <c r="AG562" s="40">
        <f>I562-Analysis!S$5</f>
        <v>-2.5000000000000001E-4</v>
      </c>
      <c r="AH562" s="40">
        <f>J562-Analysis!T$5</f>
        <v>-1E-3</v>
      </c>
      <c r="AI562" s="40">
        <f>K562-Analysis!U$5</f>
        <v>-1E-3</v>
      </c>
    </row>
    <row r="563" spans="1:35" x14ac:dyDescent="0.3">
      <c r="A563">
        <v>560</v>
      </c>
      <c r="B563" s="31" t="e">
        <f>D563-Analysis!$E$27</f>
        <v>#N/A</v>
      </c>
      <c r="U563" s="34" t="e">
        <f t="shared" si="65"/>
        <v>#DIV/0!</v>
      </c>
      <c r="V563" s="34" t="e">
        <f t="shared" si="66"/>
        <v>#DIV/0!</v>
      </c>
      <c r="W563" s="34" t="e">
        <f t="shared" si="67"/>
        <v>#DIV/0!</v>
      </c>
      <c r="X563" s="34" t="e">
        <f t="shared" si="68"/>
        <v>#DIV/0!</v>
      </c>
      <c r="Y563" s="34" t="e">
        <f t="shared" si="69"/>
        <v>#DIV/0!</v>
      </c>
      <c r="Z563" s="34" t="e">
        <f t="shared" si="70"/>
        <v>#DIV/0!</v>
      </c>
      <c r="AA563" s="34" t="e">
        <f t="shared" si="71"/>
        <v>#DIV/0!</v>
      </c>
      <c r="AC563" s="40">
        <f>E563-Analysis!O$5</f>
        <v>-3.0000000000000001E-5</v>
      </c>
      <c r="AD563" s="40">
        <f>F563-Analysis!P$5</f>
        <v>-4.0000000000000001E-3</v>
      </c>
      <c r="AE563" s="40">
        <f>G563-Analysis!Q$5</f>
        <v>-1E-3</v>
      </c>
      <c r="AF563" s="40">
        <f>H563-Analysis!R$5</f>
        <v>-1E-3</v>
      </c>
      <c r="AG563" s="40">
        <f>I563-Analysis!S$5</f>
        <v>-2.5000000000000001E-4</v>
      </c>
      <c r="AH563" s="40">
        <f>J563-Analysis!T$5</f>
        <v>-1E-3</v>
      </c>
      <c r="AI563" s="40">
        <f>K563-Analysis!U$5</f>
        <v>-1E-3</v>
      </c>
    </row>
    <row r="564" spans="1:35" x14ac:dyDescent="0.3">
      <c r="A564">
        <v>561</v>
      </c>
      <c r="B564" s="31" t="e">
        <f>D564-Analysis!$E$27</f>
        <v>#N/A</v>
      </c>
      <c r="U564" s="34" t="e">
        <f t="shared" si="65"/>
        <v>#DIV/0!</v>
      </c>
      <c r="V564" s="34" t="e">
        <f t="shared" si="66"/>
        <v>#DIV/0!</v>
      </c>
      <c r="W564" s="34" t="e">
        <f t="shared" si="67"/>
        <v>#DIV/0!</v>
      </c>
      <c r="X564" s="34" t="e">
        <f t="shared" si="68"/>
        <v>#DIV/0!</v>
      </c>
      <c r="Y564" s="34" t="e">
        <f t="shared" si="69"/>
        <v>#DIV/0!</v>
      </c>
      <c r="Z564" s="34" t="e">
        <f t="shared" si="70"/>
        <v>#DIV/0!</v>
      </c>
      <c r="AA564" s="34" t="e">
        <f t="shared" si="71"/>
        <v>#DIV/0!</v>
      </c>
      <c r="AC564" s="40">
        <f>E564-Analysis!O$5</f>
        <v>-3.0000000000000001E-5</v>
      </c>
      <c r="AD564" s="40">
        <f>F564-Analysis!P$5</f>
        <v>-4.0000000000000001E-3</v>
      </c>
      <c r="AE564" s="40">
        <f>G564-Analysis!Q$5</f>
        <v>-1E-3</v>
      </c>
      <c r="AF564" s="40">
        <f>H564-Analysis!R$5</f>
        <v>-1E-3</v>
      </c>
      <c r="AG564" s="40">
        <f>I564-Analysis!S$5</f>
        <v>-2.5000000000000001E-4</v>
      </c>
      <c r="AH564" s="40">
        <f>J564-Analysis!T$5</f>
        <v>-1E-3</v>
      </c>
      <c r="AI564" s="40">
        <f>K564-Analysis!U$5</f>
        <v>-1E-3</v>
      </c>
    </row>
    <row r="565" spans="1:35" x14ac:dyDescent="0.3">
      <c r="A565">
        <v>562</v>
      </c>
      <c r="B565" s="31" t="e">
        <f>D565-Analysis!$E$27</f>
        <v>#N/A</v>
      </c>
      <c r="U565" s="34" t="e">
        <f t="shared" si="65"/>
        <v>#DIV/0!</v>
      </c>
      <c r="V565" s="34" t="e">
        <f t="shared" si="66"/>
        <v>#DIV/0!</v>
      </c>
      <c r="W565" s="34" t="e">
        <f t="shared" si="67"/>
        <v>#DIV/0!</v>
      </c>
      <c r="X565" s="34" t="e">
        <f t="shared" si="68"/>
        <v>#DIV/0!</v>
      </c>
      <c r="Y565" s="34" t="e">
        <f t="shared" si="69"/>
        <v>#DIV/0!</v>
      </c>
      <c r="Z565" s="34" t="e">
        <f t="shared" si="70"/>
        <v>#DIV/0!</v>
      </c>
      <c r="AA565" s="34" t="e">
        <f t="shared" si="71"/>
        <v>#DIV/0!</v>
      </c>
      <c r="AC565" s="40">
        <f>E565-Analysis!O$5</f>
        <v>-3.0000000000000001E-5</v>
      </c>
      <c r="AD565" s="40">
        <f>F565-Analysis!P$5</f>
        <v>-4.0000000000000001E-3</v>
      </c>
      <c r="AE565" s="40">
        <f>G565-Analysis!Q$5</f>
        <v>-1E-3</v>
      </c>
      <c r="AF565" s="40">
        <f>H565-Analysis!R$5</f>
        <v>-1E-3</v>
      </c>
      <c r="AG565" s="40">
        <f>I565-Analysis!S$5</f>
        <v>-2.5000000000000001E-4</v>
      </c>
      <c r="AH565" s="40">
        <f>J565-Analysis!T$5</f>
        <v>-1E-3</v>
      </c>
      <c r="AI565" s="40">
        <f>K565-Analysis!U$5</f>
        <v>-1E-3</v>
      </c>
    </row>
    <row r="566" spans="1:35" x14ac:dyDescent="0.3">
      <c r="A566">
        <v>563</v>
      </c>
      <c r="B566" s="31" t="e">
        <f>D566-Analysis!$E$27</f>
        <v>#N/A</v>
      </c>
      <c r="U566" s="34" t="e">
        <f t="shared" si="65"/>
        <v>#DIV/0!</v>
      </c>
      <c r="V566" s="34" t="e">
        <f t="shared" si="66"/>
        <v>#DIV/0!</v>
      </c>
      <c r="W566" s="34" t="e">
        <f t="shared" si="67"/>
        <v>#DIV/0!</v>
      </c>
      <c r="X566" s="34" t="e">
        <f t="shared" si="68"/>
        <v>#DIV/0!</v>
      </c>
      <c r="Y566" s="34" t="e">
        <f t="shared" si="69"/>
        <v>#DIV/0!</v>
      </c>
      <c r="Z566" s="34" t="e">
        <f t="shared" si="70"/>
        <v>#DIV/0!</v>
      </c>
      <c r="AA566" s="34" t="e">
        <f t="shared" si="71"/>
        <v>#DIV/0!</v>
      </c>
      <c r="AC566" s="40">
        <f>E566-Analysis!O$5</f>
        <v>-3.0000000000000001E-5</v>
      </c>
      <c r="AD566" s="40">
        <f>F566-Analysis!P$5</f>
        <v>-4.0000000000000001E-3</v>
      </c>
      <c r="AE566" s="40">
        <f>G566-Analysis!Q$5</f>
        <v>-1E-3</v>
      </c>
      <c r="AF566" s="40">
        <f>H566-Analysis!R$5</f>
        <v>-1E-3</v>
      </c>
      <c r="AG566" s="40">
        <f>I566-Analysis!S$5</f>
        <v>-2.5000000000000001E-4</v>
      </c>
      <c r="AH566" s="40">
        <f>J566-Analysis!T$5</f>
        <v>-1E-3</v>
      </c>
      <c r="AI566" s="40">
        <f>K566-Analysis!U$5</f>
        <v>-1E-3</v>
      </c>
    </row>
    <row r="567" spans="1:35" x14ac:dyDescent="0.3">
      <c r="A567">
        <v>564</v>
      </c>
      <c r="B567" s="31" t="e">
        <f>D567-Analysis!$E$27</f>
        <v>#N/A</v>
      </c>
      <c r="U567" s="34" t="e">
        <f t="shared" si="65"/>
        <v>#DIV/0!</v>
      </c>
      <c r="V567" s="34" t="e">
        <f t="shared" si="66"/>
        <v>#DIV/0!</v>
      </c>
      <c r="W567" s="34" t="e">
        <f t="shared" si="67"/>
        <v>#DIV/0!</v>
      </c>
      <c r="X567" s="34" t="e">
        <f t="shared" si="68"/>
        <v>#DIV/0!</v>
      </c>
      <c r="Y567" s="34" t="e">
        <f t="shared" si="69"/>
        <v>#DIV/0!</v>
      </c>
      <c r="Z567" s="34" t="e">
        <f t="shared" si="70"/>
        <v>#DIV/0!</v>
      </c>
      <c r="AA567" s="34" t="e">
        <f t="shared" si="71"/>
        <v>#DIV/0!</v>
      </c>
      <c r="AC567" s="40">
        <f>E567-Analysis!O$5</f>
        <v>-3.0000000000000001E-5</v>
      </c>
      <c r="AD567" s="40">
        <f>F567-Analysis!P$5</f>
        <v>-4.0000000000000001E-3</v>
      </c>
      <c r="AE567" s="40">
        <f>G567-Analysis!Q$5</f>
        <v>-1E-3</v>
      </c>
      <c r="AF567" s="40">
        <f>H567-Analysis!R$5</f>
        <v>-1E-3</v>
      </c>
      <c r="AG567" s="40">
        <f>I567-Analysis!S$5</f>
        <v>-2.5000000000000001E-4</v>
      </c>
      <c r="AH567" s="40">
        <f>J567-Analysis!T$5</f>
        <v>-1E-3</v>
      </c>
      <c r="AI567" s="40">
        <f>K567-Analysis!U$5</f>
        <v>-1E-3</v>
      </c>
    </row>
    <row r="568" spans="1:35" x14ac:dyDescent="0.3">
      <c r="A568">
        <v>565</v>
      </c>
      <c r="B568" s="31" t="e">
        <f>D568-Analysis!$E$27</f>
        <v>#N/A</v>
      </c>
      <c r="U568" s="34" t="e">
        <f t="shared" si="65"/>
        <v>#DIV/0!</v>
      </c>
      <c r="V568" s="34" t="e">
        <f t="shared" si="66"/>
        <v>#DIV/0!</v>
      </c>
      <c r="W568" s="34" t="e">
        <f t="shared" si="67"/>
        <v>#DIV/0!</v>
      </c>
      <c r="X568" s="34" t="e">
        <f t="shared" si="68"/>
        <v>#DIV/0!</v>
      </c>
      <c r="Y568" s="34" t="e">
        <f t="shared" si="69"/>
        <v>#DIV/0!</v>
      </c>
      <c r="Z568" s="34" t="e">
        <f t="shared" si="70"/>
        <v>#DIV/0!</v>
      </c>
      <c r="AA568" s="34" t="e">
        <f t="shared" si="71"/>
        <v>#DIV/0!</v>
      </c>
      <c r="AC568" s="40">
        <f>E568-Analysis!O$5</f>
        <v>-3.0000000000000001E-5</v>
      </c>
      <c r="AD568" s="40">
        <f>F568-Analysis!P$5</f>
        <v>-4.0000000000000001E-3</v>
      </c>
      <c r="AE568" s="40">
        <f>G568-Analysis!Q$5</f>
        <v>-1E-3</v>
      </c>
      <c r="AF568" s="40">
        <f>H568-Analysis!R$5</f>
        <v>-1E-3</v>
      </c>
      <c r="AG568" s="40">
        <f>I568-Analysis!S$5</f>
        <v>-2.5000000000000001E-4</v>
      </c>
      <c r="AH568" s="40">
        <f>J568-Analysis!T$5</f>
        <v>-1E-3</v>
      </c>
      <c r="AI568" s="40">
        <f>K568-Analysis!U$5</f>
        <v>-1E-3</v>
      </c>
    </row>
    <row r="569" spans="1:35" x14ac:dyDescent="0.3">
      <c r="A569">
        <v>566</v>
      </c>
      <c r="B569" s="31" t="e">
        <f>D569-Analysis!$E$27</f>
        <v>#N/A</v>
      </c>
      <c r="U569" s="34" t="e">
        <f t="shared" si="65"/>
        <v>#DIV/0!</v>
      </c>
      <c r="V569" s="34" t="e">
        <f t="shared" si="66"/>
        <v>#DIV/0!</v>
      </c>
      <c r="W569" s="34" t="e">
        <f t="shared" si="67"/>
        <v>#DIV/0!</v>
      </c>
      <c r="X569" s="34" t="e">
        <f t="shared" si="68"/>
        <v>#DIV/0!</v>
      </c>
      <c r="Y569" s="34" t="e">
        <f t="shared" si="69"/>
        <v>#DIV/0!</v>
      </c>
      <c r="Z569" s="34" t="e">
        <f t="shared" si="70"/>
        <v>#DIV/0!</v>
      </c>
      <c r="AA569" s="34" t="e">
        <f t="shared" si="71"/>
        <v>#DIV/0!</v>
      </c>
      <c r="AC569" s="40">
        <f>E569-Analysis!O$5</f>
        <v>-3.0000000000000001E-5</v>
      </c>
      <c r="AD569" s="40">
        <f>F569-Analysis!P$5</f>
        <v>-4.0000000000000001E-3</v>
      </c>
      <c r="AE569" s="40">
        <f>G569-Analysis!Q$5</f>
        <v>-1E-3</v>
      </c>
      <c r="AF569" s="40">
        <f>H569-Analysis!R$5</f>
        <v>-1E-3</v>
      </c>
      <c r="AG569" s="40">
        <f>I569-Analysis!S$5</f>
        <v>-2.5000000000000001E-4</v>
      </c>
      <c r="AH569" s="40">
        <f>J569-Analysis!T$5</f>
        <v>-1E-3</v>
      </c>
      <c r="AI569" s="40">
        <f>K569-Analysis!U$5</f>
        <v>-1E-3</v>
      </c>
    </row>
    <row r="570" spans="1:35" x14ac:dyDescent="0.3">
      <c r="A570">
        <v>567</v>
      </c>
      <c r="B570" s="31" t="e">
        <f>D570-Analysis!$E$27</f>
        <v>#N/A</v>
      </c>
      <c r="U570" s="34" t="e">
        <f t="shared" si="65"/>
        <v>#DIV/0!</v>
      </c>
      <c r="V570" s="34" t="e">
        <f t="shared" si="66"/>
        <v>#DIV/0!</v>
      </c>
      <c r="W570" s="34" t="e">
        <f t="shared" si="67"/>
        <v>#DIV/0!</v>
      </c>
      <c r="X570" s="34" t="e">
        <f t="shared" si="68"/>
        <v>#DIV/0!</v>
      </c>
      <c r="Y570" s="34" t="e">
        <f t="shared" si="69"/>
        <v>#DIV/0!</v>
      </c>
      <c r="Z570" s="34" t="e">
        <f t="shared" si="70"/>
        <v>#DIV/0!</v>
      </c>
      <c r="AA570" s="34" t="e">
        <f t="shared" si="71"/>
        <v>#DIV/0!</v>
      </c>
      <c r="AC570" s="40">
        <f>E570-Analysis!O$5</f>
        <v>-3.0000000000000001E-5</v>
      </c>
      <c r="AD570" s="40">
        <f>F570-Analysis!P$5</f>
        <v>-4.0000000000000001E-3</v>
      </c>
      <c r="AE570" s="40">
        <f>G570-Analysis!Q$5</f>
        <v>-1E-3</v>
      </c>
      <c r="AF570" s="40">
        <f>H570-Analysis!R$5</f>
        <v>-1E-3</v>
      </c>
      <c r="AG570" s="40">
        <f>I570-Analysis!S$5</f>
        <v>-2.5000000000000001E-4</v>
      </c>
      <c r="AH570" s="40">
        <f>J570-Analysis!T$5</f>
        <v>-1E-3</v>
      </c>
      <c r="AI570" s="40">
        <f>K570-Analysis!U$5</f>
        <v>-1E-3</v>
      </c>
    </row>
    <row r="571" spans="1:35" x14ac:dyDescent="0.3">
      <c r="A571">
        <v>568</v>
      </c>
      <c r="B571" s="31" t="e">
        <f>D571-Analysis!$E$27</f>
        <v>#N/A</v>
      </c>
      <c r="U571" s="34" t="e">
        <f t="shared" si="65"/>
        <v>#DIV/0!</v>
      </c>
      <c r="V571" s="34" t="e">
        <f t="shared" si="66"/>
        <v>#DIV/0!</v>
      </c>
      <c r="W571" s="34" t="e">
        <f t="shared" si="67"/>
        <v>#DIV/0!</v>
      </c>
      <c r="X571" s="34" t="e">
        <f t="shared" si="68"/>
        <v>#DIV/0!</v>
      </c>
      <c r="Y571" s="34" t="e">
        <f t="shared" si="69"/>
        <v>#DIV/0!</v>
      </c>
      <c r="Z571" s="34" t="e">
        <f t="shared" si="70"/>
        <v>#DIV/0!</v>
      </c>
      <c r="AA571" s="34" t="e">
        <f t="shared" si="71"/>
        <v>#DIV/0!</v>
      </c>
      <c r="AC571" s="40">
        <f>E571-Analysis!O$5</f>
        <v>-3.0000000000000001E-5</v>
      </c>
      <c r="AD571" s="40">
        <f>F571-Analysis!P$5</f>
        <v>-4.0000000000000001E-3</v>
      </c>
      <c r="AE571" s="40">
        <f>G571-Analysis!Q$5</f>
        <v>-1E-3</v>
      </c>
      <c r="AF571" s="40">
        <f>H571-Analysis!R$5</f>
        <v>-1E-3</v>
      </c>
      <c r="AG571" s="40">
        <f>I571-Analysis!S$5</f>
        <v>-2.5000000000000001E-4</v>
      </c>
      <c r="AH571" s="40">
        <f>J571-Analysis!T$5</f>
        <v>-1E-3</v>
      </c>
      <c r="AI571" s="40">
        <f>K571-Analysis!U$5</f>
        <v>-1E-3</v>
      </c>
    </row>
    <row r="572" spans="1:35" x14ac:dyDescent="0.3">
      <c r="A572">
        <v>569</v>
      </c>
      <c r="B572" s="31" t="e">
        <f>D572-Analysis!$E$27</f>
        <v>#N/A</v>
      </c>
      <c r="U572" s="34" t="e">
        <f t="shared" si="65"/>
        <v>#DIV/0!</v>
      </c>
      <c r="V572" s="34" t="e">
        <f t="shared" si="66"/>
        <v>#DIV/0!</v>
      </c>
      <c r="W572" s="34" t="e">
        <f t="shared" si="67"/>
        <v>#DIV/0!</v>
      </c>
      <c r="X572" s="34" t="e">
        <f t="shared" si="68"/>
        <v>#DIV/0!</v>
      </c>
      <c r="Y572" s="34" t="e">
        <f t="shared" si="69"/>
        <v>#DIV/0!</v>
      </c>
      <c r="Z572" s="34" t="e">
        <f t="shared" si="70"/>
        <v>#DIV/0!</v>
      </c>
      <c r="AA572" s="34" t="e">
        <f t="shared" si="71"/>
        <v>#DIV/0!</v>
      </c>
      <c r="AC572" s="40">
        <f>E572-Analysis!O$5</f>
        <v>-3.0000000000000001E-5</v>
      </c>
      <c r="AD572" s="40">
        <f>F572-Analysis!P$5</f>
        <v>-4.0000000000000001E-3</v>
      </c>
      <c r="AE572" s="40">
        <f>G572-Analysis!Q$5</f>
        <v>-1E-3</v>
      </c>
      <c r="AF572" s="40">
        <f>H572-Analysis!R$5</f>
        <v>-1E-3</v>
      </c>
      <c r="AG572" s="40">
        <f>I572-Analysis!S$5</f>
        <v>-2.5000000000000001E-4</v>
      </c>
      <c r="AH572" s="40">
        <f>J572-Analysis!T$5</f>
        <v>-1E-3</v>
      </c>
      <c r="AI572" s="40">
        <f>K572-Analysis!U$5</f>
        <v>-1E-3</v>
      </c>
    </row>
    <row r="573" spans="1:35" x14ac:dyDescent="0.3">
      <c r="A573">
        <v>570</v>
      </c>
      <c r="B573" s="31" t="e">
        <f>D573-Analysis!$E$27</f>
        <v>#N/A</v>
      </c>
      <c r="U573" s="34" t="e">
        <f t="shared" si="65"/>
        <v>#DIV/0!</v>
      </c>
      <c r="V573" s="34" t="e">
        <f t="shared" si="66"/>
        <v>#DIV/0!</v>
      </c>
      <c r="W573" s="34" t="e">
        <f t="shared" si="67"/>
        <v>#DIV/0!</v>
      </c>
      <c r="X573" s="34" t="e">
        <f t="shared" si="68"/>
        <v>#DIV/0!</v>
      </c>
      <c r="Y573" s="34" t="e">
        <f t="shared" si="69"/>
        <v>#DIV/0!</v>
      </c>
      <c r="Z573" s="34" t="e">
        <f t="shared" si="70"/>
        <v>#DIV/0!</v>
      </c>
      <c r="AA573" s="34" t="e">
        <f t="shared" si="71"/>
        <v>#DIV/0!</v>
      </c>
      <c r="AC573" s="40">
        <f>E573-Analysis!O$5</f>
        <v>-3.0000000000000001E-5</v>
      </c>
      <c r="AD573" s="40">
        <f>F573-Analysis!P$5</f>
        <v>-4.0000000000000001E-3</v>
      </c>
      <c r="AE573" s="40">
        <f>G573-Analysis!Q$5</f>
        <v>-1E-3</v>
      </c>
      <c r="AF573" s="40">
        <f>H573-Analysis!R$5</f>
        <v>-1E-3</v>
      </c>
      <c r="AG573" s="40">
        <f>I573-Analysis!S$5</f>
        <v>-2.5000000000000001E-4</v>
      </c>
      <c r="AH573" s="40">
        <f>J573-Analysis!T$5</f>
        <v>-1E-3</v>
      </c>
      <c r="AI573" s="40">
        <f>K573-Analysis!U$5</f>
        <v>-1E-3</v>
      </c>
    </row>
    <row r="574" spans="1:35" x14ac:dyDescent="0.3">
      <c r="A574">
        <v>571</v>
      </c>
      <c r="B574" s="31" t="e">
        <f>D574-Analysis!$E$27</f>
        <v>#N/A</v>
      </c>
      <c r="U574" s="34" t="e">
        <f t="shared" si="65"/>
        <v>#DIV/0!</v>
      </c>
      <c r="V574" s="34" t="e">
        <f t="shared" si="66"/>
        <v>#DIV/0!</v>
      </c>
      <c r="W574" s="34" t="e">
        <f t="shared" si="67"/>
        <v>#DIV/0!</v>
      </c>
      <c r="X574" s="34" t="e">
        <f t="shared" si="68"/>
        <v>#DIV/0!</v>
      </c>
      <c r="Y574" s="34" t="e">
        <f t="shared" si="69"/>
        <v>#DIV/0!</v>
      </c>
      <c r="Z574" s="34" t="e">
        <f t="shared" si="70"/>
        <v>#DIV/0!</v>
      </c>
      <c r="AA574" s="34" t="e">
        <f t="shared" si="71"/>
        <v>#DIV/0!</v>
      </c>
      <c r="AC574" s="40">
        <f>E574-Analysis!O$5</f>
        <v>-3.0000000000000001E-5</v>
      </c>
      <c r="AD574" s="40">
        <f>F574-Analysis!P$5</f>
        <v>-4.0000000000000001E-3</v>
      </c>
      <c r="AE574" s="40">
        <f>G574-Analysis!Q$5</f>
        <v>-1E-3</v>
      </c>
      <c r="AF574" s="40">
        <f>H574-Analysis!R$5</f>
        <v>-1E-3</v>
      </c>
      <c r="AG574" s="40">
        <f>I574-Analysis!S$5</f>
        <v>-2.5000000000000001E-4</v>
      </c>
      <c r="AH574" s="40">
        <f>J574-Analysis!T$5</f>
        <v>-1E-3</v>
      </c>
      <c r="AI574" s="40">
        <f>K574-Analysis!U$5</f>
        <v>-1E-3</v>
      </c>
    </row>
    <row r="575" spans="1:35" x14ac:dyDescent="0.3">
      <c r="A575">
        <v>572</v>
      </c>
      <c r="B575" s="31" t="e">
        <f>D575-Analysis!$E$27</f>
        <v>#N/A</v>
      </c>
      <c r="U575" s="34" t="e">
        <f t="shared" si="65"/>
        <v>#DIV/0!</v>
      </c>
      <c r="V575" s="34" t="e">
        <f t="shared" si="66"/>
        <v>#DIV/0!</v>
      </c>
      <c r="W575" s="34" t="e">
        <f t="shared" si="67"/>
        <v>#DIV/0!</v>
      </c>
      <c r="X575" s="34" t="e">
        <f t="shared" si="68"/>
        <v>#DIV/0!</v>
      </c>
      <c r="Y575" s="34" t="e">
        <f t="shared" si="69"/>
        <v>#DIV/0!</v>
      </c>
      <c r="Z575" s="34" t="e">
        <f t="shared" si="70"/>
        <v>#DIV/0!</v>
      </c>
      <c r="AA575" s="34" t="e">
        <f t="shared" si="71"/>
        <v>#DIV/0!</v>
      </c>
      <c r="AC575" s="40">
        <f>E575-Analysis!O$5</f>
        <v>-3.0000000000000001E-5</v>
      </c>
      <c r="AD575" s="40">
        <f>F575-Analysis!P$5</f>
        <v>-4.0000000000000001E-3</v>
      </c>
      <c r="AE575" s="40">
        <f>G575-Analysis!Q$5</f>
        <v>-1E-3</v>
      </c>
      <c r="AF575" s="40">
        <f>H575-Analysis!R$5</f>
        <v>-1E-3</v>
      </c>
      <c r="AG575" s="40">
        <f>I575-Analysis!S$5</f>
        <v>-2.5000000000000001E-4</v>
      </c>
      <c r="AH575" s="40">
        <f>J575-Analysis!T$5</f>
        <v>-1E-3</v>
      </c>
      <c r="AI575" s="40">
        <f>K575-Analysis!U$5</f>
        <v>-1E-3</v>
      </c>
    </row>
    <row r="576" spans="1:35" x14ac:dyDescent="0.3">
      <c r="A576">
        <v>573</v>
      </c>
      <c r="B576" s="31" t="e">
        <f>D576-Analysis!$E$27</f>
        <v>#N/A</v>
      </c>
      <c r="U576" s="34" t="e">
        <f t="shared" si="65"/>
        <v>#DIV/0!</v>
      </c>
      <c r="V576" s="34" t="e">
        <f t="shared" si="66"/>
        <v>#DIV/0!</v>
      </c>
      <c r="W576" s="34" t="e">
        <f t="shared" si="67"/>
        <v>#DIV/0!</v>
      </c>
      <c r="X576" s="34" t="e">
        <f t="shared" si="68"/>
        <v>#DIV/0!</v>
      </c>
      <c r="Y576" s="34" t="e">
        <f t="shared" si="69"/>
        <v>#DIV/0!</v>
      </c>
      <c r="Z576" s="34" t="e">
        <f t="shared" si="70"/>
        <v>#DIV/0!</v>
      </c>
      <c r="AA576" s="34" t="e">
        <f t="shared" si="71"/>
        <v>#DIV/0!</v>
      </c>
      <c r="AC576" s="40">
        <f>E576-Analysis!O$5</f>
        <v>-3.0000000000000001E-5</v>
      </c>
      <c r="AD576" s="40">
        <f>F576-Analysis!P$5</f>
        <v>-4.0000000000000001E-3</v>
      </c>
      <c r="AE576" s="40">
        <f>G576-Analysis!Q$5</f>
        <v>-1E-3</v>
      </c>
      <c r="AF576" s="40">
        <f>H576-Analysis!R$5</f>
        <v>-1E-3</v>
      </c>
      <c r="AG576" s="40">
        <f>I576-Analysis!S$5</f>
        <v>-2.5000000000000001E-4</v>
      </c>
      <c r="AH576" s="40">
        <f>J576-Analysis!T$5</f>
        <v>-1E-3</v>
      </c>
      <c r="AI576" s="40">
        <f>K576-Analysis!U$5</f>
        <v>-1E-3</v>
      </c>
    </row>
    <row r="577" spans="1:35" x14ac:dyDescent="0.3">
      <c r="A577">
        <v>574</v>
      </c>
      <c r="B577" s="31" t="e">
        <f>D577-Analysis!$E$27</f>
        <v>#N/A</v>
      </c>
      <c r="U577" s="34" t="e">
        <f t="shared" si="65"/>
        <v>#DIV/0!</v>
      </c>
      <c r="V577" s="34" t="e">
        <f t="shared" si="66"/>
        <v>#DIV/0!</v>
      </c>
      <c r="W577" s="34" t="e">
        <f t="shared" si="67"/>
        <v>#DIV/0!</v>
      </c>
      <c r="X577" s="34" t="e">
        <f t="shared" si="68"/>
        <v>#DIV/0!</v>
      </c>
      <c r="Y577" s="34" t="e">
        <f t="shared" si="69"/>
        <v>#DIV/0!</v>
      </c>
      <c r="Z577" s="34" t="e">
        <f t="shared" si="70"/>
        <v>#DIV/0!</v>
      </c>
      <c r="AA577" s="34" t="e">
        <f t="shared" si="71"/>
        <v>#DIV/0!</v>
      </c>
      <c r="AC577" s="40">
        <f>E577-Analysis!O$5</f>
        <v>-3.0000000000000001E-5</v>
      </c>
      <c r="AD577" s="40">
        <f>F577-Analysis!P$5</f>
        <v>-4.0000000000000001E-3</v>
      </c>
      <c r="AE577" s="40">
        <f>G577-Analysis!Q$5</f>
        <v>-1E-3</v>
      </c>
      <c r="AF577" s="40">
        <f>H577-Analysis!R$5</f>
        <v>-1E-3</v>
      </c>
      <c r="AG577" s="40">
        <f>I577-Analysis!S$5</f>
        <v>-2.5000000000000001E-4</v>
      </c>
      <c r="AH577" s="40">
        <f>J577-Analysis!T$5</f>
        <v>-1E-3</v>
      </c>
      <c r="AI577" s="40">
        <f>K577-Analysis!U$5</f>
        <v>-1E-3</v>
      </c>
    </row>
    <row r="578" spans="1:35" x14ac:dyDescent="0.3">
      <c r="A578">
        <v>575</v>
      </c>
      <c r="B578" s="31" t="e">
        <f>D578-Analysis!$E$27</f>
        <v>#N/A</v>
      </c>
      <c r="U578" s="34" t="e">
        <f t="shared" si="65"/>
        <v>#DIV/0!</v>
      </c>
      <c r="V578" s="34" t="e">
        <f t="shared" si="66"/>
        <v>#DIV/0!</v>
      </c>
      <c r="W578" s="34" t="e">
        <f t="shared" si="67"/>
        <v>#DIV/0!</v>
      </c>
      <c r="X578" s="34" t="e">
        <f t="shared" si="68"/>
        <v>#DIV/0!</v>
      </c>
      <c r="Y578" s="34" t="e">
        <f t="shared" si="69"/>
        <v>#DIV/0!</v>
      </c>
      <c r="Z578" s="34" t="e">
        <f t="shared" si="70"/>
        <v>#DIV/0!</v>
      </c>
      <c r="AA578" s="34" t="e">
        <f t="shared" si="71"/>
        <v>#DIV/0!</v>
      </c>
      <c r="AC578" s="40">
        <f>E578-Analysis!O$5</f>
        <v>-3.0000000000000001E-5</v>
      </c>
      <c r="AD578" s="40">
        <f>F578-Analysis!P$5</f>
        <v>-4.0000000000000001E-3</v>
      </c>
      <c r="AE578" s="40">
        <f>G578-Analysis!Q$5</f>
        <v>-1E-3</v>
      </c>
      <c r="AF578" s="40">
        <f>H578-Analysis!R$5</f>
        <v>-1E-3</v>
      </c>
      <c r="AG578" s="40">
        <f>I578-Analysis!S$5</f>
        <v>-2.5000000000000001E-4</v>
      </c>
      <c r="AH578" s="40">
        <f>J578-Analysis!T$5</f>
        <v>-1E-3</v>
      </c>
      <c r="AI578" s="40">
        <f>K578-Analysis!U$5</f>
        <v>-1E-3</v>
      </c>
    </row>
    <row r="579" spans="1:35" x14ac:dyDescent="0.3">
      <c r="A579">
        <v>576</v>
      </c>
      <c r="B579" s="31" t="e">
        <f>D579-Analysis!$E$27</f>
        <v>#N/A</v>
      </c>
      <c r="U579" s="34" t="e">
        <f t="shared" si="65"/>
        <v>#DIV/0!</v>
      </c>
      <c r="V579" s="34" t="e">
        <f t="shared" si="66"/>
        <v>#DIV/0!</v>
      </c>
      <c r="W579" s="34" t="e">
        <f t="shared" si="67"/>
        <v>#DIV/0!</v>
      </c>
      <c r="X579" s="34" t="e">
        <f t="shared" si="68"/>
        <v>#DIV/0!</v>
      </c>
      <c r="Y579" s="34" t="e">
        <f t="shared" si="69"/>
        <v>#DIV/0!</v>
      </c>
      <c r="Z579" s="34" t="e">
        <f t="shared" si="70"/>
        <v>#DIV/0!</v>
      </c>
      <c r="AA579" s="34" t="e">
        <f t="shared" si="71"/>
        <v>#DIV/0!</v>
      </c>
      <c r="AC579" s="40">
        <f>E579-Analysis!O$5</f>
        <v>-3.0000000000000001E-5</v>
      </c>
      <c r="AD579" s="40">
        <f>F579-Analysis!P$5</f>
        <v>-4.0000000000000001E-3</v>
      </c>
      <c r="AE579" s="40">
        <f>G579-Analysis!Q$5</f>
        <v>-1E-3</v>
      </c>
      <c r="AF579" s="40">
        <f>H579-Analysis!R$5</f>
        <v>-1E-3</v>
      </c>
      <c r="AG579" s="40">
        <f>I579-Analysis!S$5</f>
        <v>-2.5000000000000001E-4</v>
      </c>
      <c r="AH579" s="40">
        <f>J579-Analysis!T$5</f>
        <v>-1E-3</v>
      </c>
      <c r="AI579" s="40">
        <f>K579-Analysis!U$5</f>
        <v>-1E-3</v>
      </c>
    </row>
    <row r="580" spans="1:35" x14ac:dyDescent="0.3">
      <c r="A580">
        <v>577</v>
      </c>
      <c r="B580" s="31" t="e">
        <f>D580-Analysis!$E$27</f>
        <v>#N/A</v>
      </c>
      <c r="U580" s="34" t="e">
        <f t="shared" si="65"/>
        <v>#DIV/0!</v>
      </c>
      <c r="V580" s="34" t="e">
        <f t="shared" si="66"/>
        <v>#DIV/0!</v>
      </c>
      <c r="W580" s="34" t="e">
        <f t="shared" si="67"/>
        <v>#DIV/0!</v>
      </c>
      <c r="X580" s="34" t="e">
        <f t="shared" si="68"/>
        <v>#DIV/0!</v>
      </c>
      <c r="Y580" s="34" t="e">
        <f t="shared" si="69"/>
        <v>#DIV/0!</v>
      </c>
      <c r="Z580" s="34" t="e">
        <f t="shared" si="70"/>
        <v>#DIV/0!</v>
      </c>
      <c r="AA580" s="34" t="e">
        <f t="shared" si="71"/>
        <v>#DIV/0!</v>
      </c>
      <c r="AC580" s="40">
        <f>E580-Analysis!O$5</f>
        <v>-3.0000000000000001E-5</v>
      </c>
      <c r="AD580" s="40">
        <f>F580-Analysis!P$5</f>
        <v>-4.0000000000000001E-3</v>
      </c>
      <c r="AE580" s="40">
        <f>G580-Analysis!Q$5</f>
        <v>-1E-3</v>
      </c>
      <c r="AF580" s="40">
        <f>H580-Analysis!R$5</f>
        <v>-1E-3</v>
      </c>
      <c r="AG580" s="40">
        <f>I580-Analysis!S$5</f>
        <v>-2.5000000000000001E-4</v>
      </c>
      <c r="AH580" s="40">
        <f>J580-Analysis!T$5</f>
        <v>-1E-3</v>
      </c>
      <c r="AI580" s="40">
        <f>K580-Analysis!U$5</f>
        <v>-1E-3</v>
      </c>
    </row>
    <row r="581" spans="1:35" x14ac:dyDescent="0.3">
      <c r="A581">
        <v>578</v>
      </c>
      <c r="B581" s="31" t="e">
        <f>D581-Analysis!$E$27</f>
        <v>#N/A</v>
      </c>
      <c r="U581" s="34" t="e">
        <f t="shared" si="65"/>
        <v>#DIV/0!</v>
      </c>
      <c r="V581" s="34" t="e">
        <f t="shared" si="66"/>
        <v>#DIV/0!</v>
      </c>
      <c r="W581" s="34" t="e">
        <f t="shared" si="67"/>
        <v>#DIV/0!</v>
      </c>
      <c r="X581" s="34" t="e">
        <f t="shared" si="68"/>
        <v>#DIV/0!</v>
      </c>
      <c r="Y581" s="34" t="e">
        <f t="shared" si="69"/>
        <v>#DIV/0!</v>
      </c>
      <c r="Z581" s="34" t="e">
        <f t="shared" si="70"/>
        <v>#DIV/0!</v>
      </c>
      <c r="AA581" s="34" t="e">
        <f t="shared" si="71"/>
        <v>#DIV/0!</v>
      </c>
      <c r="AC581" s="40">
        <f>E581-Analysis!O$5</f>
        <v>-3.0000000000000001E-5</v>
      </c>
      <c r="AD581" s="40">
        <f>F581-Analysis!P$5</f>
        <v>-4.0000000000000001E-3</v>
      </c>
      <c r="AE581" s="40">
        <f>G581-Analysis!Q$5</f>
        <v>-1E-3</v>
      </c>
      <c r="AF581" s="40">
        <f>H581-Analysis!R$5</f>
        <v>-1E-3</v>
      </c>
      <c r="AG581" s="40">
        <f>I581-Analysis!S$5</f>
        <v>-2.5000000000000001E-4</v>
      </c>
      <c r="AH581" s="40">
        <f>J581-Analysis!T$5</f>
        <v>-1E-3</v>
      </c>
      <c r="AI581" s="40">
        <f>K581-Analysis!U$5</f>
        <v>-1E-3</v>
      </c>
    </row>
    <row r="582" spans="1:35" x14ac:dyDescent="0.3">
      <c r="A582">
        <v>579</v>
      </c>
      <c r="B582" s="31" t="e">
        <f>D582-Analysis!$E$27</f>
        <v>#N/A</v>
      </c>
      <c r="U582" s="34" t="e">
        <f t="shared" si="65"/>
        <v>#DIV/0!</v>
      </c>
      <c r="V582" s="34" t="e">
        <f t="shared" si="66"/>
        <v>#DIV/0!</v>
      </c>
      <c r="W582" s="34" t="e">
        <f t="shared" si="67"/>
        <v>#DIV/0!</v>
      </c>
      <c r="X582" s="34" t="e">
        <f t="shared" si="68"/>
        <v>#DIV/0!</v>
      </c>
      <c r="Y582" s="34" t="e">
        <f t="shared" si="69"/>
        <v>#DIV/0!</v>
      </c>
      <c r="Z582" s="34" t="e">
        <f t="shared" si="70"/>
        <v>#DIV/0!</v>
      </c>
      <c r="AA582" s="34" t="e">
        <f t="shared" si="71"/>
        <v>#DIV/0!</v>
      </c>
      <c r="AC582" s="40">
        <f>E582-Analysis!O$5</f>
        <v>-3.0000000000000001E-5</v>
      </c>
      <c r="AD582" s="40">
        <f>F582-Analysis!P$5</f>
        <v>-4.0000000000000001E-3</v>
      </c>
      <c r="AE582" s="40">
        <f>G582-Analysis!Q$5</f>
        <v>-1E-3</v>
      </c>
      <c r="AF582" s="40">
        <f>H582-Analysis!R$5</f>
        <v>-1E-3</v>
      </c>
      <c r="AG582" s="40">
        <f>I582-Analysis!S$5</f>
        <v>-2.5000000000000001E-4</v>
      </c>
      <c r="AH582" s="40">
        <f>J582-Analysis!T$5</f>
        <v>-1E-3</v>
      </c>
      <c r="AI582" s="40">
        <f>K582-Analysis!U$5</f>
        <v>-1E-3</v>
      </c>
    </row>
    <row r="583" spans="1:35" x14ac:dyDescent="0.3">
      <c r="A583">
        <v>580</v>
      </c>
      <c r="B583" s="31" t="e">
        <f>D583-Analysis!$E$27</f>
        <v>#N/A</v>
      </c>
      <c r="U583" s="34" t="e">
        <f t="shared" si="65"/>
        <v>#DIV/0!</v>
      </c>
      <c r="V583" s="34" t="e">
        <f t="shared" si="66"/>
        <v>#DIV/0!</v>
      </c>
      <c r="W583" s="34" t="e">
        <f t="shared" si="67"/>
        <v>#DIV/0!</v>
      </c>
      <c r="X583" s="34" t="e">
        <f t="shared" si="68"/>
        <v>#DIV/0!</v>
      </c>
      <c r="Y583" s="34" t="e">
        <f t="shared" si="69"/>
        <v>#DIV/0!</v>
      </c>
      <c r="Z583" s="34" t="e">
        <f t="shared" si="70"/>
        <v>#DIV/0!</v>
      </c>
      <c r="AA583" s="34" t="e">
        <f t="shared" si="71"/>
        <v>#DIV/0!</v>
      </c>
      <c r="AC583" s="40">
        <f>E583-Analysis!O$5</f>
        <v>-3.0000000000000001E-5</v>
      </c>
      <c r="AD583" s="40">
        <f>F583-Analysis!P$5</f>
        <v>-4.0000000000000001E-3</v>
      </c>
      <c r="AE583" s="40">
        <f>G583-Analysis!Q$5</f>
        <v>-1E-3</v>
      </c>
      <c r="AF583" s="40">
        <f>H583-Analysis!R$5</f>
        <v>-1E-3</v>
      </c>
      <c r="AG583" s="40">
        <f>I583-Analysis!S$5</f>
        <v>-2.5000000000000001E-4</v>
      </c>
      <c r="AH583" s="40">
        <f>J583-Analysis!T$5</f>
        <v>-1E-3</v>
      </c>
      <c r="AI583" s="40">
        <f>K583-Analysis!U$5</f>
        <v>-1E-3</v>
      </c>
    </row>
    <row r="584" spans="1:35" x14ac:dyDescent="0.3">
      <c r="A584">
        <v>581</v>
      </c>
      <c r="B584" s="31" t="e">
        <f>D584-Analysis!$E$27</f>
        <v>#N/A</v>
      </c>
      <c r="U584" s="34" t="e">
        <f t="shared" si="65"/>
        <v>#DIV/0!</v>
      </c>
      <c r="V584" s="34" t="e">
        <f t="shared" si="66"/>
        <v>#DIV/0!</v>
      </c>
      <c r="W584" s="34" t="e">
        <f t="shared" si="67"/>
        <v>#DIV/0!</v>
      </c>
      <c r="X584" s="34" t="e">
        <f t="shared" si="68"/>
        <v>#DIV/0!</v>
      </c>
      <c r="Y584" s="34" t="e">
        <f t="shared" si="69"/>
        <v>#DIV/0!</v>
      </c>
      <c r="Z584" s="34" t="e">
        <f t="shared" si="70"/>
        <v>#DIV/0!</v>
      </c>
      <c r="AA584" s="34" t="e">
        <f t="shared" si="71"/>
        <v>#DIV/0!</v>
      </c>
      <c r="AC584" s="40">
        <f>E584-Analysis!O$5</f>
        <v>-3.0000000000000001E-5</v>
      </c>
      <c r="AD584" s="40">
        <f>F584-Analysis!P$5</f>
        <v>-4.0000000000000001E-3</v>
      </c>
      <c r="AE584" s="40">
        <f>G584-Analysis!Q$5</f>
        <v>-1E-3</v>
      </c>
      <c r="AF584" s="40">
        <f>H584-Analysis!R$5</f>
        <v>-1E-3</v>
      </c>
      <c r="AG584" s="40">
        <f>I584-Analysis!S$5</f>
        <v>-2.5000000000000001E-4</v>
      </c>
      <c r="AH584" s="40">
        <f>J584-Analysis!T$5</f>
        <v>-1E-3</v>
      </c>
      <c r="AI584" s="40">
        <f>K584-Analysis!U$5</f>
        <v>-1E-3</v>
      </c>
    </row>
    <row r="585" spans="1:35" x14ac:dyDescent="0.3">
      <c r="A585">
        <v>582</v>
      </c>
      <c r="B585" s="31" t="e">
        <f>D585-Analysis!$E$27</f>
        <v>#N/A</v>
      </c>
      <c r="U585" s="34" t="e">
        <f t="shared" si="65"/>
        <v>#DIV/0!</v>
      </c>
      <c r="V585" s="34" t="e">
        <f t="shared" si="66"/>
        <v>#DIV/0!</v>
      </c>
      <c r="W585" s="34" t="e">
        <f t="shared" si="67"/>
        <v>#DIV/0!</v>
      </c>
      <c r="X585" s="34" t="e">
        <f t="shared" si="68"/>
        <v>#DIV/0!</v>
      </c>
      <c r="Y585" s="34" t="e">
        <f t="shared" si="69"/>
        <v>#DIV/0!</v>
      </c>
      <c r="Z585" s="34" t="e">
        <f t="shared" si="70"/>
        <v>#DIV/0!</v>
      </c>
      <c r="AA585" s="34" t="e">
        <f t="shared" si="71"/>
        <v>#DIV/0!</v>
      </c>
      <c r="AC585" s="40">
        <f>E585-Analysis!O$5</f>
        <v>-3.0000000000000001E-5</v>
      </c>
      <c r="AD585" s="40">
        <f>F585-Analysis!P$5</f>
        <v>-4.0000000000000001E-3</v>
      </c>
      <c r="AE585" s="40">
        <f>G585-Analysis!Q$5</f>
        <v>-1E-3</v>
      </c>
      <c r="AF585" s="40">
        <f>H585-Analysis!R$5</f>
        <v>-1E-3</v>
      </c>
      <c r="AG585" s="40">
        <f>I585-Analysis!S$5</f>
        <v>-2.5000000000000001E-4</v>
      </c>
      <c r="AH585" s="40">
        <f>J585-Analysis!T$5</f>
        <v>-1E-3</v>
      </c>
      <c r="AI585" s="40">
        <f>K585-Analysis!U$5</f>
        <v>-1E-3</v>
      </c>
    </row>
    <row r="586" spans="1:35" x14ac:dyDescent="0.3">
      <c r="A586">
        <v>583</v>
      </c>
      <c r="B586" s="31" t="e">
        <f>D586-Analysis!$E$27</f>
        <v>#N/A</v>
      </c>
      <c r="U586" s="34" t="e">
        <f t="shared" si="65"/>
        <v>#DIV/0!</v>
      </c>
      <c r="V586" s="34" t="e">
        <f t="shared" si="66"/>
        <v>#DIV/0!</v>
      </c>
      <c r="W586" s="34" t="e">
        <f t="shared" si="67"/>
        <v>#DIV/0!</v>
      </c>
      <c r="X586" s="34" t="e">
        <f t="shared" si="68"/>
        <v>#DIV/0!</v>
      </c>
      <c r="Y586" s="34" t="e">
        <f t="shared" si="69"/>
        <v>#DIV/0!</v>
      </c>
      <c r="Z586" s="34" t="e">
        <f t="shared" si="70"/>
        <v>#DIV/0!</v>
      </c>
      <c r="AA586" s="34" t="e">
        <f t="shared" si="71"/>
        <v>#DIV/0!</v>
      </c>
      <c r="AC586" s="40">
        <f>E586-Analysis!O$5</f>
        <v>-3.0000000000000001E-5</v>
      </c>
      <c r="AD586" s="40">
        <f>F586-Analysis!P$5</f>
        <v>-4.0000000000000001E-3</v>
      </c>
      <c r="AE586" s="40">
        <f>G586-Analysis!Q$5</f>
        <v>-1E-3</v>
      </c>
      <c r="AF586" s="40">
        <f>H586-Analysis!R$5</f>
        <v>-1E-3</v>
      </c>
      <c r="AG586" s="40">
        <f>I586-Analysis!S$5</f>
        <v>-2.5000000000000001E-4</v>
      </c>
      <c r="AH586" s="40">
        <f>J586-Analysis!T$5</f>
        <v>-1E-3</v>
      </c>
      <c r="AI586" s="40">
        <f>K586-Analysis!U$5</f>
        <v>-1E-3</v>
      </c>
    </row>
    <row r="587" spans="1:35" x14ac:dyDescent="0.3">
      <c r="A587">
        <v>584</v>
      </c>
      <c r="B587" s="31" t="e">
        <f>D587-Analysis!$E$27</f>
        <v>#N/A</v>
      </c>
      <c r="U587" s="34" t="e">
        <f t="shared" si="65"/>
        <v>#DIV/0!</v>
      </c>
      <c r="V587" s="34" t="e">
        <f t="shared" si="66"/>
        <v>#DIV/0!</v>
      </c>
      <c r="W587" s="34" t="e">
        <f t="shared" si="67"/>
        <v>#DIV/0!</v>
      </c>
      <c r="X587" s="34" t="e">
        <f t="shared" si="68"/>
        <v>#DIV/0!</v>
      </c>
      <c r="Y587" s="34" t="e">
        <f t="shared" si="69"/>
        <v>#DIV/0!</v>
      </c>
      <c r="Z587" s="34" t="e">
        <f t="shared" si="70"/>
        <v>#DIV/0!</v>
      </c>
      <c r="AA587" s="34" t="e">
        <f t="shared" si="71"/>
        <v>#DIV/0!</v>
      </c>
      <c r="AC587" s="40">
        <f>E587-Analysis!O$5</f>
        <v>-3.0000000000000001E-5</v>
      </c>
      <c r="AD587" s="40">
        <f>F587-Analysis!P$5</f>
        <v>-4.0000000000000001E-3</v>
      </c>
      <c r="AE587" s="40">
        <f>G587-Analysis!Q$5</f>
        <v>-1E-3</v>
      </c>
      <c r="AF587" s="40">
        <f>H587-Analysis!R$5</f>
        <v>-1E-3</v>
      </c>
      <c r="AG587" s="40">
        <f>I587-Analysis!S$5</f>
        <v>-2.5000000000000001E-4</v>
      </c>
      <c r="AH587" s="40">
        <f>J587-Analysis!T$5</f>
        <v>-1E-3</v>
      </c>
      <c r="AI587" s="40">
        <f>K587-Analysis!U$5</f>
        <v>-1E-3</v>
      </c>
    </row>
    <row r="588" spans="1:35" x14ac:dyDescent="0.3">
      <c r="A588">
        <v>585</v>
      </c>
      <c r="B588" s="31" t="e">
        <f>D588-Analysis!$E$27</f>
        <v>#N/A</v>
      </c>
      <c r="U588" s="34" t="e">
        <f t="shared" si="65"/>
        <v>#DIV/0!</v>
      </c>
      <c r="V588" s="34" t="e">
        <f t="shared" si="66"/>
        <v>#DIV/0!</v>
      </c>
      <c r="W588" s="34" t="e">
        <f t="shared" si="67"/>
        <v>#DIV/0!</v>
      </c>
      <c r="X588" s="34" t="e">
        <f t="shared" si="68"/>
        <v>#DIV/0!</v>
      </c>
      <c r="Y588" s="34" t="e">
        <f t="shared" si="69"/>
        <v>#DIV/0!</v>
      </c>
      <c r="Z588" s="34" t="e">
        <f t="shared" si="70"/>
        <v>#DIV/0!</v>
      </c>
      <c r="AA588" s="34" t="e">
        <f t="shared" si="71"/>
        <v>#DIV/0!</v>
      </c>
      <c r="AC588" s="40">
        <f>E588-Analysis!O$5</f>
        <v>-3.0000000000000001E-5</v>
      </c>
      <c r="AD588" s="40">
        <f>F588-Analysis!P$5</f>
        <v>-4.0000000000000001E-3</v>
      </c>
      <c r="AE588" s="40">
        <f>G588-Analysis!Q$5</f>
        <v>-1E-3</v>
      </c>
      <c r="AF588" s="40">
        <f>H588-Analysis!R$5</f>
        <v>-1E-3</v>
      </c>
      <c r="AG588" s="40">
        <f>I588-Analysis!S$5</f>
        <v>-2.5000000000000001E-4</v>
      </c>
      <c r="AH588" s="40">
        <f>J588-Analysis!T$5</f>
        <v>-1E-3</v>
      </c>
      <c r="AI588" s="40">
        <f>K588-Analysis!U$5</f>
        <v>-1E-3</v>
      </c>
    </row>
    <row r="589" spans="1:35" x14ac:dyDescent="0.3">
      <c r="A589">
        <v>586</v>
      </c>
      <c r="B589" s="31" t="e">
        <f>D589-Analysis!$E$27</f>
        <v>#N/A</v>
      </c>
      <c r="U589" s="34" t="e">
        <f t="shared" si="65"/>
        <v>#DIV/0!</v>
      </c>
      <c r="V589" s="34" t="e">
        <f t="shared" si="66"/>
        <v>#DIV/0!</v>
      </c>
      <c r="W589" s="34" t="e">
        <f t="shared" si="67"/>
        <v>#DIV/0!</v>
      </c>
      <c r="X589" s="34" t="e">
        <f t="shared" si="68"/>
        <v>#DIV/0!</v>
      </c>
      <c r="Y589" s="34" t="e">
        <f t="shared" si="69"/>
        <v>#DIV/0!</v>
      </c>
      <c r="Z589" s="34" t="e">
        <f t="shared" si="70"/>
        <v>#DIV/0!</v>
      </c>
      <c r="AA589" s="34" t="e">
        <f t="shared" si="71"/>
        <v>#DIV/0!</v>
      </c>
      <c r="AC589" s="40">
        <f>E589-Analysis!O$5</f>
        <v>-3.0000000000000001E-5</v>
      </c>
      <c r="AD589" s="40">
        <f>F589-Analysis!P$5</f>
        <v>-4.0000000000000001E-3</v>
      </c>
      <c r="AE589" s="40">
        <f>G589-Analysis!Q$5</f>
        <v>-1E-3</v>
      </c>
      <c r="AF589" s="40">
        <f>H589-Analysis!R$5</f>
        <v>-1E-3</v>
      </c>
      <c r="AG589" s="40">
        <f>I589-Analysis!S$5</f>
        <v>-2.5000000000000001E-4</v>
      </c>
      <c r="AH589" s="40">
        <f>J589-Analysis!T$5</f>
        <v>-1E-3</v>
      </c>
      <c r="AI589" s="40">
        <f>K589-Analysis!U$5</f>
        <v>-1E-3</v>
      </c>
    </row>
    <row r="590" spans="1:35" x14ac:dyDescent="0.3">
      <c r="A590">
        <v>587</v>
      </c>
      <c r="B590" s="31" t="e">
        <f>D590-Analysis!$E$27</f>
        <v>#N/A</v>
      </c>
      <c r="U590" s="34" t="e">
        <f t="shared" si="65"/>
        <v>#DIV/0!</v>
      </c>
      <c r="V590" s="34" t="e">
        <f t="shared" si="66"/>
        <v>#DIV/0!</v>
      </c>
      <c r="W590" s="34" t="e">
        <f t="shared" si="67"/>
        <v>#DIV/0!</v>
      </c>
      <c r="X590" s="34" t="e">
        <f t="shared" si="68"/>
        <v>#DIV/0!</v>
      </c>
      <c r="Y590" s="34" t="e">
        <f t="shared" si="69"/>
        <v>#DIV/0!</v>
      </c>
      <c r="Z590" s="34" t="e">
        <f t="shared" si="70"/>
        <v>#DIV/0!</v>
      </c>
      <c r="AA590" s="34" t="e">
        <f t="shared" si="71"/>
        <v>#DIV/0!</v>
      </c>
      <c r="AC590" s="40">
        <f>E590-Analysis!O$5</f>
        <v>-3.0000000000000001E-5</v>
      </c>
      <c r="AD590" s="40">
        <f>F590-Analysis!P$5</f>
        <v>-4.0000000000000001E-3</v>
      </c>
      <c r="AE590" s="40">
        <f>G590-Analysis!Q$5</f>
        <v>-1E-3</v>
      </c>
      <c r="AF590" s="40">
        <f>H590-Analysis!R$5</f>
        <v>-1E-3</v>
      </c>
      <c r="AG590" s="40">
        <f>I590-Analysis!S$5</f>
        <v>-2.5000000000000001E-4</v>
      </c>
      <c r="AH590" s="40">
        <f>J590-Analysis!T$5</f>
        <v>-1E-3</v>
      </c>
      <c r="AI590" s="40">
        <f>K590-Analysis!U$5</f>
        <v>-1E-3</v>
      </c>
    </row>
    <row r="591" spans="1:35" x14ac:dyDescent="0.3">
      <c r="A591">
        <v>588</v>
      </c>
      <c r="B591" s="31" t="e">
        <f>D591-Analysis!$E$27</f>
        <v>#N/A</v>
      </c>
      <c r="U591" s="34" t="e">
        <f t="shared" si="65"/>
        <v>#DIV/0!</v>
      </c>
      <c r="V591" s="34" t="e">
        <f t="shared" si="66"/>
        <v>#DIV/0!</v>
      </c>
      <c r="W591" s="34" t="e">
        <f t="shared" si="67"/>
        <v>#DIV/0!</v>
      </c>
      <c r="X591" s="34" t="e">
        <f t="shared" si="68"/>
        <v>#DIV/0!</v>
      </c>
      <c r="Y591" s="34" t="e">
        <f t="shared" si="69"/>
        <v>#DIV/0!</v>
      </c>
      <c r="Z591" s="34" t="e">
        <f t="shared" si="70"/>
        <v>#DIV/0!</v>
      </c>
      <c r="AA591" s="34" t="e">
        <f t="shared" si="71"/>
        <v>#DIV/0!</v>
      </c>
      <c r="AC591" s="40">
        <f>E591-Analysis!O$5</f>
        <v>-3.0000000000000001E-5</v>
      </c>
      <c r="AD591" s="40">
        <f>F591-Analysis!P$5</f>
        <v>-4.0000000000000001E-3</v>
      </c>
      <c r="AE591" s="40">
        <f>G591-Analysis!Q$5</f>
        <v>-1E-3</v>
      </c>
      <c r="AF591" s="40">
        <f>H591-Analysis!R$5</f>
        <v>-1E-3</v>
      </c>
      <c r="AG591" s="40">
        <f>I591-Analysis!S$5</f>
        <v>-2.5000000000000001E-4</v>
      </c>
      <c r="AH591" s="40">
        <f>J591-Analysis!T$5</f>
        <v>-1E-3</v>
      </c>
      <c r="AI591" s="40">
        <f>K591-Analysis!U$5</f>
        <v>-1E-3</v>
      </c>
    </row>
    <row r="592" spans="1:35" x14ac:dyDescent="0.3">
      <c r="A592">
        <v>589</v>
      </c>
      <c r="B592" s="31" t="e">
        <f>D592-Analysis!$E$27</f>
        <v>#N/A</v>
      </c>
      <c r="U592" s="34" t="e">
        <f t="shared" si="65"/>
        <v>#DIV/0!</v>
      </c>
      <c r="V592" s="34" t="e">
        <f t="shared" si="66"/>
        <v>#DIV/0!</v>
      </c>
      <c r="W592" s="34" t="e">
        <f t="shared" si="67"/>
        <v>#DIV/0!</v>
      </c>
      <c r="X592" s="34" t="e">
        <f t="shared" si="68"/>
        <v>#DIV/0!</v>
      </c>
      <c r="Y592" s="34" t="e">
        <f t="shared" si="69"/>
        <v>#DIV/0!</v>
      </c>
      <c r="Z592" s="34" t="e">
        <f t="shared" si="70"/>
        <v>#DIV/0!</v>
      </c>
      <c r="AA592" s="34" t="e">
        <f t="shared" si="71"/>
        <v>#DIV/0!</v>
      </c>
      <c r="AC592" s="40">
        <f>E592-Analysis!O$5</f>
        <v>-3.0000000000000001E-5</v>
      </c>
      <c r="AD592" s="40">
        <f>F592-Analysis!P$5</f>
        <v>-4.0000000000000001E-3</v>
      </c>
      <c r="AE592" s="40">
        <f>G592-Analysis!Q$5</f>
        <v>-1E-3</v>
      </c>
      <c r="AF592" s="40">
        <f>H592-Analysis!R$5</f>
        <v>-1E-3</v>
      </c>
      <c r="AG592" s="40">
        <f>I592-Analysis!S$5</f>
        <v>-2.5000000000000001E-4</v>
      </c>
      <c r="AH592" s="40">
        <f>J592-Analysis!T$5</f>
        <v>-1E-3</v>
      </c>
      <c r="AI592" s="40">
        <f>K592-Analysis!U$5</f>
        <v>-1E-3</v>
      </c>
    </row>
    <row r="593" spans="1:35" x14ac:dyDescent="0.3">
      <c r="A593">
        <v>590</v>
      </c>
      <c r="B593" s="31" t="e">
        <f>D593-Analysis!$E$27</f>
        <v>#N/A</v>
      </c>
      <c r="U593" s="34" t="e">
        <f t="shared" si="65"/>
        <v>#DIV/0!</v>
      </c>
      <c r="V593" s="34" t="e">
        <f t="shared" si="66"/>
        <v>#DIV/0!</v>
      </c>
      <c r="W593" s="34" t="e">
        <f t="shared" si="67"/>
        <v>#DIV/0!</v>
      </c>
      <c r="X593" s="34" t="e">
        <f t="shared" si="68"/>
        <v>#DIV/0!</v>
      </c>
      <c r="Y593" s="34" t="e">
        <f t="shared" si="69"/>
        <v>#DIV/0!</v>
      </c>
      <c r="Z593" s="34" t="e">
        <f t="shared" si="70"/>
        <v>#DIV/0!</v>
      </c>
      <c r="AA593" s="34" t="e">
        <f t="shared" si="71"/>
        <v>#DIV/0!</v>
      </c>
      <c r="AC593" s="40">
        <f>E593-Analysis!O$5</f>
        <v>-3.0000000000000001E-5</v>
      </c>
      <c r="AD593" s="40">
        <f>F593-Analysis!P$5</f>
        <v>-4.0000000000000001E-3</v>
      </c>
      <c r="AE593" s="40">
        <f>G593-Analysis!Q$5</f>
        <v>-1E-3</v>
      </c>
      <c r="AF593" s="40">
        <f>H593-Analysis!R$5</f>
        <v>-1E-3</v>
      </c>
      <c r="AG593" s="40">
        <f>I593-Analysis!S$5</f>
        <v>-2.5000000000000001E-4</v>
      </c>
      <c r="AH593" s="40">
        <f>J593-Analysis!T$5</f>
        <v>-1E-3</v>
      </c>
      <c r="AI593" s="40">
        <f>K593-Analysis!U$5</f>
        <v>-1E-3</v>
      </c>
    </row>
    <row r="594" spans="1:35" x14ac:dyDescent="0.3">
      <c r="A594">
        <v>591</v>
      </c>
      <c r="B594" s="31" t="e">
        <f>D594-Analysis!$E$27</f>
        <v>#N/A</v>
      </c>
      <c r="U594" s="34" t="e">
        <f t="shared" si="65"/>
        <v>#DIV/0!</v>
      </c>
      <c r="V594" s="34" t="e">
        <f t="shared" si="66"/>
        <v>#DIV/0!</v>
      </c>
      <c r="W594" s="34" t="e">
        <f t="shared" si="67"/>
        <v>#DIV/0!</v>
      </c>
      <c r="X594" s="34" t="e">
        <f t="shared" si="68"/>
        <v>#DIV/0!</v>
      </c>
      <c r="Y594" s="34" t="e">
        <f t="shared" si="69"/>
        <v>#DIV/0!</v>
      </c>
      <c r="Z594" s="34" t="e">
        <f t="shared" si="70"/>
        <v>#DIV/0!</v>
      </c>
      <c r="AA594" s="34" t="e">
        <f t="shared" si="71"/>
        <v>#DIV/0!</v>
      </c>
      <c r="AC594" s="40">
        <f>E594-Analysis!O$5</f>
        <v>-3.0000000000000001E-5</v>
      </c>
      <c r="AD594" s="40">
        <f>F594-Analysis!P$5</f>
        <v>-4.0000000000000001E-3</v>
      </c>
      <c r="AE594" s="40">
        <f>G594-Analysis!Q$5</f>
        <v>-1E-3</v>
      </c>
      <c r="AF594" s="40">
        <f>H594-Analysis!R$5</f>
        <v>-1E-3</v>
      </c>
      <c r="AG594" s="40">
        <f>I594-Analysis!S$5</f>
        <v>-2.5000000000000001E-4</v>
      </c>
      <c r="AH594" s="40">
        <f>J594-Analysis!T$5</f>
        <v>-1E-3</v>
      </c>
      <c r="AI594" s="40">
        <f>K594-Analysis!U$5</f>
        <v>-1E-3</v>
      </c>
    </row>
    <row r="595" spans="1:35" x14ac:dyDescent="0.3">
      <c r="A595">
        <v>592</v>
      </c>
      <c r="B595" s="31" t="e">
        <f>D595-Analysis!$E$27</f>
        <v>#N/A</v>
      </c>
      <c r="U595" s="34" t="e">
        <f t="shared" si="65"/>
        <v>#DIV/0!</v>
      </c>
      <c r="V595" s="34" t="e">
        <f t="shared" si="66"/>
        <v>#DIV/0!</v>
      </c>
      <c r="W595" s="34" t="e">
        <f t="shared" si="67"/>
        <v>#DIV/0!</v>
      </c>
      <c r="X595" s="34" t="e">
        <f t="shared" si="68"/>
        <v>#DIV/0!</v>
      </c>
      <c r="Y595" s="34" t="e">
        <f t="shared" si="69"/>
        <v>#DIV/0!</v>
      </c>
      <c r="Z595" s="34" t="e">
        <f t="shared" si="70"/>
        <v>#DIV/0!</v>
      </c>
      <c r="AA595" s="34" t="e">
        <f t="shared" si="71"/>
        <v>#DIV/0!</v>
      </c>
      <c r="AC595" s="40">
        <f>E595-Analysis!O$5</f>
        <v>-3.0000000000000001E-5</v>
      </c>
      <c r="AD595" s="40">
        <f>F595-Analysis!P$5</f>
        <v>-4.0000000000000001E-3</v>
      </c>
      <c r="AE595" s="40">
        <f>G595-Analysis!Q$5</f>
        <v>-1E-3</v>
      </c>
      <c r="AF595" s="40">
        <f>H595-Analysis!R$5</f>
        <v>-1E-3</v>
      </c>
      <c r="AG595" s="40">
        <f>I595-Analysis!S$5</f>
        <v>-2.5000000000000001E-4</v>
      </c>
      <c r="AH595" s="40">
        <f>J595-Analysis!T$5</f>
        <v>-1E-3</v>
      </c>
      <c r="AI595" s="40">
        <f>K595-Analysis!U$5</f>
        <v>-1E-3</v>
      </c>
    </row>
    <row r="596" spans="1:35" x14ac:dyDescent="0.3">
      <c r="A596">
        <v>593</v>
      </c>
      <c r="B596" s="31" t="e">
        <f>D596-Analysis!$E$27</f>
        <v>#N/A</v>
      </c>
      <c r="U596" s="34" t="e">
        <f t="shared" si="65"/>
        <v>#DIV/0!</v>
      </c>
      <c r="V596" s="34" t="e">
        <f t="shared" si="66"/>
        <v>#DIV/0!</v>
      </c>
      <c r="W596" s="34" t="e">
        <f t="shared" si="67"/>
        <v>#DIV/0!</v>
      </c>
      <c r="X596" s="34" t="e">
        <f t="shared" si="68"/>
        <v>#DIV/0!</v>
      </c>
      <c r="Y596" s="34" t="e">
        <f t="shared" si="69"/>
        <v>#DIV/0!</v>
      </c>
      <c r="Z596" s="34" t="e">
        <f t="shared" si="70"/>
        <v>#DIV/0!</v>
      </c>
      <c r="AA596" s="34" t="e">
        <f t="shared" si="71"/>
        <v>#DIV/0!</v>
      </c>
      <c r="AC596" s="40">
        <f>E596-Analysis!O$5</f>
        <v>-3.0000000000000001E-5</v>
      </c>
      <c r="AD596" s="40">
        <f>F596-Analysis!P$5</f>
        <v>-4.0000000000000001E-3</v>
      </c>
      <c r="AE596" s="40">
        <f>G596-Analysis!Q$5</f>
        <v>-1E-3</v>
      </c>
      <c r="AF596" s="40">
        <f>H596-Analysis!R$5</f>
        <v>-1E-3</v>
      </c>
      <c r="AG596" s="40">
        <f>I596-Analysis!S$5</f>
        <v>-2.5000000000000001E-4</v>
      </c>
      <c r="AH596" s="40">
        <f>J596-Analysis!T$5</f>
        <v>-1E-3</v>
      </c>
      <c r="AI596" s="40">
        <f>K596-Analysis!U$5</f>
        <v>-1E-3</v>
      </c>
    </row>
    <row r="597" spans="1:35" x14ac:dyDescent="0.3">
      <c r="A597">
        <v>594</v>
      </c>
      <c r="B597" s="31" t="e">
        <f>D597-Analysis!$E$27</f>
        <v>#N/A</v>
      </c>
      <c r="U597" s="34" t="e">
        <f t="shared" si="65"/>
        <v>#DIV/0!</v>
      </c>
      <c r="V597" s="34" t="e">
        <f t="shared" si="66"/>
        <v>#DIV/0!</v>
      </c>
      <c r="W597" s="34" t="e">
        <f t="shared" si="67"/>
        <v>#DIV/0!</v>
      </c>
      <c r="X597" s="34" t="e">
        <f t="shared" si="68"/>
        <v>#DIV/0!</v>
      </c>
      <c r="Y597" s="34" t="e">
        <f t="shared" si="69"/>
        <v>#DIV/0!</v>
      </c>
      <c r="Z597" s="34" t="e">
        <f t="shared" si="70"/>
        <v>#DIV/0!</v>
      </c>
      <c r="AA597" s="34" t="e">
        <f t="shared" si="71"/>
        <v>#DIV/0!</v>
      </c>
      <c r="AC597" s="40">
        <f>E597-Analysis!O$5</f>
        <v>-3.0000000000000001E-5</v>
      </c>
      <c r="AD597" s="40">
        <f>F597-Analysis!P$5</f>
        <v>-4.0000000000000001E-3</v>
      </c>
      <c r="AE597" s="40">
        <f>G597-Analysis!Q$5</f>
        <v>-1E-3</v>
      </c>
      <c r="AF597" s="40">
        <f>H597-Analysis!R$5</f>
        <v>-1E-3</v>
      </c>
      <c r="AG597" s="40">
        <f>I597-Analysis!S$5</f>
        <v>-2.5000000000000001E-4</v>
      </c>
      <c r="AH597" s="40">
        <f>J597-Analysis!T$5</f>
        <v>-1E-3</v>
      </c>
      <c r="AI597" s="40">
        <f>K597-Analysis!U$5</f>
        <v>-1E-3</v>
      </c>
    </row>
    <row r="598" spans="1:35" x14ac:dyDescent="0.3">
      <c r="A598">
        <v>595</v>
      </c>
      <c r="B598" s="31" t="e">
        <f>D598-Analysis!$E$27</f>
        <v>#N/A</v>
      </c>
      <c r="U598" s="34" t="e">
        <f t="shared" si="65"/>
        <v>#DIV/0!</v>
      </c>
      <c r="V598" s="34" t="e">
        <f t="shared" si="66"/>
        <v>#DIV/0!</v>
      </c>
      <c r="W598" s="34" t="e">
        <f t="shared" si="67"/>
        <v>#DIV/0!</v>
      </c>
      <c r="X598" s="34" t="e">
        <f t="shared" si="68"/>
        <v>#DIV/0!</v>
      </c>
      <c r="Y598" s="34" t="e">
        <f t="shared" si="69"/>
        <v>#DIV/0!</v>
      </c>
      <c r="Z598" s="34" t="e">
        <f t="shared" si="70"/>
        <v>#DIV/0!</v>
      </c>
      <c r="AA598" s="34" t="e">
        <f t="shared" si="71"/>
        <v>#DIV/0!</v>
      </c>
      <c r="AC598" s="40">
        <f>E598-Analysis!O$5</f>
        <v>-3.0000000000000001E-5</v>
      </c>
      <c r="AD598" s="40">
        <f>F598-Analysis!P$5</f>
        <v>-4.0000000000000001E-3</v>
      </c>
      <c r="AE598" s="40">
        <f>G598-Analysis!Q$5</f>
        <v>-1E-3</v>
      </c>
      <c r="AF598" s="40">
        <f>H598-Analysis!R$5</f>
        <v>-1E-3</v>
      </c>
      <c r="AG598" s="40">
        <f>I598-Analysis!S$5</f>
        <v>-2.5000000000000001E-4</v>
      </c>
      <c r="AH598" s="40">
        <f>J598-Analysis!T$5</f>
        <v>-1E-3</v>
      </c>
      <c r="AI598" s="40">
        <f>K598-Analysis!U$5</f>
        <v>-1E-3</v>
      </c>
    </row>
    <row r="599" spans="1:35" x14ac:dyDescent="0.3">
      <c r="A599">
        <v>596</v>
      </c>
      <c r="B599" s="31" t="e">
        <f>D599-Analysis!$E$27</f>
        <v>#N/A</v>
      </c>
      <c r="U599" s="34" t="e">
        <f t="shared" si="65"/>
        <v>#DIV/0!</v>
      </c>
      <c r="V599" s="34" t="e">
        <f t="shared" si="66"/>
        <v>#DIV/0!</v>
      </c>
      <c r="W599" s="34" t="e">
        <f t="shared" si="67"/>
        <v>#DIV/0!</v>
      </c>
      <c r="X599" s="34" t="e">
        <f t="shared" si="68"/>
        <v>#DIV/0!</v>
      </c>
      <c r="Y599" s="34" t="e">
        <f t="shared" si="69"/>
        <v>#DIV/0!</v>
      </c>
      <c r="Z599" s="34" t="e">
        <f t="shared" si="70"/>
        <v>#DIV/0!</v>
      </c>
      <c r="AA599" s="34" t="e">
        <f t="shared" si="71"/>
        <v>#DIV/0!</v>
      </c>
      <c r="AC599" s="40">
        <f>E599-Analysis!O$5</f>
        <v>-3.0000000000000001E-5</v>
      </c>
      <c r="AD599" s="40">
        <f>F599-Analysis!P$5</f>
        <v>-4.0000000000000001E-3</v>
      </c>
      <c r="AE599" s="40">
        <f>G599-Analysis!Q$5</f>
        <v>-1E-3</v>
      </c>
      <c r="AF599" s="40">
        <f>H599-Analysis!R$5</f>
        <v>-1E-3</v>
      </c>
      <c r="AG599" s="40">
        <f>I599-Analysis!S$5</f>
        <v>-2.5000000000000001E-4</v>
      </c>
      <c r="AH599" s="40">
        <f>J599-Analysis!T$5</f>
        <v>-1E-3</v>
      </c>
      <c r="AI599" s="40">
        <f>K599-Analysis!U$5</f>
        <v>-1E-3</v>
      </c>
    </row>
    <row r="600" spans="1:35" x14ac:dyDescent="0.3">
      <c r="A600">
        <v>597</v>
      </c>
      <c r="B600" s="31" t="e">
        <f>D600-Analysis!$E$27</f>
        <v>#N/A</v>
      </c>
      <c r="U600" s="34" t="e">
        <f t="shared" si="65"/>
        <v>#DIV/0!</v>
      </c>
      <c r="V600" s="34" t="e">
        <f t="shared" si="66"/>
        <v>#DIV/0!</v>
      </c>
      <c r="W600" s="34" t="e">
        <f t="shared" si="67"/>
        <v>#DIV/0!</v>
      </c>
      <c r="X600" s="34" t="e">
        <f t="shared" si="68"/>
        <v>#DIV/0!</v>
      </c>
      <c r="Y600" s="34" t="e">
        <f t="shared" si="69"/>
        <v>#DIV/0!</v>
      </c>
      <c r="Z600" s="34" t="e">
        <f t="shared" si="70"/>
        <v>#DIV/0!</v>
      </c>
      <c r="AA600" s="34" t="e">
        <f t="shared" si="71"/>
        <v>#DIV/0!</v>
      </c>
      <c r="AC600" s="40">
        <f>E600-Analysis!O$5</f>
        <v>-3.0000000000000001E-5</v>
      </c>
      <c r="AD600" s="40">
        <f>F600-Analysis!P$5</f>
        <v>-4.0000000000000001E-3</v>
      </c>
      <c r="AE600" s="40">
        <f>G600-Analysis!Q$5</f>
        <v>-1E-3</v>
      </c>
      <c r="AF600" s="40">
        <f>H600-Analysis!R$5</f>
        <v>-1E-3</v>
      </c>
      <c r="AG600" s="40">
        <f>I600-Analysis!S$5</f>
        <v>-2.5000000000000001E-4</v>
      </c>
      <c r="AH600" s="40">
        <f>J600-Analysis!T$5</f>
        <v>-1E-3</v>
      </c>
      <c r="AI600" s="40">
        <f>K600-Analysis!U$5</f>
        <v>-1E-3</v>
      </c>
    </row>
    <row r="601" spans="1:35" x14ac:dyDescent="0.3">
      <c r="A601">
        <v>598</v>
      </c>
      <c r="B601" s="31" t="e">
        <f>D601-Analysis!$E$27</f>
        <v>#N/A</v>
      </c>
      <c r="U601" s="34" t="e">
        <f t="shared" si="65"/>
        <v>#DIV/0!</v>
      </c>
      <c r="V601" s="34" t="e">
        <f t="shared" si="66"/>
        <v>#DIV/0!</v>
      </c>
      <c r="W601" s="34" t="e">
        <f t="shared" si="67"/>
        <v>#DIV/0!</v>
      </c>
      <c r="X601" s="34" t="e">
        <f t="shared" si="68"/>
        <v>#DIV/0!</v>
      </c>
      <c r="Y601" s="34" t="e">
        <f t="shared" si="69"/>
        <v>#DIV/0!</v>
      </c>
      <c r="Z601" s="34" t="e">
        <f t="shared" si="70"/>
        <v>#DIV/0!</v>
      </c>
      <c r="AA601" s="34" t="e">
        <f t="shared" si="71"/>
        <v>#DIV/0!</v>
      </c>
      <c r="AC601" s="40">
        <f>E601-Analysis!O$5</f>
        <v>-3.0000000000000001E-5</v>
      </c>
      <c r="AD601" s="40">
        <f>F601-Analysis!P$5</f>
        <v>-4.0000000000000001E-3</v>
      </c>
      <c r="AE601" s="40">
        <f>G601-Analysis!Q$5</f>
        <v>-1E-3</v>
      </c>
      <c r="AF601" s="40">
        <f>H601-Analysis!R$5</f>
        <v>-1E-3</v>
      </c>
      <c r="AG601" s="40">
        <f>I601-Analysis!S$5</f>
        <v>-2.5000000000000001E-4</v>
      </c>
      <c r="AH601" s="40">
        <f>J601-Analysis!T$5</f>
        <v>-1E-3</v>
      </c>
      <c r="AI601" s="40">
        <f>K601-Analysis!U$5</f>
        <v>-1E-3</v>
      </c>
    </row>
    <row r="602" spans="1:35" x14ac:dyDescent="0.3">
      <c r="A602">
        <v>599</v>
      </c>
      <c r="B602" s="31" t="e">
        <f>D602-Analysis!$E$27</f>
        <v>#N/A</v>
      </c>
      <c r="U602" s="34" t="e">
        <f t="shared" si="65"/>
        <v>#DIV/0!</v>
      </c>
      <c r="V602" s="34" t="e">
        <f t="shared" si="66"/>
        <v>#DIV/0!</v>
      </c>
      <c r="W602" s="34" t="e">
        <f t="shared" si="67"/>
        <v>#DIV/0!</v>
      </c>
      <c r="X602" s="34" t="e">
        <f t="shared" si="68"/>
        <v>#DIV/0!</v>
      </c>
      <c r="Y602" s="34" t="e">
        <f t="shared" si="69"/>
        <v>#DIV/0!</v>
      </c>
      <c r="Z602" s="34" t="e">
        <f t="shared" si="70"/>
        <v>#DIV/0!</v>
      </c>
      <c r="AA602" s="34" t="e">
        <f t="shared" si="71"/>
        <v>#DIV/0!</v>
      </c>
      <c r="AC602" s="40">
        <f>E602-Analysis!O$5</f>
        <v>-3.0000000000000001E-5</v>
      </c>
      <c r="AD602" s="40">
        <f>F602-Analysis!P$5</f>
        <v>-4.0000000000000001E-3</v>
      </c>
      <c r="AE602" s="40">
        <f>G602-Analysis!Q$5</f>
        <v>-1E-3</v>
      </c>
      <c r="AF602" s="40">
        <f>H602-Analysis!R$5</f>
        <v>-1E-3</v>
      </c>
      <c r="AG602" s="40">
        <f>I602-Analysis!S$5</f>
        <v>-2.5000000000000001E-4</v>
      </c>
      <c r="AH602" s="40">
        <f>J602-Analysis!T$5</f>
        <v>-1E-3</v>
      </c>
      <c r="AI602" s="40">
        <f>K602-Analysis!U$5</f>
        <v>-1E-3</v>
      </c>
    </row>
    <row r="603" spans="1:35" x14ac:dyDescent="0.3">
      <c r="A603">
        <v>600</v>
      </c>
      <c r="B603" s="31" t="e">
        <f>D603-Analysis!$E$27</f>
        <v>#N/A</v>
      </c>
      <c r="U603" s="34" t="e">
        <f t="shared" si="65"/>
        <v>#DIV/0!</v>
      </c>
      <c r="V603" s="34" t="e">
        <f t="shared" si="66"/>
        <v>#DIV/0!</v>
      </c>
      <c r="W603" s="34" t="e">
        <f t="shared" si="67"/>
        <v>#DIV/0!</v>
      </c>
      <c r="X603" s="34" t="e">
        <f t="shared" si="68"/>
        <v>#DIV/0!</v>
      </c>
      <c r="Y603" s="34" t="e">
        <f t="shared" si="69"/>
        <v>#DIV/0!</v>
      </c>
      <c r="Z603" s="34" t="e">
        <f t="shared" si="70"/>
        <v>#DIV/0!</v>
      </c>
      <c r="AA603" s="34" t="e">
        <f t="shared" si="71"/>
        <v>#DIV/0!</v>
      </c>
      <c r="AC603" s="40">
        <f>E603-Analysis!O$5</f>
        <v>-3.0000000000000001E-5</v>
      </c>
      <c r="AD603" s="40">
        <f>F603-Analysis!P$5</f>
        <v>-4.0000000000000001E-3</v>
      </c>
      <c r="AE603" s="40">
        <f>G603-Analysis!Q$5</f>
        <v>-1E-3</v>
      </c>
      <c r="AF603" s="40">
        <f>H603-Analysis!R$5</f>
        <v>-1E-3</v>
      </c>
      <c r="AG603" s="40">
        <f>I603-Analysis!S$5</f>
        <v>-2.5000000000000001E-4</v>
      </c>
      <c r="AH603" s="40">
        <f>J603-Analysis!T$5</f>
        <v>-1E-3</v>
      </c>
      <c r="AI603" s="40">
        <f>K603-Analysis!U$5</f>
        <v>-1E-3</v>
      </c>
    </row>
    <row r="604" spans="1:35" x14ac:dyDescent="0.3">
      <c r="A604">
        <v>601</v>
      </c>
      <c r="B604" s="31" t="e">
        <f>D604-Analysis!$E$27</f>
        <v>#N/A</v>
      </c>
      <c r="U604" s="34" t="e">
        <f t="shared" si="65"/>
        <v>#DIV/0!</v>
      </c>
      <c r="V604" s="34" t="e">
        <f t="shared" si="66"/>
        <v>#DIV/0!</v>
      </c>
      <c r="W604" s="34" t="e">
        <f t="shared" si="67"/>
        <v>#DIV/0!</v>
      </c>
      <c r="X604" s="34" t="e">
        <f t="shared" si="68"/>
        <v>#DIV/0!</v>
      </c>
      <c r="Y604" s="34" t="e">
        <f t="shared" si="69"/>
        <v>#DIV/0!</v>
      </c>
      <c r="Z604" s="34" t="e">
        <f t="shared" si="70"/>
        <v>#DIV/0!</v>
      </c>
      <c r="AA604" s="34" t="e">
        <f t="shared" si="71"/>
        <v>#DIV/0!</v>
      </c>
      <c r="AC604" s="40">
        <f>E604-Analysis!O$5</f>
        <v>-3.0000000000000001E-5</v>
      </c>
      <c r="AD604" s="40">
        <f>F604-Analysis!P$5</f>
        <v>-4.0000000000000001E-3</v>
      </c>
      <c r="AE604" s="40">
        <f>G604-Analysis!Q$5</f>
        <v>-1E-3</v>
      </c>
      <c r="AF604" s="40">
        <f>H604-Analysis!R$5</f>
        <v>-1E-3</v>
      </c>
      <c r="AG604" s="40">
        <f>I604-Analysis!S$5</f>
        <v>-2.5000000000000001E-4</v>
      </c>
      <c r="AH604" s="40">
        <f>J604-Analysis!T$5</f>
        <v>-1E-3</v>
      </c>
      <c r="AI604" s="40">
        <f>K604-Analysis!U$5</f>
        <v>-1E-3</v>
      </c>
    </row>
    <row r="605" spans="1:35" x14ac:dyDescent="0.3">
      <c r="A605">
        <v>602</v>
      </c>
      <c r="B605" s="31" t="e">
        <f>D605-Analysis!$E$27</f>
        <v>#N/A</v>
      </c>
      <c r="U605" s="34" t="e">
        <f t="shared" si="65"/>
        <v>#DIV/0!</v>
      </c>
      <c r="V605" s="34" t="e">
        <f t="shared" si="66"/>
        <v>#DIV/0!</v>
      </c>
      <c r="W605" s="34" t="e">
        <f t="shared" si="67"/>
        <v>#DIV/0!</v>
      </c>
      <c r="X605" s="34" t="e">
        <f t="shared" si="68"/>
        <v>#DIV/0!</v>
      </c>
      <c r="Y605" s="34" t="e">
        <f t="shared" si="69"/>
        <v>#DIV/0!</v>
      </c>
      <c r="Z605" s="34" t="e">
        <f t="shared" si="70"/>
        <v>#DIV/0!</v>
      </c>
      <c r="AA605" s="34" t="e">
        <f t="shared" si="71"/>
        <v>#DIV/0!</v>
      </c>
      <c r="AC605" s="40">
        <f>E605-Analysis!O$5</f>
        <v>-3.0000000000000001E-5</v>
      </c>
      <c r="AD605" s="40">
        <f>F605-Analysis!P$5</f>
        <v>-4.0000000000000001E-3</v>
      </c>
      <c r="AE605" s="40">
        <f>G605-Analysis!Q$5</f>
        <v>-1E-3</v>
      </c>
      <c r="AF605" s="40">
        <f>H605-Analysis!R$5</f>
        <v>-1E-3</v>
      </c>
      <c r="AG605" s="40">
        <f>I605-Analysis!S$5</f>
        <v>-2.5000000000000001E-4</v>
      </c>
      <c r="AH605" s="40">
        <f>J605-Analysis!T$5</f>
        <v>-1E-3</v>
      </c>
      <c r="AI605" s="40">
        <f>K605-Analysis!U$5</f>
        <v>-1E-3</v>
      </c>
    </row>
    <row r="606" spans="1:35" x14ac:dyDescent="0.3">
      <c r="A606">
        <v>603</v>
      </c>
      <c r="B606" s="31" t="e">
        <f>D606-Analysis!$E$27</f>
        <v>#N/A</v>
      </c>
      <c r="U606" s="34" t="e">
        <f t="shared" si="65"/>
        <v>#DIV/0!</v>
      </c>
      <c r="V606" s="34" t="e">
        <f t="shared" si="66"/>
        <v>#DIV/0!</v>
      </c>
      <c r="W606" s="34" t="e">
        <f t="shared" si="67"/>
        <v>#DIV/0!</v>
      </c>
      <c r="X606" s="34" t="e">
        <f t="shared" si="68"/>
        <v>#DIV/0!</v>
      </c>
      <c r="Y606" s="34" t="e">
        <f t="shared" si="69"/>
        <v>#DIV/0!</v>
      </c>
      <c r="Z606" s="34" t="e">
        <f t="shared" si="70"/>
        <v>#DIV/0!</v>
      </c>
      <c r="AA606" s="34" t="e">
        <f t="shared" si="71"/>
        <v>#DIV/0!</v>
      </c>
      <c r="AC606" s="40">
        <f>E606-Analysis!O$5</f>
        <v>-3.0000000000000001E-5</v>
      </c>
      <c r="AD606" s="40">
        <f>F606-Analysis!P$5</f>
        <v>-4.0000000000000001E-3</v>
      </c>
      <c r="AE606" s="40">
        <f>G606-Analysis!Q$5</f>
        <v>-1E-3</v>
      </c>
      <c r="AF606" s="40">
        <f>H606-Analysis!R$5</f>
        <v>-1E-3</v>
      </c>
      <c r="AG606" s="40">
        <f>I606-Analysis!S$5</f>
        <v>-2.5000000000000001E-4</v>
      </c>
      <c r="AH606" s="40">
        <f>J606-Analysis!T$5</f>
        <v>-1E-3</v>
      </c>
      <c r="AI606" s="40">
        <f>K606-Analysis!U$5</f>
        <v>-1E-3</v>
      </c>
    </row>
    <row r="607" spans="1:35" x14ac:dyDescent="0.3">
      <c r="A607">
        <v>604</v>
      </c>
      <c r="B607" s="31" t="e">
        <f>D607-Analysis!$E$27</f>
        <v>#N/A</v>
      </c>
      <c r="U607" s="34" t="e">
        <f t="shared" si="65"/>
        <v>#DIV/0!</v>
      </c>
      <c r="V607" s="34" t="e">
        <f t="shared" si="66"/>
        <v>#DIV/0!</v>
      </c>
      <c r="W607" s="34" t="e">
        <f t="shared" si="67"/>
        <v>#DIV/0!</v>
      </c>
      <c r="X607" s="34" t="e">
        <f t="shared" si="68"/>
        <v>#DIV/0!</v>
      </c>
      <c r="Y607" s="34" t="e">
        <f t="shared" si="69"/>
        <v>#DIV/0!</v>
      </c>
      <c r="Z607" s="34" t="e">
        <f t="shared" si="70"/>
        <v>#DIV/0!</v>
      </c>
      <c r="AA607" s="34" t="e">
        <f t="shared" si="71"/>
        <v>#DIV/0!</v>
      </c>
      <c r="AC607" s="40">
        <f>E607-Analysis!O$5</f>
        <v>-3.0000000000000001E-5</v>
      </c>
      <c r="AD607" s="40">
        <f>F607-Analysis!P$5</f>
        <v>-4.0000000000000001E-3</v>
      </c>
      <c r="AE607" s="40">
        <f>G607-Analysis!Q$5</f>
        <v>-1E-3</v>
      </c>
      <c r="AF607" s="40">
        <f>H607-Analysis!R$5</f>
        <v>-1E-3</v>
      </c>
      <c r="AG607" s="40">
        <f>I607-Analysis!S$5</f>
        <v>-2.5000000000000001E-4</v>
      </c>
      <c r="AH607" s="40">
        <f>J607-Analysis!T$5</f>
        <v>-1E-3</v>
      </c>
      <c r="AI607" s="40">
        <f>K607-Analysis!U$5</f>
        <v>-1E-3</v>
      </c>
    </row>
    <row r="608" spans="1:35" x14ac:dyDescent="0.3">
      <c r="A608">
        <v>605</v>
      </c>
      <c r="B608" s="31" t="e">
        <f>D608-Analysis!$E$27</f>
        <v>#N/A</v>
      </c>
      <c r="U608" s="34" t="e">
        <f t="shared" si="65"/>
        <v>#DIV/0!</v>
      </c>
      <c r="V608" s="34" t="e">
        <f t="shared" si="66"/>
        <v>#DIV/0!</v>
      </c>
      <c r="W608" s="34" t="e">
        <f t="shared" si="67"/>
        <v>#DIV/0!</v>
      </c>
      <c r="X608" s="34" t="e">
        <f t="shared" si="68"/>
        <v>#DIV/0!</v>
      </c>
      <c r="Y608" s="34" t="e">
        <f t="shared" si="69"/>
        <v>#DIV/0!</v>
      </c>
      <c r="Z608" s="34" t="e">
        <f t="shared" si="70"/>
        <v>#DIV/0!</v>
      </c>
      <c r="AA608" s="34" t="e">
        <f t="shared" si="71"/>
        <v>#DIV/0!</v>
      </c>
      <c r="AC608" s="40">
        <f>E608-Analysis!O$5</f>
        <v>-3.0000000000000001E-5</v>
      </c>
      <c r="AD608" s="40">
        <f>F608-Analysis!P$5</f>
        <v>-4.0000000000000001E-3</v>
      </c>
      <c r="AE608" s="40">
        <f>G608-Analysis!Q$5</f>
        <v>-1E-3</v>
      </c>
      <c r="AF608" s="40">
        <f>H608-Analysis!R$5</f>
        <v>-1E-3</v>
      </c>
      <c r="AG608" s="40">
        <f>I608-Analysis!S$5</f>
        <v>-2.5000000000000001E-4</v>
      </c>
      <c r="AH608" s="40">
        <f>J608-Analysis!T$5</f>
        <v>-1E-3</v>
      </c>
      <c r="AI608" s="40">
        <f>K608-Analysis!U$5</f>
        <v>-1E-3</v>
      </c>
    </row>
    <row r="609" spans="1:35" x14ac:dyDescent="0.3">
      <c r="A609">
        <v>606</v>
      </c>
      <c r="B609" s="31" t="e">
        <f>D609-Analysis!$E$27</f>
        <v>#N/A</v>
      </c>
      <c r="U609" s="34" t="e">
        <f t="shared" si="65"/>
        <v>#DIV/0!</v>
      </c>
      <c r="V609" s="34" t="e">
        <f t="shared" si="66"/>
        <v>#DIV/0!</v>
      </c>
      <c r="W609" s="34" t="e">
        <f t="shared" si="67"/>
        <v>#DIV/0!</v>
      </c>
      <c r="X609" s="34" t="e">
        <f t="shared" si="68"/>
        <v>#DIV/0!</v>
      </c>
      <c r="Y609" s="34" t="e">
        <f t="shared" si="69"/>
        <v>#DIV/0!</v>
      </c>
      <c r="Z609" s="34" t="e">
        <f t="shared" si="70"/>
        <v>#DIV/0!</v>
      </c>
      <c r="AA609" s="34" t="e">
        <f t="shared" si="71"/>
        <v>#DIV/0!</v>
      </c>
      <c r="AC609" s="40">
        <f>E609-Analysis!O$5</f>
        <v>-3.0000000000000001E-5</v>
      </c>
      <c r="AD609" s="40">
        <f>F609-Analysis!P$5</f>
        <v>-4.0000000000000001E-3</v>
      </c>
      <c r="AE609" s="40">
        <f>G609-Analysis!Q$5</f>
        <v>-1E-3</v>
      </c>
      <c r="AF609" s="40">
        <f>H609-Analysis!R$5</f>
        <v>-1E-3</v>
      </c>
      <c r="AG609" s="40">
        <f>I609-Analysis!S$5</f>
        <v>-2.5000000000000001E-4</v>
      </c>
      <c r="AH609" s="40">
        <f>J609-Analysis!T$5</f>
        <v>-1E-3</v>
      </c>
      <c r="AI609" s="40">
        <f>K609-Analysis!U$5</f>
        <v>-1E-3</v>
      </c>
    </row>
    <row r="610" spans="1:35" x14ac:dyDescent="0.3">
      <c r="A610">
        <v>607</v>
      </c>
      <c r="B610" s="31" t="e">
        <f>D610-Analysis!$E$27</f>
        <v>#N/A</v>
      </c>
      <c r="U610" s="34" t="e">
        <f t="shared" si="65"/>
        <v>#DIV/0!</v>
      </c>
      <c r="V610" s="34" t="e">
        <f t="shared" si="66"/>
        <v>#DIV/0!</v>
      </c>
      <c r="W610" s="34" t="e">
        <f t="shared" si="67"/>
        <v>#DIV/0!</v>
      </c>
      <c r="X610" s="34" t="e">
        <f t="shared" si="68"/>
        <v>#DIV/0!</v>
      </c>
      <c r="Y610" s="34" t="e">
        <f t="shared" si="69"/>
        <v>#DIV/0!</v>
      </c>
      <c r="Z610" s="34" t="e">
        <f t="shared" si="70"/>
        <v>#DIV/0!</v>
      </c>
      <c r="AA610" s="34" t="e">
        <f t="shared" si="71"/>
        <v>#DIV/0!</v>
      </c>
      <c r="AC610" s="40">
        <f>E610-Analysis!O$5</f>
        <v>-3.0000000000000001E-5</v>
      </c>
      <c r="AD610" s="40">
        <f>F610-Analysis!P$5</f>
        <v>-4.0000000000000001E-3</v>
      </c>
      <c r="AE610" s="40">
        <f>G610-Analysis!Q$5</f>
        <v>-1E-3</v>
      </c>
      <c r="AF610" s="40">
        <f>H610-Analysis!R$5</f>
        <v>-1E-3</v>
      </c>
      <c r="AG610" s="40">
        <f>I610-Analysis!S$5</f>
        <v>-2.5000000000000001E-4</v>
      </c>
      <c r="AH610" s="40">
        <f>J610-Analysis!T$5</f>
        <v>-1E-3</v>
      </c>
      <c r="AI610" s="40">
        <f>K610-Analysis!U$5</f>
        <v>-1E-3</v>
      </c>
    </row>
    <row r="611" spans="1:35" x14ac:dyDescent="0.3">
      <c r="A611">
        <v>608</v>
      </c>
      <c r="B611" s="31" t="e">
        <f>D611-Analysis!$E$27</f>
        <v>#N/A</v>
      </c>
      <c r="U611" s="34" t="e">
        <f t="shared" si="65"/>
        <v>#DIV/0!</v>
      </c>
      <c r="V611" s="34" t="e">
        <f t="shared" si="66"/>
        <v>#DIV/0!</v>
      </c>
      <c r="W611" s="34" t="e">
        <f t="shared" si="67"/>
        <v>#DIV/0!</v>
      </c>
      <c r="X611" s="34" t="e">
        <f t="shared" si="68"/>
        <v>#DIV/0!</v>
      </c>
      <c r="Y611" s="34" t="e">
        <f t="shared" si="69"/>
        <v>#DIV/0!</v>
      </c>
      <c r="Z611" s="34" t="e">
        <f t="shared" si="70"/>
        <v>#DIV/0!</v>
      </c>
      <c r="AA611" s="34" t="e">
        <f t="shared" si="71"/>
        <v>#DIV/0!</v>
      </c>
      <c r="AC611" s="40">
        <f>E611-Analysis!O$5</f>
        <v>-3.0000000000000001E-5</v>
      </c>
      <c r="AD611" s="40">
        <f>F611-Analysis!P$5</f>
        <v>-4.0000000000000001E-3</v>
      </c>
      <c r="AE611" s="40">
        <f>G611-Analysis!Q$5</f>
        <v>-1E-3</v>
      </c>
      <c r="AF611" s="40">
        <f>H611-Analysis!R$5</f>
        <v>-1E-3</v>
      </c>
      <c r="AG611" s="40">
        <f>I611-Analysis!S$5</f>
        <v>-2.5000000000000001E-4</v>
      </c>
      <c r="AH611" s="40">
        <f>J611-Analysis!T$5</f>
        <v>-1E-3</v>
      </c>
      <c r="AI611" s="40">
        <f>K611-Analysis!U$5</f>
        <v>-1E-3</v>
      </c>
    </row>
    <row r="612" spans="1:35" x14ac:dyDescent="0.3">
      <c r="A612">
        <v>609</v>
      </c>
      <c r="B612" s="31" t="e">
        <f>D612-Analysis!$E$27</f>
        <v>#N/A</v>
      </c>
      <c r="U612" s="34" t="e">
        <f t="shared" si="65"/>
        <v>#DIV/0!</v>
      </c>
      <c r="V612" s="34" t="e">
        <f t="shared" si="66"/>
        <v>#DIV/0!</v>
      </c>
      <c r="W612" s="34" t="e">
        <f t="shared" si="67"/>
        <v>#DIV/0!</v>
      </c>
      <c r="X612" s="34" t="e">
        <f t="shared" si="68"/>
        <v>#DIV/0!</v>
      </c>
      <c r="Y612" s="34" t="e">
        <f t="shared" si="69"/>
        <v>#DIV/0!</v>
      </c>
      <c r="Z612" s="34" t="e">
        <f t="shared" si="70"/>
        <v>#DIV/0!</v>
      </c>
      <c r="AA612" s="34" t="e">
        <f t="shared" si="71"/>
        <v>#DIV/0!</v>
      </c>
      <c r="AC612" s="40">
        <f>E612-Analysis!O$5</f>
        <v>-3.0000000000000001E-5</v>
      </c>
      <c r="AD612" s="40">
        <f>F612-Analysis!P$5</f>
        <v>-4.0000000000000001E-3</v>
      </c>
      <c r="AE612" s="40">
        <f>G612-Analysis!Q$5</f>
        <v>-1E-3</v>
      </c>
      <c r="AF612" s="40">
        <f>H612-Analysis!R$5</f>
        <v>-1E-3</v>
      </c>
      <c r="AG612" s="40">
        <f>I612-Analysis!S$5</f>
        <v>-2.5000000000000001E-4</v>
      </c>
      <c r="AH612" s="40">
        <f>J612-Analysis!T$5</f>
        <v>-1E-3</v>
      </c>
      <c r="AI612" s="40">
        <f>K612-Analysis!U$5</f>
        <v>-1E-3</v>
      </c>
    </row>
    <row r="613" spans="1:35" x14ac:dyDescent="0.3">
      <c r="A613">
        <v>610</v>
      </c>
      <c r="B613" s="31" t="e">
        <f>D613-Analysis!$E$27</f>
        <v>#N/A</v>
      </c>
      <c r="U613" s="34" t="e">
        <f t="shared" si="65"/>
        <v>#DIV/0!</v>
      </c>
      <c r="V613" s="34" t="e">
        <f t="shared" si="66"/>
        <v>#DIV/0!</v>
      </c>
      <c r="W613" s="34" t="e">
        <f t="shared" si="67"/>
        <v>#DIV/0!</v>
      </c>
      <c r="X613" s="34" t="e">
        <f t="shared" si="68"/>
        <v>#DIV/0!</v>
      </c>
      <c r="Y613" s="34" t="e">
        <f t="shared" si="69"/>
        <v>#DIV/0!</v>
      </c>
      <c r="Z613" s="34" t="e">
        <f t="shared" si="70"/>
        <v>#DIV/0!</v>
      </c>
      <c r="AA613" s="34" t="e">
        <f t="shared" si="71"/>
        <v>#DIV/0!</v>
      </c>
      <c r="AC613" s="40">
        <f>E613-Analysis!O$5</f>
        <v>-3.0000000000000001E-5</v>
      </c>
      <c r="AD613" s="40">
        <f>F613-Analysis!P$5</f>
        <v>-4.0000000000000001E-3</v>
      </c>
      <c r="AE613" s="40">
        <f>G613-Analysis!Q$5</f>
        <v>-1E-3</v>
      </c>
      <c r="AF613" s="40">
        <f>H613-Analysis!R$5</f>
        <v>-1E-3</v>
      </c>
      <c r="AG613" s="40">
        <f>I613-Analysis!S$5</f>
        <v>-2.5000000000000001E-4</v>
      </c>
      <c r="AH613" s="40">
        <f>J613-Analysis!T$5</f>
        <v>-1E-3</v>
      </c>
      <c r="AI613" s="40">
        <f>K613-Analysis!U$5</f>
        <v>-1E-3</v>
      </c>
    </row>
    <row r="614" spans="1:35" x14ac:dyDescent="0.3">
      <c r="A614">
        <v>611</v>
      </c>
      <c r="B614" s="31" t="e">
        <f>D614-Analysis!$E$27</f>
        <v>#N/A</v>
      </c>
      <c r="U614" s="34" t="e">
        <f t="shared" si="65"/>
        <v>#DIV/0!</v>
      </c>
      <c r="V614" s="34" t="e">
        <f t="shared" si="66"/>
        <v>#DIV/0!</v>
      </c>
      <c r="W614" s="34" t="e">
        <f t="shared" si="67"/>
        <v>#DIV/0!</v>
      </c>
      <c r="X614" s="34" t="e">
        <f t="shared" si="68"/>
        <v>#DIV/0!</v>
      </c>
      <c r="Y614" s="34" t="e">
        <f t="shared" si="69"/>
        <v>#DIV/0!</v>
      </c>
      <c r="Z614" s="34" t="e">
        <f t="shared" si="70"/>
        <v>#DIV/0!</v>
      </c>
      <c r="AA614" s="34" t="e">
        <f t="shared" si="71"/>
        <v>#DIV/0!</v>
      </c>
      <c r="AC614" s="40">
        <f>E614-Analysis!O$5</f>
        <v>-3.0000000000000001E-5</v>
      </c>
      <c r="AD614" s="40">
        <f>F614-Analysis!P$5</f>
        <v>-4.0000000000000001E-3</v>
      </c>
      <c r="AE614" s="40">
        <f>G614-Analysis!Q$5</f>
        <v>-1E-3</v>
      </c>
      <c r="AF614" s="40">
        <f>H614-Analysis!R$5</f>
        <v>-1E-3</v>
      </c>
      <c r="AG614" s="40">
        <f>I614-Analysis!S$5</f>
        <v>-2.5000000000000001E-4</v>
      </c>
      <c r="AH614" s="40">
        <f>J614-Analysis!T$5</f>
        <v>-1E-3</v>
      </c>
      <c r="AI614" s="40">
        <f>K614-Analysis!U$5</f>
        <v>-1E-3</v>
      </c>
    </row>
    <row r="615" spans="1:35" x14ac:dyDescent="0.3">
      <c r="A615">
        <v>612</v>
      </c>
      <c r="B615" s="31" t="e">
        <f>D615-Analysis!$E$27</f>
        <v>#N/A</v>
      </c>
      <c r="U615" s="34" t="e">
        <f t="shared" si="65"/>
        <v>#DIV/0!</v>
      </c>
      <c r="V615" s="34" t="e">
        <f t="shared" si="66"/>
        <v>#DIV/0!</v>
      </c>
      <c r="W615" s="34" t="e">
        <f t="shared" si="67"/>
        <v>#DIV/0!</v>
      </c>
      <c r="X615" s="34" t="e">
        <f t="shared" si="68"/>
        <v>#DIV/0!</v>
      </c>
      <c r="Y615" s="34" t="e">
        <f t="shared" si="69"/>
        <v>#DIV/0!</v>
      </c>
      <c r="Z615" s="34" t="e">
        <f t="shared" si="70"/>
        <v>#DIV/0!</v>
      </c>
      <c r="AA615" s="34" t="e">
        <f t="shared" si="71"/>
        <v>#DIV/0!</v>
      </c>
      <c r="AC615" s="40">
        <f>E615-Analysis!O$5</f>
        <v>-3.0000000000000001E-5</v>
      </c>
      <c r="AD615" s="40">
        <f>F615-Analysis!P$5</f>
        <v>-4.0000000000000001E-3</v>
      </c>
      <c r="AE615" s="40">
        <f>G615-Analysis!Q$5</f>
        <v>-1E-3</v>
      </c>
      <c r="AF615" s="40">
        <f>H615-Analysis!R$5</f>
        <v>-1E-3</v>
      </c>
      <c r="AG615" s="40">
        <f>I615-Analysis!S$5</f>
        <v>-2.5000000000000001E-4</v>
      </c>
      <c r="AH615" s="40">
        <f>J615-Analysis!T$5</f>
        <v>-1E-3</v>
      </c>
      <c r="AI615" s="40">
        <f>K615-Analysis!U$5</f>
        <v>-1E-3</v>
      </c>
    </row>
    <row r="616" spans="1:35" x14ac:dyDescent="0.3">
      <c r="A616">
        <v>613</v>
      </c>
      <c r="B616" s="31" t="e">
        <f>D616-Analysis!$E$27</f>
        <v>#N/A</v>
      </c>
      <c r="U616" s="34" t="e">
        <f t="shared" ref="U616:U679" si="72">E616/M616</f>
        <v>#DIV/0!</v>
      </c>
      <c r="V616" s="34" t="e">
        <f t="shared" ref="V616:V679" si="73">F616/N616</f>
        <v>#DIV/0!</v>
      </c>
      <c r="W616" s="34" t="e">
        <f t="shared" ref="W616:W679" si="74">G616/O616</f>
        <v>#DIV/0!</v>
      </c>
      <c r="X616" s="34" t="e">
        <f t="shared" ref="X616:X679" si="75">H616/P616</f>
        <v>#DIV/0!</v>
      </c>
      <c r="Y616" s="34" t="e">
        <f t="shared" ref="Y616:Y679" si="76">I616/Q616</f>
        <v>#DIV/0!</v>
      </c>
      <c r="Z616" s="34" t="e">
        <f t="shared" ref="Z616:Z679" si="77">J616/R616</f>
        <v>#DIV/0!</v>
      </c>
      <c r="AA616" s="34" t="e">
        <f t="shared" ref="AA616:AA679" si="78">K616/S616</f>
        <v>#DIV/0!</v>
      </c>
      <c r="AC616" s="40">
        <f>E616-Analysis!O$5</f>
        <v>-3.0000000000000001E-5</v>
      </c>
      <c r="AD616" s="40">
        <f>F616-Analysis!P$5</f>
        <v>-4.0000000000000001E-3</v>
      </c>
      <c r="AE616" s="40">
        <f>G616-Analysis!Q$5</f>
        <v>-1E-3</v>
      </c>
      <c r="AF616" s="40">
        <f>H616-Analysis!R$5</f>
        <v>-1E-3</v>
      </c>
      <c r="AG616" s="40">
        <f>I616-Analysis!S$5</f>
        <v>-2.5000000000000001E-4</v>
      </c>
      <c r="AH616" s="40">
        <f>J616-Analysis!T$5</f>
        <v>-1E-3</v>
      </c>
      <c r="AI616" s="40">
        <f>K616-Analysis!U$5</f>
        <v>-1E-3</v>
      </c>
    </row>
    <row r="617" spans="1:35" x14ac:dyDescent="0.3">
      <c r="A617">
        <v>614</v>
      </c>
      <c r="B617" s="31" t="e">
        <f>D617-Analysis!$E$27</f>
        <v>#N/A</v>
      </c>
      <c r="U617" s="34" t="e">
        <f t="shared" si="72"/>
        <v>#DIV/0!</v>
      </c>
      <c r="V617" s="34" t="e">
        <f t="shared" si="73"/>
        <v>#DIV/0!</v>
      </c>
      <c r="W617" s="34" t="e">
        <f t="shared" si="74"/>
        <v>#DIV/0!</v>
      </c>
      <c r="X617" s="34" t="e">
        <f t="shared" si="75"/>
        <v>#DIV/0!</v>
      </c>
      <c r="Y617" s="34" t="e">
        <f t="shared" si="76"/>
        <v>#DIV/0!</v>
      </c>
      <c r="Z617" s="34" t="e">
        <f t="shared" si="77"/>
        <v>#DIV/0!</v>
      </c>
      <c r="AA617" s="34" t="e">
        <f t="shared" si="78"/>
        <v>#DIV/0!</v>
      </c>
      <c r="AC617" s="40">
        <f>E617-Analysis!O$5</f>
        <v>-3.0000000000000001E-5</v>
      </c>
      <c r="AD617" s="40">
        <f>F617-Analysis!P$5</f>
        <v>-4.0000000000000001E-3</v>
      </c>
      <c r="AE617" s="40">
        <f>G617-Analysis!Q$5</f>
        <v>-1E-3</v>
      </c>
      <c r="AF617" s="40">
        <f>H617-Analysis!R$5</f>
        <v>-1E-3</v>
      </c>
      <c r="AG617" s="40">
        <f>I617-Analysis!S$5</f>
        <v>-2.5000000000000001E-4</v>
      </c>
      <c r="AH617" s="40">
        <f>J617-Analysis!T$5</f>
        <v>-1E-3</v>
      </c>
      <c r="AI617" s="40">
        <f>K617-Analysis!U$5</f>
        <v>-1E-3</v>
      </c>
    </row>
    <row r="618" spans="1:35" x14ac:dyDescent="0.3">
      <c r="A618">
        <v>615</v>
      </c>
      <c r="B618" s="31" t="e">
        <f>D618-Analysis!$E$27</f>
        <v>#N/A</v>
      </c>
      <c r="U618" s="34" t="e">
        <f t="shared" si="72"/>
        <v>#DIV/0!</v>
      </c>
      <c r="V618" s="34" t="e">
        <f t="shared" si="73"/>
        <v>#DIV/0!</v>
      </c>
      <c r="W618" s="34" t="e">
        <f t="shared" si="74"/>
        <v>#DIV/0!</v>
      </c>
      <c r="X618" s="34" t="e">
        <f t="shared" si="75"/>
        <v>#DIV/0!</v>
      </c>
      <c r="Y618" s="34" t="e">
        <f t="shared" si="76"/>
        <v>#DIV/0!</v>
      </c>
      <c r="Z618" s="34" t="e">
        <f t="shared" si="77"/>
        <v>#DIV/0!</v>
      </c>
      <c r="AA618" s="34" t="e">
        <f t="shared" si="78"/>
        <v>#DIV/0!</v>
      </c>
      <c r="AC618" s="40">
        <f>E618-Analysis!O$5</f>
        <v>-3.0000000000000001E-5</v>
      </c>
      <c r="AD618" s="40">
        <f>F618-Analysis!P$5</f>
        <v>-4.0000000000000001E-3</v>
      </c>
      <c r="AE618" s="40">
        <f>G618-Analysis!Q$5</f>
        <v>-1E-3</v>
      </c>
      <c r="AF618" s="40">
        <f>H618-Analysis!R$5</f>
        <v>-1E-3</v>
      </c>
      <c r="AG618" s="40">
        <f>I618-Analysis!S$5</f>
        <v>-2.5000000000000001E-4</v>
      </c>
      <c r="AH618" s="40">
        <f>J618-Analysis!T$5</f>
        <v>-1E-3</v>
      </c>
      <c r="AI618" s="40">
        <f>K618-Analysis!U$5</f>
        <v>-1E-3</v>
      </c>
    </row>
    <row r="619" spans="1:35" x14ac:dyDescent="0.3">
      <c r="A619">
        <v>616</v>
      </c>
      <c r="B619" s="31" t="e">
        <f>D619-Analysis!$E$27</f>
        <v>#N/A</v>
      </c>
      <c r="U619" s="34" t="e">
        <f t="shared" si="72"/>
        <v>#DIV/0!</v>
      </c>
      <c r="V619" s="34" t="e">
        <f t="shared" si="73"/>
        <v>#DIV/0!</v>
      </c>
      <c r="W619" s="34" t="e">
        <f t="shared" si="74"/>
        <v>#DIV/0!</v>
      </c>
      <c r="X619" s="34" t="e">
        <f t="shared" si="75"/>
        <v>#DIV/0!</v>
      </c>
      <c r="Y619" s="34" t="e">
        <f t="shared" si="76"/>
        <v>#DIV/0!</v>
      </c>
      <c r="Z619" s="34" t="e">
        <f t="shared" si="77"/>
        <v>#DIV/0!</v>
      </c>
      <c r="AA619" s="34" t="e">
        <f t="shared" si="78"/>
        <v>#DIV/0!</v>
      </c>
      <c r="AC619" s="40">
        <f>E619-Analysis!O$5</f>
        <v>-3.0000000000000001E-5</v>
      </c>
      <c r="AD619" s="40">
        <f>F619-Analysis!P$5</f>
        <v>-4.0000000000000001E-3</v>
      </c>
      <c r="AE619" s="40">
        <f>G619-Analysis!Q$5</f>
        <v>-1E-3</v>
      </c>
      <c r="AF619" s="40">
        <f>H619-Analysis!R$5</f>
        <v>-1E-3</v>
      </c>
      <c r="AG619" s="40">
        <f>I619-Analysis!S$5</f>
        <v>-2.5000000000000001E-4</v>
      </c>
      <c r="AH619" s="40">
        <f>J619-Analysis!T$5</f>
        <v>-1E-3</v>
      </c>
      <c r="AI619" s="40">
        <f>K619-Analysis!U$5</f>
        <v>-1E-3</v>
      </c>
    </row>
    <row r="620" spans="1:35" x14ac:dyDescent="0.3">
      <c r="A620">
        <v>617</v>
      </c>
      <c r="B620" s="31" t="e">
        <f>D620-Analysis!$E$27</f>
        <v>#N/A</v>
      </c>
      <c r="U620" s="34" t="e">
        <f t="shared" si="72"/>
        <v>#DIV/0!</v>
      </c>
      <c r="V620" s="34" t="e">
        <f t="shared" si="73"/>
        <v>#DIV/0!</v>
      </c>
      <c r="W620" s="34" t="e">
        <f t="shared" si="74"/>
        <v>#DIV/0!</v>
      </c>
      <c r="X620" s="34" t="e">
        <f t="shared" si="75"/>
        <v>#DIV/0!</v>
      </c>
      <c r="Y620" s="34" t="e">
        <f t="shared" si="76"/>
        <v>#DIV/0!</v>
      </c>
      <c r="Z620" s="34" t="e">
        <f t="shared" si="77"/>
        <v>#DIV/0!</v>
      </c>
      <c r="AA620" s="34" t="e">
        <f t="shared" si="78"/>
        <v>#DIV/0!</v>
      </c>
      <c r="AC620" s="40">
        <f>E620-Analysis!O$5</f>
        <v>-3.0000000000000001E-5</v>
      </c>
      <c r="AD620" s="40">
        <f>F620-Analysis!P$5</f>
        <v>-4.0000000000000001E-3</v>
      </c>
      <c r="AE620" s="40">
        <f>G620-Analysis!Q$5</f>
        <v>-1E-3</v>
      </c>
      <c r="AF620" s="40">
        <f>H620-Analysis!R$5</f>
        <v>-1E-3</v>
      </c>
      <c r="AG620" s="40">
        <f>I620-Analysis!S$5</f>
        <v>-2.5000000000000001E-4</v>
      </c>
      <c r="AH620" s="40">
        <f>J620-Analysis!T$5</f>
        <v>-1E-3</v>
      </c>
      <c r="AI620" s="40">
        <f>K620-Analysis!U$5</f>
        <v>-1E-3</v>
      </c>
    </row>
    <row r="621" spans="1:35" x14ac:dyDescent="0.3">
      <c r="A621">
        <v>618</v>
      </c>
      <c r="B621" s="31" t="e">
        <f>D621-Analysis!$E$27</f>
        <v>#N/A</v>
      </c>
      <c r="U621" s="34" t="e">
        <f t="shared" si="72"/>
        <v>#DIV/0!</v>
      </c>
      <c r="V621" s="34" t="e">
        <f t="shared" si="73"/>
        <v>#DIV/0!</v>
      </c>
      <c r="W621" s="34" t="e">
        <f t="shared" si="74"/>
        <v>#DIV/0!</v>
      </c>
      <c r="X621" s="34" t="e">
        <f t="shared" si="75"/>
        <v>#DIV/0!</v>
      </c>
      <c r="Y621" s="34" t="e">
        <f t="shared" si="76"/>
        <v>#DIV/0!</v>
      </c>
      <c r="Z621" s="34" t="e">
        <f t="shared" si="77"/>
        <v>#DIV/0!</v>
      </c>
      <c r="AA621" s="34" t="e">
        <f t="shared" si="78"/>
        <v>#DIV/0!</v>
      </c>
      <c r="AC621" s="40">
        <f>E621-Analysis!O$5</f>
        <v>-3.0000000000000001E-5</v>
      </c>
      <c r="AD621" s="40">
        <f>F621-Analysis!P$5</f>
        <v>-4.0000000000000001E-3</v>
      </c>
      <c r="AE621" s="40">
        <f>G621-Analysis!Q$5</f>
        <v>-1E-3</v>
      </c>
      <c r="AF621" s="40">
        <f>H621-Analysis!R$5</f>
        <v>-1E-3</v>
      </c>
      <c r="AG621" s="40">
        <f>I621-Analysis!S$5</f>
        <v>-2.5000000000000001E-4</v>
      </c>
      <c r="AH621" s="40">
        <f>J621-Analysis!T$5</f>
        <v>-1E-3</v>
      </c>
      <c r="AI621" s="40">
        <f>K621-Analysis!U$5</f>
        <v>-1E-3</v>
      </c>
    </row>
    <row r="622" spans="1:35" x14ac:dyDescent="0.3">
      <c r="A622">
        <v>619</v>
      </c>
      <c r="B622" s="31" t="e">
        <f>D622-Analysis!$E$27</f>
        <v>#N/A</v>
      </c>
      <c r="U622" s="34" t="e">
        <f t="shared" si="72"/>
        <v>#DIV/0!</v>
      </c>
      <c r="V622" s="34" t="e">
        <f t="shared" si="73"/>
        <v>#DIV/0!</v>
      </c>
      <c r="W622" s="34" t="e">
        <f t="shared" si="74"/>
        <v>#DIV/0!</v>
      </c>
      <c r="X622" s="34" t="e">
        <f t="shared" si="75"/>
        <v>#DIV/0!</v>
      </c>
      <c r="Y622" s="34" t="e">
        <f t="shared" si="76"/>
        <v>#DIV/0!</v>
      </c>
      <c r="Z622" s="34" t="e">
        <f t="shared" si="77"/>
        <v>#DIV/0!</v>
      </c>
      <c r="AA622" s="34" t="e">
        <f t="shared" si="78"/>
        <v>#DIV/0!</v>
      </c>
      <c r="AC622" s="40">
        <f>E622-Analysis!O$5</f>
        <v>-3.0000000000000001E-5</v>
      </c>
      <c r="AD622" s="40">
        <f>F622-Analysis!P$5</f>
        <v>-4.0000000000000001E-3</v>
      </c>
      <c r="AE622" s="40">
        <f>G622-Analysis!Q$5</f>
        <v>-1E-3</v>
      </c>
      <c r="AF622" s="40">
        <f>H622-Analysis!R$5</f>
        <v>-1E-3</v>
      </c>
      <c r="AG622" s="40">
        <f>I622-Analysis!S$5</f>
        <v>-2.5000000000000001E-4</v>
      </c>
      <c r="AH622" s="40">
        <f>J622-Analysis!T$5</f>
        <v>-1E-3</v>
      </c>
      <c r="AI622" s="40">
        <f>K622-Analysis!U$5</f>
        <v>-1E-3</v>
      </c>
    </row>
    <row r="623" spans="1:35" x14ac:dyDescent="0.3">
      <c r="A623">
        <v>620</v>
      </c>
      <c r="B623" s="31" t="e">
        <f>D623-Analysis!$E$27</f>
        <v>#N/A</v>
      </c>
      <c r="U623" s="34" t="e">
        <f t="shared" si="72"/>
        <v>#DIV/0!</v>
      </c>
      <c r="V623" s="34" t="e">
        <f t="shared" si="73"/>
        <v>#DIV/0!</v>
      </c>
      <c r="W623" s="34" t="e">
        <f t="shared" si="74"/>
        <v>#DIV/0!</v>
      </c>
      <c r="X623" s="34" t="e">
        <f t="shared" si="75"/>
        <v>#DIV/0!</v>
      </c>
      <c r="Y623" s="34" t="e">
        <f t="shared" si="76"/>
        <v>#DIV/0!</v>
      </c>
      <c r="Z623" s="34" t="e">
        <f t="shared" si="77"/>
        <v>#DIV/0!</v>
      </c>
      <c r="AA623" s="34" t="e">
        <f t="shared" si="78"/>
        <v>#DIV/0!</v>
      </c>
      <c r="AC623" s="40">
        <f>E623-Analysis!O$5</f>
        <v>-3.0000000000000001E-5</v>
      </c>
      <c r="AD623" s="40">
        <f>F623-Analysis!P$5</f>
        <v>-4.0000000000000001E-3</v>
      </c>
      <c r="AE623" s="40">
        <f>G623-Analysis!Q$5</f>
        <v>-1E-3</v>
      </c>
      <c r="AF623" s="40">
        <f>H623-Analysis!R$5</f>
        <v>-1E-3</v>
      </c>
      <c r="AG623" s="40">
        <f>I623-Analysis!S$5</f>
        <v>-2.5000000000000001E-4</v>
      </c>
      <c r="AH623" s="40">
        <f>J623-Analysis!T$5</f>
        <v>-1E-3</v>
      </c>
      <c r="AI623" s="40">
        <f>K623-Analysis!U$5</f>
        <v>-1E-3</v>
      </c>
    </row>
    <row r="624" spans="1:35" x14ac:dyDescent="0.3">
      <c r="A624">
        <v>621</v>
      </c>
      <c r="B624" s="31" t="e">
        <f>D624-Analysis!$E$27</f>
        <v>#N/A</v>
      </c>
      <c r="U624" s="34" t="e">
        <f t="shared" si="72"/>
        <v>#DIV/0!</v>
      </c>
      <c r="V624" s="34" t="e">
        <f t="shared" si="73"/>
        <v>#DIV/0!</v>
      </c>
      <c r="W624" s="34" t="e">
        <f t="shared" si="74"/>
        <v>#DIV/0!</v>
      </c>
      <c r="X624" s="34" t="e">
        <f t="shared" si="75"/>
        <v>#DIV/0!</v>
      </c>
      <c r="Y624" s="34" t="e">
        <f t="shared" si="76"/>
        <v>#DIV/0!</v>
      </c>
      <c r="Z624" s="34" t="e">
        <f t="shared" si="77"/>
        <v>#DIV/0!</v>
      </c>
      <c r="AA624" s="34" t="e">
        <f t="shared" si="78"/>
        <v>#DIV/0!</v>
      </c>
      <c r="AC624" s="40">
        <f>E624-Analysis!O$5</f>
        <v>-3.0000000000000001E-5</v>
      </c>
      <c r="AD624" s="40">
        <f>F624-Analysis!P$5</f>
        <v>-4.0000000000000001E-3</v>
      </c>
      <c r="AE624" s="40">
        <f>G624-Analysis!Q$5</f>
        <v>-1E-3</v>
      </c>
      <c r="AF624" s="40">
        <f>H624-Analysis!R$5</f>
        <v>-1E-3</v>
      </c>
      <c r="AG624" s="40">
        <f>I624-Analysis!S$5</f>
        <v>-2.5000000000000001E-4</v>
      </c>
      <c r="AH624" s="40">
        <f>J624-Analysis!T$5</f>
        <v>-1E-3</v>
      </c>
      <c r="AI624" s="40">
        <f>K624-Analysis!U$5</f>
        <v>-1E-3</v>
      </c>
    </row>
    <row r="625" spans="1:35" x14ac:dyDescent="0.3">
      <c r="A625">
        <v>622</v>
      </c>
      <c r="B625" s="31" t="e">
        <f>D625-Analysis!$E$27</f>
        <v>#N/A</v>
      </c>
      <c r="U625" s="34" t="e">
        <f t="shared" si="72"/>
        <v>#DIV/0!</v>
      </c>
      <c r="V625" s="34" t="e">
        <f t="shared" si="73"/>
        <v>#DIV/0!</v>
      </c>
      <c r="W625" s="34" t="e">
        <f t="shared" si="74"/>
        <v>#DIV/0!</v>
      </c>
      <c r="X625" s="34" t="e">
        <f t="shared" si="75"/>
        <v>#DIV/0!</v>
      </c>
      <c r="Y625" s="34" t="e">
        <f t="shared" si="76"/>
        <v>#DIV/0!</v>
      </c>
      <c r="Z625" s="34" t="e">
        <f t="shared" si="77"/>
        <v>#DIV/0!</v>
      </c>
      <c r="AA625" s="34" t="e">
        <f t="shared" si="78"/>
        <v>#DIV/0!</v>
      </c>
      <c r="AC625" s="40">
        <f>E625-Analysis!O$5</f>
        <v>-3.0000000000000001E-5</v>
      </c>
      <c r="AD625" s="40">
        <f>F625-Analysis!P$5</f>
        <v>-4.0000000000000001E-3</v>
      </c>
      <c r="AE625" s="40">
        <f>G625-Analysis!Q$5</f>
        <v>-1E-3</v>
      </c>
      <c r="AF625" s="40">
        <f>H625-Analysis!R$5</f>
        <v>-1E-3</v>
      </c>
      <c r="AG625" s="40">
        <f>I625-Analysis!S$5</f>
        <v>-2.5000000000000001E-4</v>
      </c>
      <c r="AH625" s="40">
        <f>J625-Analysis!T$5</f>
        <v>-1E-3</v>
      </c>
      <c r="AI625" s="40">
        <f>K625-Analysis!U$5</f>
        <v>-1E-3</v>
      </c>
    </row>
    <row r="626" spans="1:35" x14ac:dyDescent="0.3">
      <c r="A626">
        <v>623</v>
      </c>
      <c r="B626" s="31" t="e">
        <f>D626-Analysis!$E$27</f>
        <v>#N/A</v>
      </c>
      <c r="U626" s="34" t="e">
        <f t="shared" si="72"/>
        <v>#DIV/0!</v>
      </c>
      <c r="V626" s="34" t="e">
        <f t="shared" si="73"/>
        <v>#DIV/0!</v>
      </c>
      <c r="W626" s="34" t="e">
        <f t="shared" si="74"/>
        <v>#DIV/0!</v>
      </c>
      <c r="X626" s="34" t="e">
        <f t="shared" si="75"/>
        <v>#DIV/0!</v>
      </c>
      <c r="Y626" s="34" t="e">
        <f t="shared" si="76"/>
        <v>#DIV/0!</v>
      </c>
      <c r="Z626" s="34" t="e">
        <f t="shared" si="77"/>
        <v>#DIV/0!</v>
      </c>
      <c r="AA626" s="34" t="e">
        <f t="shared" si="78"/>
        <v>#DIV/0!</v>
      </c>
      <c r="AC626" s="40">
        <f>E626-Analysis!O$5</f>
        <v>-3.0000000000000001E-5</v>
      </c>
      <c r="AD626" s="40">
        <f>F626-Analysis!P$5</f>
        <v>-4.0000000000000001E-3</v>
      </c>
      <c r="AE626" s="40">
        <f>G626-Analysis!Q$5</f>
        <v>-1E-3</v>
      </c>
      <c r="AF626" s="40">
        <f>H626-Analysis!R$5</f>
        <v>-1E-3</v>
      </c>
      <c r="AG626" s="40">
        <f>I626-Analysis!S$5</f>
        <v>-2.5000000000000001E-4</v>
      </c>
      <c r="AH626" s="40">
        <f>J626-Analysis!T$5</f>
        <v>-1E-3</v>
      </c>
      <c r="AI626" s="40">
        <f>K626-Analysis!U$5</f>
        <v>-1E-3</v>
      </c>
    </row>
    <row r="627" spans="1:35" x14ac:dyDescent="0.3">
      <c r="A627">
        <v>624</v>
      </c>
      <c r="B627" s="31" t="e">
        <f>D627-Analysis!$E$27</f>
        <v>#N/A</v>
      </c>
      <c r="U627" s="34" t="e">
        <f t="shared" si="72"/>
        <v>#DIV/0!</v>
      </c>
      <c r="V627" s="34" t="e">
        <f t="shared" si="73"/>
        <v>#DIV/0!</v>
      </c>
      <c r="W627" s="34" t="e">
        <f t="shared" si="74"/>
        <v>#DIV/0!</v>
      </c>
      <c r="X627" s="34" t="e">
        <f t="shared" si="75"/>
        <v>#DIV/0!</v>
      </c>
      <c r="Y627" s="34" t="e">
        <f t="shared" si="76"/>
        <v>#DIV/0!</v>
      </c>
      <c r="Z627" s="34" t="e">
        <f t="shared" si="77"/>
        <v>#DIV/0!</v>
      </c>
      <c r="AA627" s="34" t="e">
        <f t="shared" si="78"/>
        <v>#DIV/0!</v>
      </c>
      <c r="AC627" s="40">
        <f>E627-Analysis!O$5</f>
        <v>-3.0000000000000001E-5</v>
      </c>
      <c r="AD627" s="40">
        <f>F627-Analysis!P$5</f>
        <v>-4.0000000000000001E-3</v>
      </c>
      <c r="AE627" s="40">
        <f>G627-Analysis!Q$5</f>
        <v>-1E-3</v>
      </c>
      <c r="AF627" s="40">
        <f>H627-Analysis!R$5</f>
        <v>-1E-3</v>
      </c>
      <c r="AG627" s="40">
        <f>I627-Analysis!S$5</f>
        <v>-2.5000000000000001E-4</v>
      </c>
      <c r="AH627" s="40">
        <f>J627-Analysis!T$5</f>
        <v>-1E-3</v>
      </c>
      <c r="AI627" s="40">
        <f>K627-Analysis!U$5</f>
        <v>-1E-3</v>
      </c>
    </row>
    <row r="628" spans="1:35" x14ac:dyDescent="0.3">
      <c r="A628">
        <v>625</v>
      </c>
      <c r="B628" s="31" t="e">
        <f>D628-Analysis!$E$27</f>
        <v>#N/A</v>
      </c>
      <c r="U628" s="34" t="e">
        <f t="shared" si="72"/>
        <v>#DIV/0!</v>
      </c>
      <c r="V628" s="34" t="e">
        <f t="shared" si="73"/>
        <v>#DIV/0!</v>
      </c>
      <c r="W628" s="34" t="e">
        <f t="shared" si="74"/>
        <v>#DIV/0!</v>
      </c>
      <c r="X628" s="34" t="e">
        <f t="shared" si="75"/>
        <v>#DIV/0!</v>
      </c>
      <c r="Y628" s="34" t="e">
        <f t="shared" si="76"/>
        <v>#DIV/0!</v>
      </c>
      <c r="Z628" s="34" t="e">
        <f t="shared" si="77"/>
        <v>#DIV/0!</v>
      </c>
      <c r="AA628" s="34" t="e">
        <f t="shared" si="78"/>
        <v>#DIV/0!</v>
      </c>
      <c r="AC628" s="40">
        <f>E628-Analysis!O$5</f>
        <v>-3.0000000000000001E-5</v>
      </c>
      <c r="AD628" s="40">
        <f>F628-Analysis!P$5</f>
        <v>-4.0000000000000001E-3</v>
      </c>
      <c r="AE628" s="40">
        <f>G628-Analysis!Q$5</f>
        <v>-1E-3</v>
      </c>
      <c r="AF628" s="40">
        <f>H628-Analysis!R$5</f>
        <v>-1E-3</v>
      </c>
      <c r="AG628" s="40">
        <f>I628-Analysis!S$5</f>
        <v>-2.5000000000000001E-4</v>
      </c>
      <c r="AH628" s="40">
        <f>J628-Analysis!T$5</f>
        <v>-1E-3</v>
      </c>
      <c r="AI628" s="40">
        <f>K628-Analysis!U$5</f>
        <v>-1E-3</v>
      </c>
    </row>
    <row r="629" spans="1:35" x14ac:dyDescent="0.3">
      <c r="A629">
        <v>626</v>
      </c>
      <c r="B629" s="31" t="e">
        <f>D629-Analysis!$E$27</f>
        <v>#N/A</v>
      </c>
      <c r="U629" s="34" t="e">
        <f t="shared" si="72"/>
        <v>#DIV/0!</v>
      </c>
      <c r="V629" s="34" t="e">
        <f t="shared" si="73"/>
        <v>#DIV/0!</v>
      </c>
      <c r="W629" s="34" t="e">
        <f t="shared" si="74"/>
        <v>#DIV/0!</v>
      </c>
      <c r="X629" s="34" t="e">
        <f t="shared" si="75"/>
        <v>#DIV/0!</v>
      </c>
      <c r="Y629" s="34" t="e">
        <f t="shared" si="76"/>
        <v>#DIV/0!</v>
      </c>
      <c r="Z629" s="34" t="e">
        <f t="shared" si="77"/>
        <v>#DIV/0!</v>
      </c>
      <c r="AA629" s="34" t="e">
        <f t="shared" si="78"/>
        <v>#DIV/0!</v>
      </c>
      <c r="AC629" s="40">
        <f>E629-Analysis!O$5</f>
        <v>-3.0000000000000001E-5</v>
      </c>
      <c r="AD629" s="40">
        <f>F629-Analysis!P$5</f>
        <v>-4.0000000000000001E-3</v>
      </c>
      <c r="AE629" s="40">
        <f>G629-Analysis!Q$5</f>
        <v>-1E-3</v>
      </c>
      <c r="AF629" s="40">
        <f>H629-Analysis!R$5</f>
        <v>-1E-3</v>
      </c>
      <c r="AG629" s="40">
        <f>I629-Analysis!S$5</f>
        <v>-2.5000000000000001E-4</v>
      </c>
      <c r="AH629" s="40">
        <f>J629-Analysis!T$5</f>
        <v>-1E-3</v>
      </c>
      <c r="AI629" s="40">
        <f>K629-Analysis!U$5</f>
        <v>-1E-3</v>
      </c>
    </row>
    <row r="630" spans="1:35" x14ac:dyDescent="0.3">
      <c r="A630">
        <v>627</v>
      </c>
      <c r="B630" s="31" t="e">
        <f>D630-Analysis!$E$27</f>
        <v>#N/A</v>
      </c>
      <c r="U630" s="34" t="e">
        <f t="shared" si="72"/>
        <v>#DIV/0!</v>
      </c>
      <c r="V630" s="34" t="e">
        <f t="shared" si="73"/>
        <v>#DIV/0!</v>
      </c>
      <c r="W630" s="34" t="e">
        <f t="shared" si="74"/>
        <v>#DIV/0!</v>
      </c>
      <c r="X630" s="34" t="e">
        <f t="shared" si="75"/>
        <v>#DIV/0!</v>
      </c>
      <c r="Y630" s="34" t="e">
        <f t="shared" si="76"/>
        <v>#DIV/0!</v>
      </c>
      <c r="Z630" s="34" t="e">
        <f t="shared" si="77"/>
        <v>#DIV/0!</v>
      </c>
      <c r="AA630" s="34" t="e">
        <f t="shared" si="78"/>
        <v>#DIV/0!</v>
      </c>
      <c r="AC630" s="40">
        <f>E630-Analysis!O$5</f>
        <v>-3.0000000000000001E-5</v>
      </c>
      <c r="AD630" s="40">
        <f>F630-Analysis!P$5</f>
        <v>-4.0000000000000001E-3</v>
      </c>
      <c r="AE630" s="40">
        <f>G630-Analysis!Q$5</f>
        <v>-1E-3</v>
      </c>
      <c r="AF630" s="40">
        <f>H630-Analysis!R$5</f>
        <v>-1E-3</v>
      </c>
      <c r="AG630" s="40">
        <f>I630-Analysis!S$5</f>
        <v>-2.5000000000000001E-4</v>
      </c>
      <c r="AH630" s="40">
        <f>J630-Analysis!T$5</f>
        <v>-1E-3</v>
      </c>
      <c r="AI630" s="40">
        <f>K630-Analysis!U$5</f>
        <v>-1E-3</v>
      </c>
    </row>
    <row r="631" spans="1:35" x14ac:dyDescent="0.3">
      <c r="A631">
        <v>628</v>
      </c>
      <c r="B631" s="31" t="e">
        <f>D631-Analysis!$E$27</f>
        <v>#N/A</v>
      </c>
      <c r="U631" s="34" t="e">
        <f t="shared" si="72"/>
        <v>#DIV/0!</v>
      </c>
      <c r="V631" s="34" t="e">
        <f t="shared" si="73"/>
        <v>#DIV/0!</v>
      </c>
      <c r="W631" s="34" t="e">
        <f t="shared" si="74"/>
        <v>#DIV/0!</v>
      </c>
      <c r="X631" s="34" t="e">
        <f t="shared" si="75"/>
        <v>#DIV/0!</v>
      </c>
      <c r="Y631" s="34" t="e">
        <f t="shared" si="76"/>
        <v>#DIV/0!</v>
      </c>
      <c r="Z631" s="34" t="e">
        <f t="shared" si="77"/>
        <v>#DIV/0!</v>
      </c>
      <c r="AA631" s="34" t="e">
        <f t="shared" si="78"/>
        <v>#DIV/0!</v>
      </c>
      <c r="AC631" s="40">
        <f>E631-Analysis!O$5</f>
        <v>-3.0000000000000001E-5</v>
      </c>
      <c r="AD631" s="40">
        <f>F631-Analysis!P$5</f>
        <v>-4.0000000000000001E-3</v>
      </c>
      <c r="AE631" s="40">
        <f>G631-Analysis!Q$5</f>
        <v>-1E-3</v>
      </c>
      <c r="AF631" s="40">
        <f>H631-Analysis!R$5</f>
        <v>-1E-3</v>
      </c>
      <c r="AG631" s="40">
        <f>I631-Analysis!S$5</f>
        <v>-2.5000000000000001E-4</v>
      </c>
      <c r="AH631" s="40">
        <f>J631-Analysis!T$5</f>
        <v>-1E-3</v>
      </c>
      <c r="AI631" s="40">
        <f>K631-Analysis!U$5</f>
        <v>-1E-3</v>
      </c>
    </row>
    <row r="632" spans="1:35" x14ac:dyDescent="0.3">
      <c r="A632">
        <v>629</v>
      </c>
      <c r="B632" s="31" t="e">
        <f>D632-Analysis!$E$27</f>
        <v>#N/A</v>
      </c>
      <c r="U632" s="34" t="e">
        <f t="shared" si="72"/>
        <v>#DIV/0!</v>
      </c>
      <c r="V632" s="34" t="e">
        <f t="shared" si="73"/>
        <v>#DIV/0!</v>
      </c>
      <c r="W632" s="34" t="e">
        <f t="shared" si="74"/>
        <v>#DIV/0!</v>
      </c>
      <c r="X632" s="34" t="e">
        <f t="shared" si="75"/>
        <v>#DIV/0!</v>
      </c>
      <c r="Y632" s="34" t="e">
        <f t="shared" si="76"/>
        <v>#DIV/0!</v>
      </c>
      <c r="Z632" s="34" t="e">
        <f t="shared" si="77"/>
        <v>#DIV/0!</v>
      </c>
      <c r="AA632" s="34" t="e">
        <f t="shared" si="78"/>
        <v>#DIV/0!</v>
      </c>
      <c r="AC632" s="40">
        <f>E632-Analysis!O$5</f>
        <v>-3.0000000000000001E-5</v>
      </c>
      <c r="AD632" s="40">
        <f>F632-Analysis!P$5</f>
        <v>-4.0000000000000001E-3</v>
      </c>
      <c r="AE632" s="40">
        <f>G632-Analysis!Q$5</f>
        <v>-1E-3</v>
      </c>
      <c r="AF632" s="40">
        <f>H632-Analysis!R$5</f>
        <v>-1E-3</v>
      </c>
      <c r="AG632" s="40">
        <f>I632-Analysis!S$5</f>
        <v>-2.5000000000000001E-4</v>
      </c>
      <c r="AH632" s="40">
        <f>J632-Analysis!T$5</f>
        <v>-1E-3</v>
      </c>
      <c r="AI632" s="40">
        <f>K632-Analysis!U$5</f>
        <v>-1E-3</v>
      </c>
    </row>
    <row r="633" spans="1:35" x14ac:dyDescent="0.3">
      <c r="A633">
        <v>630</v>
      </c>
      <c r="B633" s="31" t="e">
        <f>D633-Analysis!$E$27</f>
        <v>#N/A</v>
      </c>
      <c r="U633" s="34" t="e">
        <f t="shared" si="72"/>
        <v>#DIV/0!</v>
      </c>
      <c r="V633" s="34" t="e">
        <f t="shared" si="73"/>
        <v>#DIV/0!</v>
      </c>
      <c r="W633" s="34" t="e">
        <f t="shared" si="74"/>
        <v>#DIV/0!</v>
      </c>
      <c r="X633" s="34" t="e">
        <f t="shared" si="75"/>
        <v>#DIV/0!</v>
      </c>
      <c r="Y633" s="34" t="e">
        <f t="shared" si="76"/>
        <v>#DIV/0!</v>
      </c>
      <c r="Z633" s="34" t="e">
        <f t="shared" si="77"/>
        <v>#DIV/0!</v>
      </c>
      <c r="AA633" s="34" t="e">
        <f t="shared" si="78"/>
        <v>#DIV/0!</v>
      </c>
      <c r="AC633" s="40">
        <f>E633-Analysis!O$5</f>
        <v>-3.0000000000000001E-5</v>
      </c>
      <c r="AD633" s="40">
        <f>F633-Analysis!P$5</f>
        <v>-4.0000000000000001E-3</v>
      </c>
      <c r="AE633" s="40">
        <f>G633-Analysis!Q$5</f>
        <v>-1E-3</v>
      </c>
      <c r="AF633" s="40">
        <f>H633-Analysis!R$5</f>
        <v>-1E-3</v>
      </c>
      <c r="AG633" s="40">
        <f>I633-Analysis!S$5</f>
        <v>-2.5000000000000001E-4</v>
      </c>
      <c r="AH633" s="40">
        <f>J633-Analysis!T$5</f>
        <v>-1E-3</v>
      </c>
      <c r="AI633" s="40">
        <f>K633-Analysis!U$5</f>
        <v>-1E-3</v>
      </c>
    </row>
    <row r="634" spans="1:35" x14ac:dyDescent="0.3">
      <c r="A634">
        <v>631</v>
      </c>
      <c r="B634" s="31" t="e">
        <f>D634-Analysis!$E$27</f>
        <v>#N/A</v>
      </c>
      <c r="U634" s="34" t="e">
        <f t="shared" si="72"/>
        <v>#DIV/0!</v>
      </c>
      <c r="V634" s="34" t="e">
        <f t="shared" si="73"/>
        <v>#DIV/0!</v>
      </c>
      <c r="W634" s="34" t="e">
        <f t="shared" si="74"/>
        <v>#DIV/0!</v>
      </c>
      <c r="X634" s="34" t="e">
        <f t="shared" si="75"/>
        <v>#DIV/0!</v>
      </c>
      <c r="Y634" s="34" t="e">
        <f t="shared" si="76"/>
        <v>#DIV/0!</v>
      </c>
      <c r="Z634" s="34" t="e">
        <f t="shared" si="77"/>
        <v>#DIV/0!</v>
      </c>
      <c r="AA634" s="34" t="e">
        <f t="shared" si="78"/>
        <v>#DIV/0!</v>
      </c>
      <c r="AC634" s="40">
        <f>E634-Analysis!O$5</f>
        <v>-3.0000000000000001E-5</v>
      </c>
      <c r="AD634" s="40">
        <f>F634-Analysis!P$5</f>
        <v>-4.0000000000000001E-3</v>
      </c>
      <c r="AE634" s="40">
        <f>G634-Analysis!Q$5</f>
        <v>-1E-3</v>
      </c>
      <c r="AF634" s="40">
        <f>H634-Analysis!R$5</f>
        <v>-1E-3</v>
      </c>
      <c r="AG634" s="40">
        <f>I634-Analysis!S$5</f>
        <v>-2.5000000000000001E-4</v>
      </c>
      <c r="AH634" s="40">
        <f>J634-Analysis!T$5</f>
        <v>-1E-3</v>
      </c>
      <c r="AI634" s="40">
        <f>K634-Analysis!U$5</f>
        <v>-1E-3</v>
      </c>
    </row>
    <row r="635" spans="1:35" x14ac:dyDescent="0.3">
      <c r="A635">
        <v>632</v>
      </c>
      <c r="B635" s="31" t="e">
        <f>D635-Analysis!$E$27</f>
        <v>#N/A</v>
      </c>
      <c r="U635" s="34" t="e">
        <f t="shared" si="72"/>
        <v>#DIV/0!</v>
      </c>
      <c r="V635" s="34" t="e">
        <f t="shared" si="73"/>
        <v>#DIV/0!</v>
      </c>
      <c r="W635" s="34" t="e">
        <f t="shared" si="74"/>
        <v>#DIV/0!</v>
      </c>
      <c r="X635" s="34" t="e">
        <f t="shared" si="75"/>
        <v>#DIV/0!</v>
      </c>
      <c r="Y635" s="34" t="e">
        <f t="shared" si="76"/>
        <v>#DIV/0!</v>
      </c>
      <c r="Z635" s="34" t="e">
        <f t="shared" si="77"/>
        <v>#DIV/0!</v>
      </c>
      <c r="AA635" s="34" t="e">
        <f t="shared" si="78"/>
        <v>#DIV/0!</v>
      </c>
      <c r="AC635" s="40">
        <f>E635-Analysis!O$5</f>
        <v>-3.0000000000000001E-5</v>
      </c>
      <c r="AD635" s="40">
        <f>F635-Analysis!P$5</f>
        <v>-4.0000000000000001E-3</v>
      </c>
      <c r="AE635" s="40">
        <f>G635-Analysis!Q$5</f>
        <v>-1E-3</v>
      </c>
      <c r="AF635" s="40">
        <f>H635-Analysis!R$5</f>
        <v>-1E-3</v>
      </c>
      <c r="AG635" s="40">
        <f>I635-Analysis!S$5</f>
        <v>-2.5000000000000001E-4</v>
      </c>
      <c r="AH635" s="40">
        <f>J635-Analysis!T$5</f>
        <v>-1E-3</v>
      </c>
      <c r="AI635" s="40">
        <f>K635-Analysis!U$5</f>
        <v>-1E-3</v>
      </c>
    </row>
    <row r="636" spans="1:35" x14ac:dyDescent="0.3">
      <c r="A636">
        <v>633</v>
      </c>
      <c r="B636" s="31" t="e">
        <f>D636-Analysis!$E$27</f>
        <v>#N/A</v>
      </c>
      <c r="U636" s="34" t="e">
        <f t="shared" si="72"/>
        <v>#DIV/0!</v>
      </c>
      <c r="V636" s="34" t="e">
        <f t="shared" si="73"/>
        <v>#DIV/0!</v>
      </c>
      <c r="W636" s="34" t="e">
        <f t="shared" si="74"/>
        <v>#DIV/0!</v>
      </c>
      <c r="X636" s="34" t="e">
        <f t="shared" si="75"/>
        <v>#DIV/0!</v>
      </c>
      <c r="Y636" s="34" t="e">
        <f t="shared" si="76"/>
        <v>#DIV/0!</v>
      </c>
      <c r="Z636" s="34" t="e">
        <f t="shared" si="77"/>
        <v>#DIV/0!</v>
      </c>
      <c r="AA636" s="34" t="e">
        <f t="shared" si="78"/>
        <v>#DIV/0!</v>
      </c>
      <c r="AC636" s="40">
        <f>E636-Analysis!O$5</f>
        <v>-3.0000000000000001E-5</v>
      </c>
      <c r="AD636" s="40">
        <f>F636-Analysis!P$5</f>
        <v>-4.0000000000000001E-3</v>
      </c>
      <c r="AE636" s="40">
        <f>G636-Analysis!Q$5</f>
        <v>-1E-3</v>
      </c>
      <c r="AF636" s="40">
        <f>H636-Analysis!R$5</f>
        <v>-1E-3</v>
      </c>
      <c r="AG636" s="40">
        <f>I636-Analysis!S$5</f>
        <v>-2.5000000000000001E-4</v>
      </c>
      <c r="AH636" s="40">
        <f>J636-Analysis!T$5</f>
        <v>-1E-3</v>
      </c>
      <c r="AI636" s="40">
        <f>K636-Analysis!U$5</f>
        <v>-1E-3</v>
      </c>
    </row>
    <row r="637" spans="1:35" x14ac:dyDescent="0.3">
      <c r="A637">
        <v>634</v>
      </c>
      <c r="B637" s="31" t="e">
        <f>D637-Analysis!$E$27</f>
        <v>#N/A</v>
      </c>
      <c r="U637" s="34" t="e">
        <f t="shared" si="72"/>
        <v>#DIV/0!</v>
      </c>
      <c r="V637" s="34" t="e">
        <f t="shared" si="73"/>
        <v>#DIV/0!</v>
      </c>
      <c r="W637" s="34" t="e">
        <f t="shared" si="74"/>
        <v>#DIV/0!</v>
      </c>
      <c r="X637" s="34" t="e">
        <f t="shared" si="75"/>
        <v>#DIV/0!</v>
      </c>
      <c r="Y637" s="34" t="e">
        <f t="shared" si="76"/>
        <v>#DIV/0!</v>
      </c>
      <c r="Z637" s="34" t="e">
        <f t="shared" si="77"/>
        <v>#DIV/0!</v>
      </c>
      <c r="AA637" s="34" t="e">
        <f t="shared" si="78"/>
        <v>#DIV/0!</v>
      </c>
      <c r="AC637" s="40">
        <f>E637-Analysis!O$5</f>
        <v>-3.0000000000000001E-5</v>
      </c>
      <c r="AD637" s="40">
        <f>F637-Analysis!P$5</f>
        <v>-4.0000000000000001E-3</v>
      </c>
      <c r="AE637" s="40">
        <f>G637-Analysis!Q$5</f>
        <v>-1E-3</v>
      </c>
      <c r="AF637" s="40">
        <f>H637-Analysis!R$5</f>
        <v>-1E-3</v>
      </c>
      <c r="AG637" s="40">
        <f>I637-Analysis!S$5</f>
        <v>-2.5000000000000001E-4</v>
      </c>
      <c r="AH637" s="40">
        <f>J637-Analysis!T$5</f>
        <v>-1E-3</v>
      </c>
      <c r="AI637" s="40">
        <f>K637-Analysis!U$5</f>
        <v>-1E-3</v>
      </c>
    </row>
    <row r="638" spans="1:35" x14ac:dyDescent="0.3">
      <c r="A638">
        <v>635</v>
      </c>
      <c r="B638" s="31" t="e">
        <f>D638-Analysis!$E$27</f>
        <v>#N/A</v>
      </c>
      <c r="U638" s="34" t="e">
        <f t="shared" si="72"/>
        <v>#DIV/0!</v>
      </c>
      <c r="V638" s="34" t="e">
        <f t="shared" si="73"/>
        <v>#DIV/0!</v>
      </c>
      <c r="W638" s="34" t="e">
        <f t="shared" si="74"/>
        <v>#DIV/0!</v>
      </c>
      <c r="X638" s="34" t="e">
        <f t="shared" si="75"/>
        <v>#DIV/0!</v>
      </c>
      <c r="Y638" s="34" t="e">
        <f t="shared" si="76"/>
        <v>#DIV/0!</v>
      </c>
      <c r="Z638" s="34" t="e">
        <f t="shared" si="77"/>
        <v>#DIV/0!</v>
      </c>
      <c r="AA638" s="34" t="e">
        <f t="shared" si="78"/>
        <v>#DIV/0!</v>
      </c>
      <c r="AC638" s="40">
        <f>E638-Analysis!O$5</f>
        <v>-3.0000000000000001E-5</v>
      </c>
      <c r="AD638" s="40">
        <f>F638-Analysis!P$5</f>
        <v>-4.0000000000000001E-3</v>
      </c>
      <c r="AE638" s="40">
        <f>G638-Analysis!Q$5</f>
        <v>-1E-3</v>
      </c>
      <c r="AF638" s="40">
        <f>H638-Analysis!R$5</f>
        <v>-1E-3</v>
      </c>
      <c r="AG638" s="40">
        <f>I638-Analysis!S$5</f>
        <v>-2.5000000000000001E-4</v>
      </c>
      <c r="AH638" s="40">
        <f>J638-Analysis!T$5</f>
        <v>-1E-3</v>
      </c>
      <c r="AI638" s="40">
        <f>K638-Analysis!U$5</f>
        <v>-1E-3</v>
      </c>
    </row>
    <row r="639" spans="1:35" x14ac:dyDescent="0.3">
      <c r="A639">
        <v>636</v>
      </c>
      <c r="B639" s="31" t="e">
        <f>D639-Analysis!$E$27</f>
        <v>#N/A</v>
      </c>
      <c r="U639" s="34" t="e">
        <f t="shared" si="72"/>
        <v>#DIV/0!</v>
      </c>
      <c r="V639" s="34" t="e">
        <f t="shared" si="73"/>
        <v>#DIV/0!</v>
      </c>
      <c r="W639" s="34" t="e">
        <f t="shared" si="74"/>
        <v>#DIV/0!</v>
      </c>
      <c r="X639" s="34" t="e">
        <f t="shared" si="75"/>
        <v>#DIV/0!</v>
      </c>
      <c r="Y639" s="34" t="e">
        <f t="shared" si="76"/>
        <v>#DIV/0!</v>
      </c>
      <c r="Z639" s="34" t="e">
        <f t="shared" si="77"/>
        <v>#DIV/0!</v>
      </c>
      <c r="AA639" s="34" t="e">
        <f t="shared" si="78"/>
        <v>#DIV/0!</v>
      </c>
      <c r="AC639" s="40">
        <f>E639-Analysis!O$5</f>
        <v>-3.0000000000000001E-5</v>
      </c>
      <c r="AD639" s="40">
        <f>F639-Analysis!P$5</f>
        <v>-4.0000000000000001E-3</v>
      </c>
      <c r="AE639" s="40">
        <f>G639-Analysis!Q$5</f>
        <v>-1E-3</v>
      </c>
      <c r="AF639" s="40">
        <f>H639-Analysis!R$5</f>
        <v>-1E-3</v>
      </c>
      <c r="AG639" s="40">
        <f>I639-Analysis!S$5</f>
        <v>-2.5000000000000001E-4</v>
      </c>
      <c r="AH639" s="40">
        <f>J639-Analysis!T$5</f>
        <v>-1E-3</v>
      </c>
      <c r="AI639" s="40">
        <f>K639-Analysis!U$5</f>
        <v>-1E-3</v>
      </c>
    </row>
    <row r="640" spans="1:35" x14ac:dyDescent="0.3">
      <c r="A640">
        <v>637</v>
      </c>
      <c r="B640" s="31" t="e">
        <f>D640-Analysis!$E$27</f>
        <v>#N/A</v>
      </c>
      <c r="U640" s="34" t="e">
        <f t="shared" si="72"/>
        <v>#DIV/0!</v>
      </c>
      <c r="V640" s="34" t="e">
        <f t="shared" si="73"/>
        <v>#DIV/0!</v>
      </c>
      <c r="W640" s="34" t="e">
        <f t="shared" si="74"/>
        <v>#DIV/0!</v>
      </c>
      <c r="X640" s="34" t="e">
        <f t="shared" si="75"/>
        <v>#DIV/0!</v>
      </c>
      <c r="Y640" s="34" t="e">
        <f t="shared" si="76"/>
        <v>#DIV/0!</v>
      </c>
      <c r="Z640" s="34" t="e">
        <f t="shared" si="77"/>
        <v>#DIV/0!</v>
      </c>
      <c r="AA640" s="34" t="e">
        <f t="shared" si="78"/>
        <v>#DIV/0!</v>
      </c>
      <c r="AC640" s="40">
        <f>E640-Analysis!O$5</f>
        <v>-3.0000000000000001E-5</v>
      </c>
      <c r="AD640" s="40">
        <f>F640-Analysis!P$5</f>
        <v>-4.0000000000000001E-3</v>
      </c>
      <c r="AE640" s="40">
        <f>G640-Analysis!Q$5</f>
        <v>-1E-3</v>
      </c>
      <c r="AF640" s="40">
        <f>H640-Analysis!R$5</f>
        <v>-1E-3</v>
      </c>
      <c r="AG640" s="40">
        <f>I640-Analysis!S$5</f>
        <v>-2.5000000000000001E-4</v>
      </c>
      <c r="AH640" s="40">
        <f>J640-Analysis!T$5</f>
        <v>-1E-3</v>
      </c>
      <c r="AI640" s="40">
        <f>K640-Analysis!U$5</f>
        <v>-1E-3</v>
      </c>
    </row>
    <row r="641" spans="1:35" x14ac:dyDescent="0.3">
      <c r="A641">
        <v>638</v>
      </c>
      <c r="B641" s="31" t="e">
        <f>D641-Analysis!$E$27</f>
        <v>#N/A</v>
      </c>
      <c r="U641" s="34" t="e">
        <f t="shared" si="72"/>
        <v>#DIV/0!</v>
      </c>
      <c r="V641" s="34" t="e">
        <f t="shared" si="73"/>
        <v>#DIV/0!</v>
      </c>
      <c r="W641" s="34" t="e">
        <f t="shared" si="74"/>
        <v>#DIV/0!</v>
      </c>
      <c r="X641" s="34" t="e">
        <f t="shared" si="75"/>
        <v>#DIV/0!</v>
      </c>
      <c r="Y641" s="34" t="e">
        <f t="shared" si="76"/>
        <v>#DIV/0!</v>
      </c>
      <c r="Z641" s="34" t="e">
        <f t="shared" si="77"/>
        <v>#DIV/0!</v>
      </c>
      <c r="AA641" s="34" t="e">
        <f t="shared" si="78"/>
        <v>#DIV/0!</v>
      </c>
      <c r="AC641" s="40">
        <f>E641-Analysis!O$5</f>
        <v>-3.0000000000000001E-5</v>
      </c>
      <c r="AD641" s="40">
        <f>F641-Analysis!P$5</f>
        <v>-4.0000000000000001E-3</v>
      </c>
      <c r="AE641" s="40">
        <f>G641-Analysis!Q$5</f>
        <v>-1E-3</v>
      </c>
      <c r="AF641" s="40">
        <f>H641-Analysis!R$5</f>
        <v>-1E-3</v>
      </c>
      <c r="AG641" s="40">
        <f>I641-Analysis!S$5</f>
        <v>-2.5000000000000001E-4</v>
      </c>
      <c r="AH641" s="40">
        <f>J641-Analysis!T$5</f>
        <v>-1E-3</v>
      </c>
      <c r="AI641" s="40">
        <f>K641-Analysis!U$5</f>
        <v>-1E-3</v>
      </c>
    </row>
    <row r="642" spans="1:35" x14ac:dyDescent="0.3">
      <c r="A642">
        <v>639</v>
      </c>
      <c r="B642" s="31" t="e">
        <f>D642-Analysis!$E$27</f>
        <v>#N/A</v>
      </c>
      <c r="U642" s="34" t="e">
        <f t="shared" si="72"/>
        <v>#DIV/0!</v>
      </c>
      <c r="V642" s="34" t="e">
        <f t="shared" si="73"/>
        <v>#DIV/0!</v>
      </c>
      <c r="W642" s="34" t="e">
        <f t="shared" si="74"/>
        <v>#DIV/0!</v>
      </c>
      <c r="X642" s="34" t="e">
        <f t="shared" si="75"/>
        <v>#DIV/0!</v>
      </c>
      <c r="Y642" s="34" t="e">
        <f t="shared" si="76"/>
        <v>#DIV/0!</v>
      </c>
      <c r="Z642" s="34" t="e">
        <f t="shared" si="77"/>
        <v>#DIV/0!</v>
      </c>
      <c r="AA642" s="34" t="e">
        <f t="shared" si="78"/>
        <v>#DIV/0!</v>
      </c>
      <c r="AC642" s="40">
        <f>E642-Analysis!O$5</f>
        <v>-3.0000000000000001E-5</v>
      </c>
      <c r="AD642" s="40">
        <f>F642-Analysis!P$5</f>
        <v>-4.0000000000000001E-3</v>
      </c>
      <c r="AE642" s="40">
        <f>G642-Analysis!Q$5</f>
        <v>-1E-3</v>
      </c>
      <c r="AF642" s="40">
        <f>H642-Analysis!R$5</f>
        <v>-1E-3</v>
      </c>
      <c r="AG642" s="40">
        <f>I642-Analysis!S$5</f>
        <v>-2.5000000000000001E-4</v>
      </c>
      <c r="AH642" s="40">
        <f>J642-Analysis!T$5</f>
        <v>-1E-3</v>
      </c>
      <c r="AI642" s="40">
        <f>K642-Analysis!U$5</f>
        <v>-1E-3</v>
      </c>
    </row>
    <row r="643" spans="1:35" x14ac:dyDescent="0.3">
      <c r="A643">
        <v>640</v>
      </c>
      <c r="B643" s="31" t="e">
        <f>D643-Analysis!$E$27</f>
        <v>#N/A</v>
      </c>
      <c r="U643" s="34" t="e">
        <f t="shared" si="72"/>
        <v>#DIV/0!</v>
      </c>
      <c r="V643" s="34" t="e">
        <f t="shared" si="73"/>
        <v>#DIV/0!</v>
      </c>
      <c r="W643" s="34" t="e">
        <f t="shared" si="74"/>
        <v>#DIV/0!</v>
      </c>
      <c r="X643" s="34" t="e">
        <f t="shared" si="75"/>
        <v>#DIV/0!</v>
      </c>
      <c r="Y643" s="34" t="e">
        <f t="shared" si="76"/>
        <v>#DIV/0!</v>
      </c>
      <c r="Z643" s="34" t="e">
        <f t="shared" si="77"/>
        <v>#DIV/0!</v>
      </c>
      <c r="AA643" s="34" t="e">
        <f t="shared" si="78"/>
        <v>#DIV/0!</v>
      </c>
      <c r="AC643" s="40">
        <f>E643-Analysis!O$5</f>
        <v>-3.0000000000000001E-5</v>
      </c>
      <c r="AD643" s="40">
        <f>F643-Analysis!P$5</f>
        <v>-4.0000000000000001E-3</v>
      </c>
      <c r="AE643" s="40">
        <f>G643-Analysis!Q$5</f>
        <v>-1E-3</v>
      </c>
      <c r="AF643" s="40">
        <f>H643-Analysis!R$5</f>
        <v>-1E-3</v>
      </c>
      <c r="AG643" s="40">
        <f>I643-Analysis!S$5</f>
        <v>-2.5000000000000001E-4</v>
      </c>
      <c r="AH643" s="40">
        <f>J643-Analysis!T$5</f>
        <v>-1E-3</v>
      </c>
      <c r="AI643" s="40">
        <f>K643-Analysis!U$5</f>
        <v>-1E-3</v>
      </c>
    </row>
    <row r="644" spans="1:35" x14ac:dyDescent="0.3">
      <c r="A644">
        <v>641</v>
      </c>
      <c r="B644" s="31" t="e">
        <f>D644-Analysis!$E$27</f>
        <v>#N/A</v>
      </c>
      <c r="U644" s="34" t="e">
        <f t="shared" si="72"/>
        <v>#DIV/0!</v>
      </c>
      <c r="V644" s="34" t="e">
        <f t="shared" si="73"/>
        <v>#DIV/0!</v>
      </c>
      <c r="W644" s="34" t="e">
        <f t="shared" si="74"/>
        <v>#DIV/0!</v>
      </c>
      <c r="X644" s="34" t="e">
        <f t="shared" si="75"/>
        <v>#DIV/0!</v>
      </c>
      <c r="Y644" s="34" t="e">
        <f t="shared" si="76"/>
        <v>#DIV/0!</v>
      </c>
      <c r="Z644" s="34" t="e">
        <f t="shared" si="77"/>
        <v>#DIV/0!</v>
      </c>
      <c r="AA644" s="34" t="e">
        <f t="shared" si="78"/>
        <v>#DIV/0!</v>
      </c>
      <c r="AC644" s="40">
        <f>E644-Analysis!O$5</f>
        <v>-3.0000000000000001E-5</v>
      </c>
      <c r="AD644" s="40">
        <f>F644-Analysis!P$5</f>
        <v>-4.0000000000000001E-3</v>
      </c>
      <c r="AE644" s="40">
        <f>G644-Analysis!Q$5</f>
        <v>-1E-3</v>
      </c>
      <c r="AF644" s="40">
        <f>H644-Analysis!R$5</f>
        <v>-1E-3</v>
      </c>
      <c r="AG644" s="40">
        <f>I644-Analysis!S$5</f>
        <v>-2.5000000000000001E-4</v>
      </c>
      <c r="AH644" s="40">
        <f>J644-Analysis!T$5</f>
        <v>-1E-3</v>
      </c>
      <c r="AI644" s="40">
        <f>K644-Analysis!U$5</f>
        <v>-1E-3</v>
      </c>
    </row>
    <row r="645" spans="1:35" x14ac:dyDescent="0.3">
      <c r="A645">
        <v>642</v>
      </c>
      <c r="B645" s="31" t="e">
        <f>D645-Analysis!$E$27</f>
        <v>#N/A</v>
      </c>
      <c r="U645" s="34" t="e">
        <f t="shared" si="72"/>
        <v>#DIV/0!</v>
      </c>
      <c r="V645" s="34" t="e">
        <f t="shared" si="73"/>
        <v>#DIV/0!</v>
      </c>
      <c r="W645" s="34" t="e">
        <f t="shared" si="74"/>
        <v>#DIV/0!</v>
      </c>
      <c r="X645" s="34" t="e">
        <f t="shared" si="75"/>
        <v>#DIV/0!</v>
      </c>
      <c r="Y645" s="34" t="e">
        <f t="shared" si="76"/>
        <v>#DIV/0!</v>
      </c>
      <c r="Z645" s="34" t="e">
        <f t="shared" si="77"/>
        <v>#DIV/0!</v>
      </c>
      <c r="AA645" s="34" t="e">
        <f t="shared" si="78"/>
        <v>#DIV/0!</v>
      </c>
      <c r="AC645" s="40">
        <f>E645-Analysis!O$5</f>
        <v>-3.0000000000000001E-5</v>
      </c>
      <c r="AD645" s="40">
        <f>F645-Analysis!P$5</f>
        <v>-4.0000000000000001E-3</v>
      </c>
      <c r="AE645" s="40">
        <f>G645-Analysis!Q$5</f>
        <v>-1E-3</v>
      </c>
      <c r="AF645" s="40">
        <f>H645-Analysis!R$5</f>
        <v>-1E-3</v>
      </c>
      <c r="AG645" s="40">
        <f>I645-Analysis!S$5</f>
        <v>-2.5000000000000001E-4</v>
      </c>
      <c r="AH645" s="40">
        <f>J645-Analysis!T$5</f>
        <v>-1E-3</v>
      </c>
      <c r="AI645" s="40">
        <f>K645-Analysis!U$5</f>
        <v>-1E-3</v>
      </c>
    </row>
    <row r="646" spans="1:35" x14ac:dyDescent="0.3">
      <c r="A646">
        <v>643</v>
      </c>
      <c r="B646" s="31" t="e">
        <f>D646-Analysis!$E$27</f>
        <v>#N/A</v>
      </c>
      <c r="U646" s="34" t="e">
        <f t="shared" si="72"/>
        <v>#DIV/0!</v>
      </c>
      <c r="V646" s="34" t="e">
        <f t="shared" si="73"/>
        <v>#DIV/0!</v>
      </c>
      <c r="W646" s="34" t="e">
        <f t="shared" si="74"/>
        <v>#DIV/0!</v>
      </c>
      <c r="X646" s="34" t="e">
        <f t="shared" si="75"/>
        <v>#DIV/0!</v>
      </c>
      <c r="Y646" s="34" t="e">
        <f t="shared" si="76"/>
        <v>#DIV/0!</v>
      </c>
      <c r="Z646" s="34" t="e">
        <f t="shared" si="77"/>
        <v>#DIV/0!</v>
      </c>
      <c r="AA646" s="34" t="e">
        <f t="shared" si="78"/>
        <v>#DIV/0!</v>
      </c>
      <c r="AC646" s="40">
        <f>E646-Analysis!O$5</f>
        <v>-3.0000000000000001E-5</v>
      </c>
      <c r="AD646" s="40">
        <f>F646-Analysis!P$5</f>
        <v>-4.0000000000000001E-3</v>
      </c>
      <c r="AE646" s="40">
        <f>G646-Analysis!Q$5</f>
        <v>-1E-3</v>
      </c>
      <c r="AF646" s="40">
        <f>H646-Analysis!R$5</f>
        <v>-1E-3</v>
      </c>
      <c r="AG646" s="40">
        <f>I646-Analysis!S$5</f>
        <v>-2.5000000000000001E-4</v>
      </c>
      <c r="AH646" s="40">
        <f>J646-Analysis!T$5</f>
        <v>-1E-3</v>
      </c>
      <c r="AI646" s="40">
        <f>K646-Analysis!U$5</f>
        <v>-1E-3</v>
      </c>
    </row>
    <row r="647" spans="1:35" x14ac:dyDescent="0.3">
      <c r="A647">
        <v>644</v>
      </c>
      <c r="B647" s="31" t="e">
        <f>D647-Analysis!$E$27</f>
        <v>#N/A</v>
      </c>
      <c r="U647" s="34" t="e">
        <f t="shared" si="72"/>
        <v>#DIV/0!</v>
      </c>
      <c r="V647" s="34" t="e">
        <f t="shared" si="73"/>
        <v>#DIV/0!</v>
      </c>
      <c r="W647" s="34" t="e">
        <f t="shared" si="74"/>
        <v>#DIV/0!</v>
      </c>
      <c r="X647" s="34" t="e">
        <f t="shared" si="75"/>
        <v>#DIV/0!</v>
      </c>
      <c r="Y647" s="34" t="e">
        <f t="shared" si="76"/>
        <v>#DIV/0!</v>
      </c>
      <c r="Z647" s="34" t="e">
        <f t="shared" si="77"/>
        <v>#DIV/0!</v>
      </c>
      <c r="AA647" s="34" t="e">
        <f t="shared" si="78"/>
        <v>#DIV/0!</v>
      </c>
      <c r="AC647" s="40">
        <f>E647-Analysis!O$5</f>
        <v>-3.0000000000000001E-5</v>
      </c>
      <c r="AD647" s="40">
        <f>F647-Analysis!P$5</f>
        <v>-4.0000000000000001E-3</v>
      </c>
      <c r="AE647" s="40">
        <f>G647-Analysis!Q$5</f>
        <v>-1E-3</v>
      </c>
      <c r="AF647" s="40">
        <f>H647-Analysis!R$5</f>
        <v>-1E-3</v>
      </c>
      <c r="AG647" s="40">
        <f>I647-Analysis!S$5</f>
        <v>-2.5000000000000001E-4</v>
      </c>
      <c r="AH647" s="40">
        <f>J647-Analysis!T$5</f>
        <v>-1E-3</v>
      </c>
      <c r="AI647" s="40">
        <f>K647-Analysis!U$5</f>
        <v>-1E-3</v>
      </c>
    </row>
    <row r="648" spans="1:35" x14ac:dyDescent="0.3">
      <c r="A648">
        <v>645</v>
      </c>
      <c r="B648" s="31" t="e">
        <f>D648-Analysis!$E$27</f>
        <v>#N/A</v>
      </c>
      <c r="U648" s="34" t="e">
        <f t="shared" si="72"/>
        <v>#DIV/0!</v>
      </c>
      <c r="V648" s="34" t="e">
        <f t="shared" si="73"/>
        <v>#DIV/0!</v>
      </c>
      <c r="W648" s="34" t="e">
        <f t="shared" si="74"/>
        <v>#DIV/0!</v>
      </c>
      <c r="X648" s="34" t="e">
        <f t="shared" si="75"/>
        <v>#DIV/0!</v>
      </c>
      <c r="Y648" s="34" t="e">
        <f t="shared" si="76"/>
        <v>#DIV/0!</v>
      </c>
      <c r="Z648" s="34" t="e">
        <f t="shared" si="77"/>
        <v>#DIV/0!</v>
      </c>
      <c r="AA648" s="34" t="e">
        <f t="shared" si="78"/>
        <v>#DIV/0!</v>
      </c>
      <c r="AC648" s="40">
        <f>E648-Analysis!O$5</f>
        <v>-3.0000000000000001E-5</v>
      </c>
      <c r="AD648" s="40">
        <f>F648-Analysis!P$5</f>
        <v>-4.0000000000000001E-3</v>
      </c>
      <c r="AE648" s="40">
        <f>G648-Analysis!Q$5</f>
        <v>-1E-3</v>
      </c>
      <c r="AF648" s="40">
        <f>H648-Analysis!R$5</f>
        <v>-1E-3</v>
      </c>
      <c r="AG648" s="40">
        <f>I648-Analysis!S$5</f>
        <v>-2.5000000000000001E-4</v>
      </c>
      <c r="AH648" s="40">
        <f>J648-Analysis!T$5</f>
        <v>-1E-3</v>
      </c>
      <c r="AI648" s="40">
        <f>K648-Analysis!U$5</f>
        <v>-1E-3</v>
      </c>
    </row>
    <row r="649" spans="1:35" x14ac:dyDescent="0.3">
      <c r="A649">
        <v>646</v>
      </c>
      <c r="B649" s="31" t="e">
        <f>D649-Analysis!$E$27</f>
        <v>#N/A</v>
      </c>
      <c r="U649" s="34" t="e">
        <f t="shared" si="72"/>
        <v>#DIV/0!</v>
      </c>
      <c r="V649" s="34" t="e">
        <f t="shared" si="73"/>
        <v>#DIV/0!</v>
      </c>
      <c r="W649" s="34" t="e">
        <f t="shared" si="74"/>
        <v>#DIV/0!</v>
      </c>
      <c r="X649" s="34" t="e">
        <f t="shared" si="75"/>
        <v>#DIV/0!</v>
      </c>
      <c r="Y649" s="34" t="e">
        <f t="shared" si="76"/>
        <v>#DIV/0!</v>
      </c>
      <c r="Z649" s="34" t="e">
        <f t="shared" si="77"/>
        <v>#DIV/0!</v>
      </c>
      <c r="AA649" s="34" t="e">
        <f t="shared" si="78"/>
        <v>#DIV/0!</v>
      </c>
      <c r="AC649" s="40">
        <f>E649-Analysis!O$5</f>
        <v>-3.0000000000000001E-5</v>
      </c>
      <c r="AD649" s="40">
        <f>F649-Analysis!P$5</f>
        <v>-4.0000000000000001E-3</v>
      </c>
      <c r="AE649" s="40">
        <f>G649-Analysis!Q$5</f>
        <v>-1E-3</v>
      </c>
      <c r="AF649" s="40">
        <f>H649-Analysis!R$5</f>
        <v>-1E-3</v>
      </c>
      <c r="AG649" s="40">
        <f>I649-Analysis!S$5</f>
        <v>-2.5000000000000001E-4</v>
      </c>
      <c r="AH649" s="40">
        <f>J649-Analysis!T$5</f>
        <v>-1E-3</v>
      </c>
      <c r="AI649" s="40">
        <f>K649-Analysis!U$5</f>
        <v>-1E-3</v>
      </c>
    </row>
    <row r="650" spans="1:35" x14ac:dyDescent="0.3">
      <c r="A650">
        <v>647</v>
      </c>
      <c r="B650" s="31" t="e">
        <f>D650-Analysis!$E$27</f>
        <v>#N/A</v>
      </c>
      <c r="U650" s="34" t="e">
        <f t="shared" si="72"/>
        <v>#DIV/0!</v>
      </c>
      <c r="V650" s="34" t="e">
        <f t="shared" si="73"/>
        <v>#DIV/0!</v>
      </c>
      <c r="W650" s="34" t="e">
        <f t="shared" si="74"/>
        <v>#DIV/0!</v>
      </c>
      <c r="X650" s="34" t="e">
        <f t="shared" si="75"/>
        <v>#DIV/0!</v>
      </c>
      <c r="Y650" s="34" t="e">
        <f t="shared" si="76"/>
        <v>#DIV/0!</v>
      </c>
      <c r="Z650" s="34" t="e">
        <f t="shared" si="77"/>
        <v>#DIV/0!</v>
      </c>
      <c r="AA650" s="34" t="e">
        <f t="shared" si="78"/>
        <v>#DIV/0!</v>
      </c>
      <c r="AC650" s="40">
        <f>E650-Analysis!O$5</f>
        <v>-3.0000000000000001E-5</v>
      </c>
      <c r="AD650" s="40">
        <f>F650-Analysis!P$5</f>
        <v>-4.0000000000000001E-3</v>
      </c>
      <c r="AE650" s="40">
        <f>G650-Analysis!Q$5</f>
        <v>-1E-3</v>
      </c>
      <c r="AF650" s="40">
        <f>H650-Analysis!R$5</f>
        <v>-1E-3</v>
      </c>
      <c r="AG650" s="40">
        <f>I650-Analysis!S$5</f>
        <v>-2.5000000000000001E-4</v>
      </c>
      <c r="AH650" s="40">
        <f>J650-Analysis!T$5</f>
        <v>-1E-3</v>
      </c>
      <c r="AI650" s="40">
        <f>K650-Analysis!U$5</f>
        <v>-1E-3</v>
      </c>
    </row>
    <row r="651" spans="1:35" x14ac:dyDescent="0.3">
      <c r="A651">
        <v>648</v>
      </c>
      <c r="B651" s="31" t="e">
        <f>D651-Analysis!$E$27</f>
        <v>#N/A</v>
      </c>
      <c r="U651" s="34" t="e">
        <f t="shared" si="72"/>
        <v>#DIV/0!</v>
      </c>
      <c r="V651" s="34" t="e">
        <f t="shared" si="73"/>
        <v>#DIV/0!</v>
      </c>
      <c r="W651" s="34" t="e">
        <f t="shared" si="74"/>
        <v>#DIV/0!</v>
      </c>
      <c r="X651" s="34" t="e">
        <f t="shared" si="75"/>
        <v>#DIV/0!</v>
      </c>
      <c r="Y651" s="34" t="e">
        <f t="shared" si="76"/>
        <v>#DIV/0!</v>
      </c>
      <c r="Z651" s="34" t="e">
        <f t="shared" si="77"/>
        <v>#DIV/0!</v>
      </c>
      <c r="AA651" s="34" t="e">
        <f t="shared" si="78"/>
        <v>#DIV/0!</v>
      </c>
      <c r="AC651" s="40">
        <f>E651-Analysis!O$5</f>
        <v>-3.0000000000000001E-5</v>
      </c>
      <c r="AD651" s="40">
        <f>F651-Analysis!P$5</f>
        <v>-4.0000000000000001E-3</v>
      </c>
      <c r="AE651" s="40">
        <f>G651-Analysis!Q$5</f>
        <v>-1E-3</v>
      </c>
      <c r="AF651" s="40">
        <f>H651-Analysis!R$5</f>
        <v>-1E-3</v>
      </c>
      <c r="AG651" s="40">
        <f>I651-Analysis!S$5</f>
        <v>-2.5000000000000001E-4</v>
      </c>
      <c r="AH651" s="40">
        <f>J651-Analysis!T$5</f>
        <v>-1E-3</v>
      </c>
      <c r="AI651" s="40">
        <f>K651-Analysis!U$5</f>
        <v>-1E-3</v>
      </c>
    </row>
    <row r="652" spans="1:35" x14ac:dyDescent="0.3">
      <c r="A652">
        <v>649</v>
      </c>
      <c r="B652" s="31" t="e">
        <f>D652-Analysis!$E$27</f>
        <v>#N/A</v>
      </c>
      <c r="U652" s="34" t="e">
        <f t="shared" si="72"/>
        <v>#DIV/0!</v>
      </c>
      <c r="V652" s="34" t="e">
        <f t="shared" si="73"/>
        <v>#DIV/0!</v>
      </c>
      <c r="W652" s="34" t="e">
        <f t="shared" si="74"/>
        <v>#DIV/0!</v>
      </c>
      <c r="X652" s="34" t="e">
        <f t="shared" si="75"/>
        <v>#DIV/0!</v>
      </c>
      <c r="Y652" s="34" t="e">
        <f t="shared" si="76"/>
        <v>#DIV/0!</v>
      </c>
      <c r="Z652" s="34" t="e">
        <f t="shared" si="77"/>
        <v>#DIV/0!</v>
      </c>
      <c r="AA652" s="34" t="e">
        <f t="shared" si="78"/>
        <v>#DIV/0!</v>
      </c>
      <c r="AC652" s="40">
        <f>E652-Analysis!O$5</f>
        <v>-3.0000000000000001E-5</v>
      </c>
      <c r="AD652" s="40">
        <f>F652-Analysis!P$5</f>
        <v>-4.0000000000000001E-3</v>
      </c>
      <c r="AE652" s="40">
        <f>G652-Analysis!Q$5</f>
        <v>-1E-3</v>
      </c>
      <c r="AF652" s="40">
        <f>H652-Analysis!R$5</f>
        <v>-1E-3</v>
      </c>
      <c r="AG652" s="40">
        <f>I652-Analysis!S$5</f>
        <v>-2.5000000000000001E-4</v>
      </c>
      <c r="AH652" s="40">
        <f>J652-Analysis!T$5</f>
        <v>-1E-3</v>
      </c>
      <c r="AI652" s="40">
        <f>K652-Analysis!U$5</f>
        <v>-1E-3</v>
      </c>
    </row>
    <row r="653" spans="1:35" x14ac:dyDescent="0.3">
      <c r="A653">
        <v>650</v>
      </c>
      <c r="B653" s="31" t="e">
        <f>D653-Analysis!$E$27</f>
        <v>#N/A</v>
      </c>
      <c r="U653" s="34" t="e">
        <f t="shared" si="72"/>
        <v>#DIV/0!</v>
      </c>
      <c r="V653" s="34" t="e">
        <f t="shared" si="73"/>
        <v>#DIV/0!</v>
      </c>
      <c r="W653" s="34" t="e">
        <f t="shared" si="74"/>
        <v>#DIV/0!</v>
      </c>
      <c r="X653" s="34" t="e">
        <f t="shared" si="75"/>
        <v>#DIV/0!</v>
      </c>
      <c r="Y653" s="34" t="e">
        <f t="shared" si="76"/>
        <v>#DIV/0!</v>
      </c>
      <c r="Z653" s="34" t="e">
        <f t="shared" si="77"/>
        <v>#DIV/0!</v>
      </c>
      <c r="AA653" s="34" t="e">
        <f t="shared" si="78"/>
        <v>#DIV/0!</v>
      </c>
      <c r="AC653" s="40">
        <f>E653-Analysis!O$5</f>
        <v>-3.0000000000000001E-5</v>
      </c>
      <c r="AD653" s="40">
        <f>F653-Analysis!P$5</f>
        <v>-4.0000000000000001E-3</v>
      </c>
      <c r="AE653" s="40">
        <f>G653-Analysis!Q$5</f>
        <v>-1E-3</v>
      </c>
      <c r="AF653" s="40">
        <f>H653-Analysis!R$5</f>
        <v>-1E-3</v>
      </c>
      <c r="AG653" s="40">
        <f>I653-Analysis!S$5</f>
        <v>-2.5000000000000001E-4</v>
      </c>
      <c r="AH653" s="40">
        <f>J653-Analysis!T$5</f>
        <v>-1E-3</v>
      </c>
      <c r="AI653" s="40">
        <f>K653-Analysis!U$5</f>
        <v>-1E-3</v>
      </c>
    </row>
    <row r="654" spans="1:35" x14ac:dyDescent="0.3">
      <c r="A654">
        <v>651</v>
      </c>
      <c r="B654" s="31" t="e">
        <f>D654-Analysis!$E$27</f>
        <v>#N/A</v>
      </c>
      <c r="U654" s="34" t="e">
        <f t="shared" si="72"/>
        <v>#DIV/0!</v>
      </c>
      <c r="V654" s="34" t="e">
        <f t="shared" si="73"/>
        <v>#DIV/0!</v>
      </c>
      <c r="W654" s="34" t="e">
        <f t="shared" si="74"/>
        <v>#DIV/0!</v>
      </c>
      <c r="X654" s="34" t="e">
        <f t="shared" si="75"/>
        <v>#DIV/0!</v>
      </c>
      <c r="Y654" s="34" t="e">
        <f t="shared" si="76"/>
        <v>#DIV/0!</v>
      </c>
      <c r="Z654" s="34" t="e">
        <f t="shared" si="77"/>
        <v>#DIV/0!</v>
      </c>
      <c r="AA654" s="34" t="e">
        <f t="shared" si="78"/>
        <v>#DIV/0!</v>
      </c>
      <c r="AC654" s="40">
        <f>E654-Analysis!O$5</f>
        <v>-3.0000000000000001E-5</v>
      </c>
      <c r="AD654" s="40">
        <f>F654-Analysis!P$5</f>
        <v>-4.0000000000000001E-3</v>
      </c>
      <c r="AE654" s="40">
        <f>G654-Analysis!Q$5</f>
        <v>-1E-3</v>
      </c>
      <c r="AF654" s="40">
        <f>H654-Analysis!R$5</f>
        <v>-1E-3</v>
      </c>
      <c r="AG654" s="40">
        <f>I654-Analysis!S$5</f>
        <v>-2.5000000000000001E-4</v>
      </c>
      <c r="AH654" s="40">
        <f>J654-Analysis!T$5</f>
        <v>-1E-3</v>
      </c>
      <c r="AI654" s="40">
        <f>K654-Analysis!U$5</f>
        <v>-1E-3</v>
      </c>
    </row>
    <row r="655" spans="1:35" x14ac:dyDescent="0.3">
      <c r="A655">
        <v>652</v>
      </c>
      <c r="B655" s="31" t="e">
        <f>D655-Analysis!$E$27</f>
        <v>#N/A</v>
      </c>
      <c r="U655" s="34" t="e">
        <f t="shared" si="72"/>
        <v>#DIV/0!</v>
      </c>
      <c r="V655" s="34" t="e">
        <f t="shared" si="73"/>
        <v>#DIV/0!</v>
      </c>
      <c r="W655" s="34" t="e">
        <f t="shared" si="74"/>
        <v>#DIV/0!</v>
      </c>
      <c r="X655" s="34" t="e">
        <f t="shared" si="75"/>
        <v>#DIV/0!</v>
      </c>
      <c r="Y655" s="34" t="e">
        <f t="shared" si="76"/>
        <v>#DIV/0!</v>
      </c>
      <c r="Z655" s="34" t="e">
        <f t="shared" si="77"/>
        <v>#DIV/0!</v>
      </c>
      <c r="AA655" s="34" t="e">
        <f t="shared" si="78"/>
        <v>#DIV/0!</v>
      </c>
      <c r="AC655" s="40">
        <f>E655-Analysis!O$5</f>
        <v>-3.0000000000000001E-5</v>
      </c>
      <c r="AD655" s="40">
        <f>F655-Analysis!P$5</f>
        <v>-4.0000000000000001E-3</v>
      </c>
      <c r="AE655" s="40">
        <f>G655-Analysis!Q$5</f>
        <v>-1E-3</v>
      </c>
      <c r="AF655" s="40">
        <f>H655-Analysis!R$5</f>
        <v>-1E-3</v>
      </c>
      <c r="AG655" s="40">
        <f>I655-Analysis!S$5</f>
        <v>-2.5000000000000001E-4</v>
      </c>
      <c r="AH655" s="40">
        <f>J655-Analysis!T$5</f>
        <v>-1E-3</v>
      </c>
      <c r="AI655" s="40">
        <f>K655-Analysis!U$5</f>
        <v>-1E-3</v>
      </c>
    </row>
    <row r="656" spans="1:35" x14ac:dyDescent="0.3">
      <c r="A656">
        <v>653</v>
      </c>
      <c r="B656" s="31" t="e">
        <f>D656-Analysis!$E$27</f>
        <v>#N/A</v>
      </c>
      <c r="U656" s="34" t="e">
        <f t="shared" si="72"/>
        <v>#DIV/0!</v>
      </c>
      <c r="V656" s="34" t="e">
        <f t="shared" si="73"/>
        <v>#DIV/0!</v>
      </c>
      <c r="W656" s="34" t="e">
        <f t="shared" si="74"/>
        <v>#DIV/0!</v>
      </c>
      <c r="X656" s="34" t="e">
        <f t="shared" si="75"/>
        <v>#DIV/0!</v>
      </c>
      <c r="Y656" s="34" t="e">
        <f t="shared" si="76"/>
        <v>#DIV/0!</v>
      </c>
      <c r="Z656" s="34" t="e">
        <f t="shared" si="77"/>
        <v>#DIV/0!</v>
      </c>
      <c r="AA656" s="34" t="e">
        <f t="shared" si="78"/>
        <v>#DIV/0!</v>
      </c>
      <c r="AC656" s="40">
        <f>E656-Analysis!O$5</f>
        <v>-3.0000000000000001E-5</v>
      </c>
      <c r="AD656" s="40">
        <f>F656-Analysis!P$5</f>
        <v>-4.0000000000000001E-3</v>
      </c>
      <c r="AE656" s="40">
        <f>G656-Analysis!Q$5</f>
        <v>-1E-3</v>
      </c>
      <c r="AF656" s="40">
        <f>H656-Analysis!R$5</f>
        <v>-1E-3</v>
      </c>
      <c r="AG656" s="40">
        <f>I656-Analysis!S$5</f>
        <v>-2.5000000000000001E-4</v>
      </c>
      <c r="AH656" s="40">
        <f>J656-Analysis!T$5</f>
        <v>-1E-3</v>
      </c>
      <c r="AI656" s="40">
        <f>K656-Analysis!U$5</f>
        <v>-1E-3</v>
      </c>
    </row>
    <row r="657" spans="1:35" x14ac:dyDescent="0.3">
      <c r="A657">
        <v>654</v>
      </c>
      <c r="B657" s="31" t="e">
        <f>D657-Analysis!$E$27</f>
        <v>#N/A</v>
      </c>
      <c r="U657" s="34" t="e">
        <f t="shared" si="72"/>
        <v>#DIV/0!</v>
      </c>
      <c r="V657" s="34" t="e">
        <f t="shared" si="73"/>
        <v>#DIV/0!</v>
      </c>
      <c r="W657" s="34" t="e">
        <f t="shared" si="74"/>
        <v>#DIV/0!</v>
      </c>
      <c r="X657" s="34" t="e">
        <f t="shared" si="75"/>
        <v>#DIV/0!</v>
      </c>
      <c r="Y657" s="34" t="e">
        <f t="shared" si="76"/>
        <v>#DIV/0!</v>
      </c>
      <c r="Z657" s="34" t="e">
        <f t="shared" si="77"/>
        <v>#DIV/0!</v>
      </c>
      <c r="AA657" s="34" t="e">
        <f t="shared" si="78"/>
        <v>#DIV/0!</v>
      </c>
      <c r="AC657" s="40">
        <f>E657-Analysis!O$5</f>
        <v>-3.0000000000000001E-5</v>
      </c>
      <c r="AD657" s="40">
        <f>F657-Analysis!P$5</f>
        <v>-4.0000000000000001E-3</v>
      </c>
      <c r="AE657" s="40">
        <f>G657-Analysis!Q$5</f>
        <v>-1E-3</v>
      </c>
      <c r="AF657" s="40">
        <f>H657-Analysis!R$5</f>
        <v>-1E-3</v>
      </c>
      <c r="AG657" s="40">
        <f>I657-Analysis!S$5</f>
        <v>-2.5000000000000001E-4</v>
      </c>
      <c r="AH657" s="40">
        <f>J657-Analysis!T$5</f>
        <v>-1E-3</v>
      </c>
      <c r="AI657" s="40">
        <f>K657-Analysis!U$5</f>
        <v>-1E-3</v>
      </c>
    </row>
    <row r="658" spans="1:35" x14ac:dyDescent="0.3">
      <c r="A658">
        <v>655</v>
      </c>
      <c r="B658" s="31" t="e">
        <f>D658-Analysis!$E$27</f>
        <v>#N/A</v>
      </c>
      <c r="U658" s="34" t="e">
        <f t="shared" si="72"/>
        <v>#DIV/0!</v>
      </c>
      <c r="V658" s="34" t="e">
        <f t="shared" si="73"/>
        <v>#DIV/0!</v>
      </c>
      <c r="W658" s="34" t="e">
        <f t="shared" si="74"/>
        <v>#DIV/0!</v>
      </c>
      <c r="X658" s="34" t="e">
        <f t="shared" si="75"/>
        <v>#DIV/0!</v>
      </c>
      <c r="Y658" s="34" t="e">
        <f t="shared" si="76"/>
        <v>#DIV/0!</v>
      </c>
      <c r="Z658" s="34" t="e">
        <f t="shared" si="77"/>
        <v>#DIV/0!</v>
      </c>
      <c r="AA658" s="34" t="e">
        <f t="shared" si="78"/>
        <v>#DIV/0!</v>
      </c>
      <c r="AC658" s="40">
        <f>E658-Analysis!O$5</f>
        <v>-3.0000000000000001E-5</v>
      </c>
      <c r="AD658" s="40">
        <f>F658-Analysis!P$5</f>
        <v>-4.0000000000000001E-3</v>
      </c>
      <c r="AE658" s="40">
        <f>G658-Analysis!Q$5</f>
        <v>-1E-3</v>
      </c>
      <c r="AF658" s="40">
        <f>H658-Analysis!R$5</f>
        <v>-1E-3</v>
      </c>
      <c r="AG658" s="40">
        <f>I658-Analysis!S$5</f>
        <v>-2.5000000000000001E-4</v>
      </c>
      <c r="AH658" s="40">
        <f>J658-Analysis!T$5</f>
        <v>-1E-3</v>
      </c>
      <c r="AI658" s="40">
        <f>K658-Analysis!U$5</f>
        <v>-1E-3</v>
      </c>
    </row>
    <row r="659" spans="1:35" x14ac:dyDescent="0.3">
      <c r="A659">
        <v>656</v>
      </c>
      <c r="B659" s="31" t="e">
        <f>D659-Analysis!$E$27</f>
        <v>#N/A</v>
      </c>
      <c r="U659" s="34" t="e">
        <f t="shared" si="72"/>
        <v>#DIV/0!</v>
      </c>
      <c r="V659" s="34" t="e">
        <f t="shared" si="73"/>
        <v>#DIV/0!</v>
      </c>
      <c r="W659" s="34" t="e">
        <f t="shared" si="74"/>
        <v>#DIV/0!</v>
      </c>
      <c r="X659" s="34" t="e">
        <f t="shared" si="75"/>
        <v>#DIV/0!</v>
      </c>
      <c r="Y659" s="34" t="e">
        <f t="shared" si="76"/>
        <v>#DIV/0!</v>
      </c>
      <c r="Z659" s="34" t="e">
        <f t="shared" si="77"/>
        <v>#DIV/0!</v>
      </c>
      <c r="AA659" s="34" t="e">
        <f t="shared" si="78"/>
        <v>#DIV/0!</v>
      </c>
      <c r="AC659" s="40">
        <f>E659-Analysis!O$5</f>
        <v>-3.0000000000000001E-5</v>
      </c>
      <c r="AD659" s="40">
        <f>F659-Analysis!P$5</f>
        <v>-4.0000000000000001E-3</v>
      </c>
      <c r="AE659" s="40">
        <f>G659-Analysis!Q$5</f>
        <v>-1E-3</v>
      </c>
      <c r="AF659" s="40">
        <f>H659-Analysis!R$5</f>
        <v>-1E-3</v>
      </c>
      <c r="AG659" s="40">
        <f>I659-Analysis!S$5</f>
        <v>-2.5000000000000001E-4</v>
      </c>
      <c r="AH659" s="40">
        <f>J659-Analysis!T$5</f>
        <v>-1E-3</v>
      </c>
      <c r="AI659" s="40">
        <f>K659-Analysis!U$5</f>
        <v>-1E-3</v>
      </c>
    </row>
    <row r="660" spans="1:35" x14ac:dyDescent="0.3">
      <c r="A660">
        <v>657</v>
      </c>
      <c r="B660" s="31" t="e">
        <f>D660-Analysis!$E$27</f>
        <v>#N/A</v>
      </c>
      <c r="U660" s="34" t="e">
        <f t="shared" si="72"/>
        <v>#DIV/0!</v>
      </c>
      <c r="V660" s="34" t="e">
        <f t="shared" si="73"/>
        <v>#DIV/0!</v>
      </c>
      <c r="W660" s="34" t="e">
        <f t="shared" si="74"/>
        <v>#DIV/0!</v>
      </c>
      <c r="X660" s="34" t="e">
        <f t="shared" si="75"/>
        <v>#DIV/0!</v>
      </c>
      <c r="Y660" s="34" t="e">
        <f t="shared" si="76"/>
        <v>#DIV/0!</v>
      </c>
      <c r="Z660" s="34" t="e">
        <f t="shared" si="77"/>
        <v>#DIV/0!</v>
      </c>
      <c r="AA660" s="34" t="e">
        <f t="shared" si="78"/>
        <v>#DIV/0!</v>
      </c>
      <c r="AC660" s="40">
        <f>E660-Analysis!O$5</f>
        <v>-3.0000000000000001E-5</v>
      </c>
      <c r="AD660" s="40">
        <f>F660-Analysis!P$5</f>
        <v>-4.0000000000000001E-3</v>
      </c>
      <c r="AE660" s="40">
        <f>G660-Analysis!Q$5</f>
        <v>-1E-3</v>
      </c>
      <c r="AF660" s="40">
        <f>H660-Analysis!R$5</f>
        <v>-1E-3</v>
      </c>
      <c r="AG660" s="40">
        <f>I660-Analysis!S$5</f>
        <v>-2.5000000000000001E-4</v>
      </c>
      <c r="AH660" s="40">
        <f>J660-Analysis!T$5</f>
        <v>-1E-3</v>
      </c>
      <c r="AI660" s="40">
        <f>K660-Analysis!U$5</f>
        <v>-1E-3</v>
      </c>
    </row>
    <row r="661" spans="1:35" x14ac:dyDescent="0.3">
      <c r="A661">
        <v>658</v>
      </c>
      <c r="B661" s="31" t="e">
        <f>D661-Analysis!$E$27</f>
        <v>#N/A</v>
      </c>
      <c r="U661" s="34" t="e">
        <f t="shared" si="72"/>
        <v>#DIV/0!</v>
      </c>
      <c r="V661" s="34" t="e">
        <f t="shared" si="73"/>
        <v>#DIV/0!</v>
      </c>
      <c r="W661" s="34" t="e">
        <f t="shared" si="74"/>
        <v>#DIV/0!</v>
      </c>
      <c r="X661" s="34" t="e">
        <f t="shared" si="75"/>
        <v>#DIV/0!</v>
      </c>
      <c r="Y661" s="34" t="e">
        <f t="shared" si="76"/>
        <v>#DIV/0!</v>
      </c>
      <c r="Z661" s="34" t="e">
        <f t="shared" si="77"/>
        <v>#DIV/0!</v>
      </c>
      <c r="AA661" s="34" t="e">
        <f t="shared" si="78"/>
        <v>#DIV/0!</v>
      </c>
      <c r="AC661" s="40">
        <f>E661-Analysis!O$5</f>
        <v>-3.0000000000000001E-5</v>
      </c>
      <c r="AD661" s="40">
        <f>F661-Analysis!P$5</f>
        <v>-4.0000000000000001E-3</v>
      </c>
      <c r="AE661" s="40">
        <f>G661-Analysis!Q$5</f>
        <v>-1E-3</v>
      </c>
      <c r="AF661" s="40">
        <f>H661-Analysis!R$5</f>
        <v>-1E-3</v>
      </c>
      <c r="AG661" s="40">
        <f>I661-Analysis!S$5</f>
        <v>-2.5000000000000001E-4</v>
      </c>
      <c r="AH661" s="40">
        <f>J661-Analysis!T$5</f>
        <v>-1E-3</v>
      </c>
      <c r="AI661" s="40">
        <f>K661-Analysis!U$5</f>
        <v>-1E-3</v>
      </c>
    </row>
    <row r="662" spans="1:35" x14ac:dyDescent="0.3">
      <c r="A662">
        <v>659</v>
      </c>
      <c r="B662" s="31" t="e">
        <f>D662-Analysis!$E$27</f>
        <v>#N/A</v>
      </c>
      <c r="U662" s="34" t="e">
        <f t="shared" si="72"/>
        <v>#DIV/0!</v>
      </c>
      <c r="V662" s="34" t="e">
        <f t="shared" si="73"/>
        <v>#DIV/0!</v>
      </c>
      <c r="W662" s="34" t="e">
        <f t="shared" si="74"/>
        <v>#DIV/0!</v>
      </c>
      <c r="X662" s="34" t="e">
        <f t="shared" si="75"/>
        <v>#DIV/0!</v>
      </c>
      <c r="Y662" s="34" t="e">
        <f t="shared" si="76"/>
        <v>#DIV/0!</v>
      </c>
      <c r="Z662" s="34" t="e">
        <f t="shared" si="77"/>
        <v>#DIV/0!</v>
      </c>
      <c r="AA662" s="34" t="e">
        <f t="shared" si="78"/>
        <v>#DIV/0!</v>
      </c>
      <c r="AC662" s="40">
        <f>E662-Analysis!O$5</f>
        <v>-3.0000000000000001E-5</v>
      </c>
      <c r="AD662" s="40">
        <f>F662-Analysis!P$5</f>
        <v>-4.0000000000000001E-3</v>
      </c>
      <c r="AE662" s="40">
        <f>G662-Analysis!Q$5</f>
        <v>-1E-3</v>
      </c>
      <c r="AF662" s="40">
        <f>H662-Analysis!R$5</f>
        <v>-1E-3</v>
      </c>
      <c r="AG662" s="40">
        <f>I662-Analysis!S$5</f>
        <v>-2.5000000000000001E-4</v>
      </c>
      <c r="AH662" s="40">
        <f>J662-Analysis!T$5</f>
        <v>-1E-3</v>
      </c>
      <c r="AI662" s="40">
        <f>K662-Analysis!U$5</f>
        <v>-1E-3</v>
      </c>
    </row>
    <row r="663" spans="1:35" x14ac:dyDescent="0.3">
      <c r="A663">
        <v>660</v>
      </c>
      <c r="B663" s="31" t="e">
        <f>D663-Analysis!$E$27</f>
        <v>#N/A</v>
      </c>
      <c r="U663" s="34" t="e">
        <f t="shared" si="72"/>
        <v>#DIV/0!</v>
      </c>
      <c r="V663" s="34" t="e">
        <f t="shared" si="73"/>
        <v>#DIV/0!</v>
      </c>
      <c r="W663" s="34" t="e">
        <f t="shared" si="74"/>
        <v>#DIV/0!</v>
      </c>
      <c r="X663" s="34" t="e">
        <f t="shared" si="75"/>
        <v>#DIV/0!</v>
      </c>
      <c r="Y663" s="34" t="e">
        <f t="shared" si="76"/>
        <v>#DIV/0!</v>
      </c>
      <c r="Z663" s="34" t="e">
        <f t="shared" si="77"/>
        <v>#DIV/0!</v>
      </c>
      <c r="AA663" s="34" t="e">
        <f t="shared" si="78"/>
        <v>#DIV/0!</v>
      </c>
      <c r="AC663" s="40">
        <f>E663-Analysis!O$5</f>
        <v>-3.0000000000000001E-5</v>
      </c>
      <c r="AD663" s="40">
        <f>F663-Analysis!P$5</f>
        <v>-4.0000000000000001E-3</v>
      </c>
      <c r="AE663" s="40">
        <f>G663-Analysis!Q$5</f>
        <v>-1E-3</v>
      </c>
      <c r="AF663" s="40">
        <f>H663-Analysis!R$5</f>
        <v>-1E-3</v>
      </c>
      <c r="AG663" s="40">
        <f>I663-Analysis!S$5</f>
        <v>-2.5000000000000001E-4</v>
      </c>
      <c r="AH663" s="40">
        <f>J663-Analysis!T$5</f>
        <v>-1E-3</v>
      </c>
      <c r="AI663" s="40">
        <f>K663-Analysis!U$5</f>
        <v>-1E-3</v>
      </c>
    </row>
    <row r="664" spans="1:35" x14ac:dyDescent="0.3">
      <c r="A664">
        <v>661</v>
      </c>
      <c r="B664" s="31" t="e">
        <f>D664-Analysis!$E$27</f>
        <v>#N/A</v>
      </c>
      <c r="U664" s="34" t="e">
        <f t="shared" si="72"/>
        <v>#DIV/0!</v>
      </c>
      <c r="V664" s="34" t="e">
        <f t="shared" si="73"/>
        <v>#DIV/0!</v>
      </c>
      <c r="W664" s="34" t="e">
        <f t="shared" si="74"/>
        <v>#DIV/0!</v>
      </c>
      <c r="X664" s="34" t="e">
        <f t="shared" si="75"/>
        <v>#DIV/0!</v>
      </c>
      <c r="Y664" s="34" t="e">
        <f t="shared" si="76"/>
        <v>#DIV/0!</v>
      </c>
      <c r="Z664" s="34" t="e">
        <f t="shared" si="77"/>
        <v>#DIV/0!</v>
      </c>
      <c r="AA664" s="34" t="e">
        <f t="shared" si="78"/>
        <v>#DIV/0!</v>
      </c>
      <c r="AC664" s="40">
        <f>E664-Analysis!O$5</f>
        <v>-3.0000000000000001E-5</v>
      </c>
      <c r="AD664" s="40">
        <f>F664-Analysis!P$5</f>
        <v>-4.0000000000000001E-3</v>
      </c>
      <c r="AE664" s="40">
        <f>G664-Analysis!Q$5</f>
        <v>-1E-3</v>
      </c>
      <c r="AF664" s="40">
        <f>H664-Analysis!R$5</f>
        <v>-1E-3</v>
      </c>
      <c r="AG664" s="40">
        <f>I664-Analysis!S$5</f>
        <v>-2.5000000000000001E-4</v>
      </c>
      <c r="AH664" s="40">
        <f>J664-Analysis!T$5</f>
        <v>-1E-3</v>
      </c>
      <c r="AI664" s="40">
        <f>K664-Analysis!U$5</f>
        <v>-1E-3</v>
      </c>
    </row>
    <row r="665" spans="1:35" x14ac:dyDescent="0.3">
      <c r="A665">
        <v>662</v>
      </c>
      <c r="B665" s="31" t="e">
        <f>D665-Analysis!$E$27</f>
        <v>#N/A</v>
      </c>
      <c r="U665" s="34" t="e">
        <f t="shared" si="72"/>
        <v>#DIV/0!</v>
      </c>
      <c r="V665" s="34" t="e">
        <f t="shared" si="73"/>
        <v>#DIV/0!</v>
      </c>
      <c r="W665" s="34" t="e">
        <f t="shared" si="74"/>
        <v>#DIV/0!</v>
      </c>
      <c r="X665" s="34" t="e">
        <f t="shared" si="75"/>
        <v>#DIV/0!</v>
      </c>
      <c r="Y665" s="34" t="e">
        <f t="shared" si="76"/>
        <v>#DIV/0!</v>
      </c>
      <c r="Z665" s="34" t="e">
        <f t="shared" si="77"/>
        <v>#DIV/0!</v>
      </c>
      <c r="AA665" s="34" t="e">
        <f t="shared" si="78"/>
        <v>#DIV/0!</v>
      </c>
      <c r="AC665" s="40">
        <f>E665-Analysis!O$5</f>
        <v>-3.0000000000000001E-5</v>
      </c>
      <c r="AD665" s="40">
        <f>F665-Analysis!P$5</f>
        <v>-4.0000000000000001E-3</v>
      </c>
      <c r="AE665" s="40">
        <f>G665-Analysis!Q$5</f>
        <v>-1E-3</v>
      </c>
      <c r="AF665" s="40">
        <f>H665-Analysis!R$5</f>
        <v>-1E-3</v>
      </c>
      <c r="AG665" s="40">
        <f>I665-Analysis!S$5</f>
        <v>-2.5000000000000001E-4</v>
      </c>
      <c r="AH665" s="40">
        <f>J665-Analysis!T$5</f>
        <v>-1E-3</v>
      </c>
      <c r="AI665" s="40">
        <f>K665-Analysis!U$5</f>
        <v>-1E-3</v>
      </c>
    </row>
    <row r="666" spans="1:35" x14ac:dyDescent="0.3">
      <c r="A666">
        <v>663</v>
      </c>
      <c r="B666" s="31" t="e">
        <f>D666-Analysis!$E$27</f>
        <v>#N/A</v>
      </c>
      <c r="U666" s="34" t="e">
        <f t="shared" si="72"/>
        <v>#DIV/0!</v>
      </c>
      <c r="V666" s="34" t="e">
        <f t="shared" si="73"/>
        <v>#DIV/0!</v>
      </c>
      <c r="W666" s="34" t="e">
        <f t="shared" si="74"/>
        <v>#DIV/0!</v>
      </c>
      <c r="X666" s="34" t="e">
        <f t="shared" si="75"/>
        <v>#DIV/0!</v>
      </c>
      <c r="Y666" s="34" t="e">
        <f t="shared" si="76"/>
        <v>#DIV/0!</v>
      </c>
      <c r="Z666" s="34" t="e">
        <f t="shared" si="77"/>
        <v>#DIV/0!</v>
      </c>
      <c r="AA666" s="34" t="e">
        <f t="shared" si="78"/>
        <v>#DIV/0!</v>
      </c>
      <c r="AC666" s="40">
        <f>E666-Analysis!O$5</f>
        <v>-3.0000000000000001E-5</v>
      </c>
      <c r="AD666" s="40">
        <f>F666-Analysis!P$5</f>
        <v>-4.0000000000000001E-3</v>
      </c>
      <c r="AE666" s="40">
        <f>G666-Analysis!Q$5</f>
        <v>-1E-3</v>
      </c>
      <c r="AF666" s="40">
        <f>H666-Analysis!R$5</f>
        <v>-1E-3</v>
      </c>
      <c r="AG666" s="40">
        <f>I666-Analysis!S$5</f>
        <v>-2.5000000000000001E-4</v>
      </c>
      <c r="AH666" s="40">
        <f>J666-Analysis!T$5</f>
        <v>-1E-3</v>
      </c>
      <c r="AI666" s="40">
        <f>K666-Analysis!U$5</f>
        <v>-1E-3</v>
      </c>
    </row>
    <row r="667" spans="1:35" x14ac:dyDescent="0.3">
      <c r="A667">
        <v>664</v>
      </c>
      <c r="B667" s="31" t="e">
        <f>D667-Analysis!$E$27</f>
        <v>#N/A</v>
      </c>
      <c r="U667" s="34" t="e">
        <f t="shared" si="72"/>
        <v>#DIV/0!</v>
      </c>
      <c r="V667" s="34" t="e">
        <f t="shared" si="73"/>
        <v>#DIV/0!</v>
      </c>
      <c r="W667" s="34" t="e">
        <f t="shared" si="74"/>
        <v>#DIV/0!</v>
      </c>
      <c r="X667" s="34" t="e">
        <f t="shared" si="75"/>
        <v>#DIV/0!</v>
      </c>
      <c r="Y667" s="34" t="e">
        <f t="shared" si="76"/>
        <v>#DIV/0!</v>
      </c>
      <c r="Z667" s="34" t="e">
        <f t="shared" si="77"/>
        <v>#DIV/0!</v>
      </c>
      <c r="AA667" s="34" t="e">
        <f t="shared" si="78"/>
        <v>#DIV/0!</v>
      </c>
      <c r="AC667" s="40">
        <f>E667-Analysis!O$5</f>
        <v>-3.0000000000000001E-5</v>
      </c>
      <c r="AD667" s="40">
        <f>F667-Analysis!P$5</f>
        <v>-4.0000000000000001E-3</v>
      </c>
      <c r="AE667" s="40">
        <f>G667-Analysis!Q$5</f>
        <v>-1E-3</v>
      </c>
      <c r="AF667" s="40">
        <f>H667-Analysis!R$5</f>
        <v>-1E-3</v>
      </c>
      <c r="AG667" s="40">
        <f>I667-Analysis!S$5</f>
        <v>-2.5000000000000001E-4</v>
      </c>
      <c r="AH667" s="40">
        <f>J667-Analysis!T$5</f>
        <v>-1E-3</v>
      </c>
      <c r="AI667" s="40">
        <f>K667-Analysis!U$5</f>
        <v>-1E-3</v>
      </c>
    </row>
    <row r="668" spans="1:35" x14ac:dyDescent="0.3">
      <c r="A668">
        <v>665</v>
      </c>
      <c r="B668" s="31" t="e">
        <f>D668-Analysis!$E$27</f>
        <v>#N/A</v>
      </c>
      <c r="U668" s="34" t="e">
        <f t="shared" si="72"/>
        <v>#DIV/0!</v>
      </c>
      <c r="V668" s="34" t="e">
        <f t="shared" si="73"/>
        <v>#DIV/0!</v>
      </c>
      <c r="W668" s="34" t="e">
        <f t="shared" si="74"/>
        <v>#DIV/0!</v>
      </c>
      <c r="X668" s="34" t="e">
        <f t="shared" si="75"/>
        <v>#DIV/0!</v>
      </c>
      <c r="Y668" s="34" t="e">
        <f t="shared" si="76"/>
        <v>#DIV/0!</v>
      </c>
      <c r="Z668" s="34" t="e">
        <f t="shared" si="77"/>
        <v>#DIV/0!</v>
      </c>
      <c r="AA668" s="34" t="e">
        <f t="shared" si="78"/>
        <v>#DIV/0!</v>
      </c>
      <c r="AC668" s="40">
        <f>E668-Analysis!O$5</f>
        <v>-3.0000000000000001E-5</v>
      </c>
      <c r="AD668" s="40">
        <f>F668-Analysis!P$5</f>
        <v>-4.0000000000000001E-3</v>
      </c>
      <c r="AE668" s="40">
        <f>G668-Analysis!Q$5</f>
        <v>-1E-3</v>
      </c>
      <c r="AF668" s="40">
        <f>H668-Analysis!R$5</f>
        <v>-1E-3</v>
      </c>
      <c r="AG668" s="40">
        <f>I668-Analysis!S$5</f>
        <v>-2.5000000000000001E-4</v>
      </c>
      <c r="AH668" s="40">
        <f>J668-Analysis!T$5</f>
        <v>-1E-3</v>
      </c>
      <c r="AI668" s="40">
        <f>K668-Analysis!U$5</f>
        <v>-1E-3</v>
      </c>
    </row>
    <row r="669" spans="1:35" x14ac:dyDescent="0.3">
      <c r="A669">
        <v>666</v>
      </c>
      <c r="B669" s="31" t="e">
        <f>D669-Analysis!$E$27</f>
        <v>#N/A</v>
      </c>
      <c r="U669" s="34" t="e">
        <f t="shared" si="72"/>
        <v>#DIV/0!</v>
      </c>
      <c r="V669" s="34" t="e">
        <f t="shared" si="73"/>
        <v>#DIV/0!</v>
      </c>
      <c r="W669" s="34" t="e">
        <f t="shared" si="74"/>
        <v>#DIV/0!</v>
      </c>
      <c r="X669" s="34" t="e">
        <f t="shared" si="75"/>
        <v>#DIV/0!</v>
      </c>
      <c r="Y669" s="34" t="e">
        <f t="shared" si="76"/>
        <v>#DIV/0!</v>
      </c>
      <c r="Z669" s="34" t="e">
        <f t="shared" si="77"/>
        <v>#DIV/0!</v>
      </c>
      <c r="AA669" s="34" t="e">
        <f t="shared" si="78"/>
        <v>#DIV/0!</v>
      </c>
      <c r="AC669" s="40">
        <f>E669-Analysis!O$5</f>
        <v>-3.0000000000000001E-5</v>
      </c>
      <c r="AD669" s="40">
        <f>F669-Analysis!P$5</f>
        <v>-4.0000000000000001E-3</v>
      </c>
      <c r="AE669" s="40">
        <f>G669-Analysis!Q$5</f>
        <v>-1E-3</v>
      </c>
      <c r="AF669" s="40">
        <f>H669-Analysis!R$5</f>
        <v>-1E-3</v>
      </c>
      <c r="AG669" s="40">
        <f>I669-Analysis!S$5</f>
        <v>-2.5000000000000001E-4</v>
      </c>
      <c r="AH669" s="40">
        <f>J669-Analysis!T$5</f>
        <v>-1E-3</v>
      </c>
      <c r="AI669" s="40">
        <f>K669-Analysis!U$5</f>
        <v>-1E-3</v>
      </c>
    </row>
    <row r="670" spans="1:35" x14ac:dyDescent="0.3">
      <c r="A670">
        <v>667</v>
      </c>
      <c r="B670" s="31" t="e">
        <f>D670-Analysis!$E$27</f>
        <v>#N/A</v>
      </c>
      <c r="U670" s="34" t="e">
        <f t="shared" si="72"/>
        <v>#DIV/0!</v>
      </c>
      <c r="V670" s="34" t="e">
        <f t="shared" si="73"/>
        <v>#DIV/0!</v>
      </c>
      <c r="W670" s="34" t="e">
        <f t="shared" si="74"/>
        <v>#DIV/0!</v>
      </c>
      <c r="X670" s="34" t="e">
        <f t="shared" si="75"/>
        <v>#DIV/0!</v>
      </c>
      <c r="Y670" s="34" t="e">
        <f t="shared" si="76"/>
        <v>#DIV/0!</v>
      </c>
      <c r="Z670" s="34" t="e">
        <f t="shared" si="77"/>
        <v>#DIV/0!</v>
      </c>
      <c r="AA670" s="34" t="e">
        <f t="shared" si="78"/>
        <v>#DIV/0!</v>
      </c>
      <c r="AC670" s="40">
        <f>E670-Analysis!O$5</f>
        <v>-3.0000000000000001E-5</v>
      </c>
      <c r="AD670" s="40">
        <f>F670-Analysis!P$5</f>
        <v>-4.0000000000000001E-3</v>
      </c>
      <c r="AE670" s="40">
        <f>G670-Analysis!Q$5</f>
        <v>-1E-3</v>
      </c>
      <c r="AF670" s="40">
        <f>H670-Analysis!R$5</f>
        <v>-1E-3</v>
      </c>
      <c r="AG670" s="40">
        <f>I670-Analysis!S$5</f>
        <v>-2.5000000000000001E-4</v>
      </c>
      <c r="AH670" s="40">
        <f>J670-Analysis!T$5</f>
        <v>-1E-3</v>
      </c>
      <c r="AI670" s="40">
        <f>K670-Analysis!U$5</f>
        <v>-1E-3</v>
      </c>
    </row>
    <row r="671" spans="1:35" x14ac:dyDescent="0.3">
      <c r="A671">
        <v>668</v>
      </c>
      <c r="B671" s="31" t="e">
        <f>D671-Analysis!$E$27</f>
        <v>#N/A</v>
      </c>
      <c r="U671" s="34" t="e">
        <f t="shared" si="72"/>
        <v>#DIV/0!</v>
      </c>
      <c r="V671" s="34" t="e">
        <f t="shared" si="73"/>
        <v>#DIV/0!</v>
      </c>
      <c r="W671" s="34" t="e">
        <f t="shared" si="74"/>
        <v>#DIV/0!</v>
      </c>
      <c r="X671" s="34" t="e">
        <f t="shared" si="75"/>
        <v>#DIV/0!</v>
      </c>
      <c r="Y671" s="34" t="e">
        <f t="shared" si="76"/>
        <v>#DIV/0!</v>
      </c>
      <c r="Z671" s="34" t="e">
        <f t="shared" si="77"/>
        <v>#DIV/0!</v>
      </c>
      <c r="AA671" s="34" t="e">
        <f t="shared" si="78"/>
        <v>#DIV/0!</v>
      </c>
      <c r="AC671" s="40">
        <f>E671-Analysis!O$5</f>
        <v>-3.0000000000000001E-5</v>
      </c>
      <c r="AD671" s="40">
        <f>F671-Analysis!P$5</f>
        <v>-4.0000000000000001E-3</v>
      </c>
      <c r="AE671" s="40">
        <f>G671-Analysis!Q$5</f>
        <v>-1E-3</v>
      </c>
      <c r="AF671" s="40">
        <f>H671-Analysis!R$5</f>
        <v>-1E-3</v>
      </c>
      <c r="AG671" s="40">
        <f>I671-Analysis!S$5</f>
        <v>-2.5000000000000001E-4</v>
      </c>
      <c r="AH671" s="40">
        <f>J671-Analysis!T$5</f>
        <v>-1E-3</v>
      </c>
      <c r="AI671" s="40">
        <f>K671-Analysis!U$5</f>
        <v>-1E-3</v>
      </c>
    </row>
    <row r="672" spans="1:35" x14ac:dyDescent="0.3">
      <c r="A672">
        <v>669</v>
      </c>
      <c r="B672" s="31" t="e">
        <f>D672-Analysis!$E$27</f>
        <v>#N/A</v>
      </c>
      <c r="U672" s="34" t="e">
        <f t="shared" si="72"/>
        <v>#DIV/0!</v>
      </c>
      <c r="V672" s="34" t="e">
        <f t="shared" si="73"/>
        <v>#DIV/0!</v>
      </c>
      <c r="W672" s="34" t="e">
        <f t="shared" si="74"/>
        <v>#DIV/0!</v>
      </c>
      <c r="X672" s="34" t="e">
        <f t="shared" si="75"/>
        <v>#DIV/0!</v>
      </c>
      <c r="Y672" s="34" t="e">
        <f t="shared" si="76"/>
        <v>#DIV/0!</v>
      </c>
      <c r="Z672" s="34" t="e">
        <f t="shared" si="77"/>
        <v>#DIV/0!</v>
      </c>
      <c r="AA672" s="34" t="e">
        <f t="shared" si="78"/>
        <v>#DIV/0!</v>
      </c>
      <c r="AC672" s="40">
        <f>E672-Analysis!O$5</f>
        <v>-3.0000000000000001E-5</v>
      </c>
      <c r="AD672" s="40">
        <f>F672-Analysis!P$5</f>
        <v>-4.0000000000000001E-3</v>
      </c>
      <c r="AE672" s="40">
        <f>G672-Analysis!Q$5</f>
        <v>-1E-3</v>
      </c>
      <c r="AF672" s="40">
        <f>H672-Analysis!R$5</f>
        <v>-1E-3</v>
      </c>
      <c r="AG672" s="40">
        <f>I672-Analysis!S$5</f>
        <v>-2.5000000000000001E-4</v>
      </c>
      <c r="AH672" s="40">
        <f>J672-Analysis!T$5</f>
        <v>-1E-3</v>
      </c>
      <c r="AI672" s="40">
        <f>K672-Analysis!U$5</f>
        <v>-1E-3</v>
      </c>
    </row>
    <row r="673" spans="1:35" x14ac:dyDescent="0.3">
      <c r="A673">
        <v>670</v>
      </c>
      <c r="B673" s="31" t="e">
        <f>D673-Analysis!$E$27</f>
        <v>#N/A</v>
      </c>
      <c r="U673" s="34" t="e">
        <f t="shared" si="72"/>
        <v>#DIV/0!</v>
      </c>
      <c r="V673" s="34" t="e">
        <f t="shared" si="73"/>
        <v>#DIV/0!</v>
      </c>
      <c r="W673" s="34" t="e">
        <f t="shared" si="74"/>
        <v>#DIV/0!</v>
      </c>
      <c r="X673" s="34" t="e">
        <f t="shared" si="75"/>
        <v>#DIV/0!</v>
      </c>
      <c r="Y673" s="34" t="e">
        <f t="shared" si="76"/>
        <v>#DIV/0!</v>
      </c>
      <c r="Z673" s="34" t="e">
        <f t="shared" si="77"/>
        <v>#DIV/0!</v>
      </c>
      <c r="AA673" s="34" t="e">
        <f t="shared" si="78"/>
        <v>#DIV/0!</v>
      </c>
      <c r="AC673" s="40">
        <f>E673-Analysis!O$5</f>
        <v>-3.0000000000000001E-5</v>
      </c>
      <c r="AD673" s="40">
        <f>F673-Analysis!P$5</f>
        <v>-4.0000000000000001E-3</v>
      </c>
      <c r="AE673" s="40">
        <f>G673-Analysis!Q$5</f>
        <v>-1E-3</v>
      </c>
      <c r="AF673" s="40">
        <f>H673-Analysis!R$5</f>
        <v>-1E-3</v>
      </c>
      <c r="AG673" s="40">
        <f>I673-Analysis!S$5</f>
        <v>-2.5000000000000001E-4</v>
      </c>
      <c r="AH673" s="40">
        <f>J673-Analysis!T$5</f>
        <v>-1E-3</v>
      </c>
      <c r="AI673" s="40">
        <f>K673-Analysis!U$5</f>
        <v>-1E-3</v>
      </c>
    </row>
    <row r="674" spans="1:35" x14ac:dyDescent="0.3">
      <c r="A674">
        <v>671</v>
      </c>
      <c r="B674" s="31" t="e">
        <f>D674-Analysis!$E$27</f>
        <v>#N/A</v>
      </c>
      <c r="U674" s="34" t="e">
        <f t="shared" si="72"/>
        <v>#DIV/0!</v>
      </c>
      <c r="V674" s="34" t="e">
        <f t="shared" si="73"/>
        <v>#DIV/0!</v>
      </c>
      <c r="W674" s="34" t="e">
        <f t="shared" si="74"/>
        <v>#DIV/0!</v>
      </c>
      <c r="X674" s="34" t="e">
        <f t="shared" si="75"/>
        <v>#DIV/0!</v>
      </c>
      <c r="Y674" s="34" t="e">
        <f t="shared" si="76"/>
        <v>#DIV/0!</v>
      </c>
      <c r="Z674" s="34" t="e">
        <f t="shared" si="77"/>
        <v>#DIV/0!</v>
      </c>
      <c r="AA674" s="34" t="e">
        <f t="shared" si="78"/>
        <v>#DIV/0!</v>
      </c>
      <c r="AC674" s="40">
        <f>E674-Analysis!O$5</f>
        <v>-3.0000000000000001E-5</v>
      </c>
      <c r="AD674" s="40">
        <f>F674-Analysis!P$5</f>
        <v>-4.0000000000000001E-3</v>
      </c>
      <c r="AE674" s="40">
        <f>G674-Analysis!Q$5</f>
        <v>-1E-3</v>
      </c>
      <c r="AF674" s="40">
        <f>H674-Analysis!R$5</f>
        <v>-1E-3</v>
      </c>
      <c r="AG674" s="40">
        <f>I674-Analysis!S$5</f>
        <v>-2.5000000000000001E-4</v>
      </c>
      <c r="AH674" s="40">
        <f>J674-Analysis!T$5</f>
        <v>-1E-3</v>
      </c>
      <c r="AI674" s="40">
        <f>K674-Analysis!U$5</f>
        <v>-1E-3</v>
      </c>
    </row>
    <row r="675" spans="1:35" x14ac:dyDescent="0.3">
      <c r="A675">
        <v>672</v>
      </c>
      <c r="B675" s="31" t="e">
        <f>D675-Analysis!$E$27</f>
        <v>#N/A</v>
      </c>
      <c r="U675" s="34" t="e">
        <f t="shared" si="72"/>
        <v>#DIV/0!</v>
      </c>
      <c r="V675" s="34" t="e">
        <f t="shared" si="73"/>
        <v>#DIV/0!</v>
      </c>
      <c r="W675" s="34" t="e">
        <f t="shared" si="74"/>
        <v>#DIV/0!</v>
      </c>
      <c r="X675" s="34" t="e">
        <f t="shared" si="75"/>
        <v>#DIV/0!</v>
      </c>
      <c r="Y675" s="34" t="e">
        <f t="shared" si="76"/>
        <v>#DIV/0!</v>
      </c>
      <c r="Z675" s="34" t="e">
        <f t="shared" si="77"/>
        <v>#DIV/0!</v>
      </c>
      <c r="AA675" s="34" t="e">
        <f t="shared" si="78"/>
        <v>#DIV/0!</v>
      </c>
      <c r="AC675" s="40">
        <f>E675-Analysis!O$5</f>
        <v>-3.0000000000000001E-5</v>
      </c>
      <c r="AD675" s="40">
        <f>F675-Analysis!P$5</f>
        <v>-4.0000000000000001E-3</v>
      </c>
      <c r="AE675" s="40">
        <f>G675-Analysis!Q$5</f>
        <v>-1E-3</v>
      </c>
      <c r="AF675" s="40">
        <f>H675-Analysis!R$5</f>
        <v>-1E-3</v>
      </c>
      <c r="AG675" s="40">
        <f>I675-Analysis!S$5</f>
        <v>-2.5000000000000001E-4</v>
      </c>
      <c r="AH675" s="40">
        <f>J675-Analysis!T$5</f>
        <v>-1E-3</v>
      </c>
      <c r="AI675" s="40">
        <f>K675-Analysis!U$5</f>
        <v>-1E-3</v>
      </c>
    </row>
    <row r="676" spans="1:35" x14ac:dyDescent="0.3">
      <c r="A676">
        <v>673</v>
      </c>
      <c r="B676" s="31" t="e">
        <f>D676-Analysis!$E$27</f>
        <v>#N/A</v>
      </c>
      <c r="U676" s="34" t="e">
        <f t="shared" si="72"/>
        <v>#DIV/0!</v>
      </c>
      <c r="V676" s="34" t="e">
        <f t="shared" si="73"/>
        <v>#DIV/0!</v>
      </c>
      <c r="W676" s="34" t="e">
        <f t="shared" si="74"/>
        <v>#DIV/0!</v>
      </c>
      <c r="X676" s="34" t="e">
        <f t="shared" si="75"/>
        <v>#DIV/0!</v>
      </c>
      <c r="Y676" s="34" t="e">
        <f t="shared" si="76"/>
        <v>#DIV/0!</v>
      </c>
      <c r="Z676" s="34" t="e">
        <f t="shared" si="77"/>
        <v>#DIV/0!</v>
      </c>
      <c r="AA676" s="34" t="e">
        <f t="shared" si="78"/>
        <v>#DIV/0!</v>
      </c>
      <c r="AC676" s="40">
        <f>E676-Analysis!O$5</f>
        <v>-3.0000000000000001E-5</v>
      </c>
      <c r="AD676" s="40">
        <f>F676-Analysis!P$5</f>
        <v>-4.0000000000000001E-3</v>
      </c>
      <c r="AE676" s="40">
        <f>G676-Analysis!Q$5</f>
        <v>-1E-3</v>
      </c>
      <c r="AF676" s="40">
        <f>H676-Analysis!R$5</f>
        <v>-1E-3</v>
      </c>
      <c r="AG676" s="40">
        <f>I676-Analysis!S$5</f>
        <v>-2.5000000000000001E-4</v>
      </c>
      <c r="AH676" s="40">
        <f>J676-Analysis!T$5</f>
        <v>-1E-3</v>
      </c>
      <c r="AI676" s="40">
        <f>K676-Analysis!U$5</f>
        <v>-1E-3</v>
      </c>
    </row>
    <row r="677" spans="1:35" x14ac:dyDescent="0.3">
      <c r="A677">
        <v>674</v>
      </c>
      <c r="B677" s="31" t="e">
        <f>D677-Analysis!$E$27</f>
        <v>#N/A</v>
      </c>
      <c r="U677" s="34" t="e">
        <f t="shared" si="72"/>
        <v>#DIV/0!</v>
      </c>
      <c r="V677" s="34" t="e">
        <f t="shared" si="73"/>
        <v>#DIV/0!</v>
      </c>
      <c r="W677" s="34" t="e">
        <f t="shared" si="74"/>
        <v>#DIV/0!</v>
      </c>
      <c r="X677" s="34" t="e">
        <f t="shared" si="75"/>
        <v>#DIV/0!</v>
      </c>
      <c r="Y677" s="34" t="e">
        <f t="shared" si="76"/>
        <v>#DIV/0!</v>
      </c>
      <c r="Z677" s="34" t="e">
        <f t="shared" si="77"/>
        <v>#DIV/0!</v>
      </c>
      <c r="AA677" s="34" t="e">
        <f t="shared" si="78"/>
        <v>#DIV/0!</v>
      </c>
      <c r="AC677" s="40">
        <f>E677-Analysis!O$5</f>
        <v>-3.0000000000000001E-5</v>
      </c>
      <c r="AD677" s="40">
        <f>F677-Analysis!P$5</f>
        <v>-4.0000000000000001E-3</v>
      </c>
      <c r="AE677" s="40">
        <f>G677-Analysis!Q$5</f>
        <v>-1E-3</v>
      </c>
      <c r="AF677" s="40">
        <f>H677-Analysis!R$5</f>
        <v>-1E-3</v>
      </c>
      <c r="AG677" s="40">
        <f>I677-Analysis!S$5</f>
        <v>-2.5000000000000001E-4</v>
      </c>
      <c r="AH677" s="40">
        <f>J677-Analysis!T$5</f>
        <v>-1E-3</v>
      </c>
      <c r="AI677" s="40">
        <f>K677-Analysis!U$5</f>
        <v>-1E-3</v>
      </c>
    </row>
    <row r="678" spans="1:35" x14ac:dyDescent="0.3">
      <c r="A678">
        <v>675</v>
      </c>
      <c r="B678" s="31" t="e">
        <f>D678-Analysis!$E$27</f>
        <v>#N/A</v>
      </c>
      <c r="U678" s="34" t="e">
        <f t="shared" si="72"/>
        <v>#DIV/0!</v>
      </c>
      <c r="V678" s="34" t="e">
        <f t="shared" si="73"/>
        <v>#DIV/0!</v>
      </c>
      <c r="W678" s="34" t="e">
        <f t="shared" si="74"/>
        <v>#DIV/0!</v>
      </c>
      <c r="X678" s="34" t="e">
        <f t="shared" si="75"/>
        <v>#DIV/0!</v>
      </c>
      <c r="Y678" s="34" t="e">
        <f t="shared" si="76"/>
        <v>#DIV/0!</v>
      </c>
      <c r="Z678" s="34" t="e">
        <f t="shared" si="77"/>
        <v>#DIV/0!</v>
      </c>
      <c r="AA678" s="34" t="e">
        <f t="shared" si="78"/>
        <v>#DIV/0!</v>
      </c>
      <c r="AC678" s="40">
        <f>E678-Analysis!O$5</f>
        <v>-3.0000000000000001E-5</v>
      </c>
      <c r="AD678" s="40">
        <f>F678-Analysis!P$5</f>
        <v>-4.0000000000000001E-3</v>
      </c>
      <c r="AE678" s="40">
        <f>G678-Analysis!Q$5</f>
        <v>-1E-3</v>
      </c>
      <c r="AF678" s="40">
        <f>H678-Analysis!R$5</f>
        <v>-1E-3</v>
      </c>
      <c r="AG678" s="40">
        <f>I678-Analysis!S$5</f>
        <v>-2.5000000000000001E-4</v>
      </c>
      <c r="AH678" s="40">
        <f>J678-Analysis!T$5</f>
        <v>-1E-3</v>
      </c>
      <c r="AI678" s="40">
        <f>K678-Analysis!U$5</f>
        <v>-1E-3</v>
      </c>
    </row>
    <row r="679" spans="1:35" x14ac:dyDescent="0.3">
      <c r="A679">
        <v>676</v>
      </c>
      <c r="B679" s="31" t="e">
        <f>D679-Analysis!$E$27</f>
        <v>#N/A</v>
      </c>
      <c r="U679" s="34" t="e">
        <f t="shared" si="72"/>
        <v>#DIV/0!</v>
      </c>
      <c r="V679" s="34" t="e">
        <f t="shared" si="73"/>
        <v>#DIV/0!</v>
      </c>
      <c r="W679" s="34" t="e">
        <f t="shared" si="74"/>
        <v>#DIV/0!</v>
      </c>
      <c r="X679" s="34" t="e">
        <f t="shared" si="75"/>
        <v>#DIV/0!</v>
      </c>
      <c r="Y679" s="34" t="e">
        <f t="shared" si="76"/>
        <v>#DIV/0!</v>
      </c>
      <c r="Z679" s="34" t="e">
        <f t="shared" si="77"/>
        <v>#DIV/0!</v>
      </c>
      <c r="AA679" s="34" t="e">
        <f t="shared" si="78"/>
        <v>#DIV/0!</v>
      </c>
      <c r="AC679" s="40">
        <f>E679-Analysis!O$5</f>
        <v>-3.0000000000000001E-5</v>
      </c>
      <c r="AD679" s="40">
        <f>F679-Analysis!P$5</f>
        <v>-4.0000000000000001E-3</v>
      </c>
      <c r="AE679" s="40">
        <f>G679-Analysis!Q$5</f>
        <v>-1E-3</v>
      </c>
      <c r="AF679" s="40">
        <f>H679-Analysis!R$5</f>
        <v>-1E-3</v>
      </c>
      <c r="AG679" s="40">
        <f>I679-Analysis!S$5</f>
        <v>-2.5000000000000001E-4</v>
      </c>
      <c r="AH679" s="40">
        <f>J679-Analysis!T$5</f>
        <v>-1E-3</v>
      </c>
      <c r="AI679" s="40">
        <f>K679-Analysis!U$5</f>
        <v>-1E-3</v>
      </c>
    </row>
    <row r="680" spans="1:35" x14ac:dyDescent="0.3">
      <c r="A680">
        <v>677</v>
      </c>
      <c r="B680" s="31" t="e">
        <f>D680-Analysis!$E$27</f>
        <v>#N/A</v>
      </c>
      <c r="U680" s="34" t="e">
        <f t="shared" ref="U680:U743" si="79">E680/M680</f>
        <v>#DIV/0!</v>
      </c>
      <c r="V680" s="34" t="e">
        <f t="shared" ref="V680:V743" si="80">F680/N680</f>
        <v>#DIV/0!</v>
      </c>
      <c r="W680" s="34" t="e">
        <f t="shared" ref="W680:W743" si="81">G680/O680</f>
        <v>#DIV/0!</v>
      </c>
      <c r="X680" s="34" t="e">
        <f t="shared" ref="X680:X743" si="82">H680/P680</f>
        <v>#DIV/0!</v>
      </c>
      <c r="Y680" s="34" t="e">
        <f t="shared" ref="Y680:Y743" si="83">I680/Q680</f>
        <v>#DIV/0!</v>
      </c>
      <c r="Z680" s="34" t="e">
        <f t="shared" ref="Z680:Z743" si="84">J680/R680</f>
        <v>#DIV/0!</v>
      </c>
      <c r="AA680" s="34" t="e">
        <f t="shared" ref="AA680:AA743" si="85">K680/S680</f>
        <v>#DIV/0!</v>
      </c>
      <c r="AC680" s="40">
        <f>E680-Analysis!O$5</f>
        <v>-3.0000000000000001E-5</v>
      </c>
      <c r="AD680" s="40">
        <f>F680-Analysis!P$5</f>
        <v>-4.0000000000000001E-3</v>
      </c>
      <c r="AE680" s="40">
        <f>G680-Analysis!Q$5</f>
        <v>-1E-3</v>
      </c>
      <c r="AF680" s="40">
        <f>H680-Analysis!R$5</f>
        <v>-1E-3</v>
      </c>
      <c r="AG680" s="40">
        <f>I680-Analysis!S$5</f>
        <v>-2.5000000000000001E-4</v>
      </c>
      <c r="AH680" s="40">
        <f>J680-Analysis!T$5</f>
        <v>-1E-3</v>
      </c>
      <c r="AI680" s="40">
        <f>K680-Analysis!U$5</f>
        <v>-1E-3</v>
      </c>
    </row>
    <row r="681" spans="1:35" x14ac:dyDescent="0.3">
      <c r="A681">
        <v>678</v>
      </c>
      <c r="B681" s="31" t="e">
        <f>D681-Analysis!$E$27</f>
        <v>#N/A</v>
      </c>
      <c r="U681" s="34" t="e">
        <f t="shared" si="79"/>
        <v>#DIV/0!</v>
      </c>
      <c r="V681" s="34" t="e">
        <f t="shared" si="80"/>
        <v>#DIV/0!</v>
      </c>
      <c r="W681" s="34" t="e">
        <f t="shared" si="81"/>
        <v>#DIV/0!</v>
      </c>
      <c r="X681" s="34" t="e">
        <f t="shared" si="82"/>
        <v>#DIV/0!</v>
      </c>
      <c r="Y681" s="34" t="e">
        <f t="shared" si="83"/>
        <v>#DIV/0!</v>
      </c>
      <c r="Z681" s="34" t="e">
        <f t="shared" si="84"/>
        <v>#DIV/0!</v>
      </c>
      <c r="AA681" s="34" t="e">
        <f t="shared" si="85"/>
        <v>#DIV/0!</v>
      </c>
      <c r="AC681" s="40">
        <f>E681-Analysis!O$5</f>
        <v>-3.0000000000000001E-5</v>
      </c>
      <c r="AD681" s="40">
        <f>F681-Analysis!P$5</f>
        <v>-4.0000000000000001E-3</v>
      </c>
      <c r="AE681" s="40">
        <f>G681-Analysis!Q$5</f>
        <v>-1E-3</v>
      </c>
      <c r="AF681" s="40">
        <f>H681-Analysis!R$5</f>
        <v>-1E-3</v>
      </c>
      <c r="AG681" s="40">
        <f>I681-Analysis!S$5</f>
        <v>-2.5000000000000001E-4</v>
      </c>
      <c r="AH681" s="40">
        <f>J681-Analysis!T$5</f>
        <v>-1E-3</v>
      </c>
      <c r="AI681" s="40">
        <f>K681-Analysis!U$5</f>
        <v>-1E-3</v>
      </c>
    </row>
    <row r="682" spans="1:35" x14ac:dyDescent="0.3">
      <c r="A682">
        <v>679</v>
      </c>
      <c r="B682" s="31" t="e">
        <f>D682-Analysis!$E$27</f>
        <v>#N/A</v>
      </c>
      <c r="U682" s="34" t="e">
        <f t="shared" si="79"/>
        <v>#DIV/0!</v>
      </c>
      <c r="V682" s="34" t="e">
        <f t="shared" si="80"/>
        <v>#DIV/0!</v>
      </c>
      <c r="W682" s="34" t="e">
        <f t="shared" si="81"/>
        <v>#DIV/0!</v>
      </c>
      <c r="X682" s="34" t="e">
        <f t="shared" si="82"/>
        <v>#DIV/0!</v>
      </c>
      <c r="Y682" s="34" t="e">
        <f t="shared" si="83"/>
        <v>#DIV/0!</v>
      </c>
      <c r="Z682" s="34" t="e">
        <f t="shared" si="84"/>
        <v>#DIV/0!</v>
      </c>
      <c r="AA682" s="34" t="e">
        <f t="shared" si="85"/>
        <v>#DIV/0!</v>
      </c>
      <c r="AC682" s="40">
        <f>E682-Analysis!O$5</f>
        <v>-3.0000000000000001E-5</v>
      </c>
      <c r="AD682" s="40">
        <f>F682-Analysis!P$5</f>
        <v>-4.0000000000000001E-3</v>
      </c>
      <c r="AE682" s="40">
        <f>G682-Analysis!Q$5</f>
        <v>-1E-3</v>
      </c>
      <c r="AF682" s="40">
        <f>H682-Analysis!R$5</f>
        <v>-1E-3</v>
      </c>
      <c r="AG682" s="40">
        <f>I682-Analysis!S$5</f>
        <v>-2.5000000000000001E-4</v>
      </c>
      <c r="AH682" s="40">
        <f>J682-Analysis!T$5</f>
        <v>-1E-3</v>
      </c>
      <c r="AI682" s="40">
        <f>K682-Analysis!U$5</f>
        <v>-1E-3</v>
      </c>
    </row>
    <row r="683" spans="1:35" x14ac:dyDescent="0.3">
      <c r="A683">
        <v>680</v>
      </c>
      <c r="B683" s="31" t="e">
        <f>D683-Analysis!$E$27</f>
        <v>#N/A</v>
      </c>
      <c r="U683" s="34" t="e">
        <f t="shared" si="79"/>
        <v>#DIV/0!</v>
      </c>
      <c r="V683" s="34" t="e">
        <f t="shared" si="80"/>
        <v>#DIV/0!</v>
      </c>
      <c r="W683" s="34" t="e">
        <f t="shared" si="81"/>
        <v>#DIV/0!</v>
      </c>
      <c r="X683" s="34" t="e">
        <f t="shared" si="82"/>
        <v>#DIV/0!</v>
      </c>
      <c r="Y683" s="34" t="e">
        <f t="shared" si="83"/>
        <v>#DIV/0!</v>
      </c>
      <c r="Z683" s="34" t="e">
        <f t="shared" si="84"/>
        <v>#DIV/0!</v>
      </c>
      <c r="AA683" s="34" t="e">
        <f t="shared" si="85"/>
        <v>#DIV/0!</v>
      </c>
      <c r="AC683" s="40">
        <f>E683-Analysis!O$5</f>
        <v>-3.0000000000000001E-5</v>
      </c>
      <c r="AD683" s="40">
        <f>F683-Analysis!P$5</f>
        <v>-4.0000000000000001E-3</v>
      </c>
      <c r="AE683" s="40">
        <f>G683-Analysis!Q$5</f>
        <v>-1E-3</v>
      </c>
      <c r="AF683" s="40">
        <f>H683-Analysis!R$5</f>
        <v>-1E-3</v>
      </c>
      <c r="AG683" s="40">
        <f>I683-Analysis!S$5</f>
        <v>-2.5000000000000001E-4</v>
      </c>
      <c r="AH683" s="40">
        <f>J683-Analysis!T$5</f>
        <v>-1E-3</v>
      </c>
      <c r="AI683" s="40">
        <f>K683-Analysis!U$5</f>
        <v>-1E-3</v>
      </c>
    </row>
    <row r="684" spans="1:35" x14ac:dyDescent="0.3">
      <c r="A684">
        <v>681</v>
      </c>
      <c r="B684" s="31" t="e">
        <f>D684-Analysis!$E$27</f>
        <v>#N/A</v>
      </c>
      <c r="U684" s="34" t="e">
        <f t="shared" si="79"/>
        <v>#DIV/0!</v>
      </c>
      <c r="V684" s="34" t="e">
        <f t="shared" si="80"/>
        <v>#DIV/0!</v>
      </c>
      <c r="W684" s="34" t="e">
        <f t="shared" si="81"/>
        <v>#DIV/0!</v>
      </c>
      <c r="X684" s="34" t="e">
        <f t="shared" si="82"/>
        <v>#DIV/0!</v>
      </c>
      <c r="Y684" s="34" t="e">
        <f t="shared" si="83"/>
        <v>#DIV/0!</v>
      </c>
      <c r="Z684" s="34" t="e">
        <f t="shared" si="84"/>
        <v>#DIV/0!</v>
      </c>
      <c r="AA684" s="34" t="e">
        <f t="shared" si="85"/>
        <v>#DIV/0!</v>
      </c>
      <c r="AC684" s="40">
        <f>E684-Analysis!O$5</f>
        <v>-3.0000000000000001E-5</v>
      </c>
      <c r="AD684" s="40">
        <f>F684-Analysis!P$5</f>
        <v>-4.0000000000000001E-3</v>
      </c>
      <c r="AE684" s="40">
        <f>G684-Analysis!Q$5</f>
        <v>-1E-3</v>
      </c>
      <c r="AF684" s="40">
        <f>H684-Analysis!R$5</f>
        <v>-1E-3</v>
      </c>
      <c r="AG684" s="40">
        <f>I684-Analysis!S$5</f>
        <v>-2.5000000000000001E-4</v>
      </c>
      <c r="AH684" s="40">
        <f>J684-Analysis!T$5</f>
        <v>-1E-3</v>
      </c>
      <c r="AI684" s="40">
        <f>K684-Analysis!U$5</f>
        <v>-1E-3</v>
      </c>
    </row>
    <row r="685" spans="1:35" x14ac:dyDescent="0.3">
      <c r="A685">
        <v>682</v>
      </c>
      <c r="B685" s="31" t="e">
        <f>D685-Analysis!$E$27</f>
        <v>#N/A</v>
      </c>
      <c r="U685" s="34" t="e">
        <f t="shared" si="79"/>
        <v>#DIV/0!</v>
      </c>
      <c r="V685" s="34" t="e">
        <f t="shared" si="80"/>
        <v>#DIV/0!</v>
      </c>
      <c r="W685" s="34" t="e">
        <f t="shared" si="81"/>
        <v>#DIV/0!</v>
      </c>
      <c r="X685" s="34" t="e">
        <f t="shared" si="82"/>
        <v>#DIV/0!</v>
      </c>
      <c r="Y685" s="34" t="e">
        <f t="shared" si="83"/>
        <v>#DIV/0!</v>
      </c>
      <c r="Z685" s="34" t="e">
        <f t="shared" si="84"/>
        <v>#DIV/0!</v>
      </c>
      <c r="AA685" s="34" t="e">
        <f t="shared" si="85"/>
        <v>#DIV/0!</v>
      </c>
      <c r="AC685" s="40">
        <f>E685-Analysis!O$5</f>
        <v>-3.0000000000000001E-5</v>
      </c>
      <c r="AD685" s="40">
        <f>F685-Analysis!P$5</f>
        <v>-4.0000000000000001E-3</v>
      </c>
      <c r="AE685" s="40">
        <f>G685-Analysis!Q$5</f>
        <v>-1E-3</v>
      </c>
      <c r="AF685" s="40">
        <f>H685-Analysis!R$5</f>
        <v>-1E-3</v>
      </c>
      <c r="AG685" s="40">
        <f>I685-Analysis!S$5</f>
        <v>-2.5000000000000001E-4</v>
      </c>
      <c r="AH685" s="40">
        <f>J685-Analysis!T$5</f>
        <v>-1E-3</v>
      </c>
      <c r="AI685" s="40">
        <f>K685-Analysis!U$5</f>
        <v>-1E-3</v>
      </c>
    </row>
    <row r="686" spans="1:35" x14ac:dyDescent="0.3">
      <c r="A686">
        <v>683</v>
      </c>
      <c r="B686" s="31" t="e">
        <f>D686-Analysis!$E$27</f>
        <v>#N/A</v>
      </c>
      <c r="U686" s="34" t="e">
        <f t="shared" si="79"/>
        <v>#DIV/0!</v>
      </c>
      <c r="V686" s="34" t="e">
        <f t="shared" si="80"/>
        <v>#DIV/0!</v>
      </c>
      <c r="W686" s="34" t="e">
        <f t="shared" si="81"/>
        <v>#DIV/0!</v>
      </c>
      <c r="X686" s="34" t="e">
        <f t="shared" si="82"/>
        <v>#DIV/0!</v>
      </c>
      <c r="Y686" s="34" t="e">
        <f t="shared" si="83"/>
        <v>#DIV/0!</v>
      </c>
      <c r="Z686" s="34" t="e">
        <f t="shared" si="84"/>
        <v>#DIV/0!</v>
      </c>
      <c r="AA686" s="34" t="e">
        <f t="shared" si="85"/>
        <v>#DIV/0!</v>
      </c>
      <c r="AC686" s="40">
        <f>E686-Analysis!O$5</f>
        <v>-3.0000000000000001E-5</v>
      </c>
      <c r="AD686" s="40">
        <f>F686-Analysis!P$5</f>
        <v>-4.0000000000000001E-3</v>
      </c>
      <c r="AE686" s="40">
        <f>G686-Analysis!Q$5</f>
        <v>-1E-3</v>
      </c>
      <c r="AF686" s="40">
        <f>H686-Analysis!R$5</f>
        <v>-1E-3</v>
      </c>
      <c r="AG686" s="40">
        <f>I686-Analysis!S$5</f>
        <v>-2.5000000000000001E-4</v>
      </c>
      <c r="AH686" s="40">
        <f>J686-Analysis!T$5</f>
        <v>-1E-3</v>
      </c>
      <c r="AI686" s="40">
        <f>K686-Analysis!U$5</f>
        <v>-1E-3</v>
      </c>
    </row>
    <row r="687" spans="1:35" x14ac:dyDescent="0.3">
      <c r="A687">
        <v>684</v>
      </c>
      <c r="B687" s="31" t="e">
        <f>D687-Analysis!$E$27</f>
        <v>#N/A</v>
      </c>
      <c r="U687" s="34" t="e">
        <f t="shared" si="79"/>
        <v>#DIV/0!</v>
      </c>
      <c r="V687" s="34" t="e">
        <f t="shared" si="80"/>
        <v>#DIV/0!</v>
      </c>
      <c r="W687" s="34" t="e">
        <f t="shared" si="81"/>
        <v>#DIV/0!</v>
      </c>
      <c r="X687" s="34" t="e">
        <f t="shared" si="82"/>
        <v>#DIV/0!</v>
      </c>
      <c r="Y687" s="34" t="e">
        <f t="shared" si="83"/>
        <v>#DIV/0!</v>
      </c>
      <c r="Z687" s="34" t="e">
        <f t="shared" si="84"/>
        <v>#DIV/0!</v>
      </c>
      <c r="AA687" s="34" t="e">
        <f t="shared" si="85"/>
        <v>#DIV/0!</v>
      </c>
      <c r="AC687" s="40">
        <f>E687-Analysis!O$5</f>
        <v>-3.0000000000000001E-5</v>
      </c>
      <c r="AD687" s="40">
        <f>F687-Analysis!P$5</f>
        <v>-4.0000000000000001E-3</v>
      </c>
      <c r="AE687" s="40">
        <f>G687-Analysis!Q$5</f>
        <v>-1E-3</v>
      </c>
      <c r="AF687" s="40">
        <f>H687-Analysis!R$5</f>
        <v>-1E-3</v>
      </c>
      <c r="AG687" s="40">
        <f>I687-Analysis!S$5</f>
        <v>-2.5000000000000001E-4</v>
      </c>
      <c r="AH687" s="40">
        <f>J687-Analysis!T$5</f>
        <v>-1E-3</v>
      </c>
      <c r="AI687" s="40">
        <f>K687-Analysis!U$5</f>
        <v>-1E-3</v>
      </c>
    </row>
    <row r="688" spans="1:35" x14ac:dyDescent="0.3">
      <c r="A688">
        <v>685</v>
      </c>
      <c r="B688" s="31" t="e">
        <f>D688-Analysis!$E$27</f>
        <v>#N/A</v>
      </c>
      <c r="U688" s="34" t="e">
        <f t="shared" si="79"/>
        <v>#DIV/0!</v>
      </c>
      <c r="V688" s="34" t="e">
        <f t="shared" si="80"/>
        <v>#DIV/0!</v>
      </c>
      <c r="W688" s="34" t="e">
        <f t="shared" si="81"/>
        <v>#DIV/0!</v>
      </c>
      <c r="X688" s="34" t="e">
        <f t="shared" si="82"/>
        <v>#DIV/0!</v>
      </c>
      <c r="Y688" s="34" t="e">
        <f t="shared" si="83"/>
        <v>#DIV/0!</v>
      </c>
      <c r="Z688" s="34" t="e">
        <f t="shared" si="84"/>
        <v>#DIV/0!</v>
      </c>
      <c r="AA688" s="34" t="e">
        <f t="shared" si="85"/>
        <v>#DIV/0!</v>
      </c>
      <c r="AC688" s="40">
        <f>E688-Analysis!O$5</f>
        <v>-3.0000000000000001E-5</v>
      </c>
      <c r="AD688" s="40">
        <f>F688-Analysis!P$5</f>
        <v>-4.0000000000000001E-3</v>
      </c>
      <c r="AE688" s="40">
        <f>G688-Analysis!Q$5</f>
        <v>-1E-3</v>
      </c>
      <c r="AF688" s="40">
        <f>H688-Analysis!R$5</f>
        <v>-1E-3</v>
      </c>
      <c r="AG688" s="40">
        <f>I688-Analysis!S$5</f>
        <v>-2.5000000000000001E-4</v>
      </c>
      <c r="AH688" s="40">
        <f>J688-Analysis!T$5</f>
        <v>-1E-3</v>
      </c>
      <c r="AI688" s="40">
        <f>K688-Analysis!U$5</f>
        <v>-1E-3</v>
      </c>
    </row>
    <row r="689" spans="1:35" x14ac:dyDescent="0.3">
      <c r="A689">
        <v>686</v>
      </c>
      <c r="B689" s="31" t="e">
        <f>D689-Analysis!$E$27</f>
        <v>#N/A</v>
      </c>
      <c r="U689" s="34" t="e">
        <f t="shared" si="79"/>
        <v>#DIV/0!</v>
      </c>
      <c r="V689" s="34" t="e">
        <f t="shared" si="80"/>
        <v>#DIV/0!</v>
      </c>
      <c r="W689" s="34" t="e">
        <f t="shared" si="81"/>
        <v>#DIV/0!</v>
      </c>
      <c r="X689" s="34" t="e">
        <f t="shared" si="82"/>
        <v>#DIV/0!</v>
      </c>
      <c r="Y689" s="34" t="e">
        <f t="shared" si="83"/>
        <v>#DIV/0!</v>
      </c>
      <c r="Z689" s="34" t="e">
        <f t="shared" si="84"/>
        <v>#DIV/0!</v>
      </c>
      <c r="AA689" s="34" t="e">
        <f t="shared" si="85"/>
        <v>#DIV/0!</v>
      </c>
      <c r="AC689" s="40">
        <f>E689-Analysis!O$5</f>
        <v>-3.0000000000000001E-5</v>
      </c>
      <c r="AD689" s="40">
        <f>F689-Analysis!P$5</f>
        <v>-4.0000000000000001E-3</v>
      </c>
      <c r="AE689" s="40">
        <f>G689-Analysis!Q$5</f>
        <v>-1E-3</v>
      </c>
      <c r="AF689" s="40">
        <f>H689-Analysis!R$5</f>
        <v>-1E-3</v>
      </c>
      <c r="AG689" s="40">
        <f>I689-Analysis!S$5</f>
        <v>-2.5000000000000001E-4</v>
      </c>
      <c r="AH689" s="40">
        <f>J689-Analysis!T$5</f>
        <v>-1E-3</v>
      </c>
      <c r="AI689" s="40">
        <f>K689-Analysis!U$5</f>
        <v>-1E-3</v>
      </c>
    </row>
    <row r="690" spans="1:35" x14ac:dyDescent="0.3">
      <c r="A690">
        <v>687</v>
      </c>
      <c r="B690" s="31" t="e">
        <f>D690-Analysis!$E$27</f>
        <v>#N/A</v>
      </c>
      <c r="U690" s="34" t="e">
        <f t="shared" si="79"/>
        <v>#DIV/0!</v>
      </c>
      <c r="V690" s="34" t="e">
        <f t="shared" si="80"/>
        <v>#DIV/0!</v>
      </c>
      <c r="W690" s="34" t="e">
        <f t="shared" si="81"/>
        <v>#DIV/0!</v>
      </c>
      <c r="X690" s="34" t="e">
        <f t="shared" si="82"/>
        <v>#DIV/0!</v>
      </c>
      <c r="Y690" s="34" t="e">
        <f t="shared" si="83"/>
        <v>#DIV/0!</v>
      </c>
      <c r="Z690" s="34" t="e">
        <f t="shared" si="84"/>
        <v>#DIV/0!</v>
      </c>
      <c r="AA690" s="34" t="e">
        <f t="shared" si="85"/>
        <v>#DIV/0!</v>
      </c>
      <c r="AC690" s="40">
        <f>E690-Analysis!O$5</f>
        <v>-3.0000000000000001E-5</v>
      </c>
      <c r="AD690" s="40">
        <f>F690-Analysis!P$5</f>
        <v>-4.0000000000000001E-3</v>
      </c>
      <c r="AE690" s="40">
        <f>G690-Analysis!Q$5</f>
        <v>-1E-3</v>
      </c>
      <c r="AF690" s="40">
        <f>H690-Analysis!R$5</f>
        <v>-1E-3</v>
      </c>
      <c r="AG690" s="40">
        <f>I690-Analysis!S$5</f>
        <v>-2.5000000000000001E-4</v>
      </c>
      <c r="AH690" s="40">
        <f>J690-Analysis!T$5</f>
        <v>-1E-3</v>
      </c>
      <c r="AI690" s="40">
        <f>K690-Analysis!U$5</f>
        <v>-1E-3</v>
      </c>
    </row>
    <row r="691" spans="1:35" x14ac:dyDescent="0.3">
      <c r="A691">
        <v>688</v>
      </c>
      <c r="B691" s="31" t="e">
        <f>D691-Analysis!$E$27</f>
        <v>#N/A</v>
      </c>
      <c r="U691" s="34" t="e">
        <f t="shared" si="79"/>
        <v>#DIV/0!</v>
      </c>
      <c r="V691" s="34" t="e">
        <f t="shared" si="80"/>
        <v>#DIV/0!</v>
      </c>
      <c r="W691" s="34" t="e">
        <f t="shared" si="81"/>
        <v>#DIV/0!</v>
      </c>
      <c r="X691" s="34" t="e">
        <f t="shared" si="82"/>
        <v>#DIV/0!</v>
      </c>
      <c r="Y691" s="34" t="e">
        <f t="shared" si="83"/>
        <v>#DIV/0!</v>
      </c>
      <c r="Z691" s="34" t="e">
        <f t="shared" si="84"/>
        <v>#DIV/0!</v>
      </c>
      <c r="AA691" s="34" t="e">
        <f t="shared" si="85"/>
        <v>#DIV/0!</v>
      </c>
      <c r="AC691" s="40">
        <f>E691-Analysis!O$5</f>
        <v>-3.0000000000000001E-5</v>
      </c>
      <c r="AD691" s="40">
        <f>F691-Analysis!P$5</f>
        <v>-4.0000000000000001E-3</v>
      </c>
      <c r="AE691" s="40">
        <f>G691-Analysis!Q$5</f>
        <v>-1E-3</v>
      </c>
      <c r="AF691" s="40">
        <f>H691-Analysis!R$5</f>
        <v>-1E-3</v>
      </c>
      <c r="AG691" s="40">
        <f>I691-Analysis!S$5</f>
        <v>-2.5000000000000001E-4</v>
      </c>
      <c r="AH691" s="40">
        <f>J691-Analysis!T$5</f>
        <v>-1E-3</v>
      </c>
      <c r="AI691" s="40">
        <f>K691-Analysis!U$5</f>
        <v>-1E-3</v>
      </c>
    </row>
    <row r="692" spans="1:35" x14ac:dyDescent="0.3">
      <c r="A692">
        <v>689</v>
      </c>
      <c r="B692" s="31" t="e">
        <f>D692-Analysis!$E$27</f>
        <v>#N/A</v>
      </c>
      <c r="U692" s="34" t="e">
        <f t="shared" si="79"/>
        <v>#DIV/0!</v>
      </c>
      <c r="V692" s="34" t="e">
        <f t="shared" si="80"/>
        <v>#DIV/0!</v>
      </c>
      <c r="W692" s="34" t="e">
        <f t="shared" si="81"/>
        <v>#DIV/0!</v>
      </c>
      <c r="X692" s="34" t="e">
        <f t="shared" si="82"/>
        <v>#DIV/0!</v>
      </c>
      <c r="Y692" s="34" t="e">
        <f t="shared" si="83"/>
        <v>#DIV/0!</v>
      </c>
      <c r="Z692" s="34" t="e">
        <f t="shared" si="84"/>
        <v>#DIV/0!</v>
      </c>
      <c r="AA692" s="34" t="e">
        <f t="shared" si="85"/>
        <v>#DIV/0!</v>
      </c>
      <c r="AC692" s="40">
        <f>E692-Analysis!O$5</f>
        <v>-3.0000000000000001E-5</v>
      </c>
      <c r="AD692" s="40">
        <f>F692-Analysis!P$5</f>
        <v>-4.0000000000000001E-3</v>
      </c>
      <c r="AE692" s="40">
        <f>G692-Analysis!Q$5</f>
        <v>-1E-3</v>
      </c>
      <c r="AF692" s="40">
        <f>H692-Analysis!R$5</f>
        <v>-1E-3</v>
      </c>
      <c r="AG692" s="40">
        <f>I692-Analysis!S$5</f>
        <v>-2.5000000000000001E-4</v>
      </c>
      <c r="AH692" s="40">
        <f>J692-Analysis!T$5</f>
        <v>-1E-3</v>
      </c>
      <c r="AI692" s="40">
        <f>K692-Analysis!U$5</f>
        <v>-1E-3</v>
      </c>
    </row>
    <row r="693" spans="1:35" x14ac:dyDescent="0.3">
      <c r="A693">
        <v>690</v>
      </c>
      <c r="B693" s="31" t="e">
        <f>D693-Analysis!$E$27</f>
        <v>#N/A</v>
      </c>
      <c r="U693" s="34" t="e">
        <f t="shared" si="79"/>
        <v>#DIV/0!</v>
      </c>
      <c r="V693" s="34" t="e">
        <f t="shared" si="80"/>
        <v>#DIV/0!</v>
      </c>
      <c r="W693" s="34" t="e">
        <f t="shared" si="81"/>
        <v>#DIV/0!</v>
      </c>
      <c r="X693" s="34" t="e">
        <f t="shared" si="82"/>
        <v>#DIV/0!</v>
      </c>
      <c r="Y693" s="34" t="e">
        <f t="shared" si="83"/>
        <v>#DIV/0!</v>
      </c>
      <c r="Z693" s="34" t="e">
        <f t="shared" si="84"/>
        <v>#DIV/0!</v>
      </c>
      <c r="AA693" s="34" t="e">
        <f t="shared" si="85"/>
        <v>#DIV/0!</v>
      </c>
      <c r="AC693" s="40">
        <f>E693-Analysis!O$5</f>
        <v>-3.0000000000000001E-5</v>
      </c>
      <c r="AD693" s="40">
        <f>F693-Analysis!P$5</f>
        <v>-4.0000000000000001E-3</v>
      </c>
      <c r="AE693" s="40">
        <f>G693-Analysis!Q$5</f>
        <v>-1E-3</v>
      </c>
      <c r="AF693" s="40">
        <f>H693-Analysis!R$5</f>
        <v>-1E-3</v>
      </c>
      <c r="AG693" s="40">
        <f>I693-Analysis!S$5</f>
        <v>-2.5000000000000001E-4</v>
      </c>
      <c r="AH693" s="40">
        <f>J693-Analysis!T$5</f>
        <v>-1E-3</v>
      </c>
      <c r="AI693" s="40">
        <f>K693-Analysis!U$5</f>
        <v>-1E-3</v>
      </c>
    </row>
    <row r="694" spans="1:35" x14ac:dyDescent="0.3">
      <c r="A694">
        <v>691</v>
      </c>
      <c r="B694" s="31" t="e">
        <f>D694-Analysis!$E$27</f>
        <v>#N/A</v>
      </c>
      <c r="U694" s="34" t="e">
        <f t="shared" si="79"/>
        <v>#DIV/0!</v>
      </c>
      <c r="V694" s="34" t="e">
        <f t="shared" si="80"/>
        <v>#DIV/0!</v>
      </c>
      <c r="W694" s="34" t="e">
        <f t="shared" si="81"/>
        <v>#DIV/0!</v>
      </c>
      <c r="X694" s="34" t="e">
        <f t="shared" si="82"/>
        <v>#DIV/0!</v>
      </c>
      <c r="Y694" s="34" t="e">
        <f t="shared" si="83"/>
        <v>#DIV/0!</v>
      </c>
      <c r="Z694" s="34" t="e">
        <f t="shared" si="84"/>
        <v>#DIV/0!</v>
      </c>
      <c r="AA694" s="34" t="e">
        <f t="shared" si="85"/>
        <v>#DIV/0!</v>
      </c>
      <c r="AC694" s="40">
        <f>E694-Analysis!O$5</f>
        <v>-3.0000000000000001E-5</v>
      </c>
      <c r="AD694" s="40">
        <f>F694-Analysis!P$5</f>
        <v>-4.0000000000000001E-3</v>
      </c>
      <c r="AE694" s="40">
        <f>G694-Analysis!Q$5</f>
        <v>-1E-3</v>
      </c>
      <c r="AF694" s="40">
        <f>H694-Analysis!R$5</f>
        <v>-1E-3</v>
      </c>
      <c r="AG694" s="40">
        <f>I694-Analysis!S$5</f>
        <v>-2.5000000000000001E-4</v>
      </c>
      <c r="AH694" s="40">
        <f>J694-Analysis!T$5</f>
        <v>-1E-3</v>
      </c>
      <c r="AI694" s="40">
        <f>K694-Analysis!U$5</f>
        <v>-1E-3</v>
      </c>
    </row>
    <row r="695" spans="1:35" x14ac:dyDescent="0.3">
      <c r="A695">
        <v>692</v>
      </c>
      <c r="B695" s="31" t="e">
        <f>D695-Analysis!$E$27</f>
        <v>#N/A</v>
      </c>
      <c r="U695" s="34" t="e">
        <f t="shared" si="79"/>
        <v>#DIV/0!</v>
      </c>
      <c r="V695" s="34" t="e">
        <f t="shared" si="80"/>
        <v>#DIV/0!</v>
      </c>
      <c r="W695" s="34" t="e">
        <f t="shared" si="81"/>
        <v>#DIV/0!</v>
      </c>
      <c r="X695" s="34" t="e">
        <f t="shared" si="82"/>
        <v>#DIV/0!</v>
      </c>
      <c r="Y695" s="34" t="e">
        <f t="shared" si="83"/>
        <v>#DIV/0!</v>
      </c>
      <c r="Z695" s="34" t="e">
        <f t="shared" si="84"/>
        <v>#DIV/0!</v>
      </c>
      <c r="AA695" s="34" t="e">
        <f t="shared" si="85"/>
        <v>#DIV/0!</v>
      </c>
      <c r="AC695" s="40">
        <f>E695-Analysis!O$5</f>
        <v>-3.0000000000000001E-5</v>
      </c>
      <c r="AD695" s="40">
        <f>F695-Analysis!P$5</f>
        <v>-4.0000000000000001E-3</v>
      </c>
      <c r="AE695" s="40">
        <f>G695-Analysis!Q$5</f>
        <v>-1E-3</v>
      </c>
      <c r="AF695" s="40">
        <f>H695-Analysis!R$5</f>
        <v>-1E-3</v>
      </c>
      <c r="AG695" s="40">
        <f>I695-Analysis!S$5</f>
        <v>-2.5000000000000001E-4</v>
      </c>
      <c r="AH695" s="40">
        <f>J695-Analysis!T$5</f>
        <v>-1E-3</v>
      </c>
      <c r="AI695" s="40">
        <f>K695-Analysis!U$5</f>
        <v>-1E-3</v>
      </c>
    </row>
    <row r="696" spans="1:35" x14ac:dyDescent="0.3">
      <c r="A696">
        <v>693</v>
      </c>
      <c r="B696" s="31" t="e">
        <f>D696-Analysis!$E$27</f>
        <v>#N/A</v>
      </c>
      <c r="U696" s="34" t="e">
        <f t="shared" si="79"/>
        <v>#DIV/0!</v>
      </c>
      <c r="V696" s="34" t="e">
        <f t="shared" si="80"/>
        <v>#DIV/0!</v>
      </c>
      <c r="W696" s="34" t="e">
        <f t="shared" si="81"/>
        <v>#DIV/0!</v>
      </c>
      <c r="X696" s="34" t="e">
        <f t="shared" si="82"/>
        <v>#DIV/0!</v>
      </c>
      <c r="Y696" s="34" t="e">
        <f t="shared" si="83"/>
        <v>#DIV/0!</v>
      </c>
      <c r="Z696" s="34" t="e">
        <f t="shared" si="84"/>
        <v>#DIV/0!</v>
      </c>
      <c r="AA696" s="34" t="e">
        <f t="shared" si="85"/>
        <v>#DIV/0!</v>
      </c>
      <c r="AC696" s="40">
        <f>E696-Analysis!O$5</f>
        <v>-3.0000000000000001E-5</v>
      </c>
      <c r="AD696" s="40">
        <f>F696-Analysis!P$5</f>
        <v>-4.0000000000000001E-3</v>
      </c>
      <c r="AE696" s="40">
        <f>G696-Analysis!Q$5</f>
        <v>-1E-3</v>
      </c>
      <c r="AF696" s="40">
        <f>H696-Analysis!R$5</f>
        <v>-1E-3</v>
      </c>
      <c r="AG696" s="40">
        <f>I696-Analysis!S$5</f>
        <v>-2.5000000000000001E-4</v>
      </c>
      <c r="AH696" s="40">
        <f>J696-Analysis!T$5</f>
        <v>-1E-3</v>
      </c>
      <c r="AI696" s="40">
        <f>K696-Analysis!U$5</f>
        <v>-1E-3</v>
      </c>
    </row>
    <row r="697" spans="1:35" x14ac:dyDescent="0.3">
      <c r="A697">
        <v>694</v>
      </c>
      <c r="B697" s="31" t="e">
        <f>D697-Analysis!$E$27</f>
        <v>#N/A</v>
      </c>
      <c r="U697" s="34" t="e">
        <f t="shared" si="79"/>
        <v>#DIV/0!</v>
      </c>
      <c r="V697" s="34" t="e">
        <f t="shared" si="80"/>
        <v>#DIV/0!</v>
      </c>
      <c r="W697" s="34" t="e">
        <f t="shared" si="81"/>
        <v>#DIV/0!</v>
      </c>
      <c r="X697" s="34" t="e">
        <f t="shared" si="82"/>
        <v>#DIV/0!</v>
      </c>
      <c r="Y697" s="34" t="e">
        <f t="shared" si="83"/>
        <v>#DIV/0!</v>
      </c>
      <c r="Z697" s="34" t="e">
        <f t="shared" si="84"/>
        <v>#DIV/0!</v>
      </c>
      <c r="AA697" s="34" t="e">
        <f t="shared" si="85"/>
        <v>#DIV/0!</v>
      </c>
      <c r="AC697" s="40">
        <f>E697-Analysis!O$5</f>
        <v>-3.0000000000000001E-5</v>
      </c>
      <c r="AD697" s="40">
        <f>F697-Analysis!P$5</f>
        <v>-4.0000000000000001E-3</v>
      </c>
      <c r="AE697" s="40">
        <f>G697-Analysis!Q$5</f>
        <v>-1E-3</v>
      </c>
      <c r="AF697" s="40">
        <f>H697-Analysis!R$5</f>
        <v>-1E-3</v>
      </c>
      <c r="AG697" s="40">
        <f>I697-Analysis!S$5</f>
        <v>-2.5000000000000001E-4</v>
      </c>
      <c r="AH697" s="40">
        <f>J697-Analysis!T$5</f>
        <v>-1E-3</v>
      </c>
      <c r="AI697" s="40">
        <f>K697-Analysis!U$5</f>
        <v>-1E-3</v>
      </c>
    </row>
    <row r="698" spans="1:35" x14ac:dyDescent="0.3">
      <c r="A698">
        <v>695</v>
      </c>
      <c r="B698" s="31" t="e">
        <f>D698-Analysis!$E$27</f>
        <v>#N/A</v>
      </c>
      <c r="U698" s="34" t="e">
        <f t="shared" si="79"/>
        <v>#DIV/0!</v>
      </c>
      <c r="V698" s="34" t="e">
        <f t="shared" si="80"/>
        <v>#DIV/0!</v>
      </c>
      <c r="W698" s="34" t="e">
        <f t="shared" si="81"/>
        <v>#DIV/0!</v>
      </c>
      <c r="X698" s="34" t="e">
        <f t="shared" si="82"/>
        <v>#DIV/0!</v>
      </c>
      <c r="Y698" s="34" t="e">
        <f t="shared" si="83"/>
        <v>#DIV/0!</v>
      </c>
      <c r="Z698" s="34" t="e">
        <f t="shared" si="84"/>
        <v>#DIV/0!</v>
      </c>
      <c r="AA698" s="34" t="e">
        <f t="shared" si="85"/>
        <v>#DIV/0!</v>
      </c>
      <c r="AC698" s="40">
        <f>E698-Analysis!O$5</f>
        <v>-3.0000000000000001E-5</v>
      </c>
      <c r="AD698" s="40">
        <f>F698-Analysis!P$5</f>
        <v>-4.0000000000000001E-3</v>
      </c>
      <c r="AE698" s="40">
        <f>G698-Analysis!Q$5</f>
        <v>-1E-3</v>
      </c>
      <c r="AF698" s="40">
        <f>H698-Analysis!R$5</f>
        <v>-1E-3</v>
      </c>
      <c r="AG698" s="40">
        <f>I698-Analysis!S$5</f>
        <v>-2.5000000000000001E-4</v>
      </c>
      <c r="AH698" s="40">
        <f>J698-Analysis!T$5</f>
        <v>-1E-3</v>
      </c>
      <c r="AI698" s="40">
        <f>K698-Analysis!U$5</f>
        <v>-1E-3</v>
      </c>
    </row>
    <row r="699" spans="1:35" x14ac:dyDescent="0.3">
      <c r="A699">
        <v>696</v>
      </c>
      <c r="B699" s="31" t="e">
        <f>D699-Analysis!$E$27</f>
        <v>#N/A</v>
      </c>
      <c r="U699" s="34" t="e">
        <f t="shared" si="79"/>
        <v>#DIV/0!</v>
      </c>
      <c r="V699" s="34" t="e">
        <f t="shared" si="80"/>
        <v>#DIV/0!</v>
      </c>
      <c r="W699" s="34" t="e">
        <f t="shared" si="81"/>
        <v>#DIV/0!</v>
      </c>
      <c r="X699" s="34" t="e">
        <f t="shared" si="82"/>
        <v>#DIV/0!</v>
      </c>
      <c r="Y699" s="34" t="e">
        <f t="shared" si="83"/>
        <v>#DIV/0!</v>
      </c>
      <c r="Z699" s="34" t="e">
        <f t="shared" si="84"/>
        <v>#DIV/0!</v>
      </c>
      <c r="AA699" s="34" t="e">
        <f t="shared" si="85"/>
        <v>#DIV/0!</v>
      </c>
      <c r="AC699" s="40">
        <f>E699-Analysis!O$5</f>
        <v>-3.0000000000000001E-5</v>
      </c>
      <c r="AD699" s="40">
        <f>F699-Analysis!P$5</f>
        <v>-4.0000000000000001E-3</v>
      </c>
      <c r="AE699" s="40">
        <f>G699-Analysis!Q$5</f>
        <v>-1E-3</v>
      </c>
      <c r="AF699" s="40">
        <f>H699-Analysis!R$5</f>
        <v>-1E-3</v>
      </c>
      <c r="AG699" s="40">
        <f>I699-Analysis!S$5</f>
        <v>-2.5000000000000001E-4</v>
      </c>
      <c r="AH699" s="40">
        <f>J699-Analysis!T$5</f>
        <v>-1E-3</v>
      </c>
      <c r="AI699" s="40">
        <f>K699-Analysis!U$5</f>
        <v>-1E-3</v>
      </c>
    </row>
    <row r="700" spans="1:35" x14ac:dyDescent="0.3">
      <c r="A700">
        <v>697</v>
      </c>
      <c r="B700" s="31" t="e">
        <f>D700-Analysis!$E$27</f>
        <v>#N/A</v>
      </c>
      <c r="U700" s="34" t="e">
        <f t="shared" si="79"/>
        <v>#DIV/0!</v>
      </c>
      <c r="V700" s="34" t="e">
        <f t="shared" si="80"/>
        <v>#DIV/0!</v>
      </c>
      <c r="W700" s="34" t="e">
        <f t="shared" si="81"/>
        <v>#DIV/0!</v>
      </c>
      <c r="X700" s="34" t="e">
        <f t="shared" si="82"/>
        <v>#DIV/0!</v>
      </c>
      <c r="Y700" s="34" t="e">
        <f t="shared" si="83"/>
        <v>#DIV/0!</v>
      </c>
      <c r="Z700" s="34" t="e">
        <f t="shared" si="84"/>
        <v>#DIV/0!</v>
      </c>
      <c r="AA700" s="34" t="e">
        <f t="shared" si="85"/>
        <v>#DIV/0!</v>
      </c>
      <c r="AC700" s="40">
        <f>E700-Analysis!O$5</f>
        <v>-3.0000000000000001E-5</v>
      </c>
      <c r="AD700" s="40">
        <f>F700-Analysis!P$5</f>
        <v>-4.0000000000000001E-3</v>
      </c>
      <c r="AE700" s="40">
        <f>G700-Analysis!Q$5</f>
        <v>-1E-3</v>
      </c>
      <c r="AF700" s="40">
        <f>H700-Analysis!R$5</f>
        <v>-1E-3</v>
      </c>
      <c r="AG700" s="40">
        <f>I700-Analysis!S$5</f>
        <v>-2.5000000000000001E-4</v>
      </c>
      <c r="AH700" s="40">
        <f>J700-Analysis!T$5</f>
        <v>-1E-3</v>
      </c>
      <c r="AI700" s="40">
        <f>K700-Analysis!U$5</f>
        <v>-1E-3</v>
      </c>
    </row>
    <row r="701" spans="1:35" x14ac:dyDescent="0.3">
      <c r="A701">
        <v>698</v>
      </c>
      <c r="B701" s="31" t="e">
        <f>D701-Analysis!$E$27</f>
        <v>#N/A</v>
      </c>
      <c r="U701" s="34" t="e">
        <f t="shared" si="79"/>
        <v>#DIV/0!</v>
      </c>
      <c r="V701" s="34" t="e">
        <f t="shared" si="80"/>
        <v>#DIV/0!</v>
      </c>
      <c r="W701" s="34" t="e">
        <f t="shared" si="81"/>
        <v>#DIV/0!</v>
      </c>
      <c r="X701" s="34" t="e">
        <f t="shared" si="82"/>
        <v>#DIV/0!</v>
      </c>
      <c r="Y701" s="34" t="e">
        <f t="shared" si="83"/>
        <v>#DIV/0!</v>
      </c>
      <c r="Z701" s="34" t="e">
        <f t="shared" si="84"/>
        <v>#DIV/0!</v>
      </c>
      <c r="AA701" s="34" t="e">
        <f t="shared" si="85"/>
        <v>#DIV/0!</v>
      </c>
      <c r="AC701" s="40">
        <f>E701-Analysis!O$5</f>
        <v>-3.0000000000000001E-5</v>
      </c>
      <c r="AD701" s="40">
        <f>F701-Analysis!P$5</f>
        <v>-4.0000000000000001E-3</v>
      </c>
      <c r="AE701" s="40">
        <f>G701-Analysis!Q$5</f>
        <v>-1E-3</v>
      </c>
      <c r="AF701" s="40">
        <f>H701-Analysis!R$5</f>
        <v>-1E-3</v>
      </c>
      <c r="AG701" s="40">
        <f>I701-Analysis!S$5</f>
        <v>-2.5000000000000001E-4</v>
      </c>
      <c r="AH701" s="40">
        <f>J701-Analysis!T$5</f>
        <v>-1E-3</v>
      </c>
      <c r="AI701" s="40">
        <f>K701-Analysis!U$5</f>
        <v>-1E-3</v>
      </c>
    </row>
    <row r="702" spans="1:35" x14ac:dyDescent="0.3">
      <c r="A702">
        <v>699</v>
      </c>
      <c r="B702" s="31" t="e">
        <f>D702-Analysis!$E$27</f>
        <v>#N/A</v>
      </c>
      <c r="U702" s="34" t="e">
        <f t="shared" si="79"/>
        <v>#DIV/0!</v>
      </c>
      <c r="V702" s="34" t="e">
        <f t="shared" si="80"/>
        <v>#DIV/0!</v>
      </c>
      <c r="W702" s="34" t="e">
        <f t="shared" si="81"/>
        <v>#DIV/0!</v>
      </c>
      <c r="X702" s="34" t="e">
        <f t="shared" si="82"/>
        <v>#DIV/0!</v>
      </c>
      <c r="Y702" s="34" t="e">
        <f t="shared" si="83"/>
        <v>#DIV/0!</v>
      </c>
      <c r="Z702" s="34" t="e">
        <f t="shared" si="84"/>
        <v>#DIV/0!</v>
      </c>
      <c r="AA702" s="34" t="e">
        <f t="shared" si="85"/>
        <v>#DIV/0!</v>
      </c>
      <c r="AC702" s="40">
        <f>E702-Analysis!O$5</f>
        <v>-3.0000000000000001E-5</v>
      </c>
      <c r="AD702" s="40">
        <f>F702-Analysis!P$5</f>
        <v>-4.0000000000000001E-3</v>
      </c>
      <c r="AE702" s="40">
        <f>G702-Analysis!Q$5</f>
        <v>-1E-3</v>
      </c>
      <c r="AF702" s="40">
        <f>H702-Analysis!R$5</f>
        <v>-1E-3</v>
      </c>
      <c r="AG702" s="40">
        <f>I702-Analysis!S$5</f>
        <v>-2.5000000000000001E-4</v>
      </c>
      <c r="AH702" s="40">
        <f>J702-Analysis!T$5</f>
        <v>-1E-3</v>
      </c>
      <c r="AI702" s="40">
        <f>K702-Analysis!U$5</f>
        <v>-1E-3</v>
      </c>
    </row>
    <row r="703" spans="1:35" x14ac:dyDescent="0.3">
      <c r="A703">
        <v>700</v>
      </c>
      <c r="B703" s="31" t="e">
        <f>D703-Analysis!$E$27</f>
        <v>#N/A</v>
      </c>
      <c r="U703" s="34" t="e">
        <f t="shared" si="79"/>
        <v>#DIV/0!</v>
      </c>
      <c r="V703" s="34" t="e">
        <f t="shared" si="80"/>
        <v>#DIV/0!</v>
      </c>
      <c r="W703" s="34" t="e">
        <f t="shared" si="81"/>
        <v>#DIV/0!</v>
      </c>
      <c r="X703" s="34" t="e">
        <f t="shared" si="82"/>
        <v>#DIV/0!</v>
      </c>
      <c r="Y703" s="34" t="e">
        <f t="shared" si="83"/>
        <v>#DIV/0!</v>
      </c>
      <c r="Z703" s="34" t="e">
        <f t="shared" si="84"/>
        <v>#DIV/0!</v>
      </c>
      <c r="AA703" s="34" t="e">
        <f t="shared" si="85"/>
        <v>#DIV/0!</v>
      </c>
      <c r="AC703" s="40">
        <f>E703-Analysis!O$5</f>
        <v>-3.0000000000000001E-5</v>
      </c>
      <c r="AD703" s="40">
        <f>F703-Analysis!P$5</f>
        <v>-4.0000000000000001E-3</v>
      </c>
      <c r="AE703" s="40">
        <f>G703-Analysis!Q$5</f>
        <v>-1E-3</v>
      </c>
      <c r="AF703" s="40">
        <f>H703-Analysis!R$5</f>
        <v>-1E-3</v>
      </c>
      <c r="AG703" s="40">
        <f>I703-Analysis!S$5</f>
        <v>-2.5000000000000001E-4</v>
      </c>
      <c r="AH703" s="40">
        <f>J703-Analysis!T$5</f>
        <v>-1E-3</v>
      </c>
      <c r="AI703" s="40">
        <f>K703-Analysis!U$5</f>
        <v>-1E-3</v>
      </c>
    </row>
    <row r="704" spans="1:35" x14ac:dyDescent="0.3">
      <c r="A704">
        <v>701</v>
      </c>
      <c r="B704" s="31" t="e">
        <f>D704-Analysis!$E$27</f>
        <v>#N/A</v>
      </c>
      <c r="U704" s="34" t="e">
        <f t="shared" si="79"/>
        <v>#DIV/0!</v>
      </c>
      <c r="V704" s="34" t="e">
        <f t="shared" si="80"/>
        <v>#DIV/0!</v>
      </c>
      <c r="W704" s="34" t="e">
        <f t="shared" si="81"/>
        <v>#DIV/0!</v>
      </c>
      <c r="X704" s="34" t="e">
        <f t="shared" si="82"/>
        <v>#DIV/0!</v>
      </c>
      <c r="Y704" s="34" t="e">
        <f t="shared" si="83"/>
        <v>#DIV/0!</v>
      </c>
      <c r="Z704" s="34" t="e">
        <f t="shared" si="84"/>
        <v>#DIV/0!</v>
      </c>
      <c r="AA704" s="34" t="e">
        <f t="shared" si="85"/>
        <v>#DIV/0!</v>
      </c>
      <c r="AC704" s="40">
        <f>E704-Analysis!O$5</f>
        <v>-3.0000000000000001E-5</v>
      </c>
      <c r="AD704" s="40">
        <f>F704-Analysis!P$5</f>
        <v>-4.0000000000000001E-3</v>
      </c>
      <c r="AE704" s="40">
        <f>G704-Analysis!Q$5</f>
        <v>-1E-3</v>
      </c>
      <c r="AF704" s="40">
        <f>H704-Analysis!R$5</f>
        <v>-1E-3</v>
      </c>
      <c r="AG704" s="40">
        <f>I704-Analysis!S$5</f>
        <v>-2.5000000000000001E-4</v>
      </c>
      <c r="AH704" s="40">
        <f>J704-Analysis!T$5</f>
        <v>-1E-3</v>
      </c>
      <c r="AI704" s="40">
        <f>K704-Analysis!U$5</f>
        <v>-1E-3</v>
      </c>
    </row>
    <row r="705" spans="1:35" x14ac:dyDescent="0.3">
      <c r="A705">
        <v>702</v>
      </c>
      <c r="B705" s="31" t="e">
        <f>D705-Analysis!$E$27</f>
        <v>#N/A</v>
      </c>
      <c r="U705" s="34" t="e">
        <f t="shared" si="79"/>
        <v>#DIV/0!</v>
      </c>
      <c r="V705" s="34" t="e">
        <f t="shared" si="80"/>
        <v>#DIV/0!</v>
      </c>
      <c r="W705" s="34" t="e">
        <f t="shared" si="81"/>
        <v>#DIV/0!</v>
      </c>
      <c r="X705" s="34" t="e">
        <f t="shared" si="82"/>
        <v>#DIV/0!</v>
      </c>
      <c r="Y705" s="34" t="e">
        <f t="shared" si="83"/>
        <v>#DIV/0!</v>
      </c>
      <c r="Z705" s="34" t="e">
        <f t="shared" si="84"/>
        <v>#DIV/0!</v>
      </c>
      <c r="AA705" s="34" t="e">
        <f t="shared" si="85"/>
        <v>#DIV/0!</v>
      </c>
      <c r="AC705" s="40">
        <f>E705-Analysis!O$5</f>
        <v>-3.0000000000000001E-5</v>
      </c>
      <c r="AD705" s="40">
        <f>F705-Analysis!P$5</f>
        <v>-4.0000000000000001E-3</v>
      </c>
      <c r="AE705" s="40">
        <f>G705-Analysis!Q$5</f>
        <v>-1E-3</v>
      </c>
      <c r="AF705" s="40">
        <f>H705-Analysis!R$5</f>
        <v>-1E-3</v>
      </c>
      <c r="AG705" s="40">
        <f>I705-Analysis!S$5</f>
        <v>-2.5000000000000001E-4</v>
      </c>
      <c r="AH705" s="40">
        <f>J705-Analysis!T$5</f>
        <v>-1E-3</v>
      </c>
      <c r="AI705" s="40">
        <f>K705-Analysis!U$5</f>
        <v>-1E-3</v>
      </c>
    </row>
    <row r="706" spans="1:35" x14ac:dyDescent="0.3">
      <c r="A706">
        <v>703</v>
      </c>
      <c r="B706" s="31" t="e">
        <f>D706-Analysis!$E$27</f>
        <v>#N/A</v>
      </c>
      <c r="U706" s="34" t="e">
        <f t="shared" si="79"/>
        <v>#DIV/0!</v>
      </c>
      <c r="V706" s="34" t="e">
        <f t="shared" si="80"/>
        <v>#DIV/0!</v>
      </c>
      <c r="W706" s="34" t="e">
        <f t="shared" si="81"/>
        <v>#DIV/0!</v>
      </c>
      <c r="X706" s="34" t="e">
        <f t="shared" si="82"/>
        <v>#DIV/0!</v>
      </c>
      <c r="Y706" s="34" t="e">
        <f t="shared" si="83"/>
        <v>#DIV/0!</v>
      </c>
      <c r="Z706" s="34" t="e">
        <f t="shared" si="84"/>
        <v>#DIV/0!</v>
      </c>
      <c r="AA706" s="34" t="e">
        <f t="shared" si="85"/>
        <v>#DIV/0!</v>
      </c>
      <c r="AC706" s="40">
        <f>E706-Analysis!O$5</f>
        <v>-3.0000000000000001E-5</v>
      </c>
      <c r="AD706" s="40">
        <f>F706-Analysis!P$5</f>
        <v>-4.0000000000000001E-3</v>
      </c>
      <c r="AE706" s="40">
        <f>G706-Analysis!Q$5</f>
        <v>-1E-3</v>
      </c>
      <c r="AF706" s="40">
        <f>H706-Analysis!R$5</f>
        <v>-1E-3</v>
      </c>
      <c r="AG706" s="40">
        <f>I706-Analysis!S$5</f>
        <v>-2.5000000000000001E-4</v>
      </c>
      <c r="AH706" s="40">
        <f>J706-Analysis!T$5</f>
        <v>-1E-3</v>
      </c>
      <c r="AI706" s="40">
        <f>K706-Analysis!U$5</f>
        <v>-1E-3</v>
      </c>
    </row>
    <row r="707" spans="1:35" x14ac:dyDescent="0.3">
      <c r="A707">
        <v>704</v>
      </c>
      <c r="B707" s="31" t="e">
        <f>D707-Analysis!$E$27</f>
        <v>#N/A</v>
      </c>
      <c r="U707" s="34" t="e">
        <f t="shared" si="79"/>
        <v>#DIV/0!</v>
      </c>
      <c r="V707" s="34" t="e">
        <f t="shared" si="80"/>
        <v>#DIV/0!</v>
      </c>
      <c r="W707" s="34" t="e">
        <f t="shared" si="81"/>
        <v>#DIV/0!</v>
      </c>
      <c r="X707" s="34" t="e">
        <f t="shared" si="82"/>
        <v>#DIV/0!</v>
      </c>
      <c r="Y707" s="34" t="e">
        <f t="shared" si="83"/>
        <v>#DIV/0!</v>
      </c>
      <c r="Z707" s="34" t="e">
        <f t="shared" si="84"/>
        <v>#DIV/0!</v>
      </c>
      <c r="AA707" s="34" t="e">
        <f t="shared" si="85"/>
        <v>#DIV/0!</v>
      </c>
      <c r="AC707" s="40">
        <f>E707-Analysis!O$5</f>
        <v>-3.0000000000000001E-5</v>
      </c>
      <c r="AD707" s="40">
        <f>F707-Analysis!P$5</f>
        <v>-4.0000000000000001E-3</v>
      </c>
      <c r="AE707" s="40">
        <f>G707-Analysis!Q$5</f>
        <v>-1E-3</v>
      </c>
      <c r="AF707" s="40">
        <f>H707-Analysis!R$5</f>
        <v>-1E-3</v>
      </c>
      <c r="AG707" s="40">
        <f>I707-Analysis!S$5</f>
        <v>-2.5000000000000001E-4</v>
      </c>
      <c r="AH707" s="40">
        <f>J707-Analysis!T$5</f>
        <v>-1E-3</v>
      </c>
      <c r="AI707" s="40">
        <f>K707-Analysis!U$5</f>
        <v>-1E-3</v>
      </c>
    </row>
    <row r="708" spans="1:35" x14ac:dyDescent="0.3">
      <c r="A708">
        <v>705</v>
      </c>
      <c r="B708" s="31" t="e">
        <f>D708-Analysis!$E$27</f>
        <v>#N/A</v>
      </c>
      <c r="U708" s="34" t="e">
        <f t="shared" si="79"/>
        <v>#DIV/0!</v>
      </c>
      <c r="V708" s="34" t="e">
        <f t="shared" si="80"/>
        <v>#DIV/0!</v>
      </c>
      <c r="W708" s="34" t="e">
        <f t="shared" si="81"/>
        <v>#DIV/0!</v>
      </c>
      <c r="X708" s="34" t="e">
        <f t="shared" si="82"/>
        <v>#DIV/0!</v>
      </c>
      <c r="Y708" s="34" t="e">
        <f t="shared" si="83"/>
        <v>#DIV/0!</v>
      </c>
      <c r="Z708" s="34" t="e">
        <f t="shared" si="84"/>
        <v>#DIV/0!</v>
      </c>
      <c r="AA708" s="34" t="e">
        <f t="shared" si="85"/>
        <v>#DIV/0!</v>
      </c>
      <c r="AC708" s="40">
        <f>E708-Analysis!O$5</f>
        <v>-3.0000000000000001E-5</v>
      </c>
      <c r="AD708" s="40">
        <f>F708-Analysis!P$5</f>
        <v>-4.0000000000000001E-3</v>
      </c>
      <c r="AE708" s="40">
        <f>G708-Analysis!Q$5</f>
        <v>-1E-3</v>
      </c>
      <c r="AF708" s="40">
        <f>H708-Analysis!R$5</f>
        <v>-1E-3</v>
      </c>
      <c r="AG708" s="40">
        <f>I708-Analysis!S$5</f>
        <v>-2.5000000000000001E-4</v>
      </c>
      <c r="AH708" s="40">
        <f>J708-Analysis!T$5</f>
        <v>-1E-3</v>
      </c>
      <c r="AI708" s="40">
        <f>K708-Analysis!U$5</f>
        <v>-1E-3</v>
      </c>
    </row>
    <row r="709" spans="1:35" x14ac:dyDescent="0.3">
      <c r="A709">
        <v>706</v>
      </c>
      <c r="B709" s="31" t="e">
        <f>D709-Analysis!$E$27</f>
        <v>#N/A</v>
      </c>
      <c r="U709" s="34" t="e">
        <f t="shared" si="79"/>
        <v>#DIV/0!</v>
      </c>
      <c r="V709" s="34" t="e">
        <f t="shared" si="80"/>
        <v>#DIV/0!</v>
      </c>
      <c r="W709" s="34" t="e">
        <f t="shared" si="81"/>
        <v>#DIV/0!</v>
      </c>
      <c r="X709" s="34" t="e">
        <f t="shared" si="82"/>
        <v>#DIV/0!</v>
      </c>
      <c r="Y709" s="34" t="e">
        <f t="shared" si="83"/>
        <v>#DIV/0!</v>
      </c>
      <c r="Z709" s="34" t="e">
        <f t="shared" si="84"/>
        <v>#DIV/0!</v>
      </c>
      <c r="AA709" s="34" t="e">
        <f t="shared" si="85"/>
        <v>#DIV/0!</v>
      </c>
      <c r="AC709" s="40">
        <f>E709-Analysis!O$5</f>
        <v>-3.0000000000000001E-5</v>
      </c>
      <c r="AD709" s="40">
        <f>F709-Analysis!P$5</f>
        <v>-4.0000000000000001E-3</v>
      </c>
      <c r="AE709" s="40">
        <f>G709-Analysis!Q$5</f>
        <v>-1E-3</v>
      </c>
      <c r="AF709" s="40">
        <f>H709-Analysis!R$5</f>
        <v>-1E-3</v>
      </c>
      <c r="AG709" s="40">
        <f>I709-Analysis!S$5</f>
        <v>-2.5000000000000001E-4</v>
      </c>
      <c r="AH709" s="40">
        <f>J709-Analysis!T$5</f>
        <v>-1E-3</v>
      </c>
      <c r="AI709" s="40">
        <f>K709-Analysis!U$5</f>
        <v>-1E-3</v>
      </c>
    </row>
    <row r="710" spans="1:35" x14ac:dyDescent="0.3">
      <c r="A710">
        <v>707</v>
      </c>
      <c r="B710" s="31" t="e">
        <f>D710-Analysis!$E$27</f>
        <v>#N/A</v>
      </c>
      <c r="U710" s="34" t="e">
        <f t="shared" si="79"/>
        <v>#DIV/0!</v>
      </c>
      <c r="V710" s="34" t="e">
        <f t="shared" si="80"/>
        <v>#DIV/0!</v>
      </c>
      <c r="W710" s="34" t="e">
        <f t="shared" si="81"/>
        <v>#DIV/0!</v>
      </c>
      <c r="X710" s="34" t="e">
        <f t="shared" si="82"/>
        <v>#DIV/0!</v>
      </c>
      <c r="Y710" s="34" t="e">
        <f t="shared" si="83"/>
        <v>#DIV/0!</v>
      </c>
      <c r="Z710" s="34" t="e">
        <f t="shared" si="84"/>
        <v>#DIV/0!</v>
      </c>
      <c r="AA710" s="34" t="e">
        <f t="shared" si="85"/>
        <v>#DIV/0!</v>
      </c>
      <c r="AC710" s="40">
        <f>E710-Analysis!O$5</f>
        <v>-3.0000000000000001E-5</v>
      </c>
      <c r="AD710" s="40">
        <f>F710-Analysis!P$5</f>
        <v>-4.0000000000000001E-3</v>
      </c>
      <c r="AE710" s="40">
        <f>G710-Analysis!Q$5</f>
        <v>-1E-3</v>
      </c>
      <c r="AF710" s="40">
        <f>H710-Analysis!R$5</f>
        <v>-1E-3</v>
      </c>
      <c r="AG710" s="40">
        <f>I710-Analysis!S$5</f>
        <v>-2.5000000000000001E-4</v>
      </c>
      <c r="AH710" s="40">
        <f>J710-Analysis!T$5</f>
        <v>-1E-3</v>
      </c>
      <c r="AI710" s="40">
        <f>K710-Analysis!U$5</f>
        <v>-1E-3</v>
      </c>
    </row>
    <row r="711" spans="1:35" x14ac:dyDescent="0.3">
      <c r="A711">
        <v>708</v>
      </c>
      <c r="B711" s="31" t="e">
        <f>D711-Analysis!$E$27</f>
        <v>#N/A</v>
      </c>
      <c r="U711" s="34" t="e">
        <f t="shared" si="79"/>
        <v>#DIV/0!</v>
      </c>
      <c r="V711" s="34" t="e">
        <f t="shared" si="80"/>
        <v>#DIV/0!</v>
      </c>
      <c r="W711" s="34" t="e">
        <f t="shared" si="81"/>
        <v>#DIV/0!</v>
      </c>
      <c r="X711" s="34" t="e">
        <f t="shared" si="82"/>
        <v>#DIV/0!</v>
      </c>
      <c r="Y711" s="34" t="e">
        <f t="shared" si="83"/>
        <v>#DIV/0!</v>
      </c>
      <c r="Z711" s="34" t="e">
        <f t="shared" si="84"/>
        <v>#DIV/0!</v>
      </c>
      <c r="AA711" s="34" t="e">
        <f t="shared" si="85"/>
        <v>#DIV/0!</v>
      </c>
      <c r="AC711" s="40">
        <f>E711-Analysis!O$5</f>
        <v>-3.0000000000000001E-5</v>
      </c>
      <c r="AD711" s="40">
        <f>F711-Analysis!P$5</f>
        <v>-4.0000000000000001E-3</v>
      </c>
      <c r="AE711" s="40">
        <f>G711-Analysis!Q$5</f>
        <v>-1E-3</v>
      </c>
      <c r="AF711" s="40">
        <f>H711-Analysis!R$5</f>
        <v>-1E-3</v>
      </c>
      <c r="AG711" s="40">
        <f>I711-Analysis!S$5</f>
        <v>-2.5000000000000001E-4</v>
      </c>
      <c r="AH711" s="40">
        <f>J711-Analysis!T$5</f>
        <v>-1E-3</v>
      </c>
      <c r="AI711" s="40">
        <f>K711-Analysis!U$5</f>
        <v>-1E-3</v>
      </c>
    </row>
    <row r="712" spans="1:35" x14ac:dyDescent="0.3">
      <c r="A712">
        <v>709</v>
      </c>
      <c r="B712" s="31" t="e">
        <f>D712-Analysis!$E$27</f>
        <v>#N/A</v>
      </c>
      <c r="U712" s="34" t="e">
        <f t="shared" si="79"/>
        <v>#DIV/0!</v>
      </c>
      <c r="V712" s="34" t="e">
        <f t="shared" si="80"/>
        <v>#DIV/0!</v>
      </c>
      <c r="W712" s="34" t="e">
        <f t="shared" si="81"/>
        <v>#DIV/0!</v>
      </c>
      <c r="X712" s="34" t="e">
        <f t="shared" si="82"/>
        <v>#DIV/0!</v>
      </c>
      <c r="Y712" s="34" t="e">
        <f t="shared" si="83"/>
        <v>#DIV/0!</v>
      </c>
      <c r="Z712" s="34" t="e">
        <f t="shared" si="84"/>
        <v>#DIV/0!</v>
      </c>
      <c r="AA712" s="34" t="e">
        <f t="shared" si="85"/>
        <v>#DIV/0!</v>
      </c>
      <c r="AC712" s="40">
        <f>E712-Analysis!O$5</f>
        <v>-3.0000000000000001E-5</v>
      </c>
      <c r="AD712" s="40">
        <f>F712-Analysis!P$5</f>
        <v>-4.0000000000000001E-3</v>
      </c>
      <c r="AE712" s="40">
        <f>G712-Analysis!Q$5</f>
        <v>-1E-3</v>
      </c>
      <c r="AF712" s="40">
        <f>H712-Analysis!R$5</f>
        <v>-1E-3</v>
      </c>
      <c r="AG712" s="40">
        <f>I712-Analysis!S$5</f>
        <v>-2.5000000000000001E-4</v>
      </c>
      <c r="AH712" s="40">
        <f>J712-Analysis!T$5</f>
        <v>-1E-3</v>
      </c>
      <c r="AI712" s="40">
        <f>K712-Analysis!U$5</f>
        <v>-1E-3</v>
      </c>
    </row>
    <row r="713" spans="1:35" x14ac:dyDescent="0.3">
      <c r="A713">
        <v>710</v>
      </c>
      <c r="B713" s="31" t="e">
        <f>D713-Analysis!$E$27</f>
        <v>#N/A</v>
      </c>
      <c r="U713" s="34" t="e">
        <f t="shared" si="79"/>
        <v>#DIV/0!</v>
      </c>
      <c r="V713" s="34" t="e">
        <f t="shared" si="80"/>
        <v>#DIV/0!</v>
      </c>
      <c r="W713" s="34" t="e">
        <f t="shared" si="81"/>
        <v>#DIV/0!</v>
      </c>
      <c r="X713" s="34" t="e">
        <f t="shared" si="82"/>
        <v>#DIV/0!</v>
      </c>
      <c r="Y713" s="34" t="e">
        <f t="shared" si="83"/>
        <v>#DIV/0!</v>
      </c>
      <c r="Z713" s="34" t="e">
        <f t="shared" si="84"/>
        <v>#DIV/0!</v>
      </c>
      <c r="AA713" s="34" t="e">
        <f t="shared" si="85"/>
        <v>#DIV/0!</v>
      </c>
      <c r="AC713" s="40">
        <f>E713-Analysis!O$5</f>
        <v>-3.0000000000000001E-5</v>
      </c>
      <c r="AD713" s="40">
        <f>F713-Analysis!P$5</f>
        <v>-4.0000000000000001E-3</v>
      </c>
      <c r="AE713" s="40">
        <f>G713-Analysis!Q$5</f>
        <v>-1E-3</v>
      </c>
      <c r="AF713" s="40">
        <f>H713-Analysis!R$5</f>
        <v>-1E-3</v>
      </c>
      <c r="AG713" s="40">
        <f>I713-Analysis!S$5</f>
        <v>-2.5000000000000001E-4</v>
      </c>
      <c r="AH713" s="40">
        <f>J713-Analysis!T$5</f>
        <v>-1E-3</v>
      </c>
      <c r="AI713" s="40">
        <f>K713-Analysis!U$5</f>
        <v>-1E-3</v>
      </c>
    </row>
    <row r="714" spans="1:35" x14ac:dyDescent="0.3">
      <c r="A714">
        <v>711</v>
      </c>
      <c r="B714" s="31" t="e">
        <f>D714-Analysis!$E$27</f>
        <v>#N/A</v>
      </c>
      <c r="U714" s="34" t="e">
        <f t="shared" si="79"/>
        <v>#DIV/0!</v>
      </c>
      <c r="V714" s="34" t="e">
        <f t="shared" si="80"/>
        <v>#DIV/0!</v>
      </c>
      <c r="W714" s="34" t="e">
        <f t="shared" si="81"/>
        <v>#DIV/0!</v>
      </c>
      <c r="X714" s="34" t="e">
        <f t="shared" si="82"/>
        <v>#DIV/0!</v>
      </c>
      <c r="Y714" s="34" t="e">
        <f t="shared" si="83"/>
        <v>#DIV/0!</v>
      </c>
      <c r="Z714" s="34" t="e">
        <f t="shared" si="84"/>
        <v>#DIV/0!</v>
      </c>
      <c r="AA714" s="34" t="e">
        <f t="shared" si="85"/>
        <v>#DIV/0!</v>
      </c>
      <c r="AC714" s="40">
        <f>E714-Analysis!O$5</f>
        <v>-3.0000000000000001E-5</v>
      </c>
      <c r="AD714" s="40">
        <f>F714-Analysis!P$5</f>
        <v>-4.0000000000000001E-3</v>
      </c>
      <c r="AE714" s="40">
        <f>G714-Analysis!Q$5</f>
        <v>-1E-3</v>
      </c>
      <c r="AF714" s="40">
        <f>H714-Analysis!R$5</f>
        <v>-1E-3</v>
      </c>
      <c r="AG714" s="40">
        <f>I714-Analysis!S$5</f>
        <v>-2.5000000000000001E-4</v>
      </c>
      <c r="AH714" s="40">
        <f>J714-Analysis!T$5</f>
        <v>-1E-3</v>
      </c>
      <c r="AI714" s="40">
        <f>K714-Analysis!U$5</f>
        <v>-1E-3</v>
      </c>
    </row>
    <row r="715" spans="1:35" x14ac:dyDescent="0.3">
      <c r="A715">
        <v>712</v>
      </c>
      <c r="B715" s="31" t="e">
        <f>D715-Analysis!$E$27</f>
        <v>#N/A</v>
      </c>
      <c r="U715" s="34" t="e">
        <f t="shared" si="79"/>
        <v>#DIV/0!</v>
      </c>
      <c r="V715" s="34" t="e">
        <f t="shared" si="80"/>
        <v>#DIV/0!</v>
      </c>
      <c r="W715" s="34" t="e">
        <f t="shared" si="81"/>
        <v>#DIV/0!</v>
      </c>
      <c r="X715" s="34" t="e">
        <f t="shared" si="82"/>
        <v>#DIV/0!</v>
      </c>
      <c r="Y715" s="34" t="e">
        <f t="shared" si="83"/>
        <v>#DIV/0!</v>
      </c>
      <c r="Z715" s="34" t="e">
        <f t="shared" si="84"/>
        <v>#DIV/0!</v>
      </c>
      <c r="AA715" s="34" t="e">
        <f t="shared" si="85"/>
        <v>#DIV/0!</v>
      </c>
      <c r="AC715" s="40">
        <f>E715-Analysis!O$5</f>
        <v>-3.0000000000000001E-5</v>
      </c>
      <c r="AD715" s="40">
        <f>F715-Analysis!P$5</f>
        <v>-4.0000000000000001E-3</v>
      </c>
      <c r="AE715" s="40">
        <f>G715-Analysis!Q$5</f>
        <v>-1E-3</v>
      </c>
      <c r="AF715" s="40">
        <f>H715-Analysis!R$5</f>
        <v>-1E-3</v>
      </c>
      <c r="AG715" s="40">
        <f>I715-Analysis!S$5</f>
        <v>-2.5000000000000001E-4</v>
      </c>
      <c r="AH715" s="40">
        <f>J715-Analysis!T$5</f>
        <v>-1E-3</v>
      </c>
      <c r="AI715" s="40">
        <f>K715-Analysis!U$5</f>
        <v>-1E-3</v>
      </c>
    </row>
    <row r="716" spans="1:35" x14ac:dyDescent="0.3">
      <c r="A716">
        <v>713</v>
      </c>
      <c r="B716" s="31" t="e">
        <f>D716-Analysis!$E$27</f>
        <v>#N/A</v>
      </c>
      <c r="U716" s="34" t="e">
        <f t="shared" si="79"/>
        <v>#DIV/0!</v>
      </c>
      <c r="V716" s="34" t="e">
        <f t="shared" si="80"/>
        <v>#DIV/0!</v>
      </c>
      <c r="W716" s="34" t="e">
        <f t="shared" si="81"/>
        <v>#DIV/0!</v>
      </c>
      <c r="X716" s="34" t="e">
        <f t="shared" si="82"/>
        <v>#DIV/0!</v>
      </c>
      <c r="Y716" s="34" t="e">
        <f t="shared" si="83"/>
        <v>#DIV/0!</v>
      </c>
      <c r="Z716" s="34" t="e">
        <f t="shared" si="84"/>
        <v>#DIV/0!</v>
      </c>
      <c r="AA716" s="34" t="e">
        <f t="shared" si="85"/>
        <v>#DIV/0!</v>
      </c>
      <c r="AC716" s="40">
        <f>E716-Analysis!O$5</f>
        <v>-3.0000000000000001E-5</v>
      </c>
      <c r="AD716" s="40">
        <f>F716-Analysis!P$5</f>
        <v>-4.0000000000000001E-3</v>
      </c>
      <c r="AE716" s="40">
        <f>G716-Analysis!Q$5</f>
        <v>-1E-3</v>
      </c>
      <c r="AF716" s="40">
        <f>H716-Analysis!R$5</f>
        <v>-1E-3</v>
      </c>
      <c r="AG716" s="40">
        <f>I716-Analysis!S$5</f>
        <v>-2.5000000000000001E-4</v>
      </c>
      <c r="AH716" s="40">
        <f>J716-Analysis!T$5</f>
        <v>-1E-3</v>
      </c>
      <c r="AI716" s="40">
        <f>K716-Analysis!U$5</f>
        <v>-1E-3</v>
      </c>
    </row>
    <row r="717" spans="1:35" x14ac:dyDescent="0.3">
      <c r="A717">
        <v>714</v>
      </c>
      <c r="B717" s="31" t="e">
        <f>D717-Analysis!$E$27</f>
        <v>#N/A</v>
      </c>
      <c r="U717" s="34" t="e">
        <f t="shared" si="79"/>
        <v>#DIV/0!</v>
      </c>
      <c r="V717" s="34" t="e">
        <f t="shared" si="80"/>
        <v>#DIV/0!</v>
      </c>
      <c r="W717" s="34" t="e">
        <f t="shared" si="81"/>
        <v>#DIV/0!</v>
      </c>
      <c r="X717" s="34" t="e">
        <f t="shared" si="82"/>
        <v>#DIV/0!</v>
      </c>
      <c r="Y717" s="34" t="e">
        <f t="shared" si="83"/>
        <v>#DIV/0!</v>
      </c>
      <c r="Z717" s="34" t="e">
        <f t="shared" si="84"/>
        <v>#DIV/0!</v>
      </c>
      <c r="AA717" s="34" t="e">
        <f t="shared" si="85"/>
        <v>#DIV/0!</v>
      </c>
      <c r="AC717" s="40">
        <f>E717-Analysis!O$5</f>
        <v>-3.0000000000000001E-5</v>
      </c>
      <c r="AD717" s="40">
        <f>F717-Analysis!P$5</f>
        <v>-4.0000000000000001E-3</v>
      </c>
      <c r="AE717" s="40">
        <f>G717-Analysis!Q$5</f>
        <v>-1E-3</v>
      </c>
      <c r="AF717" s="40">
        <f>H717-Analysis!R$5</f>
        <v>-1E-3</v>
      </c>
      <c r="AG717" s="40">
        <f>I717-Analysis!S$5</f>
        <v>-2.5000000000000001E-4</v>
      </c>
      <c r="AH717" s="40">
        <f>J717-Analysis!T$5</f>
        <v>-1E-3</v>
      </c>
      <c r="AI717" s="40">
        <f>K717-Analysis!U$5</f>
        <v>-1E-3</v>
      </c>
    </row>
    <row r="718" spans="1:35" x14ac:dyDescent="0.3">
      <c r="A718">
        <v>715</v>
      </c>
      <c r="B718" s="31" t="e">
        <f>D718-Analysis!$E$27</f>
        <v>#N/A</v>
      </c>
      <c r="U718" s="34" t="e">
        <f t="shared" si="79"/>
        <v>#DIV/0!</v>
      </c>
      <c r="V718" s="34" t="e">
        <f t="shared" si="80"/>
        <v>#DIV/0!</v>
      </c>
      <c r="W718" s="34" t="e">
        <f t="shared" si="81"/>
        <v>#DIV/0!</v>
      </c>
      <c r="X718" s="34" t="e">
        <f t="shared" si="82"/>
        <v>#DIV/0!</v>
      </c>
      <c r="Y718" s="34" t="e">
        <f t="shared" si="83"/>
        <v>#DIV/0!</v>
      </c>
      <c r="Z718" s="34" t="e">
        <f t="shared" si="84"/>
        <v>#DIV/0!</v>
      </c>
      <c r="AA718" s="34" t="e">
        <f t="shared" si="85"/>
        <v>#DIV/0!</v>
      </c>
      <c r="AC718" s="40">
        <f>E718-Analysis!O$5</f>
        <v>-3.0000000000000001E-5</v>
      </c>
      <c r="AD718" s="40">
        <f>F718-Analysis!P$5</f>
        <v>-4.0000000000000001E-3</v>
      </c>
      <c r="AE718" s="40">
        <f>G718-Analysis!Q$5</f>
        <v>-1E-3</v>
      </c>
      <c r="AF718" s="40">
        <f>H718-Analysis!R$5</f>
        <v>-1E-3</v>
      </c>
      <c r="AG718" s="40">
        <f>I718-Analysis!S$5</f>
        <v>-2.5000000000000001E-4</v>
      </c>
      <c r="AH718" s="40">
        <f>J718-Analysis!T$5</f>
        <v>-1E-3</v>
      </c>
      <c r="AI718" s="40">
        <f>K718-Analysis!U$5</f>
        <v>-1E-3</v>
      </c>
    </row>
    <row r="719" spans="1:35" x14ac:dyDescent="0.3">
      <c r="A719">
        <v>716</v>
      </c>
      <c r="B719" s="31" t="e">
        <f>D719-Analysis!$E$27</f>
        <v>#N/A</v>
      </c>
      <c r="U719" s="34" t="e">
        <f t="shared" si="79"/>
        <v>#DIV/0!</v>
      </c>
      <c r="V719" s="34" t="e">
        <f t="shared" si="80"/>
        <v>#DIV/0!</v>
      </c>
      <c r="W719" s="34" t="e">
        <f t="shared" si="81"/>
        <v>#DIV/0!</v>
      </c>
      <c r="X719" s="34" t="e">
        <f t="shared" si="82"/>
        <v>#DIV/0!</v>
      </c>
      <c r="Y719" s="34" t="e">
        <f t="shared" si="83"/>
        <v>#DIV/0!</v>
      </c>
      <c r="Z719" s="34" t="e">
        <f t="shared" si="84"/>
        <v>#DIV/0!</v>
      </c>
      <c r="AA719" s="34" t="e">
        <f t="shared" si="85"/>
        <v>#DIV/0!</v>
      </c>
      <c r="AC719" s="40">
        <f>E719-Analysis!O$5</f>
        <v>-3.0000000000000001E-5</v>
      </c>
      <c r="AD719" s="40">
        <f>F719-Analysis!P$5</f>
        <v>-4.0000000000000001E-3</v>
      </c>
      <c r="AE719" s="40">
        <f>G719-Analysis!Q$5</f>
        <v>-1E-3</v>
      </c>
      <c r="AF719" s="40">
        <f>H719-Analysis!R$5</f>
        <v>-1E-3</v>
      </c>
      <c r="AG719" s="40">
        <f>I719-Analysis!S$5</f>
        <v>-2.5000000000000001E-4</v>
      </c>
      <c r="AH719" s="40">
        <f>J719-Analysis!T$5</f>
        <v>-1E-3</v>
      </c>
      <c r="AI719" s="40">
        <f>K719-Analysis!U$5</f>
        <v>-1E-3</v>
      </c>
    </row>
    <row r="720" spans="1:35" x14ac:dyDescent="0.3">
      <c r="A720">
        <v>717</v>
      </c>
      <c r="B720" s="31" t="e">
        <f>D720-Analysis!$E$27</f>
        <v>#N/A</v>
      </c>
      <c r="U720" s="34" t="e">
        <f t="shared" si="79"/>
        <v>#DIV/0!</v>
      </c>
      <c r="V720" s="34" t="e">
        <f t="shared" si="80"/>
        <v>#DIV/0!</v>
      </c>
      <c r="W720" s="34" t="e">
        <f t="shared" si="81"/>
        <v>#DIV/0!</v>
      </c>
      <c r="X720" s="34" t="e">
        <f t="shared" si="82"/>
        <v>#DIV/0!</v>
      </c>
      <c r="Y720" s="34" t="e">
        <f t="shared" si="83"/>
        <v>#DIV/0!</v>
      </c>
      <c r="Z720" s="34" t="e">
        <f t="shared" si="84"/>
        <v>#DIV/0!</v>
      </c>
      <c r="AA720" s="34" t="e">
        <f t="shared" si="85"/>
        <v>#DIV/0!</v>
      </c>
      <c r="AC720" s="40">
        <f>E720-Analysis!O$5</f>
        <v>-3.0000000000000001E-5</v>
      </c>
      <c r="AD720" s="40">
        <f>F720-Analysis!P$5</f>
        <v>-4.0000000000000001E-3</v>
      </c>
      <c r="AE720" s="40">
        <f>G720-Analysis!Q$5</f>
        <v>-1E-3</v>
      </c>
      <c r="AF720" s="40">
        <f>H720-Analysis!R$5</f>
        <v>-1E-3</v>
      </c>
      <c r="AG720" s="40">
        <f>I720-Analysis!S$5</f>
        <v>-2.5000000000000001E-4</v>
      </c>
      <c r="AH720" s="40">
        <f>J720-Analysis!T$5</f>
        <v>-1E-3</v>
      </c>
      <c r="AI720" s="40">
        <f>K720-Analysis!U$5</f>
        <v>-1E-3</v>
      </c>
    </row>
    <row r="721" spans="1:35" x14ac:dyDescent="0.3">
      <c r="A721">
        <v>718</v>
      </c>
      <c r="B721" s="31" t="e">
        <f>D721-Analysis!$E$27</f>
        <v>#N/A</v>
      </c>
      <c r="U721" s="34" t="e">
        <f t="shared" si="79"/>
        <v>#DIV/0!</v>
      </c>
      <c r="V721" s="34" t="e">
        <f t="shared" si="80"/>
        <v>#DIV/0!</v>
      </c>
      <c r="W721" s="34" t="e">
        <f t="shared" si="81"/>
        <v>#DIV/0!</v>
      </c>
      <c r="X721" s="34" t="e">
        <f t="shared" si="82"/>
        <v>#DIV/0!</v>
      </c>
      <c r="Y721" s="34" t="e">
        <f t="shared" si="83"/>
        <v>#DIV/0!</v>
      </c>
      <c r="Z721" s="34" t="e">
        <f t="shared" si="84"/>
        <v>#DIV/0!</v>
      </c>
      <c r="AA721" s="34" t="e">
        <f t="shared" si="85"/>
        <v>#DIV/0!</v>
      </c>
      <c r="AC721" s="40">
        <f>E721-Analysis!O$5</f>
        <v>-3.0000000000000001E-5</v>
      </c>
      <c r="AD721" s="40">
        <f>F721-Analysis!P$5</f>
        <v>-4.0000000000000001E-3</v>
      </c>
      <c r="AE721" s="40">
        <f>G721-Analysis!Q$5</f>
        <v>-1E-3</v>
      </c>
      <c r="AF721" s="40">
        <f>H721-Analysis!R$5</f>
        <v>-1E-3</v>
      </c>
      <c r="AG721" s="40">
        <f>I721-Analysis!S$5</f>
        <v>-2.5000000000000001E-4</v>
      </c>
      <c r="AH721" s="40">
        <f>J721-Analysis!T$5</f>
        <v>-1E-3</v>
      </c>
      <c r="AI721" s="40">
        <f>K721-Analysis!U$5</f>
        <v>-1E-3</v>
      </c>
    </row>
    <row r="722" spans="1:35" x14ac:dyDescent="0.3">
      <c r="A722">
        <v>719</v>
      </c>
      <c r="B722" s="31" t="e">
        <f>D722-Analysis!$E$27</f>
        <v>#N/A</v>
      </c>
      <c r="U722" s="34" t="e">
        <f t="shared" si="79"/>
        <v>#DIV/0!</v>
      </c>
      <c r="V722" s="34" t="e">
        <f t="shared" si="80"/>
        <v>#DIV/0!</v>
      </c>
      <c r="W722" s="34" t="e">
        <f t="shared" si="81"/>
        <v>#DIV/0!</v>
      </c>
      <c r="X722" s="34" t="e">
        <f t="shared" si="82"/>
        <v>#DIV/0!</v>
      </c>
      <c r="Y722" s="34" t="e">
        <f t="shared" si="83"/>
        <v>#DIV/0!</v>
      </c>
      <c r="Z722" s="34" t="e">
        <f t="shared" si="84"/>
        <v>#DIV/0!</v>
      </c>
      <c r="AA722" s="34" t="e">
        <f t="shared" si="85"/>
        <v>#DIV/0!</v>
      </c>
      <c r="AC722" s="40">
        <f>E722-Analysis!O$5</f>
        <v>-3.0000000000000001E-5</v>
      </c>
      <c r="AD722" s="40">
        <f>F722-Analysis!P$5</f>
        <v>-4.0000000000000001E-3</v>
      </c>
      <c r="AE722" s="40">
        <f>G722-Analysis!Q$5</f>
        <v>-1E-3</v>
      </c>
      <c r="AF722" s="40">
        <f>H722-Analysis!R$5</f>
        <v>-1E-3</v>
      </c>
      <c r="AG722" s="40">
        <f>I722-Analysis!S$5</f>
        <v>-2.5000000000000001E-4</v>
      </c>
      <c r="AH722" s="40">
        <f>J722-Analysis!T$5</f>
        <v>-1E-3</v>
      </c>
      <c r="AI722" s="40">
        <f>K722-Analysis!U$5</f>
        <v>-1E-3</v>
      </c>
    </row>
    <row r="723" spans="1:35" x14ac:dyDescent="0.3">
      <c r="A723">
        <v>720</v>
      </c>
      <c r="B723" s="31" t="e">
        <f>D723-Analysis!$E$27</f>
        <v>#N/A</v>
      </c>
      <c r="U723" s="34" t="e">
        <f t="shared" si="79"/>
        <v>#DIV/0!</v>
      </c>
      <c r="V723" s="34" t="e">
        <f t="shared" si="80"/>
        <v>#DIV/0!</v>
      </c>
      <c r="W723" s="34" t="e">
        <f t="shared" si="81"/>
        <v>#DIV/0!</v>
      </c>
      <c r="X723" s="34" t="e">
        <f t="shared" si="82"/>
        <v>#DIV/0!</v>
      </c>
      <c r="Y723" s="34" t="e">
        <f t="shared" si="83"/>
        <v>#DIV/0!</v>
      </c>
      <c r="Z723" s="34" t="e">
        <f t="shared" si="84"/>
        <v>#DIV/0!</v>
      </c>
      <c r="AA723" s="34" t="e">
        <f t="shared" si="85"/>
        <v>#DIV/0!</v>
      </c>
      <c r="AC723" s="40">
        <f>E723-Analysis!O$5</f>
        <v>-3.0000000000000001E-5</v>
      </c>
      <c r="AD723" s="40">
        <f>F723-Analysis!P$5</f>
        <v>-4.0000000000000001E-3</v>
      </c>
      <c r="AE723" s="40">
        <f>G723-Analysis!Q$5</f>
        <v>-1E-3</v>
      </c>
      <c r="AF723" s="40">
        <f>H723-Analysis!R$5</f>
        <v>-1E-3</v>
      </c>
      <c r="AG723" s="40">
        <f>I723-Analysis!S$5</f>
        <v>-2.5000000000000001E-4</v>
      </c>
      <c r="AH723" s="40">
        <f>J723-Analysis!T$5</f>
        <v>-1E-3</v>
      </c>
      <c r="AI723" s="40">
        <f>K723-Analysis!U$5</f>
        <v>-1E-3</v>
      </c>
    </row>
    <row r="724" spans="1:35" x14ac:dyDescent="0.3">
      <c r="A724">
        <v>721</v>
      </c>
      <c r="B724" s="31" t="e">
        <f>D724-Analysis!$E$27</f>
        <v>#N/A</v>
      </c>
      <c r="U724" s="34" t="e">
        <f t="shared" si="79"/>
        <v>#DIV/0!</v>
      </c>
      <c r="V724" s="34" t="e">
        <f t="shared" si="80"/>
        <v>#DIV/0!</v>
      </c>
      <c r="W724" s="34" t="e">
        <f t="shared" si="81"/>
        <v>#DIV/0!</v>
      </c>
      <c r="X724" s="34" t="e">
        <f t="shared" si="82"/>
        <v>#DIV/0!</v>
      </c>
      <c r="Y724" s="34" t="e">
        <f t="shared" si="83"/>
        <v>#DIV/0!</v>
      </c>
      <c r="Z724" s="34" t="e">
        <f t="shared" si="84"/>
        <v>#DIV/0!</v>
      </c>
      <c r="AA724" s="34" t="e">
        <f t="shared" si="85"/>
        <v>#DIV/0!</v>
      </c>
      <c r="AC724" s="40">
        <f>E724-Analysis!O$5</f>
        <v>-3.0000000000000001E-5</v>
      </c>
      <c r="AD724" s="40">
        <f>F724-Analysis!P$5</f>
        <v>-4.0000000000000001E-3</v>
      </c>
      <c r="AE724" s="40">
        <f>G724-Analysis!Q$5</f>
        <v>-1E-3</v>
      </c>
      <c r="AF724" s="40">
        <f>H724-Analysis!R$5</f>
        <v>-1E-3</v>
      </c>
      <c r="AG724" s="40">
        <f>I724-Analysis!S$5</f>
        <v>-2.5000000000000001E-4</v>
      </c>
      <c r="AH724" s="40">
        <f>J724-Analysis!T$5</f>
        <v>-1E-3</v>
      </c>
      <c r="AI724" s="40">
        <f>K724-Analysis!U$5</f>
        <v>-1E-3</v>
      </c>
    </row>
    <row r="725" spans="1:35" x14ac:dyDescent="0.3">
      <c r="A725">
        <v>722</v>
      </c>
      <c r="B725" s="31" t="e">
        <f>D725-Analysis!$E$27</f>
        <v>#N/A</v>
      </c>
      <c r="U725" s="34" t="e">
        <f t="shared" si="79"/>
        <v>#DIV/0!</v>
      </c>
      <c r="V725" s="34" t="e">
        <f t="shared" si="80"/>
        <v>#DIV/0!</v>
      </c>
      <c r="W725" s="34" t="e">
        <f t="shared" si="81"/>
        <v>#DIV/0!</v>
      </c>
      <c r="X725" s="34" t="e">
        <f t="shared" si="82"/>
        <v>#DIV/0!</v>
      </c>
      <c r="Y725" s="34" t="e">
        <f t="shared" si="83"/>
        <v>#DIV/0!</v>
      </c>
      <c r="Z725" s="34" t="e">
        <f t="shared" si="84"/>
        <v>#DIV/0!</v>
      </c>
      <c r="AA725" s="34" t="e">
        <f t="shared" si="85"/>
        <v>#DIV/0!</v>
      </c>
      <c r="AC725" s="40">
        <f>E725-Analysis!O$5</f>
        <v>-3.0000000000000001E-5</v>
      </c>
      <c r="AD725" s="40">
        <f>F725-Analysis!P$5</f>
        <v>-4.0000000000000001E-3</v>
      </c>
      <c r="AE725" s="40">
        <f>G725-Analysis!Q$5</f>
        <v>-1E-3</v>
      </c>
      <c r="AF725" s="40">
        <f>H725-Analysis!R$5</f>
        <v>-1E-3</v>
      </c>
      <c r="AG725" s="40">
        <f>I725-Analysis!S$5</f>
        <v>-2.5000000000000001E-4</v>
      </c>
      <c r="AH725" s="40">
        <f>J725-Analysis!T$5</f>
        <v>-1E-3</v>
      </c>
      <c r="AI725" s="40">
        <f>K725-Analysis!U$5</f>
        <v>-1E-3</v>
      </c>
    </row>
    <row r="726" spans="1:35" x14ac:dyDescent="0.3">
      <c r="A726">
        <v>723</v>
      </c>
      <c r="B726" s="31" t="e">
        <f>D726-Analysis!$E$27</f>
        <v>#N/A</v>
      </c>
      <c r="U726" s="34" t="e">
        <f t="shared" si="79"/>
        <v>#DIV/0!</v>
      </c>
      <c r="V726" s="34" t="e">
        <f t="shared" si="80"/>
        <v>#DIV/0!</v>
      </c>
      <c r="W726" s="34" t="e">
        <f t="shared" si="81"/>
        <v>#DIV/0!</v>
      </c>
      <c r="X726" s="34" t="e">
        <f t="shared" si="82"/>
        <v>#DIV/0!</v>
      </c>
      <c r="Y726" s="34" t="e">
        <f t="shared" si="83"/>
        <v>#DIV/0!</v>
      </c>
      <c r="Z726" s="34" t="e">
        <f t="shared" si="84"/>
        <v>#DIV/0!</v>
      </c>
      <c r="AA726" s="34" t="e">
        <f t="shared" si="85"/>
        <v>#DIV/0!</v>
      </c>
      <c r="AC726" s="40">
        <f>E726-Analysis!O$5</f>
        <v>-3.0000000000000001E-5</v>
      </c>
      <c r="AD726" s="40">
        <f>F726-Analysis!P$5</f>
        <v>-4.0000000000000001E-3</v>
      </c>
      <c r="AE726" s="40">
        <f>G726-Analysis!Q$5</f>
        <v>-1E-3</v>
      </c>
      <c r="AF726" s="40">
        <f>H726-Analysis!R$5</f>
        <v>-1E-3</v>
      </c>
      <c r="AG726" s="40">
        <f>I726-Analysis!S$5</f>
        <v>-2.5000000000000001E-4</v>
      </c>
      <c r="AH726" s="40">
        <f>J726-Analysis!T$5</f>
        <v>-1E-3</v>
      </c>
      <c r="AI726" s="40">
        <f>K726-Analysis!U$5</f>
        <v>-1E-3</v>
      </c>
    </row>
    <row r="727" spans="1:35" x14ac:dyDescent="0.3">
      <c r="A727">
        <v>724</v>
      </c>
      <c r="B727" s="31" t="e">
        <f>D727-Analysis!$E$27</f>
        <v>#N/A</v>
      </c>
      <c r="U727" s="34" t="e">
        <f t="shared" si="79"/>
        <v>#DIV/0!</v>
      </c>
      <c r="V727" s="34" t="e">
        <f t="shared" si="80"/>
        <v>#DIV/0!</v>
      </c>
      <c r="W727" s="34" t="e">
        <f t="shared" si="81"/>
        <v>#DIV/0!</v>
      </c>
      <c r="X727" s="34" t="e">
        <f t="shared" si="82"/>
        <v>#DIV/0!</v>
      </c>
      <c r="Y727" s="34" t="e">
        <f t="shared" si="83"/>
        <v>#DIV/0!</v>
      </c>
      <c r="Z727" s="34" t="e">
        <f t="shared" si="84"/>
        <v>#DIV/0!</v>
      </c>
      <c r="AA727" s="34" t="e">
        <f t="shared" si="85"/>
        <v>#DIV/0!</v>
      </c>
      <c r="AC727" s="40">
        <f>E727-Analysis!O$5</f>
        <v>-3.0000000000000001E-5</v>
      </c>
      <c r="AD727" s="40">
        <f>F727-Analysis!P$5</f>
        <v>-4.0000000000000001E-3</v>
      </c>
      <c r="AE727" s="40">
        <f>G727-Analysis!Q$5</f>
        <v>-1E-3</v>
      </c>
      <c r="AF727" s="40">
        <f>H727-Analysis!R$5</f>
        <v>-1E-3</v>
      </c>
      <c r="AG727" s="40">
        <f>I727-Analysis!S$5</f>
        <v>-2.5000000000000001E-4</v>
      </c>
      <c r="AH727" s="40">
        <f>J727-Analysis!T$5</f>
        <v>-1E-3</v>
      </c>
      <c r="AI727" s="40">
        <f>K727-Analysis!U$5</f>
        <v>-1E-3</v>
      </c>
    </row>
    <row r="728" spans="1:35" x14ac:dyDescent="0.3">
      <c r="A728">
        <v>725</v>
      </c>
      <c r="B728" s="31" t="e">
        <f>D728-Analysis!$E$27</f>
        <v>#N/A</v>
      </c>
      <c r="U728" s="34" t="e">
        <f t="shared" si="79"/>
        <v>#DIV/0!</v>
      </c>
      <c r="V728" s="34" t="e">
        <f t="shared" si="80"/>
        <v>#DIV/0!</v>
      </c>
      <c r="W728" s="34" t="e">
        <f t="shared" si="81"/>
        <v>#DIV/0!</v>
      </c>
      <c r="X728" s="34" t="e">
        <f t="shared" si="82"/>
        <v>#DIV/0!</v>
      </c>
      <c r="Y728" s="34" t="e">
        <f t="shared" si="83"/>
        <v>#DIV/0!</v>
      </c>
      <c r="Z728" s="34" t="e">
        <f t="shared" si="84"/>
        <v>#DIV/0!</v>
      </c>
      <c r="AA728" s="34" t="e">
        <f t="shared" si="85"/>
        <v>#DIV/0!</v>
      </c>
      <c r="AC728" s="40">
        <f>E728-Analysis!O$5</f>
        <v>-3.0000000000000001E-5</v>
      </c>
      <c r="AD728" s="40">
        <f>F728-Analysis!P$5</f>
        <v>-4.0000000000000001E-3</v>
      </c>
      <c r="AE728" s="40">
        <f>G728-Analysis!Q$5</f>
        <v>-1E-3</v>
      </c>
      <c r="AF728" s="40">
        <f>H728-Analysis!R$5</f>
        <v>-1E-3</v>
      </c>
      <c r="AG728" s="40">
        <f>I728-Analysis!S$5</f>
        <v>-2.5000000000000001E-4</v>
      </c>
      <c r="AH728" s="40">
        <f>J728-Analysis!T$5</f>
        <v>-1E-3</v>
      </c>
      <c r="AI728" s="40">
        <f>K728-Analysis!U$5</f>
        <v>-1E-3</v>
      </c>
    </row>
    <row r="729" spans="1:35" x14ac:dyDescent="0.3">
      <c r="A729">
        <v>726</v>
      </c>
      <c r="B729" s="31" t="e">
        <f>D729-Analysis!$E$27</f>
        <v>#N/A</v>
      </c>
      <c r="U729" s="34" t="e">
        <f t="shared" si="79"/>
        <v>#DIV/0!</v>
      </c>
      <c r="V729" s="34" t="e">
        <f t="shared" si="80"/>
        <v>#DIV/0!</v>
      </c>
      <c r="W729" s="34" t="e">
        <f t="shared" si="81"/>
        <v>#DIV/0!</v>
      </c>
      <c r="X729" s="34" t="e">
        <f t="shared" si="82"/>
        <v>#DIV/0!</v>
      </c>
      <c r="Y729" s="34" t="e">
        <f t="shared" si="83"/>
        <v>#DIV/0!</v>
      </c>
      <c r="Z729" s="34" t="e">
        <f t="shared" si="84"/>
        <v>#DIV/0!</v>
      </c>
      <c r="AA729" s="34" t="e">
        <f t="shared" si="85"/>
        <v>#DIV/0!</v>
      </c>
      <c r="AC729" s="40">
        <f>E729-Analysis!O$5</f>
        <v>-3.0000000000000001E-5</v>
      </c>
      <c r="AD729" s="40">
        <f>F729-Analysis!P$5</f>
        <v>-4.0000000000000001E-3</v>
      </c>
      <c r="AE729" s="40">
        <f>G729-Analysis!Q$5</f>
        <v>-1E-3</v>
      </c>
      <c r="AF729" s="40">
        <f>H729-Analysis!R$5</f>
        <v>-1E-3</v>
      </c>
      <c r="AG729" s="40">
        <f>I729-Analysis!S$5</f>
        <v>-2.5000000000000001E-4</v>
      </c>
      <c r="AH729" s="40">
        <f>J729-Analysis!T$5</f>
        <v>-1E-3</v>
      </c>
      <c r="AI729" s="40">
        <f>K729-Analysis!U$5</f>
        <v>-1E-3</v>
      </c>
    </row>
    <row r="730" spans="1:35" x14ac:dyDescent="0.3">
      <c r="A730">
        <v>727</v>
      </c>
      <c r="B730" s="31" t="e">
        <f>D730-Analysis!$E$27</f>
        <v>#N/A</v>
      </c>
      <c r="U730" s="34" t="e">
        <f t="shared" si="79"/>
        <v>#DIV/0!</v>
      </c>
      <c r="V730" s="34" t="e">
        <f t="shared" si="80"/>
        <v>#DIV/0!</v>
      </c>
      <c r="W730" s="34" t="e">
        <f t="shared" si="81"/>
        <v>#DIV/0!</v>
      </c>
      <c r="X730" s="34" t="e">
        <f t="shared" si="82"/>
        <v>#DIV/0!</v>
      </c>
      <c r="Y730" s="34" t="e">
        <f t="shared" si="83"/>
        <v>#DIV/0!</v>
      </c>
      <c r="Z730" s="34" t="e">
        <f t="shared" si="84"/>
        <v>#DIV/0!</v>
      </c>
      <c r="AA730" s="34" t="e">
        <f t="shared" si="85"/>
        <v>#DIV/0!</v>
      </c>
      <c r="AC730" s="40">
        <f>E730-Analysis!O$5</f>
        <v>-3.0000000000000001E-5</v>
      </c>
      <c r="AD730" s="40">
        <f>F730-Analysis!P$5</f>
        <v>-4.0000000000000001E-3</v>
      </c>
      <c r="AE730" s="40">
        <f>G730-Analysis!Q$5</f>
        <v>-1E-3</v>
      </c>
      <c r="AF730" s="40">
        <f>H730-Analysis!R$5</f>
        <v>-1E-3</v>
      </c>
      <c r="AG730" s="40">
        <f>I730-Analysis!S$5</f>
        <v>-2.5000000000000001E-4</v>
      </c>
      <c r="AH730" s="40">
        <f>J730-Analysis!T$5</f>
        <v>-1E-3</v>
      </c>
      <c r="AI730" s="40">
        <f>K730-Analysis!U$5</f>
        <v>-1E-3</v>
      </c>
    </row>
    <row r="731" spans="1:35" x14ac:dyDescent="0.3">
      <c r="A731">
        <v>728</v>
      </c>
      <c r="B731" s="31" t="e">
        <f>D731-Analysis!$E$27</f>
        <v>#N/A</v>
      </c>
      <c r="U731" s="34" t="e">
        <f t="shared" si="79"/>
        <v>#DIV/0!</v>
      </c>
      <c r="V731" s="34" t="e">
        <f t="shared" si="80"/>
        <v>#DIV/0!</v>
      </c>
      <c r="W731" s="34" t="e">
        <f t="shared" si="81"/>
        <v>#DIV/0!</v>
      </c>
      <c r="X731" s="34" t="e">
        <f t="shared" si="82"/>
        <v>#DIV/0!</v>
      </c>
      <c r="Y731" s="34" t="e">
        <f t="shared" si="83"/>
        <v>#DIV/0!</v>
      </c>
      <c r="Z731" s="34" t="e">
        <f t="shared" si="84"/>
        <v>#DIV/0!</v>
      </c>
      <c r="AA731" s="34" t="e">
        <f t="shared" si="85"/>
        <v>#DIV/0!</v>
      </c>
      <c r="AC731" s="40">
        <f>E731-Analysis!O$5</f>
        <v>-3.0000000000000001E-5</v>
      </c>
      <c r="AD731" s="40">
        <f>F731-Analysis!P$5</f>
        <v>-4.0000000000000001E-3</v>
      </c>
      <c r="AE731" s="40">
        <f>G731-Analysis!Q$5</f>
        <v>-1E-3</v>
      </c>
      <c r="AF731" s="40">
        <f>H731-Analysis!R$5</f>
        <v>-1E-3</v>
      </c>
      <c r="AG731" s="40">
        <f>I731-Analysis!S$5</f>
        <v>-2.5000000000000001E-4</v>
      </c>
      <c r="AH731" s="40">
        <f>J731-Analysis!T$5</f>
        <v>-1E-3</v>
      </c>
      <c r="AI731" s="40">
        <f>K731-Analysis!U$5</f>
        <v>-1E-3</v>
      </c>
    </row>
    <row r="732" spans="1:35" x14ac:dyDescent="0.3">
      <c r="A732">
        <v>729</v>
      </c>
      <c r="B732" s="31" t="e">
        <f>D732-Analysis!$E$27</f>
        <v>#N/A</v>
      </c>
      <c r="U732" s="34" t="e">
        <f t="shared" si="79"/>
        <v>#DIV/0!</v>
      </c>
      <c r="V732" s="34" t="e">
        <f t="shared" si="80"/>
        <v>#DIV/0!</v>
      </c>
      <c r="W732" s="34" t="e">
        <f t="shared" si="81"/>
        <v>#DIV/0!</v>
      </c>
      <c r="X732" s="34" t="e">
        <f t="shared" si="82"/>
        <v>#DIV/0!</v>
      </c>
      <c r="Y732" s="34" t="e">
        <f t="shared" si="83"/>
        <v>#DIV/0!</v>
      </c>
      <c r="Z732" s="34" t="e">
        <f t="shared" si="84"/>
        <v>#DIV/0!</v>
      </c>
      <c r="AA732" s="34" t="e">
        <f t="shared" si="85"/>
        <v>#DIV/0!</v>
      </c>
      <c r="AC732" s="40">
        <f>E732-Analysis!O$5</f>
        <v>-3.0000000000000001E-5</v>
      </c>
      <c r="AD732" s="40">
        <f>F732-Analysis!P$5</f>
        <v>-4.0000000000000001E-3</v>
      </c>
      <c r="AE732" s="40">
        <f>G732-Analysis!Q$5</f>
        <v>-1E-3</v>
      </c>
      <c r="AF732" s="40">
        <f>H732-Analysis!R$5</f>
        <v>-1E-3</v>
      </c>
      <c r="AG732" s="40">
        <f>I732-Analysis!S$5</f>
        <v>-2.5000000000000001E-4</v>
      </c>
      <c r="AH732" s="40">
        <f>J732-Analysis!T$5</f>
        <v>-1E-3</v>
      </c>
      <c r="AI732" s="40">
        <f>K732-Analysis!U$5</f>
        <v>-1E-3</v>
      </c>
    </row>
    <row r="733" spans="1:35" x14ac:dyDescent="0.3">
      <c r="A733">
        <v>730</v>
      </c>
      <c r="B733" s="31" t="e">
        <f>D733-Analysis!$E$27</f>
        <v>#N/A</v>
      </c>
      <c r="U733" s="34" t="e">
        <f t="shared" si="79"/>
        <v>#DIV/0!</v>
      </c>
      <c r="V733" s="34" t="e">
        <f t="shared" si="80"/>
        <v>#DIV/0!</v>
      </c>
      <c r="W733" s="34" t="e">
        <f t="shared" si="81"/>
        <v>#DIV/0!</v>
      </c>
      <c r="X733" s="34" t="e">
        <f t="shared" si="82"/>
        <v>#DIV/0!</v>
      </c>
      <c r="Y733" s="34" t="e">
        <f t="shared" si="83"/>
        <v>#DIV/0!</v>
      </c>
      <c r="Z733" s="34" t="e">
        <f t="shared" si="84"/>
        <v>#DIV/0!</v>
      </c>
      <c r="AA733" s="34" t="e">
        <f t="shared" si="85"/>
        <v>#DIV/0!</v>
      </c>
      <c r="AC733" s="40">
        <f>E733-Analysis!O$5</f>
        <v>-3.0000000000000001E-5</v>
      </c>
      <c r="AD733" s="40">
        <f>F733-Analysis!P$5</f>
        <v>-4.0000000000000001E-3</v>
      </c>
      <c r="AE733" s="40">
        <f>G733-Analysis!Q$5</f>
        <v>-1E-3</v>
      </c>
      <c r="AF733" s="40">
        <f>H733-Analysis!R$5</f>
        <v>-1E-3</v>
      </c>
      <c r="AG733" s="40">
        <f>I733-Analysis!S$5</f>
        <v>-2.5000000000000001E-4</v>
      </c>
      <c r="AH733" s="40">
        <f>J733-Analysis!T$5</f>
        <v>-1E-3</v>
      </c>
      <c r="AI733" s="40">
        <f>K733-Analysis!U$5</f>
        <v>-1E-3</v>
      </c>
    </row>
    <row r="734" spans="1:35" x14ac:dyDescent="0.3">
      <c r="A734">
        <v>731</v>
      </c>
      <c r="B734" s="31" t="e">
        <f>D734-Analysis!$E$27</f>
        <v>#N/A</v>
      </c>
      <c r="U734" s="34" t="e">
        <f t="shared" si="79"/>
        <v>#DIV/0!</v>
      </c>
      <c r="V734" s="34" t="e">
        <f t="shared" si="80"/>
        <v>#DIV/0!</v>
      </c>
      <c r="W734" s="34" t="e">
        <f t="shared" si="81"/>
        <v>#DIV/0!</v>
      </c>
      <c r="X734" s="34" t="e">
        <f t="shared" si="82"/>
        <v>#DIV/0!</v>
      </c>
      <c r="Y734" s="34" t="e">
        <f t="shared" si="83"/>
        <v>#DIV/0!</v>
      </c>
      <c r="Z734" s="34" t="e">
        <f t="shared" si="84"/>
        <v>#DIV/0!</v>
      </c>
      <c r="AA734" s="34" t="e">
        <f t="shared" si="85"/>
        <v>#DIV/0!</v>
      </c>
      <c r="AC734" s="40">
        <f>E734-Analysis!O$5</f>
        <v>-3.0000000000000001E-5</v>
      </c>
      <c r="AD734" s="40">
        <f>F734-Analysis!P$5</f>
        <v>-4.0000000000000001E-3</v>
      </c>
      <c r="AE734" s="40">
        <f>G734-Analysis!Q$5</f>
        <v>-1E-3</v>
      </c>
      <c r="AF734" s="40">
        <f>H734-Analysis!R$5</f>
        <v>-1E-3</v>
      </c>
      <c r="AG734" s="40">
        <f>I734-Analysis!S$5</f>
        <v>-2.5000000000000001E-4</v>
      </c>
      <c r="AH734" s="40">
        <f>J734-Analysis!T$5</f>
        <v>-1E-3</v>
      </c>
      <c r="AI734" s="40">
        <f>K734-Analysis!U$5</f>
        <v>-1E-3</v>
      </c>
    </row>
    <row r="735" spans="1:35" x14ac:dyDescent="0.3">
      <c r="A735">
        <v>732</v>
      </c>
      <c r="B735" s="31" t="e">
        <f>D735-Analysis!$E$27</f>
        <v>#N/A</v>
      </c>
      <c r="U735" s="34" t="e">
        <f t="shared" si="79"/>
        <v>#DIV/0!</v>
      </c>
      <c r="V735" s="34" t="e">
        <f t="shared" si="80"/>
        <v>#DIV/0!</v>
      </c>
      <c r="W735" s="34" t="e">
        <f t="shared" si="81"/>
        <v>#DIV/0!</v>
      </c>
      <c r="X735" s="34" t="e">
        <f t="shared" si="82"/>
        <v>#DIV/0!</v>
      </c>
      <c r="Y735" s="34" t="e">
        <f t="shared" si="83"/>
        <v>#DIV/0!</v>
      </c>
      <c r="Z735" s="34" t="e">
        <f t="shared" si="84"/>
        <v>#DIV/0!</v>
      </c>
      <c r="AA735" s="34" t="e">
        <f t="shared" si="85"/>
        <v>#DIV/0!</v>
      </c>
      <c r="AC735" s="40">
        <f>E735-Analysis!O$5</f>
        <v>-3.0000000000000001E-5</v>
      </c>
      <c r="AD735" s="40">
        <f>F735-Analysis!P$5</f>
        <v>-4.0000000000000001E-3</v>
      </c>
      <c r="AE735" s="40">
        <f>G735-Analysis!Q$5</f>
        <v>-1E-3</v>
      </c>
      <c r="AF735" s="40">
        <f>H735-Analysis!R$5</f>
        <v>-1E-3</v>
      </c>
      <c r="AG735" s="40">
        <f>I735-Analysis!S$5</f>
        <v>-2.5000000000000001E-4</v>
      </c>
      <c r="AH735" s="40">
        <f>J735-Analysis!T$5</f>
        <v>-1E-3</v>
      </c>
      <c r="AI735" s="40">
        <f>K735-Analysis!U$5</f>
        <v>-1E-3</v>
      </c>
    </row>
    <row r="736" spans="1:35" x14ac:dyDescent="0.3">
      <c r="A736">
        <v>733</v>
      </c>
      <c r="B736" s="31" t="e">
        <f>D736-Analysis!$E$27</f>
        <v>#N/A</v>
      </c>
      <c r="U736" s="34" t="e">
        <f t="shared" si="79"/>
        <v>#DIV/0!</v>
      </c>
      <c r="V736" s="34" t="e">
        <f t="shared" si="80"/>
        <v>#DIV/0!</v>
      </c>
      <c r="W736" s="34" t="e">
        <f t="shared" si="81"/>
        <v>#DIV/0!</v>
      </c>
      <c r="X736" s="34" t="e">
        <f t="shared" si="82"/>
        <v>#DIV/0!</v>
      </c>
      <c r="Y736" s="34" t="e">
        <f t="shared" si="83"/>
        <v>#DIV/0!</v>
      </c>
      <c r="Z736" s="34" t="e">
        <f t="shared" si="84"/>
        <v>#DIV/0!</v>
      </c>
      <c r="AA736" s="34" t="e">
        <f t="shared" si="85"/>
        <v>#DIV/0!</v>
      </c>
      <c r="AC736" s="40">
        <f>E736-Analysis!O$5</f>
        <v>-3.0000000000000001E-5</v>
      </c>
      <c r="AD736" s="40">
        <f>F736-Analysis!P$5</f>
        <v>-4.0000000000000001E-3</v>
      </c>
      <c r="AE736" s="40">
        <f>G736-Analysis!Q$5</f>
        <v>-1E-3</v>
      </c>
      <c r="AF736" s="40">
        <f>H736-Analysis!R$5</f>
        <v>-1E-3</v>
      </c>
      <c r="AG736" s="40">
        <f>I736-Analysis!S$5</f>
        <v>-2.5000000000000001E-4</v>
      </c>
      <c r="AH736" s="40">
        <f>J736-Analysis!T$5</f>
        <v>-1E-3</v>
      </c>
      <c r="AI736" s="40">
        <f>K736-Analysis!U$5</f>
        <v>-1E-3</v>
      </c>
    </row>
    <row r="737" spans="1:35" x14ac:dyDescent="0.3">
      <c r="A737">
        <v>734</v>
      </c>
      <c r="B737" s="31" t="e">
        <f>D737-Analysis!$E$27</f>
        <v>#N/A</v>
      </c>
      <c r="U737" s="34" t="e">
        <f t="shared" si="79"/>
        <v>#DIV/0!</v>
      </c>
      <c r="V737" s="34" t="e">
        <f t="shared" si="80"/>
        <v>#DIV/0!</v>
      </c>
      <c r="W737" s="34" t="e">
        <f t="shared" si="81"/>
        <v>#DIV/0!</v>
      </c>
      <c r="X737" s="34" t="e">
        <f t="shared" si="82"/>
        <v>#DIV/0!</v>
      </c>
      <c r="Y737" s="34" t="e">
        <f t="shared" si="83"/>
        <v>#DIV/0!</v>
      </c>
      <c r="Z737" s="34" t="e">
        <f t="shared" si="84"/>
        <v>#DIV/0!</v>
      </c>
      <c r="AA737" s="34" t="e">
        <f t="shared" si="85"/>
        <v>#DIV/0!</v>
      </c>
      <c r="AC737" s="40">
        <f>E737-Analysis!O$5</f>
        <v>-3.0000000000000001E-5</v>
      </c>
      <c r="AD737" s="40">
        <f>F737-Analysis!P$5</f>
        <v>-4.0000000000000001E-3</v>
      </c>
      <c r="AE737" s="40">
        <f>G737-Analysis!Q$5</f>
        <v>-1E-3</v>
      </c>
      <c r="AF737" s="40">
        <f>H737-Analysis!R$5</f>
        <v>-1E-3</v>
      </c>
      <c r="AG737" s="40">
        <f>I737-Analysis!S$5</f>
        <v>-2.5000000000000001E-4</v>
      </c>
      <c r="AH737" s="40">
        <f>J737-Analysis!T$5</f>
        <v>-1E-3</v>
      </c>
      <c r="AI737" s="40">
        <f>K737-Analysis!U$5</f>
        <v>-1E-3</v>
      </c>
    </row>
    <row r="738" spans="1:35" x14ac:dyDescent="0.3">
      <c r="A738">
        <v>735</v>
      </c>
      <c r="B738" s="31" t="e">
        <f>D738-Analysis!$E$27</f>
        <v>#N/A</v>
      </c>
      <c r="U738" s="34" t="e">
        <f t="shared" si="79"/>
        <v>#DIV/0!</v>
      </c>
      <c r="V738" s="34" t="e">
        <f t="shared" si="80"/>
        <v>#DIV/0!</v>
      </c>
      <c r="W738" s="34" t="e">
        <f t="shared" si="81"/>
        <v>#DIV/0!</v>
      </c>
      <c r="X738" s="34" t="e">
        <f t="shared" si="82"/>
        <v>#DIV/0!</v>
      </c>
      <c r="Y738" s="34" t="e">
        <f t="shared" si="83"/>
        <v>#DIV/0!</v>
      </c>
      <c r="Z738" s="34" t="e">
        <f t="shared" si="84"/>
        <v>#DIV/0!</v>
      </c>
      <c r="AA738" s="34" t="e">
        <f t="shared" si="85"/>
        <v>#DIV/0!</v>
      </c>
      <c r="AC738" s="40">
        <f>E738-Analysis!O$5</f>
        <v>-3.0000000000000001E-5</v>
      </c>
      <c r="AD738" s="40">
        <f>F738-Analysis!P$5</f>
        <v>-4.0000000000000001E-3</v>
      </c>
      <c r="AE738" s="40">
        <f>G738-Analysis!Q$5</f>
        <v>-1E-3</v>
      </c>
      <c r="AF738" s="40">
        <f>H738-Analysis!R$5</f>
        <v>-1E-3</v>
      </c>
      <c r="AG738" s="40">
        <f>I738-Analysis!S$5</f>
        <v>-2.5000000000000001E-4</v>
      </c>
      <c r="AH738" s="40">
        <f>J738-Analysis!T$5</f>
        <v>-1E-3</v>
      </c>
      <c r="AI738" s="40">
        <f>K738-Analysis!U$5</f>
        <v>-1E-3</v>
      </c>
    </row>
    <row r="739" spans="1:35" x14ac:dyDescent="0.3">
      <c r="A739">
        <v>736</v>
      </c>
      <c r="B739" s="31" t="e">
        <f>D739-Analysis!$E$27</f>
        <v>#N/A</v>
      </c>
      <c r="U739" s="34" t="e">
        <f t="shared" si="79"/>
        <v>#DIV/0!</v>
      </c>
      <c r="V739" s="34" t="e">
        <f t="shared" si="80"/>
        <v>#DIV/0!</v>
      </c>
      <c r="W739" s="34" t="e">
        <f t="shared" si="81"/>
        <v>#DIV/0!</v>
      </c>
      <c r="X739" s="34" t="e">
        <f t="shared" si="82"/>
        <v>#DIV/0!</v>
      </c>
      <c r="Y739" s="34" t="e">
        <f t="shared" si="83"/>
        <v>#DIV/0!</v>
      </c>
      <c r="Z739" s="34" t="e">
        <f t="shared" si="84"/>
        <v>#DIV/0!</v>
      </c>
      <c r="AA739" s="34" t="e">
        <f t="shared" si="85"/>
        <v>#DIV/0!</v>
      </c>
      <c r="AC739" s="40">
        <f>E739-Analysis!O$5</f>
        <v>-3.0000000000000001E-5</v>
      </c>
      <c r="AD739" s="40">
        <f>F739-Analysis!P$5</f>
        <v>-4.0000000000000001E-3</v>
      </c>
      <c r="AE739" s="40">
        <f>G739-Analysis!Q$5</f>
        <v>-1E-3</v>
      </c>
      <c r="AF739" s="40">
        <f>H739-Analysis!R$5</f>
        <v>-1E-3</v>
      </c>
      <c r="AG739" s="40">
        <f>I739-Analysis!S$5</f>
        <v>-2.5000000000000001E-4</v>
      </c>
      <c r="AH739" s="40">
        <f>J739-Analysis!T$5</f>
        <v>-1E-3</v>
      </c>
      <c r="AI739" s="40">
        <f>K739-Analysis!U$5</f>
        <v>-1E-3</v>
      </c>
    </row>
    <row r="740" spans="1:35" x14ac:dyDescent="0.3">
      <c r="A740">
        <v>737</v>
      </c>
      <c r="B740" s="31" t="e">
        <f>D740-Analysis!$E$27</f>
        <v>#N/A</v>
      </c>
      <c r="U740" s="34" t="e">
        <f t="shared" si="79"/>
        <v>#DIV/0!</v>
      </c>
      <c r="V740" s="34" t="e">
        <f t="shared" si="80"/>
        <v>#DIV/0!</v>
      </c>
      <c r="W740" s="34" t="e">
        <f t="shared" si="81"/>
        <v>#DIV/0!</v>
      </c>
      <c r="X740" s="34" t="e">
        <f t="shared" si="82"/>
        <v>#DIV/0!</v>
      </c>
      <c r="Y740" s="34" t="e">
        <f t="shared" si="83"/>
        <v>#DIV/0!</v>
      </c>
      <c r="Z740" s="34" t="e">
        <f t="shared" si="84"/>
        <v>#DIV/0!</v>
      </c>
      <c r="AA740" s="34" t="e">
        <f t="shared" si="85"/>
        <v>#DIV/0!</v>
      </c>
      <c r="AC740" s="40">
        <f>E740-Analysis!O$5</f>
        <v>-3.0000000000000001E-5</v>
      </c>
      <c r="AD740" s="40">
        <f>F740-Analysis!P$5</f>
        <v>-4.0000000000000001E-3</v>
      </c>
      <c r="AE740" s="40">
        <f>G740-Analysis!Q$5</f>
        <v>-1E-3</v>
      </c>
      <c r="AF740" s="40">
        <f>H740-Analysis!R$5</f>
        <v>-1E-3</v>
      </c>
      <c r="AG740" s="40">
        <f>I740-Analysis!S$5</f>
        <v>-2.5000000000000001E-4</v>
      </c>
      <c r="AH740" s="40">
        <f>J740-Analysis!T$5</f>
        <v>-1E-3</v>
      </c>
      <c r="AI740" s="40">
        <f>K740-Analysis!U$5</f>
        <v>-1E-3</v>
      </c>
    </row>
    <row r="741" spans="1:35" x14ac:dyDescent="0.3">
      <c r="A741">
        <v>738</v>
      </c>
      <c r="B741" s="31" t="e">
        <f>D741-Analysis!$E$27</f>
        <v>#N/A</v>
      </c>
      <c r="U741" s="34" t="e">
        <f t="shared" si="79"/>
        <v>#DIV/0!</v>
      </c>
      <c r="V741" s="34" t="e">
        <f t="shared" si="80"/>
        <v>#DIV/0!</v>
      </c>
      <c r="W741" s="34" t="e">
        <f t="shared" si="81"/>
        <v>#DIV/0!</v>
      </c>
      <c r="X741" s="34" t="e">
        <f t="shared" si="82"/>
        <v>#DIV/0!</v>
      </c>
      <c r="Y741" s="34" t="e">
        <f t="shared" si="83"/>
        <v>#DIV/0!</v>
      </c>
      <c r="Z741" s="34" t="e">
        <f t="shared" si="84"/>
        <v>#DIV/0!</v>
      </c>
      <c r="AA741" s="34" t="e">
        <f t="shared" si="85"/>
        <v>#DIV/0!</v>
      </c>
      <c r="AC741" s="40">
        <f>E741-Analysis!O$5</f>
        <v>-3.0000000000000001E-5</v>
      </c>
      <c r="AD741" s="40">
        <f>F741-Analysis!P$5</f>
        <v>-4.0000000000000001E-3</v>
      </c>
      <c r="AE741" s="40">
        <f>G741-Analysis!Q$5</f>
        <v>-1E-3</v>
      </c>
      <c r="AF741" s="40">
        <f>H741-Analysis!R$5</f>
        <v>-1E-3</v>
      </c>
      <c r="AG741" s="40">
        <f>I741-Analysis!S$5</f>
        <v>-2.5000000000000001E-4</v>
      </c>
      <c r="AH741" s="40">
        <f>J741-Analysis!T$5</f>
        <v>-1E-3</v>
      </c>
      <c r="AI741" s="40">
        <f>K741-Analysis!U$5</f>
        <v>-1E-3</v>
      </c>
    </row>
    <row r="742" spans="1:35" x14ac:dyDescent="0.3">
      <c r="A742">
        <v>739</v>
      </c>
      <c r="B742" s="31" t="e">
        <f>D742-Analysis!$E$27</f>
        <v>#N/A</v>
      </c>
      <c r="U742" s="34" t="e">
        <f t="shared" si="79"/>
        <v>#DIV/0!</v>
      </c>
      <c r="V742" s="34" t="e">
        <f t="shared" si="80"/>
        <v>#DIV/0!</v>
      </c>
      <c r="W742" s="34" t="e">
        <f t="shared" si="81"/>
        <v>#DIV/0!</v>
      </c>
      <c r="X742" s="34" t="e">
        <f t="shared" si="82"/>
        <v>#DIV/0!</v>
      </c>
      <c r="Y742" s="34" t="e">
        <f t="shared" si="83"/>
        <v>#DIV/0!</v>
      </c>
      <c r="Z742" s="34" t="e">
        <f t="shared" si="84"/>
        <v>#DIV/0!</v>
      </c>
      <c r="AA742" s="34" t="e">
        <f t="shared" si="85"/>
        <v>#DIV/0!</v>
      </c>
      <c r="AC742" s="40">
        <f>E742-Analysis!O$5</f>
        <v>-3.0000000000000001E-5</v>
      </c>
      <c r="AD742" s="40">
        <f>F742-Analysis!P$5</f>
        <v>-4.0000000000000001E-3</v>
      </c>
      <c r="AE742" s="40">
        <f>G742-Analysis!Q$5</f>
        <v>-1E-3</v>
      </c>
      <c r="AF742" s="40">
        <f>H742-Analysis!R$5</f>
        <v>-1E-3</v>
      </c>
      <c r="AG742" s="40">
        <f>I742-Analysis!S$5</f>
        <v>-2.5000000000000001E-4</v>
      </c>
      <c r="AH742" s="40">
        <f>J742-Analysis!T$5</f>
        <v>-1E-3</v>
      </c>
      <c r="AI742" s="40">
        <f>K742-Analysis!U$5</f>
        <v>-1E-3</v>
      </c>
    </row>
    <row r="743" spans="1:35" x14ac:dyDescent="0.3">
      <c r="A743">
        <v>740</v>
      </c>
      <c r="B743" s="31" t="e">
        <f>D743-Analysis!$E$27</f>
        <v>#N/A</v>
      </c>
      <c r="U743" s="34" t="e">
        <f t="shared" si="79"/>
        <v>#DIV/0!</v>
      </c>
      <c r="V743" s="34" t="e">
        <f t="shared" si="80"/>
        <v>#DIV/0!</v>
      </c>
      <c r="W743" s="34" t="e">
        <f t="shared" si="81"/>
        <v>#DIV/0!</v>
      </c>
      <c r="X743" s="34" t="e">
        <f t="shared" si="82"/>
        <v>#DIV/0!</v>
      </c>
      <c r="Y743" s="34" t="e">
        <f t="shared" si="83"/>
        <v>#DIV/0!</v>
      </c>
      <c r="Z743" s="34" t="e">
        <f t="shared" si="84"/>
        <v>#DIV/0!</v>
      </c>
      <c r="AA743" s="34" t="e">
        <f t="shared" si="85"/>
        <v>#DIV/0!</v>
      </c>
      <c r="AC743" s="40">
        <f>E743-Analysis!O$5</f>
        <v>-3.0000000000000001E-5</v>
      </c>
      <c r="AD743" s="40">
        <f>F743-Analysis!P$5</f>
        <v>-4.0000000000000001E-3</v>
      </c>
      <c r="AE743" s="40">
        <f>G743-Analysis!Q$5</f>
        <v>-1E-3</v>
      </c>
      <c r="AF743" s="40">
        <f>H743-Analysis!R$5</f>
        <v>-1E-3</v>
      </c>
      <c r="AG743" s="40">
        <f>I743-Analysis!S$5</f>
        <v>-2.5000000000000001E-4</v>
      </c>
      <c r="AH743" s="40">
        <f>J743-Analysis!T$5</f>
        <v>-1E-3</v>
      </c>
      <c r="AI743" s="40">
        <f>K743-Analysis!U$5</f>
        <v>-1E-3</v>
      </c>
    </row>
    <row r="744" spans="1:35" x14ac:dyDescent="0.3">
      <c r="A744">
        <v>741</v>
      </c>
      <c r="B744" s="31" t="e">
        <f>D744-Analysis!$E$27</f>
        <v>#N/A</v>
      </c>
      <c r="U744" s="34" t="e">
        <f t="shared" ref="U744:U783" si="86">E744/M744</f>
        <v>#DIV/0!</v>
      </c>
      <c r="V744" s="34" t="e">
        <f t="shared" ref="V744:V783" si="87">F744/N744</f>
        <v>#DIV/0!</v>
      </c>
      <c r="W744" s="34" t="e">
        <f t="shared" ref="W744:W783" si="88">G744/O744</f>
        <v>#DIV/0!</v>
      </c>
      <c r="X744" s="34" t="e">
        <f t="shared" ref="X744:X783" si="89">H744/P744</f>
        <v>#DIV/0!</v>
      </c>
      <c r="Y744" s="34" t="e">
        <f t="shared" ref="Y744:Y783" si="90">I744/Q744</f>
        <v>#DIV/0!</v>
      </c>
      <c r="Z744" s="34" t="e">
        <f t="shared" ref="Z744:Z783" si="91">J744/R744</f>
        <v>#DIV/0!</v>
      </c>
      <c r="AA744" s="34" t="e">
        <f t="shared" ref="AA744:AA783" si="92">K744/S744</f>
        <v>#DIV/0!</v>
      </c>
      <c r="AC744" s="40">
        <f>E744-Analysis!O$5</f>
        <v>-3.0000000000000001E-5</v>
      </c>
      <c r="AD744" s="40">
        <f>F744-Analysis!P$5</f>
        <v>-4.0000000000000001E-3</v>
      </c>
      <c r="AE744" s="40">
        <f>G744-Analysis!Q$5</f>
        <v>-1E-3</v>
      </c>
      <c r="AF744" s="40">
        <f>H744-Analysis!R$5</f>
        <v>-1E-3</v>
      </c>
      <c r="AG744" s="40">
        <f>I744-Analysis!S$5</f>
        <v>-2.5000000000000001E-4</v>
      </c>
      <c r="AH744" s="40">
        <f>J744-Analysis!T$5</f>
        <v>-1E-3</v>
      </c>
      <c r="AI744" s="40">
        <f>K744-Analysis!U$5</f>
        <v>-1E-3</v>
      </c>
    </row>
    <row r="745" spans="1:35" x14ac:dyDescent="0.3">
      <c r="A745">
        <v>742</v>
      </c>
      <c r="B745" s="31" t="e">
        <f>D745-Analysis!$E$27</f>
        <v>#N/A</v>
      </c>
      <c r="U745" s="34" t="e">
        <f t="shared" si="86"/>
        <v>#DIV/0!</v>
      </c>
      <c r="V745" s="34" t="e">
        <f t="shared" si="87"/>
        <v>#DIV/0!</v>
      </c>
      <c r="W745" s="34" t="e">
        <f t="shared" si="88"/>
        <v>#DIV/0!</v>
      </c>
      <c r="X745" s="34" t="e">
        <f t="shared" si="89"/>
        <v>#DIV/0!</v>
      </c>
      <c r="Y745" s="34" t="e">
        <f t="shared" si="90"/>
        <v>#DIV/0!</v>
      </c>
      <c r="Z745" s="34" t="e">
        <f t="shared" si="91"/>
        <v>#DIV/0!</v>
      </c>
      <c r="AA745" s="34" t="e">
        <f t="shared" si="92"/>
        <v>#DIV/0!</v>
      </c>
      <c r="AC745" s="40">
        <f>E745-Analysis!O$5</f>
        <v>-3.0000000000000001E-5</v>
      </c>
      <c r="AD745" s="40">
        <f>F745-Analysis!P$5</f>
        <v>-4.0000000000000001E-3</v>
      </c>
      <c r="AE745" s="40">
        <f>G745-Analysis!Q$5</f>
        <v>-1E-3</v>
      </c>
      <c r="AF745" s="40">
        <f>H745-Analysis!R$5</f>
        <v>-1E-3</v>
      </c>
      <c r="AG745" s="40">
        <f>I745-Analysis!S$5</f>
        <v>-2.5000000000000001E-4</v>
      </c>
      <c r="AH745" s="40">
        <f>J745-Analysis!T$5</f>
        <v>-1E-3</v>
      </c>
      <c r="AI745" s="40">
        <f>K745-Analysis!U$5</f>
        <v>-1E-3</v>
      </c>
    </row>
    <row r="746" spans="1:35" x14ac:dyDescent="0.3">
      <c r="A746">
        <v>743</v>
      </c>
      <c r="B746" s="31" t="e">
        <f>D746-Analysis!$E$27</f>
        <v>#N/A</v>
      </c>
      <c r="U746" s="34" t="e">
        <f t="shared" si="86"/>
        <v>#DIV/0!</v>
      </c>
      <c r="V746" s="34" t="e">
        <f t="shared" si="87"/>
        <v>#DIV/0!</v>
      </c>
      <c r="W746" s="34" t="e">
        <f t="shared" si="88"/>
        <v>#DIV/0!</v>
      </c>
      <c r="X746" s="34" t="e">
        <f t="shared" si="89"/>
        <v>#DIV/0!</v>
      </c>
      <c r="Y746" s="34" t="e">
        <f t="shared" si="90"/>
        <v>#DIV/0!</v>
      </c>
      <c r="Z746" s="34" t="e">
        <f t="shared" si="91"/>
        <v>#DIV/0!</v>
      </c>
      <c r="AA746" s="34" t="e">
        <f t="shared" si="92"/>
        <v>#DIV/0!</v>
      </c>
      <c r="AC746" s="40">
        <f>E746-Analysis!O$5</f>
        <v>-3.0000000000000001E-5</v>
      </c>
      <c r="AD746" s="40">
        <f>F746-Analysis!P$5</f>
        <v>-4.0000000000000001E-3</v>
      </c>
      <c r="AE746" s="40">
        <f>G746-Analysis!Q$5</f>
        <v>-1E-3</v>
      </c>
      <c r="AF746" s="40">
        <f>H746-Analysis!R$5</f>
        <v>-1E-3</v>
      </c>
      <c r="AG746" s="40">
        <f>I746-Analysis!S$5</f>
        <v>-2.5000000000000001E-4</v>
      </c>
      <c r="AH746" s="40">
        <f>J746-Analysis!T$5</f>
        <v>-1E-3</v>
      </c>
      <c r="AI746" s="40">
        <f>K746-Analysis!U$5</f>
        <v>-1E-3</v>
      </c>
    </row>
    <row r="747" spans="1:35" x14ac:dyDescent="0.3">
      <c r="A747">
        <v>744</v>
      </c>
      <c r="B747" s="31" t="e">
        <f>D747-Analysis!$E$27</f>
        <v>#N/A</v>
      </c>
      <c r="U747" s="34" t="e">
        <f t="shared" si="86"/>
        <v>#DIV/0!</v>
      </c>
      <c r="V747" s="34" t="e">
        <f t="shared" si="87"/>
        <v>#DIV/0!</v>
      </c>
      <c r="W747" s="34" t="e">
        <f t="shared" si="88"/>
        <v>#DIV/0!</v>
      </c>
      <c r="X747" s="34" t="e">
        <f t="shared" si="89"/>
        <v>#DIV/0!</v>
      </c>
      <c r="Y747" s="34" t="e">
        <f t="shared" si="90"/>
        <v>#DIV/0!</v>
      </c>
      <c r="Z747" s="34" t="e">
        <f t="shared" si="91"/>
        <v>#DIV/0!</v>
      </c>
      <c r="AA747" s="34" t="e">
        <f t="shared" si="92"/>
        <v>#DIV/0!</v>
      </c>
      <c r="AC747" s="40">
        <f>E747-Analysis!O$5</f>
        <v>-3.0000000000000001E-5</v>
      </c>
      <c r="AD747" s="40">
        <f>F747-Analysis!P$5</f>
        <v>-4.0000000000000001E-3</v>
      </c>
      <c r="AE747" s="40">
        <f>G747-Analysis!Q$5</f>
        <v>-1E-3</v>
      </c>
      <c r="AF747" s="40">
        <f>H747-Analysis!R$5</f>
        <v>-1E-3</v>
      </c>
      <c r="AG747" s="40">
        <f>I747-Analysis!S$5</f>
        <v>-2.5000000000000001E-4</v>
      </c>
      <c r="AH747" s="40">
        <f>J747-Analysis!T$5</f>
        <v>-1E-3</v>
      </c>
      <c r="AI747" s="40">
        <f>K747-Analysis!U$5</f>
        <v>-1E-3</v>
      </c>
    </row>
    <row r="748" spans="1:35" x14ac:dyDescent="0.3">
      <c r="A748">
        <v>745</v>
      </c>
      <c r="B748" s="31" t="e">
        <f>D748-Analysis!$E$27</f>
        <v>#N/A</v>
      </c>
      <c r="U748" s="34" t="e">
        <f t="shared" si="86"/>
        <v>#DIV/0!</v>
      </c>
      <c r="V748" s="34" t="e">
        <f t="shared" si="87"/>
        <v>#DIV/0!</v>
      </c>
      <c r="W748" s="34" t="e">
        <f t="shared" si="88"/>
        <v>#DIV/0!</v>
      </c>
      <c r="X748" s="34" t="e">
        <f t="shared" si="89"/>
        <v>#DIV/0!</v>
      </c>
      <c r="Y748" s="34" t="e">
        <f t="shared" si="90"/>
        <v>#DIV/0!</v>
      </c>
      <c r="Z748" s="34" t="e">
        <f t="shared" si="91"/>
        <v>#DIV/0!</v>
      </c>
      <c r="AA748" s="34" t="e">
        <f t="shared" si="92"/>
        <v>#DIV/0!</v>
      </c>
      <c r="AC748" s="40">
        <f>E748-Analysis!O$5</f>
        <v>-3.0000000000000001E-5</v>
      </c>
      <c r="AD748" s="40">
        <f>F748-Analysis!P$5</f>
        <v>-4.0000000000000001E-3</v>
      </c>
      <c r="AE748" s="40">
        <f>G748-Analysis!Q$5</f>
        <v>-1E-3</v>
      </c>
      <c r="AF748" s="40">
        <f>H748-Analysis!R$5</f>
        <v>-1E-3</v>
      </c>
      <c r="AG748" s="40">
        <f>I748-Analysis!S$5</f>
        <v>-2.5000000000000001E-4</v>
      </c>
      <c r="AH748" s="40">
        <f>J748-Analysis!T$5</f>
        <v>-1E-3</v>
      </c>
      <c r="AI748" s="40">
        <f>K748-Analysis!U$5</f>
        <v>-1E-3</v>
      </c>
    </row>
    <row r="749" spans="1:35" x14ac:dyDescent="0.3">
      <c r="A749">
        <v>746</v>
      </c>
      <c r="B749" s="31" t="e">
        <f>D749-Analysis!$E$27</f>
        <v>#N/A</v>
      </c>
      <c r="U749" s="34" t="e">
        <f t="shared" si="86"/>
        <v>#DIV/0!</v>
      </c>
      <c r="V749" s="34" t="e">
        <f t="shared" si="87"/>
        <v>#DIV/0!</v>
      </c>
      <c r="W749" s="34" t="e">
        <f t="shared" si="88"/>
        <v>#DIV/0!</v>
      </c>
      <c r="X749" s="34" t="e">
        <f t="shared" si="89"/>
        <v>#DIV/0!</v>
      </c>
      <c r="Y749" s="34" t="e">
        <f t="shared" si="90"/>
        <v>#DIV/0!</v>
      </c>
      <c r="Z749" s="34" t="e">
        <f t="shared" si="91"/>
        <v>#DIV/0!</v>
      </c>
      <c r="AA749" s="34" t="e">
        <f t="shared" si="92"/>
        <v>#DIV/0!</v>
      </c>
      <c r="AC749" s="40">
        <f>E749-Analysis!O$5</f>
        <v>-3.0000000000000001E-5</v>
      </c>
      <c r="AD749" s="40">
        <f>F749-Analysis!P$5</f>
        <v>-4.0000000000000001E-3</v>
      </c>
      <c r="AE749" s="40">
        <f>G749-Analysis!Q$5</f>
        <v>-1E-3</v>
      </c>
      <c r="AF749" s="40">
        <f>H749-Analysis!R$5</f>
        <v>-1E-3</v>
      </c>
      <c r="AG749" s="40">
        <f>I749-Analysis!S$5</f>
        <v>-2.5000000000000001E-4</v>
      </c>
      <c r="AH749" s="40">
        <f>J749-Analysis!T$5</f>
        <v>-1E-3</v>
      </c>
      <c r="AI749" s="40">
        <f>K749-Analysis!U$5</f>
        <v>-1E-3</v>
      </c>
    </row>
    <row r="750" spans="1:35" x14ac:dyDescent="0.3">
      <c r="A750">
        <v>747</v>
      </c>
      <c r="B750" s="31" t="e">
        <f>D750-Analysis!$E$27</f>
        <v>#N/A</v>
      </c>
      <c r="U750" s="34" t="e">
        <f t="shared" si="86"/>
        <v>#DIV/0!</v>
      </c>
      <c r="V750" s="34" t="e">
        <f t="shared" si="87"/>
        <v>#DIV/0!</v>
      </c>
      <c r="W750" s="34" t="e">
        <f t="shared" si="88"/>
        <v>#DIV/0!</v>
      </c>
      <c r="X750" s="34" t="e">
        <f t="shared" si="89"/>
        <v>#DIV/0!</v>
      </c>
      <c r="Y750" s="34" t="e">
        <f t="shared" si="90"/>
        <v>#DIV/0!</v>
      </c>
      <c r="Z750" s="34" t="e">
        <f t="shared" si="91"/>
        <v>#DIV/0!</v>
      </c>
      <c r="AA750" s="34" t="e">
        <f t="shared" si="92"/>
        <v>#DIV/0!</v>
      </c>
      <c r="AC750" s="40">
        <f>E750-Analysis!O$5</f>
        <v>-3.0000000000000001E-5</v>
      </c>
      <c r="AD750" s="40">
        <f>F750-Analysis!P$5</f>
        <v>-4.0000000000000001E-3</v>
      </c>
      <c r="AE750" s="40">
        <f>G750-Analysis!Q$5</f>
        <v>-1E-3</v>
      </c>
      <c r="AF750" s="40">
        <f>H750-Analysis!R$5</f>
        <v>-1E-3</v>
      </c>
      <c r="AG750" s="40">
        <f>I750-Analysis!S$5</f>
        <v>-2.5000000000000001E-4</v>
      </c>
      <c r="AH750" s="40">
        <f>J750-Analysis!T$5</f>
        <v>-1E-3</v>
      </c>
      <c r="AI750" s="40">
        <f>K750-Analysis!U$5</f>
        <v>-1E-3</v>
      </c>
    </row>
    <row r="751" spans="1:35" x14ac:dyDescent="0.3">
      <c r="A751">
        <v>748</v>
      </c>
      <c r="B751" s="31" t="e">
        <f>D751-Analysis!$E$27</f>
        <v>#N/A</v>
      </c>
      <c r="U751" s="34" t="e">
        <f t="shared" si="86"/>
        <v>#DIV/0!</v>
      </c>
      <c r="V751" s="34" t="e">
        <f t="shared" si="87"/>
        <v>#DIV/0!</v>
      </c>
      <c r="W751" s="34" t="e">
        <f t="shared" si="88"/>
        <v>#DIV/0!</v>
      </c>
      <c r="X751" s="34" t="e">
        <f t="shared" si="89"/>
        <v>#DIV/0!</v>
      </c>
      <c r="Y751" s="34" t="e">
        <f t="shared" si="90"/>
        <v>#DIV/0!</v>
      </c>
      <c r="Z751" s="34" t="e">
        <f t="shared" si="91"/>
        <v>#DIV/0!</v>
      </c>
      <c r="AA751" s="34" t="e">
        <f t="shared" si="92"/>
        <v>#DIV/0!</v>
      </c>
      <c r="AC751" s="40">
        <f>E751-Analysis!O$5</f>
        <v>-3.0000000000000001E-5</v>
      </c>
      <c r="AD751" s="40">
        <f>F751-Analysis!P$5</f>
        <v>-4.0000000000000001E-3</v>
      </c>
      <c r="AE751" s="40">
        <f>G751-Analysis!Q$5</f>
        <v>-1E-3</v>
      </c>
      <c r="AF751" s="40">
        <f>H751-Analysis!R$5</f>
        <v>-1E-3</v>
      </c>
      <c r="AG751" s="40">
        <f>I751-Analysis!S$5</f>
        <v>-2.5000000000000001E-4</v>
      </c>
      <c r="AH751" s="40">
        <f>J751-Analysis!T$5</f>
        <v>-1E-3</v>
      </c>
      <c r="AI751" s="40">
        <f>K751-Analysis!U$5</f>
        <v>-1E-3</v>
      </c>
    </row>
    <row r="752" spans="1:35" x14ac:dyDescent="0.3">
      <c r="A752">
        <v>749</v>
      </c>
      <c r="B752" s="31" t="e">
        <f>D752-Analysis!$E$27</f>
        <v>#N/A</v>
      </c>
      <c r="U752" s="34" t="e">
        <f t="shared" si="86"/>
        <v>#DIV/0!</v>
      </c>
      <c r="V752" s="34" t="e">
        <f t="shared" si="87"/>
        <v>#DIV/0!</v>
      </c>
      <c r="W752" s="34" t="e">
        <f t="shared" si="88"/>
        <v>#DIV/0!</v>
      </c>
      <c r="X752" s="34" t="e">
        <f t="shared" si="89"/>
        <v>#DIV/0!</v>
      </c>
      <c r="Y752" s="34" t="e">
        <f t="shared" si="90"/>
        <v>#DIV/0!</v>
      </c>
      <c r="Z752" s="34" t="e">
        <f t="shared" si="91"/>
        <v>#DIV/0!</v>
      </c>
      <c r="AA752" s="34" t="e">
        <f t="shared" si="92"/>
        <v>#DIV/0!</v>
      </c>
      <c r="AC752" s="40">
        <f>E752-Analysis!O$5</f>
        <v>-3.0000000000000001E-5</v>
      </c>
      <c r="AD752" s="40">
        <f>F752-Analysis!P$5</f>
        <v>-4.0000000000000001E-3</v>
      </c>
      <c r="AE752" s="40">
        <f>G752-Analysis!Q$5</f>
        <v>-1E-3</v>
      </c>
      <c r="AF752" s="40">
        <f>H752-Analysis!R$5</f>
        <v>-1E-3</v>
      </c>
      <c r="AG752" s="40">
        <f>I752-Analysis!S$5</f>
        <v>-2.5000000000000001E-4</v>
      </c>
      <c r="AH752" s="40">
        <f>J752-Analysis!T$5</f>
        <v>-1E-3</v>
      </c>
      <c r="AI752" s="40">
        <f>K752-Analysis!U$5</f>
        <v>-1E-3</v>
      </c>
    </row>
    <row r="753" spans="1:35" x14ac:dyDescent="0.3">
      <c r="A753">
        <v>750</v>
      </c>
      <c r="B753" s="31" t="e">
        <f>D753-Analysis!$E$27</f>
        <v>#N/A</v>
      </c>
      <c r="U753" s="34" t="e">
        <f t="shared" si="86"/>
        <v>#DIV/0!</v>
      </c>
      <c r="V753" s="34" t="e">
        <f t="shared" si="87"/>
        <v>#DIV/0!</v>
      </c>
      <c r="W753" s="34" t="e">
        <f t="shared" si="88"/>
        <v>#DIV/0!</v>
      </c>
      <c r="X753" s="34" t="e">
        <f t="shared" si="89"/>
        <v>#DIV/0!</v>
      </c>
      <c r="Y753" s="34" t="e">
        <f t="shared" si="90"/>
        <v>#DIV/0!</v>
      </c>
      <c r="Z753" s="34" t="e">
        <f t="shared" si="91"/>
        <v>#DIV/0!</v>
      </c>
      <c r="AA753" s="34" t="e">
        <f t="shared" si="92"/>
        <v>#DIV/0!</v>
      </c>
      <c r="AC753" s="40">
        <f>E753-Analysis!O$5</f>
        <v>-3.0000000000000001E-5</v>
      </c>
      <c r="AD753" s="40">
        <f>F753-Analysis!P$5</f>
        <v>-4.0000000000000001E-3</v>
      </c>
      <c r="AE753" s="40">
        <f>G753-Analysis!Q$5</f>
        <v>-1E-3</v>
      </c>
      <c r="AF753" s="40">
        <f>H753-Analysis!R$5</f>
        <v>-1E-3</v>
      </c>
      <c r="AG753" s="40">
        <f>I753-Analysis!S$5</f>
        <v>-2.5000000000000001E-4</v>
      </c>
      <c r="AH753" s="40">
        <f>J753-Analysis!T$5</f>
        <v>-1E-3</v>
      </c>
      <c r="AI753" s="40">
        <f>K753-Analysis!U$5</f>
        <v>-1E-3</v>
      </c>
    </row>
    <row r="754" spans="1:35" x14ac:dyDescent="0.3">
      <c r="A754">
        <v>751</v>
      </c>
      <c r="B754" s="31" t="e">
        <f>D754-Analysis!$E$27</f>
        <v>#N/A</v>
      </c>
      <c r="U754" s="34" t="e">
        <f t="shared" si="86"/>
        <v>#DIV/0!</v>
      </c>
      <c r="V754" s="34" t="e">
        <f t="shared" si="87"/>
        <v>#DIV/0!</v>
      </c>
      <c r="W754" s="34" t="e">
        <f t="shared" si="88"/>
        <v>#DIV/0!</v>
      </c>
      <c r="X754" s="34" t="e">
        <f t="shared" si="89"/>
        <v>#DIV/0!</v>
      </c>
      <c r="Y754" s="34" t="e">
        <f t="shared" si="90"/>
        <v>#DIV/0!</v>
      </c>
      <c r="Z754" s="34" t="e">
        <f t="shared" si="91"/>
        <v>#DIV/0!</v>
      </c>
      <c r="AA754" s="34" t="e">
        <f t="shared" si="92"/>
        <v>#DIV/0!</v>
      </c>
      <c r="AC754" s="40">
        <f>E754-Analysis!O$5</f>
        <v>-3.0000000000000001E-5</v>
      </c>
      <c r="AD754" s="40">
        <f>F754-Analysis!P$5</f>
        <v>-4.0000000000000001E-3</v>
      </c>
      <c r="AE754" s="40">
        <f>G754-Analysis!Q$5</f>
        <v>-1E-3</v>
      </c>
      <c r="AF754" s="40">
        <f>H754-Analysis!R$5</f>
        <v>-1E-3</v>
      </c>
      <c r="AG754" s="40">
        <f>I754-Analysis!S$5</f>
        <v>-2.5000000000000001E-4</v>
      </c>
      <c r="AH754" s="40">
        <f>J754-Analysis!T$5</f>
        <v>-1E-3</v>
      </c>
      <c r="AI754" s="40">
        <f>K754-Analysis!U$5</f>
        <v>-1E-3</v>
      </c>
    </row>
    <row r="755" spans="1:35" x14ac:dyDescent="0.3">
      <c r="A755">
        <v>752</v>
      </c>
      <c r="B755" s="31" t="e">
        <f>D755-Analysis!$E$27</f>
        <v>#N/A</v>
      </c>
      <c r="U755" s="34" t="e">
        <f t="shared" si="86"/>
        <v>#DIV/0!</v>
      </c>
      <c r="V755" s="34" t="e">
        <f t="shared" si="87"/>
        <v>#DIV/0!</v>
      </c>
      <c r="W755" s="34" t="e">
        <f t="shared" si="88"/>
        <v>#DIV/0!</v>
      </c>
      <c r="X755" s="34" t="e">
        <f t="shared" si="89"/>
        <v>#DIV/0!</v>
      </c>
      <c r="Y755" s="34" t="e">
        <f t="shared" si="90"/>
        <v>#DIV/0!</v>
      </c>
      <c r="Z755" s="34" t="e">
        <f t="shared" si="91"/>
        <v>#DIV/0!</v>
      </c>
      <c r="AA755" s="34" t="e">
        <f t="shared" si="92"/>
        <v>#DIV/0!</v>
      </c>
      <c r="AC755" s="40">
        <f>E755-Analysis!O$5</f>
        <v>-3.0000000000000001E-5</v>
      </c>
      <c r="AD755" s="40">
        <f>F755-Analysis!P$5</f>
        <v>-4.0000000000000001E-3</v>
      </c>
      <c r="AE755" s="40">
        <f>G755-Analysis!Q$5</f>
        <v>-1E-3</v>
      </c>
      <c r="AF755" s="40">
        <f>H755-Analysis!R$5</f>
        <v>-1E-3</v>
      </c>
      <c r="AG755" s="40">
        <f>I755-Analysis!S$5</f>
        <v>-2.5000000000000001E-4</v>
      </c>
      <c r="AH755" s="40">
        <f>J755-Analysis!T$5</f>
        <v>-1E-3</v>
      </c>
      <c r="AI755" s="40">
        <f>K755-Analysis!U$5</f>
        <v>-1E-3</v>
      </c>
    </row>
    <row r="756" spans="1:35" x14ac:dyDescent="0.3">
      <c r="A756">
        <v>753</v>
      </c>
      <c r="B756" s="31" t="e">
        <f>D756-Analysis!$E$27</f>
        <v>#N/A</v>
      </c>
      <c r="U756" s="34" t="e">
        <f t="shared" si="86"/>
        <v>#DIV/0!</v>
      </c>
      <c r="V756" s="34" t="e">
        <f t="shared" si="87"/>
        <v>#DIV/0!</v>
      </c>
      <c r="W756" s="34" t="e">
        <f t="shared" si="88"/>
        <v>#DIV/0!</v>
      </c>
      <c r="X756" s="34" t="e">
        <f t="shared" si="89"/>
        <v>#DIV/0!</v>
      </c>
      <c r="Y756" s="34" t="e">
        <f t="shared" si="90"/>
        <v>#DIV/0!</v>
      </c>
      <c r="Z756" s="34" t="e">
        <f t="shared" si="91"/>
        <v>#DIV/0!</v>
      </c>
      <c r="AA756" s="34" t="e">
        <f t="shared" si="92"/>
        <v>#DIV/0!</v>
      </c>
      <c r="AC756" s="40">
        <f>E756-Analysis!O$5</f>
        <v>-3.0000000000000001E-5</v>
      </c>
      <c r="AD756" s="40">
        <f>F756-Analysis!P$5</f>
        <v>-4.0000000000000001E-3</v>
      </c>
      <c r="AE756" s="40">
        <f>G756-Analysis!Q$5</f>
        <v>-1E-3</v>
      </c>
      <c r="AF756" s="40">
        <f>H756-Analysis!R$5</f>
        <v>-1E-3</v>
      </c>
      <c r="AG756" s="40">
        <f>I756-Analysis!S$5</f>
        <v>-2.5000000000000001E-4</v>
      </c>
      <c r="AH756" s="40">
        <f>J756-Analysis!T$5</f>
        <v>-1E-3</v>
      </c>
      <c r="AI756" s="40">
        <f>K756-Analysis!U$5</f>
        <v>-1E-3</v>
      </c>
    </row>
    <row r="757" spans="1:35" x14ac:dyDescent="0.3">
      <c r="A757">
        <v>754</v>
      </c>
      <c r="B757" s="31" t="e">
        <f>D757-Analysis!$E$27</f>
        <v>#N/A</v>
      </c>
      <c r="U757" s="34" t="e">
        <f t="shared" si="86"/>
        <v>#DIV/0!</v>
      </c>
      <c r="V757" s="34" t="e">
        <f t="shared" si="87"/>
        <v>#DIV/0!</v>
      </c>
      <c r="W757" s="34" t="e">
        <f t="shared" si="88"/>
        <v>#DIV/0!</v>
      </c>
      <c r="X757" s="34" t="e">
        <f t="shared" si="89"/>
        <v>#DIV/0!</v>
      </c>
      <c r="Y757" s="34" t="e">
        <f t="shared" si="90"/>
        <v>#DIV/0!</v>
      </c>
      <c r="Z757" s="34" t="e">
        <f t="shared" si="91"/>
        <v>#DIV/0!</v>
      </c>
      <c r="AA757" s="34" t="e">
        <f t="shared" si="92"/>
        <v>#DIV/0!</v>
      </c>
      <c r="AC757" s="40">
        <f>E757-Analysis!O$5</f>
        <v>-3.0000000000000001E-5</v>
      </c>
      <c r="AD757" s="40">
        <f>F757-Analysis!P$5</f>
        <v>-4.0000000000000001E-3</v>
      </c>
      <c r="AE757" s="40">
        <f>G757-Analysis!Q$5</f>
        <v>-1E-3</v>
      </c>
      <c r="AF757" s="40">
        <f>H757-Analysis!R$5</f>
        <v>-1E-3</v>
      </c>
      <c r="AG757" s="40">
        <f>I757-Analysis!S$5</f>
        <v>-2.5000000000000001E-4</v>
      </c>
      <c r="AH757" s="40">
        <f>J757-Analysis!T$5</f>
        <v>-1E-3</v>
      </c>
      <c r="AI757" s="40">
        <f>K757-Analysis!U$5</f>
        <v>-1E-3</v>
      </c>
    </row>
    <row r="758" spans="1:35" x14ac:dyDescent="0.3">
      <c r="A758">
        <v>755</v>
      </c>
      <c r="B758" s="31" t="e">
        <f>D758-Analysis!$E$27</f>
        <v>#N/A</v>
      </c>
      <c r="U758" s="34" t="e">
        <f t="shared" si="86"/>
        <v>#DIV/0!</v>
      </c>
      <c r="V758" s="34" t="e">
        <f t="shared" si="87"/>
        <v>#DIV/0!</v>
      </c>
      <c r="W758" s="34" t="e">
        <f t="shared" si="88"/>
        <v>#DIV/0!</v>
      </c>
      <c r="X758" s="34" t="e">
        <f t="shared" si="89"/>
        <v>#DIV/0!</v>
      </c>
      <c r="Y758" s="34" t="e">
        <f t="shared" si="90"/>
        <v>#DIV/0!</v>
      </c>
      <c r="Z758" s="34" t="e">
        <f t="shared" si="91"/>
        <v>#DIV/0!</v>
      </c>
      <c r="AA758" s="34" t="e">
        <f t="shared" si="92"/>
        <v>#DIV/0!</v>
      </c>
      <c r="AC758" s="40">
        <f>E758-Analysis!O$5</f>
        <v>-3.0000000000000001E-5</v>
      </c>
      <c r="AD758" s="40">
        <f>F758-Analysis!P$5</f>
        <v>-4.0000000000000001E-3</v>
      </c>
      <c r="AE758" s="40">
        <f>G758-Analysis!Q$5</f>
        <v>-1E-3</v>
      </c>
      <c r="AF758" s="40">
        <f>H758-Analysis!R$5</f>
        <v>-1E-3</v>
      </c>
      <c r="AG758" s="40">
        <f>I758-Analysis!S$5</f>
        <v>-2.5000000000000001E-4</v>
      </c>
      <c r="AH758" s="40">
        <f>J758-Analysis!T$5</f>
        <v>-1E-3</v>
      </c>
      <c r="AI758" s="40">
        <f>K758-Analysis!U$5</f>
        <v>-1E-3</v>
      </c>
    </row>
    <row r="759" spans="1:35" x14ac:dyDescent="0.3">
      <c r="A759">
        <v>756</v>
      </c>
      <c r="B759" s="31" t="e">
        <f>D759-Analysis!$E$27</f>
        <v>#N/A</v>
      </c>
      <c r="U759" s="34" t="e">
        <f t="shared" si="86"/>
        <v>#DIV/0!</v>
      </c>
      <c r="V759" s="34" t="e">
        <f t="shared" si="87"/>
        <v>#DIV/0!</v>
      </c>
      <c r="W759" s="34" t="e">
        <f t="shared" si="88"/>
        <v>#DIV/0!</v>
      </c>
      <c r="X759" s="34" t="e">
        <f t="shared" si="89"/>
        <v>#DIV/0!</v>
      </c>
      <c r="Y759" s="34" t="e">
        <f t="shared" si="90"/>
        <v>#DIV/0!</v>
      </c>
      <c r="Z759" s="34" t="e">
        <f t="shared" si="91"/>
        <v>#DIV/0!</v>
      </c>
      <c r="AA759" s="34" t="e">
        <f t="shared" si="92"/>
        <v>#DIV/0!</v>
      </c>
      <c r="AC759" s="40">
        <f>E759-Analysis!O$5</f>
        <v>-3.0000000000000001E-5</v>
      </c>
      <c r="AD759" s="40">
        <f>F759-Analysis!P$5</f>
        <v>-4.0000000000000001E-3</v>
      </c>
      <c r="AE759" s="40">
        <f>G759-Analysis!Q$5</f>
        <v>-1E-3</v>
      </c>
      <c r="AF759" s="40">
        <f>H759-Analysis!R$5</f>
        <v>-1E-3</v>
      </c>
      <c r="AG759" s="40">
        <f>I759-Analysis!S$5</f>
        <v>-2.5000000000000001E-4</v>
      </c>
      <c r="AH759" s="40">
        <f>J759-Analysis!T$5</f>
        <v>-1E-3</v>
      </c>
      <c r="AI759" s="40">
        <f>K759-Analysis!U$5</f>
        <v>-1E-3</v>
      </c>
    </row>
    <row r="760" spans="1:35" x14ac:dyDescent="0.3">
      <c r="A760">
        <v>757</v>
      </c>
      <c r="B760" s="31" t="e">
        <f>D760-Analysis!$E$27</f>
        <v>#N/A</v>
      </c>
      <c r="U760" s="34" t="e">
        <f t="shared" si="86"/>
        <v>#DIV/0!</v>
      </c>
      <c r="V760" s="34" t="e">
        <f t="shared" si="87"/>
        <v>#DIV/0!</v>
      </c>
      <c r="W760" s="34" t="e">
        <f t="shared" si="88"/>
        <v>#DIV/0!</v>
      </c>
      <c r="X760" s="34" t="e">
        <f t="shared" si="89"/>
        <v>#DIV/0!</v>
      </c>
      <c r="Y760" s="34" t="e">
        <f t="shared" si="90"/>
        <v>#DIV/0!</v>
      </c>
      <c r="Z760" s="34" t="e">
        <f t="shared" si="91"/>
        <v>#DIV/0!</v>
      </c>
      <c r="AA760" s="34" t="e">
        <f t="shared" si="92"/>
        <v>#DIV/0!</v>
      </c>
      <c r="AC760" s="40">
        <f>E760-Analysis!O$5</f>
        <v>-3.0000000000000001E-5</v>
      </c>
      <c r="AD760" s="40">
        <f>F760-Analysis!P$5</f>
        <v>-4.0000000000000001E-3</v>
      </c>
      <c r="AE760" s="40">
        <f>G760-Analysis!Q$5</f>
        <v>-1E-3</v>
      </c>
      <c r="AF760" s="40">
        <f>H760-Analysis!R$5</f>
        <v>-1E-3</v>
      </c>
      <c r="AG760" s="40">
        <f>I760-Analysis!S$5</f>
        <v>-2.5000000000000001E-4</v>
      </c>
      <c r="AH760" s="40">
        <f>J760-Analysis!T$5</f>
        <v>-1E-3</v>
      </c>
      <c r="AI760" s="40">
        <f>K760-Analysis!U$5</f>
        <v>-1E-3</v>
      </c>
    </row>
    <row r="761" spans="1:35" x14ac:dyDescent="0.3">
      <c r="A761">
        <v>758</v>
      </c>
      <c r="B761" s="31" t="e">
        <f>D761-Analysis!$E$27</f>
        <v>#N/A</v>
      </c>
      <c r="U761" s="34" t="e">
        <f t="shared" si="86"/>
        <v>#DIV/0!</v>
      </c>
      <c r="V761" s="34" t="e">
        <f t="shared" si="87"/>
        <v>#DIV/0!</v>
      </c>
      <c r="W761" s="34" t="e">
        <f t="shared" si="88"/>
        <v>#DIV/0!</v>
      </c>
      <c r="X761" s="34" t="e">
        <f t="shared" si="89"/>
        <v>#DIV/0!</v>
      </c>
      <c r="Y761" s="34" t="e">
        <f t="shared" si="90"/>
        <v>#DIV/0!</v>
      </c>
      <c r="Z761" s="34" t="e">
        <f t="shared" si="91"/>
        <v>#DIV/0!</v>
      </c>
      <c r="AA761" s="34" t="e">
        <f t="shared" si="92"/>
        <v>#DIV/0!</v>
      </c>
      <c r="AC761" s="40">
        <f>E761-Analysis!O$5</f>
        <v>-3.0000000000000001E-5</v>
      </c>
      <c r="AD761" s="40">
        <f>F761-Analysis!P$5</f>
        <v>-4.0000000000000001E-3</v>
      </c>
      <c r="AE761" s="40">
        <f>G761-Analysis!Q$5</f>
        <v>-1E-3</v>
      </c>
      <c r="AF761" s="40">
        <f>H761-Analysis!R$5</f>
        <v>-1E-3</v>
      </c>
      <c r="AG761" s="40">
        <f>I761-Analysis!S$5</f>
        <v>-2.5000000000000001E-4</v>
      </c>
      <c r="AH761" s="40">
        <f>J761-Analysis!T$5</f>
        <v>-1E-3</v>
      </c>
      <c r="AI761" s="40">
        <f>K761-Analysis!U$5</f>
        <v>-1E-3</v>
      </c>
    </row>
    <row r="762" spans="1:35" x14ac:dyDescent="0.3">
      <c r="A762">
        <v>759</v>
      </c>
      <c r="B762" s="31" t="e">
        <f>D762-Analysis!$E$27</f>
        <v>#N/A</v>
      </c>
      <c r="U762" s="34" t="e">
        <f t="shared" si="86"/>
        <v>#DIV/0!</v>
      </c>
      <c r="V762" s="34" t="e">
        <f t="shared" si="87"/>
        <v>#DIV/0!</v>
      </c>
      <c r="W762" s="34" t="e">
        <f t="shared" si="88"/>
        <v>#DIV/0!</v>
      </c>
      <c r="X762" s="34" t="e">
        <f t="shared" si="89"/>
        <v>#DIV/0!</v>
      </c>
      <c r="Y762" s="34" t="e">
        <f t="shared" si="90"/>
        <v>#DIV/0!</v>
      </c>
      <c r="Z762" s="34" t="e">
        <f t="shared" si="91"/>
        <v>#DIV/0!</v>
      </c>
      <c r="AA762" s="34" t="e">
        <f t="shared" si="92"/>
        <v>#DIV/0!</v>
      </c>
      <c r="AC762" s="40">
        <f>E762-Analysis!O$5</f>
        <v>-3.0000000000000001E-5</v>
      </c>
      <c r="AD762" s="40">
        <f>F762-Analysis!P$5</f>
        <v>-4.0000000000000001E-3</v>
      </c>
      <c r="AE762" s="40">
        <f>G762-Analysis!Q$5</f>
        <v>-1E-3</v>
      </c>
      <c r="AF762" s="40">
        <f>H762-Analysis!R$5</f>
        <v>-1E-3</v>
      </c>
      <c r="AG762" s="40">
        <f>I762-Analysis!S$5</f>
        <v>-2.5000000000000001E-4</v>
      </c>
      <c r="AH762" s="40">
        <f>J762-Analysis!T$5</f>
        <v>-1E-3</v>
      </c>
      <c r="AI762" s="40">
        <f>K762-Analysis!U$5</f>
        <v>-1E-3</v>
      </c>
    </row>
    <row r="763" spans="1:35" x14ac:dyDescent="0.3">
      <c r="A763">
        <v>760</v>
      </c>
      <c r="B763" s="31" t="e">
        <f>D763-Analysis!$E$27</f>
        <v>#N/A</v>
      </c>
      <c r="U763" s="34" t="e">
        <f t="shared" si="86"/>
        <v>#DIV/0!</v>
      </c>
      <c r="V763" s="34" t="e">
        <f t="shared" si="87"/>
        <v>#DIV/0!</v>
      </c>
      <c r="W763" s="34" t="e">
        <f t="shared" si="88"/>
        <v>#DIV/0!</v>
      </c>
      <c r="X763" s="34" t="e">
        <f t="shared" si="89"/>
        <v>#DIV/0!</v>
      </c>
      <c r="Y763" s="34" t="e">
        <f t="shared" si="90"/>
        <v>#DIV/0!</v>
      </c>
      <c r="Z763" s="34" t="e">
        <f t="shared" si="91"/>
        <v>#DIV/0!</v>
      </c>
      <c r="AA763" s="34" t="e">
        <f t="shared" si="92"/>
        <v>#DIV/0!</v>
      </c>
      <c r="AC763" s="40">
        <f>E763-Analysis!O$5</f>
        <v>-3.0000000000000001E-5</v>
      </c>
      <c r="AD763" s="40">
        <f>F763-Analysis!P$5</f>
        <v>-4.0000000000000001E-3</v>
      </c>
      <c r="AE763" s="40">
        <f>G763-Analysis!Q$5</f>
        <v>-1E-3</v>
      </c>
      <c r="AF763" s="40">
        <f>H763-Analysis!R$5</f>
        <v>-1E-3</v>
      </c>
      <c r="AG763" s="40">
        <f>I763-Analysis!S$5</f>
        <v>-2.5000000000000001E-4</v>
      </c>
      <c r="AH763" s="40">
        <f>J763-Analysis!T$5</f>
        <v>-1E-3</v>
      </c>
      <c r="AI763" s="40">
        <f>K763-Analysis!U$5</f>
        <v>-1E-3</v>
      </c>
    </row>
    <row r="764" spans="1:35" x14ac:dyDescent="0.3">
      <c r="A764">
        <v>761</v>
      </c>
      <c r="B764" s="31" t="e">
        <f>D764-Analysis!$E$27</f>
        <v>#N/A</v>
      </c>
      <c r="U764" s="34" t="e">
        <f t="shared" si="86"/>
        <v>#DIV/0!</v>
      </c>
      <c r="V764" s="34" t="e">
        <f t="shared" si="87"/>
        <v>#DIV/0!</v>
      </c>
      <c r="W764" s="34" t="e">
        <f t="shared" si="88"/>
        <v>#DIV/0!</v>
      </c>
      <c r="X764" s="34" t="e">
        <f t="shared" si="89"/>
        <v>#DIV/0!</v>
      </c>
      <c r="Y764" s="34" t="e">
        <f t="shared" si="90"/>
        <v>#DIV/0!</v>
      </c>
      <c r="Z764" s="34" t="e">
        <f t="shared" si="91"/>
        <v>#DIV/0!</v>
      </c>
      <c r="AA764" s="34" t="e">
        <f t="shared" si="92"/>
        <v>#DIV/0!</v>
      </c>
      <c r="AC764" s="40">
        <f>E764-Analysis!O$5</f>
        <v>-3.0000000000000001E-5</v>
      </c>
      <c r="AD764" s="40">
        <f>F764-Analysis!P$5</f>
        <v>-4.0000000000000001E-3</v>
      </c>
      <c r="AE764" s="40">
        <f>G764-Analysis!Q$5</f>
        <v>-1E-3</v>
      </c>
      <c r="AF764" s="40">
        <f>H764-Analysis!R$5</f>
        <v>-1E-3</v>
      </c>
      <c r="AG764" s="40">
        <f>I764-Analysis!S$5</f>
        <v>-2.5000000000000001E-4</v>
      </c>
      <c r="AH764" s="40">
        <f>J764-Analysis!T$5</f>
        <v>-1E-3</v>
      </c>
      <c r="AI764" s="40">
        <f>K764-Analysis!U$5</f>
        <v>-1E-3</v>
      </c>
    </row>
    <row r="765" spans="1:35" x14ac:dyDescent="0.3">
      <c r="A765">
        <v>762</v>
      </c>
      <c r="B765" s="31" t="e">
        <f>D765-Analysis!$E$27</f>
        <v>#N/A</v>
      </c>
      <c r="U765" s="34" t="e">
        <f t="shared" si="86"/>
        <v>#DIV/0!</v>
      </c>
      <c r="V765" s="34" t="e">
        <f t="shared" si="87"/>
        <v>#DIV/0!</v>
      </c>
      <c r="W765" s="34" t="e">
        <f t="shared" si="88"/>
        <v>#DIV/0!</v>
      </c>
      <c r="X765" s="34" t="e">
        <f t="shared" si="89"/>
        <v>#DIV/0!</v>
      </c>
      <c r="Y765" s="34" t="e">
        <f t="shared" si="90"/>
        <v>#DIV/0!</v>
      </c>
      <c r="Z765" s="34" t="e">
        <f t="shared" si="91"/>
        <v>#DIV/0!</v>
      </c>
      <c r="AA765" s="34" t="e">
        <f t="shared" si="92"/>
        <v>#DIV/0!</v>
      </c>
      <c r="AC765" s="40">
        <f>E765-Analysis!O$5</f>
        <v>-3.0000000000000001E-5</v>
      </c>
      <c r="AD765" s="40">
        <f>F765-Analysis!P$5</f>
        <v>-4.0000000000000001E-3</v>
      </c>
      <c r="AE765" s="40">
        <f>G765-Analysis!Q$5</f>
        <v>-1E-3</v>
      </c>
      <c r="AF765" s="40">
        <f>H765-Analysis!R$5</f>
        <v>-1E-3</v>
      </c>
      <c r="AG765" s="40">
        <f>I765-Analysis!S$5</f>
        <v>-2.5000000000000001E-4</v>
      </c>
      <c r="AH765" s="40">
        <f>J765-Analysis!T$5</f>
        <v>-1E-3</v>
      </c>
      <c r="AI765" s="40">
        <f>K765-Analysis!U$5</f>
        <v>-1E-3</v>
      </c>
    </row>
    <row r="766" spans="1:35" x14ac:dyDescent="0.3">
      <c r="A766">
        <v>763</v>
      </c>
      <c r="B766" s="31" t="e">
        <f>D766-Analysis!$E$27</f>
        <v>#N/A</v>
      </c>
      <c r="U766" s="34" t="e">
        <f t="shared" si="86"/>
        <v>#DIV/0!</v>
      </c>
      <c r="V766" s="34" t="e">
        <f t="shared" si="87"/>
        <v>#DIV/0!</v>
      </c>
      <c r="W766" s="34" t="e">
        <f t="shared" si="88"/>
        <v>#DIV/0!</v>
      </c>
      <c r="X766" s="34" t="e">
        <f t="shared" si="89"/>
        <v>#DIV/0!</v>
      </c>
      <c r="Y766" s="34" t="e">
        <f t="shared" si="90"/>
        <v>#DIV/0!</v>
      </c>
      <c r="Z766" s="34" t="e">
        <f t="shared" si="91"/>
        <v>#DIV/0!</v>
      </c>
      <c r="AA766" s="34" t="e">
        <f t="shared" si="92"/>
        <v>#DIV/0!</v>
      </c>
      <c r="AC766" s="40">
        <f>E766-Analysis!O$5</f>
        <v>-3.0000000000000001E-5</v>
      </c>
      <c r="AD766" s="40">
        <f>F766-Analysis!P$5</f>
        <v>-4.0000000000000001E-3</v>
      </c>
      <c r="AE766" s="40">
        <f>G766-Analysis!Q$5</f>
        <v>-1E-3</v>
      </c>
      <c r="AF766" s="40">
        <f>H766-Analysis!R$5</f>
        <v>-1E-3</v>
      </c>
      <c r="AG766" s="40">
        <f>I766-Analysis!S$5</f>
        <v>-2.5000000000000001E-4</v>
      </c>
      <c r="AH766" s="40">
        <f>J766-Analysis!T$5</f>
        <v>-1E-3</v>
      </c>
      <c r="AI766" s="40">
        <f>K766-Analysis!U$5</f>
        <v>-1E-3</v>
      </c>
    </row>
    <row r="767" spans="1:35" x14ac:dyDescent="0.3">
      <c r="A767">
        <v>764</v>
      </c>
      <c r="B767" s="31" t="e">
        <f>D767-Analysis!$E$27</f>
        <v>#N/A</v>
      </c>
      <c r="U767" s="34" t="e">
        <f t="shared" si="86"/>
        <v>#DIV/0!</v>
      </c>
      <c r="V767" s="34" t="e">
        <f t="shared" si="87"/>
        <v>#DIV/0!</v>
      </c>
      <c r="W767" s="34" t="e">
        <f t="shared" si="88"/>
        <v>#DIV/0!</v>
      </c>
      <c r="X767" s="34" t="e">
        <f t="shared" si="89"/>
        <v>#DIV/0!</v>
      </c>
      <c r="Y767" s="34" t="e">
        <f t="shared" si="90"/>
        <v>#DIV/0!</v>
      </c>
      <c r="Z767" s="34" t="e">
        <f t="shared" si="91"/>
        <v>#DIV/0!</v>
      </c>
      <c r="AA767" s="34" t="e">
        <f t="shared" si="92"/>
        <v>#DIV/0!</v>
      </c>
      <c r="AC767" s="40">
        <f>E767-Analysis!O$5</f>
        <v>-3.0000000000000001E-5</v>
      </c>
      <c r="AD767" s="40">
        <f>F767-Analysis!P$5</f>
        <v>-4.0000000000000001E-3</v>
      </c>
      <c r="AE767" s="40">
        <f>G767-Analysis!Q$5</f>
        <v>-1E-3</v>
      </c>
      <c r="AF767" s="40">
        <f>H767-Analysis!R$5</f>
        <v>-1E-3</v>
      </c>
      <c r="AG767" s="40">
        <f>I767-Analysis!S$5</f>
        <v>-2.5000000000000001E-4</v>
      </c>
      <c r="AH767" s="40">
        <f>J767-Analysis!T$5</f>
        <v>-1E-3</v>
      </c>
      <c r="AI767" s="40">
        <f>K767-Analysis!U$5</f>
        <v>-1E-3</v>
      </c>
    </row>
    <row r="768" spans="1:35" x14ac:dyDescent="0.3">
      <c r="A768">
        <v>765</v>
      </c>
      <c r="B768" s="31" t="e">
        <f>D768-Analysis!$E$27</f>
        <v>#N/A</v>
      </c>
      <c r="U768" s="34" t="e">
        <f t="shared" si="86"/>
        <v>#DIV/0!</v>
      </c>
      <c r="V768" s="34" t="e">
        <f t="shared" si="87"/>
        <v>#DIV/0!</v>
      </c>
      <c r="W768" s="34" t="e">
        <f t="shared" si="88"/>
        <v>#DIV/0!</v>
      </c>
      <c r="X768" s="34" t="e">
        <f t="shared" si="89"/>
        <v>#DIV/0!</v>
      </c>
      <c r="Y768" s="34" t="e">
        <f t="shared" si="90"/>
        <v>#DIV/0!</v>
      </c>
      <c r="Z768" s="34" t="e">
        <f t="shared" si="91"/>
        <v>#DIV/0!</v>
      </c>
      <c r="AA768" s="34" t="e">
        <f t="shared" si="92"/>
        <v>#DIV/0!</v>
      </c>
      <c r="AC768" s="40">
        <f>E768-Analysis!O$5</f>
        <v>-3.0000000000000001E-5</v>
      </c>
      <c r="AD768" s="40">
        <f>F768-Analysis!P$5</f>
        <v>-4.0000000000000001E-3</v>
      </c>
      <c r="AE768" s="40">
        <f>G768-Analysis!Q$5</f>
        <v>-1E-3</v>
      </c>
      <c r="AF768" s="40">
        <f>H768-Analysis!R$5</f>
        <v>-1E-3</v>
      </c>
      <c r="AG768" s="40">
        <f>I768-Analysis!S$5</f>
        <v>-2.5000000000000001E-4</v>
      </c>
      <c r="AH768" s="40">
        <f>J768-Analysis!T$5</f>
        <v>-1E-3</v>
      </c>
      <c r="AI768" s="40">
        <f>K768-Analysis!U$5</f>
        <v>-1E-3</v>
      </c>
    </row>
    <row r="769" spans="1:35" x14ac:dyDescent="0.3">
      <c r="A769">
        <v>766</v>
      </c>
      <c r="B769" s="31" t="e">
        <f>D769-Analysis!$E$27</f>
        <v>#N/A</v>
      </c>
      <c r="U769" s="34" t="e">
        <f t="shared" si="86"/>
        <v>#DIV/0!</v>
      </c>
      <c r="V769" s="34" t="e">
        <f t="shared" si="87"/>
        <v>#DIV/0!</v>
      </c>
      <c r="W769" s="34" t="e">
        <f t="shared" si="88"/>
        <v>#DIV/0!</v>
      </c>
      <c r="X769" s="34" t="e">
        <f t="shared" si="89"/>
        <v>#DIV/0!</v>
      </c>
      <c r="Y769" s="34" t="e">
        <f t="shared" si="90"/>
        <v>#DIV/0!</v>
      </c>
      <c r="Z769" s="34" t="e">
        <f t="shared" si="91"/>
        <v>#DIV/0!</v>
      </c>
      <c r="AA769" s="34" t="e">
        <f t="shared" si="92"/>
        <v>#DIV/0!</v>
      </c>
      <c r="AC769" s="40">
        <f>E769-Analysis!O$5</f>
        <v>-3.0000000000000001E-5</v>
      </c>
      <c r="AD769" s="40">
        <f>F769-Analysis!P$5</f>
        <v>-4.0000000000000001E-3</v>
      </c>
      <c r="AE769" s="40">
        <f>G769-Analysis!Q$5</f>
        <v>-1E-3</v>
      </c>
      <c r="AF769" s="40">
        <f>H769-Analysis!R$5</f>
        <v>-1E-3</v>
      </c>
      <c r="AG769" s="40">
        <f>I769-Analysis!S$5</f>
        <v>-2.5000000000000001E-4</v>
      </c>
      <c r="AH769" s="40">
        <f>J769-Analysis!T$5</f>
        <v>-1E-3</v>
      </c>
      <c r="AI769" s="40">
        <f>K769-Analysis!U$5</f>
        <v>-1E-3</v>
      </c>
    </row>
    <row r="770" spans="1:35" x14ac:dyDescent="0.3">
      <c r="A770">
        <v>767</v>
      </c>
      <c r="B770" s="31" t="e">
        <f>D770-Analysis!$E$27</f>
        <v>#N/A</v>
      </c>
      <c r="U770" s="34" t="e">
        <f t="shared" si="86"/>
        <v>#DIV/0!</v>
      </c>
      <c r="V770" s="34" t="e">
        <f t="shared" si="87"/>
        <v>#DIV/0!</v>
      </c>
      <c r="W770" s="34" t="e">
        <f t="shared" si="88"/>
        <v>#DIV/0!</v>
      </c>
      <c r="X770" s="34" t="e">
        <f t="shared" si="89"/>
        <v>#DIV/0!</v>
      </c>
      <c r="Y770" s="34" t="e">
        <f t="shared" si="90"/>
        <v>#DIV/0!</v>
      </c>
      <c r="Z770" s="34" t="e">
        <f t="shared" si="91"/>
        <v>#DIV/0!</v>
      </c>
      <c r="AA770" s="34" t="e">
        <f t="shared" si="92"/>
        <v>#DIV/0!</v>
      </c>
      <c r="AC770" s="40">
        <f>E770-Analysis!O$5</f>
        <v>-3.0000000000000001E-5</v>
      </c>
      <c r="AD770" s="40">
        <f>F770-Analysis!P$5</f>
        <v>-4.0000000000000001E-3</v>
      </c>
      <c r="AE770" s="40">
        <f>G770-Analysis!Q$5</f>
        <v>-1E-3</v>
      </c>
      <c r="AF770" s="40">
        <f>H770-Analysis!R$5</f>
        <v>-1E-3</v>
      </c>
      <c r="AG770" s="40">
        <f>I770-Analysis!S$5</f>
        <v>-2.5000000000000001E-4</v>
      </c>
      <c r="AH770" s="40">
        <f>J770-Analysis!T$5</f>
        <v>-1E-3</v>
      </c>
      <c r="AI770" s="40">
        <f>K770-Analysis!U$5</f>
        <v>-1E-3</v>
      </c>
    </row>
    <row r="771" spans="1:35" x14ac:dyDescent="0.3">
      <c r="A771">
        <v>768</v>
      </c>
      <c r="B771" s="31" t="e">
        <f>D771-Analysis!$E$27</f>
        <v>#N/A</v>
      </c>
      <c r="U771" s="34" t="e">
        <f t="shared" si="86"/>
        <v>#DIV/0!</v>
      </c>
      <c r="V771" s="34" t="e">
        <f t="shared" si="87"/>
        <v>#DIV/0!</v>
      </c>
      <c r="W771" s="34" t="e">
        <f t="shared" si="88"/>
        <v>#DIV/0!</v>
      </c>
      <c r="X771" s="34" t="e">
        <f t="shared" si="89"/>
        <v>#DIV/0!</v>
      </c>
      <c r="Y771" s="34" t="e">
        <f t="shared" si="90"/>
        <v>#DIV/0!</v>
      </c>
      <c r="Z771" s="34" t="e">
        <f t="shared" si="91"/>
        <v>#DIV/0!</v>
      </c>
      <c r="AA771" s="34" t="e">
        <f t="shared" si="92"/>
        <v>#DIV/0!</v>
      </c>
      <c r="AC771" s="40">
        <f>E771-Analysis!O$5</f>
        <v>-3.0000000000000001E-5</v>
      </c>
      <c r="AD771" s="40">
        <f>F771-Analysis!P$5</f>
        <v>-4.0000000000000001E-3</v>
      </c>
      <c r="AE771" s="40">
        <f>G771-Analysis!Q$5</f>
        <v>-1E-3</v>
      </c>
      <c r="AF771" s="40">
        <f>H771-Analysis!R$5</f>
        <v>-1E-3</v>
      </c>
      <c r="AG771" s="40">
        <f>I771-Analysis!S$5</f>
        <v>-2.5000000000000001E-4</v>
      </c>
      <c r="AH771" s="40">
        <f>J771-Analysis!T$5</f>
        <v>-1E-3</v>
      </c>
      <c r="AI771" s="40">
        <f>K771-Analysis!U$5</f>
        <v>-1E-3</v>
      </c>
    </row>
    <row r="772" spans="1:35" x14ac:dyDescent="0.3">
      <c r="A772">
        <v>769</v>
      </c>
      <c r="B772" s="31" t="e">
        <f>D772-Analysis!$E$27</f>
        <v>#N/A</v>
      </c>
      <c r="U772" s="34" t="e">
        <f t="shared" si="86"/>
        <v>#DIV/0!</v>
      </c>
      <c r="V772" s="34" t="e">
        <f t="shared" si="87"/>
        <v>#DIV/0!</v>
      </c>
      <c r="W772" s="34" t="e">
        <f t="shared" si="88"/>
        <v>#DIV/0!</v>
      </c>
      <c r="X772" s="34" t="e">
        <f t="shared" si="89"/>
        <v>#DIV/0!</v>
      </c>
      <c r="Y772" s="34" t="e">
        <f t="shared" si="90"/>
        <v>#DIV/0!</v>
      </c>
      <c r="Z772" s="34" t="e">
        <f t="shared" si="91"/>
        <v>#DIV/0!</v>
      </c>
      <c r="AA772" s="34" t="e">
        <f t="shared" si="92"/>
        <v>#DIV/0!</v>
      </c>
      <c r="AC772" s="40">
        <f>E772-Analysis!O$5</f>
        <v>-3.0000000000000001E-5</v>
      </c>
      <c r="AD772" s="40">
        <f>F772-Analysis!P$5</f>
        <v>-4.0000000000000001E-3</v>
      </c>
      <c r="AE772" s="40">
        <f>G772-Analysis!Q$5</f>
        <v>-1E-3</v>
      </c>
      <c r="AF772" s="40">
        <f>H772-Analysis!R$5</f>
        <v>-1E-3</v>
      </c>
      <c r="AG772" s="40">
        <f>I772-Analysis!S$5</f>
        <v>-2.5000000000000001E-4</v>
      </c>
      <c r="AH772" s="40">
        <f>J772-Analysis!T$5</f>
        <v>-1E-3</v>
      </c>
      <c r="AI772" s="40">
        <f>K772-Analysis!U$5</f>
        <v>-1E-3</v>
      </c>
    </row>
    <row r="773" spans="1:35" x14ac:dyDescent="0.3">
      <c r="A773">
        <v>770</v>
      </c>
      <c r="B773" s="31" t="e">
        <f>D773-Analysis!$E$27</f>
        <v>#N/A</v>
      </c>
      <c r="U773" s="34" t="e">
        <f t="shared" si="86"/>
        <v>#DIV/0!</v>
      </c>
      <c r="V773" s="34" t="e">
        <f t="shared" si="87"/>
        <v>#DIV/0!</v>
      </c>
      <c r="W773" s="34" t="e">
        <f t="shared" si="88"/>
        <v>#DIV/0!</v>
      </c>
      <c r="X773" s="34" t="e">
        <f t="shared" si="89"/>
        <v>#DIV/0!</v>
      </c>
      <c r="Y773" s="34" t="e">
        <f t="shared" si="90"/>
        <v>#DIV/0!</v>
      </c>
      <c r="Z773" s="34" t="e">
        <f t="shared" si="91"/>
        <v>#DIV/0!</v>
      </c>
      <c r="AA773" s="34" t="e">
        <f t="shared" si="92"/>
        <v>#DIV/0!</v>
      </c>
      <c r="AC773" s="40">
        <f>E773-Analysis!O$5</f>
        <v>-3.0000000000000001E-5</v>
      </c>
      <c r="AD773" s="40">
        <f>F773-Analysis!P$5</f>
        <v>-4.0000000000000001E-3</v>
      </c>
      <c r="AE773" s="40">
        <f>G773-Analysis!Q$5</f>
        <v>-1E-3</v>
      </c>
      <c r="AF773" s="40">
        <f>H773-Analysis!R$5</f>
        <v>-1E-3</v>
      </c>
      <c r="AG773" s="40">
        <f>I773-Analysis!S$5</f>
        <v>-2.5000000000000001E-4</v>
      </c>
      <c r="AH773" s="40">
        <f>J773-Analysis!T$5</f>
        <v>-1E-3</v>
      </c>
      <c r="AI773" s="40">
        <f>K773-Analysis!U$5</f>
        <v>-1E-3</v>
      </c>
    </row>
    <row r="774" spans="1:35" x14ac:dyDescent="0.3">
      <c r="A774">
        <v>771</v>
      </c>
      <c r="B774" s="31" t="e">
        <f>D774-Analysis!$E$27</f>
        <v>#N/A</v>
      </c>
      <c r="U774" s="34" t="e">
        <f t="shared" si="86"/>
        <v>#DIV/0!</v>
      </c>
      <c r="V774" s="34" t="e">
        <f t="shared" si="87"/>
        <v>#DIV/0!</v>
      </c>
      <c r="W774" s="34" t="e">
        <f t="shared" si="88"/>
        <v>#DIV/0!</v>
      </c>
      <c r="X774" s="34" t="e">
        <f t="shared" si="89"/>
        <v>#DIV/0!</v>
      </c>
      <c r="Y774" s="34" t="e">
        <f t="shared" si="90"/>
        <v>#DIV/0!</v>
      </c>
      <c r="Z774" s="34" t="e">
        <f t="shared" si="91"/>
        <v>#DIV/0!</v>
      </c>
      <c r="AA774" s="34" t="e">
        <f t="shared" si="92"/>
        <v>#DIV/0!</v>
      </c>
      <c r="AC774" s="40">
        <f>E774-Analysis!O$5</f>
        <v>-3.0000000000000001E-5</v>
      </c>
      <c r="AD774" s="40">
        <f>F774-Analysis!P$5</f>
        <v>-4.0000000000000001E-3</v>
      </c>
      <c r="AE774" s="40">
        <f>G774-Analysis!Q$5</f>
        <v>-1E-3</v>
      </c>
      <c r="AF774" s="40">
        <f>H774-Analysis!R$5</f>
        <v>-1E-3</v>
      </c>
      <c r="AG774" s="40">
        <f>I774-Analysis!S$5</f>
        <v>-2.5000000000000001E-4</v>
      </c>
      <c r="AH774" s="40">
        <f>J774-Analysis!T$5</f>
        <v>-1E-3</v>
      </c>
      <c r="AI774" s="40">
        <f>K774-Analysis!U$5</f>
        <v>-1E-3</v>
      </c>
    </row>
    <row r="775" spans="1:35" x14ac:dyDescent="0.3">
      <c r="A775">
        <v>772</v>
      </c>
      <c r="B775" s="31" t="e">
        <f>D775-Analysis!$E$27</f>
        <v>#N/A</v>
      </c>
      <c r="U775" s="34" t="e">
        <f t="shared" si="86"/>
        <v>#DIV/0!</v>
      </c>
      <c r="V775" s="34" t="e">
        <f t="shared" si="87"/>
        <v>#DIV/0!</v>
      </c>
      <c r="W775" s="34" t="e">
        <f t="shared" si="88"/>
        <v>#DIV/0!</v>
      </c>
      <c r="X775" s="34" t="e">
        <f t="shared" si="89"/>
        <v>#DIV/0!</v>
      </c>
      <c r="Y775" s="34" t="e">
        <f t="shared" si="90"/>
        <v>#DIV/0!</v>
      </c>
      <c r="Z775" s="34" t="e">
        <f t="shared" si="91"/>
        <v>#DIV/0!</v>
      </c>
      <c r="AA775" s="34" t="e">
        <f t="shared" si="92"/>
        <v>#DIV/0!</v>
      </c>
      <c r="AC775" s="40">
        <f>E775-Analysis!O$5</f>
        <v>-3.0000000000000001E-5</v>
      </c>
      <c r="AD775" s="40">
        <f>F775-Analysis!P$5</f>
        <v>-4.0000000000000001E-3</v>
      </c>
      <c r="AE775" s="40">
        <f>G775-Analysis!Q$5</f>
        <v>-1E-3</v>
      </c>
      <c r="AF775" s="40">
        <f>H775-Analysis!R$5</f>
        <v>-1E-3</v>
      </c>
      <c r="AG775" s="40">
        <f>I775-Analysis!S$5</f>
        <v>-2.5000000000000001E-4</v>
      </c>
      <c r="AH775" s="40">
        <f>J775-Analysis!T$5</f>
        <v>-1E-3</v>
      </c>
      <c r="AI775" s="40">
        <f>K775-Analysis!U$5</f>
        <v>-1E-3</v>
      </c>
    </row>
    <row r="776" spans="1:35" x14ac:dyDescent="0.3">
      <c r="A776">
        <v>773</v>
      </c>
      <c r="B776" s="31" t="e">
        <f>D776-Analysis!$E$27</f>
        <v>#N/A</v>
      </c>
      <c r="U776" s="34" t="e">
        <f t="shared" si="86"/>
        <v>#DIV/0!</v>
      </c>
      <c r="V776" s="34" t="e">
        <f t="shared" si="87"/>
        <v>#DIV/0!</v>
      </c>
      <c r="W776" s="34" t="e">
        <f t="shared" si="88"/>
        <v>#DIV/0!</v>
      </c>
      <c r="X776" s="34" t="e">
        <f t="shared" si="89"/>
        <v>#DIV/0!</v>
      </c>
      <c r="Y776" s="34" t="e">
        <f t="shared" si="90"/>
        <v>#DIV/0!</v>
      </c>
      <c r="Z776" s="34" t="e">
        <f t="shared" si="91"/>
        <v>#DIV/0!</v>
      </c>
      <c r="AA776" s="34" t="e">
        <f t="shared" si="92"/>
        <v>#DIV/0!</v>
      </c>
      <c r="AC776" s="40">
        <f>E776-Analysis!O$5</f>
        <v>-3.0000000000000001E-5</v>
      </c>
      <c r="AD776" s="40">
        <f>F776-Analysis!P$5</f>
        <v>-4.0000000000000001E-3</v>
      </c>
      <c r="AE776" s="40">
        <f>G776-Analysis!Q$5</f>
        <v>-1E-3</v>
      </c>
      <c r="AF776" s="40">
        <f>H776-Analysis!R$5</f>
        <v>-1E-3</v>
      </c>
      <c r="AG776" s="40">
        <f>I776-Analysis!S$5</f>
        <v>-2.5000000000000001E-4</v>
      </c>
      <c r="AH776" s="40">
        <f>J776-Analysis!T$5</f>
        <v>-1E-3</v>
      </c>
      <c r="AI776" s="40">
        <f>K776-Analysis!U$5</f>
        <v>-1E-3</v>
      </c>
    </row>
    <row r="777" spans="1:35" x14ac:dyDescent="0.3">
      <c r="A777">
        <v>774</v>
      </c>
      <c r="B777" s="31" t="e">
        <f>D777-Analysis!$E$27</f>
        <v>#N/A</v>
      </c>
      <c r="U777" s="34" t="e">
        <f t="shared" si="86"/>
        <v>#DIV/0!</v>
      </c>
      <c r="V777" s="34" t="e">
        <f t="shared" si="87"/>
        <v>#DIV/0!</v>
      </c>
      <c r="W777" s="34" t="e">
        <f t="shared" si="88"/>
        <v>#DIV/0!</v>
      </c>
      <c r="X777" s="34" t="e">
        <f t="shared" si="89"/>
        <v>#DIV/0!</v>
      </c>
      <c r="Y777" s="34" t="e">
        <f t="shared" si="90"/>
        <v>#DIV/0!</v>
      </c>
      <c r="Z777" s="34" t="e">
        <f t="shared" si="91"/>
        <v>#DIV/0!</v>
      </c>
      <c r="AA777" s="34" t="e">
        <f t="shared" si="92"/>
        <v>#DIV/0!</v>
      </c>
      <c r="AC777" s="40">
        <f>E777-Analysis!O$5</f>
        <v>-3.0000000000000001E-5</v>
      </c>
      <c r="AD777" s="40">
        <f>F777-Analysis!P$5</f>
        <v>-4.0000000000000001E-3</v>
      </c>
      <c r="AE777" s="40">
        <f>G777-Analysis!Q$5</f>
        <v>-1E-3</v>
      </c>
      <c r="AF777" s="40">
        <f>H777-Analysis!R$5</f>
        <v>-1E-3</v>
      </c>
      <c r="AG777" s="40">
        <f>I777-Analysis!S$5</f>
        <v>-2.5000000000000001E-4</v>
      </c>
      <c r="AH777" s="40">
        <f>J777-Analysis!T$5</f>
        <v>-1E-3</v>
      </c>
      <c r="AI777" s="40">
        <f>K777-Analysis!U$5</f>
        <v>-1E-3</v>
      </c>
    </row>
    <row r="778" spans="1:35" x14ac:dyDescent="0.3">
      <c r="A778">
        <v>775</v>
      </c>
      <c r="B778" s="31" t="e">
        <f>D778-Analysis!$E$27</f>
        <v>#N/A</v>
      </c>
      <c r="U778" s="34" t="e">
        <f t="shared" si="86"/>
        <v>#DIV/0!</v>
      </c>
      <c r="V778" s="34" t="e">
        <f t="shared" si="87"/>
        <v>#DIV/0!</v>
      </c>
      <c r="W778" s="34" t="e">
        <f t="shared" si="88"/>
        <v>#DIV/0!</v>
      </c>
      <c r="X778" s="34" t="e">
        <f t="shared" si="89"/>
        <v>#DIV/0!</v>
      </c>
      <c r="Y778" s="34" t="e">
        <f t="shared" si="90"/>
        <v>#DIV/0!</v>
      </c>
      <c r="Z778" s="34" t="e">
        <f t="shared" si="91"/>
        <v>#DIV/0!</v>
      </c>
      <c r="AA778" s="34" t="e">
        <f t="shared" si="92"/>
        <v>#DIV/0!</v>
      </c>
      <c r="AC778" s="40">
        <f>E778-Analysis!O$5</f>
        <v>-3.0000000000000001E-5</v>
      </c>
      <c r="AD778" s="40">
        <f>F778-Analysis!P$5</f>
        <v>-4.0000000000000001E-3</v>
      </c>
      <c r="AE778" s="40">
        <f>G778-Analysis!Q$5</f>
        <v>-1E-3</v>
      </c>
      <c r="AF778" s="40">
        <f>H778-Analysis!R$5</f>
        <v>-1E-3</v>
      </c>
      <c r="AG778" s="40">
        <f>I778-Analysis!S$5</f>
        <v>-2.5000000000000001E-4</v>
      </c>
      <c r="AH778" s="40">
        <f>J778-Analysis!T$5</f>
        <v>-1E-3</v>
      </c>
      <c r="AI778" s="40">
        <f>K778-Analysis!U$5</f>
        <v>-1E-3</v>
      </c>
    </row>
    <row r="779" spans="1:35" x14ac:dyDescent="0.3">
      <c r="A779">
        <v>776</v>
      </c>
      <c r="B779" s="31" t="e">
        <f>D779-Analysis!$E$27</f>
        <v>#N/A</v>
      </c>
      <c r="U779" s="34" t="e">
        <f t="shared" si="86"/>
        <v>#DIV/0!</v>
      </c>
      <c r="V779" s="34" t="e">
        <f t="shared" si="87"/>
        <v>#DIV/0!</v>
      </c>
      <c r="W779" s="34" t="e">
        <f t="shared" si="88"/>
        <v>#DIV/0!</v>
      </c>
      <c r="X779" s="34" t="e">
        <f t="shared" si="89"/>
        <v>#DIV/0!</v>
      </c>
      <c r="Y779" s="34" t="e">
        <f t="shared" si="90"/>
        <v>#DIV/0!</v>
      </c>
      <c r="Z779" s="34" t="e">
        <f t="shared" si="91"/>
        <v>#DIV/0!</v>
      </c>
      <c r="AA779" s="34" t="e">
        <f t="shared" si="92"/>
        <v>#DIV/0!</v>
      </c>
      <c r="AC779" s="40">
        <f>E779-Analysis!O$5</f>
        <v>-3.0000000000000001E-5</v>
      </c>
      <c r="AD779" s="40">
        <f>F779-Analysis!P$5</f>
        <v>-4.0000000000000001E-3</v>
      </c>
      <c r="AE779" s="40">
        <f>G779-Analysis!Q$5</f>
        <v>-1E-3</v>
      </c>
      <c r="AF779" s="40">
        <f>H779-Analysis!R$5</f>
        <v>-1E-3</v>
      </c>
      <c r="AG779" s="40">
        <f>I779-Analysis!S$5</f>
        <v>-2.5000000000000001E-4</v>
      </c>
      <c r="AH779" s="40">
        <f>J779-Analysis!T$5</f>
        <v>-1E-3</v>
      </c>
      <c r="AI779" s="40">
        <f>K779-Analysis!U$5</f>
        <v>-1E-3</v>
      </c>
    </row>
    <row r="780" spans="1:35" x14ac:dyDescent="0.3">
      <c r="A780">
        <v>777</v>
      </c>
      <c r="B780" s="31" t="e">
        <f>D780-Analysis!$E$27</f>
        <v>#N/A</v>
      </c>
      <c r="U780" s="34" t="e">
        <f t="shared" si="86"/>
        <v>#DIV/0!</v>
      </c>
      <c r="V780" s="34" t="e">
        <f t="shared" si="87"/>
        <v>#DIV/0!</v>
      </c>
      <c r="W780" s="34" t="e">
        <f t="shared" si="88"/>
        <v>#DIV/0!</v>
      </c>
      <c r="X780" s="34" t="e">
        <f t="shared" si="89"/>
        <v>#DIV/0!</v>
      </c>
      <c r="Y780" s="34" t="e">
        <f t="shared" si="90"/>
        <v>#DIV/0!</v>
      </c>
      <c r="Z780" s="34" t="e">
        <f t="shared" si="91"/>
        <v>#DIV/0!</v>
      </c>
      <c r="AA780" s="34" t="e">
        <f t="shared" si="92"/>
        <v>#DIV/0!</v>
      </c>
      <c r="AC780" s="40">
        <f>E780-Analysis!O$5</f>
        <v>-3.0000000000000001E-5</v>
      </c>
      <c r="AD780" s="40">
        <f>F780-Analysis!P$5</f>
        <v>-4.0000000000000001E-3</v>
      </c>
      <c r="AE780" s="40">
        <f>G780-Analysis!Q$5</f>
        <v>-1E-3</v>
      </c>
      <c r="AF780" s="40">
        <f>H780-Analysis!R$5</f>
        <v>-1E-3</v>
      </c>
      <c r="AG780" s="40">
        <f>I780-Analysis!S$5</f>
        <v>-2.5000000000000001E-4</v>
      </c>
      <c r="AH780" s="40">
        <f>J780-Analysis!T$5</f>
        <v>-1E-3</v>
      </c>
      <c r="AI780" s="40">
        <f>K780-Analysis!U$5</f>
        <v>-1E-3</v>
      </c>
    </row>
    <row r="781" spans="1:35" x14ac:dyDescent="0.3">
      <c r="A781">
        <v>778</v>
      </c>
      <c r="B781" s="31" t="e">
        <f>D781-Analysis!$E$27</f>
        <v>#N/A</v>
      </c>
      <c r="U781" s="34" t="e">
        <f t="shared" si="86"/>
        <v>#DIV/0!</v>
      </c>
      <c r="V781" s="34" t="e">
        <f t="shared" si="87"/>
        <v>#DIV/0!</v>
      </c>
      <c r="W781" s="34" t="e">
        <f t="shared" si="88"/>
        <v>#DIV/0!</v>
      </c>
      <c r="X781" s="34" t="e">
        <f t="shared" si="89"/>
        <v>#DIV/0!</v>
      </c>
      <c r="Y781" s="34" t="e">
        <f t="shared" si="90"/>
        <v>#DIV/0!</v>
      </c>
      <c r="Z781" s="34" t="e">
        <f t="shared" si="91"/>
        <v>#DIV/0!</v>
      </c>
      <c r="AA781" s="34" t="e">
        <f t="shared" si="92"/>
        <v>#DIV/0!</v>
      </c>
      <c r="AC781" s="40">
        <f>E781-Analysis!O$5</f>
        <v>-3.0000000000000001E-5</v>
      </c>
      <c r="AD781" s="40">
        <f>F781-Analysis!P$5</f>
        <v>-4.0000000000000001E-3</v>
      </c>
      <c r="AE781" s="40">
        <f>G781-Analysis!Q$5</f>
        <v>-1E-3</v>
      </c>
      <c r="AF781" s="40">
        <f>H781-Analysis!R$5</f>
        <v>-1E-3</v>
      </c>
      <c r="AG781" s="40">
        <f>I781-Analysis!S$5</f>
        <v>-2.5000000000000001E-4</v>
      </c>
      <c r="AH781" s="40">
        <f>J781-Analysis!T$5</f>
        <v>-1E-3</v>
      </c>
      <c r="AI781" s="40">
        <f>K781-Analysis!U$5</f>
        <v>-1E-3</v>
      </c>
    </row>
    <row r="782" spans="1:35" x14ac:dyDescent="0.3">
      <c r="A782">
        <v>779</v>
      </c>
      <c r="B782" s="31" t="e">
        <f>D782-Analysis!$E$27</f>
        <v>#N/A</v>
      </c>
      <c r="U782" s="34" t="e">
        <f t="shared" si="86"/>
        <v>#DIV/0!</v>
      </c>
      <c r="V782" s="34" t="e">
        <f t="shared" si="87"/>
        <v>#DIV/0!</v>
      </c>
      <c r="W782" s="34" t="e">
        <f t="shared" si="88"/>
        <v>#DIV/0!</v>
      </c>
      <c r="X782" s="34" t="e">
        <f t="shared" si="89"/>
        <v>#DIV/0!</v>
      </c>
      <c r="Y782" s="34" t="e">
        <f t="shared" si="90"/>
        <v>#DIV/0!</v>
      </c>
      <c r="Z782" s="34" t="e">
        <f t="shared" si="91"/>
        <v>#DIV/0!</v>
      </c>
      <c r="AA782" s="34" t="e">
        <f t="shared" si="92"/>
        <v>#DIV/0!</v>
      </c>
      <c r="AC782" s="40">
        <f>E782-Analysis!O$5</f>
        <v>-3.0000000000000001E-5</v>
      </c>
      <c r="AD782" s="40">
        <f>F782-Analysis!P$5</f>
        <v>-4.0000000000000001E-3</v>
      </c>
      <c r="AE782" s="40">
        <f>G782-Analysis!Q$5</f>
        <v>-1E-3</v>
      </c>
      <c r="AF782" s="40">
        <f>H782-Analysis!R$5</f>
        <v>-1E-3</v>
      </c>
      <c r="AG782" s="40">
        <f>I782-Analysis!S$5</f>
        <v>-2.5000000000000001E-4</v>
      </c>
      <c r="AH782" s="40">
        <f>J782-Analysis!T$5</f>
        <v>-1E-3</v>
      </c>
      <c r="AI782" s="40">
        <f>K782-Analysis!U$5</f>
        <v>-1E-3</v>
      </c>
    </row>
    <row r="783" spans="1:35" x14ac:dyDescent="0.3">
      <c r="A783">
        <v>780</v>
      </c>
      <c r="B783" s="31" t="e">
        <f>D783-Analysis!$E$27</f>
        <v>#N/A</v>
      </c>
      <c r="U783" s="34" t="e">
        <f t="shared" si="86"/>
        <v>#DIV/0!</v>
      </c>
      <c r="V783" s="34" t="e">
        <f t="shared" si="87"/>
        <v>#DIV/0!</v>
      </c>
      <c r="W783" s="34" t="e">
        <f t="shared" si="88"/>
        <v>#DIV/0!</v>
      </c>
      <c r="X783" s="34" t="e">
        <f t="shared" si="89"/>
        <v>#DIV/0!</v>
      </c>
      <c r="Y783" s="34" t="e">
        <f t="shared" si="90"/>
        <v>#DIV/0!</v>
      </c>
      <c r="Z783" s="34" t="e">
        <f t="shared" si="91"/>
        <v>#DIV/0!</v>
      </c>
      <c r="AA783" s="34" t="e">
        <f t="shared" si="92"/>
        <v>#DIV/0!</v>
      </c>
      <c r="AC783" s="40">
        <f>E783-Analysis!O$5</f>
        <v>-3.0000000000000001E-5</v>
      </c>
      <c r="AD783" s="40">
        <f>F783-Analysis!P$5</f>
        <v>-4.0000000000000001E-3</v>
      </c>
      <c r="AE783" s="40">
        <f>G783-Analysis!Q$5</f>
        <v>-1E-3</v>
      </c>
      <c r="AF783" s="40">
        <f>H783-Analysis!R$5</f>
        <v>-1E-3</v>
      </c>
      <c r="AG783" s="40">
        <f>I783-Analysis!S$5</f>
        <v>-2.5000000000000001E-4</v>
      </c>
      <c r="AH783" s="40">
        <f>J783-Analysis!T$5</f>
        <v>-1E-3</v>
      </c>
      <c r="AI783" s="40">
        <f>K783-Analysis!U$5</f>
        <v>-1E-3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800"/>
  <sheetViews>
    <sheetView zoomScale="70" zoomScaleNormal="70" workbookViewId="0">
      <selection activeCell="B26" sqref="B26"/>
    </sheetView>
  </sheetViews>
  <sheetFormatPr defaultColWidth="11.19921875" defaultRowHeight="15.6" x14ac:dyDescent="0.3"/>
  <cols>
    <col min="1" max="1" width="20.796875" customWidth="1"/>
    <col min="4" max="4" width="19.5" customWidth="1"/>
    <col min="7" max="7" width="17.3984375" customWidth="1"/>
    <col min="12" max="12" width="5.3984375" customWidth="1"/>
    <col min="13" max="13" width="13" style="2" customWidth="1"/>
    <col min="14" max="14" width="19.3984375" style="2" customWidth="1"/>
    <col min="15" max="21" width="13" style="2" customWidth="1"/>
    <col min="34" max="34" width="11.796875" bestFit="1" customWidth="1"/>
    <col min="37" max="37" width="15.5" customWidth="1"/>
    <col min="38" max="38" width="15.796875" style="2" customWidth="1"/>
    <col min="39" max="39" width="19.5" style="2" customWidth="1"/>
    <col min="40" max="41" width="11" customWidth="1"/>
    <col min="42" max="42" width="14" customWidth="1"/>
    <col min="43" max="46" width="11" customWidth="1"/>
  </cols>
  <sheetData>
    <row r="1" spans="1:46" x14ac:dyDescent="0.3">
      <c r="A1" s="1" t="s">
        <v>53</v>
      </c>
      <c r="B1" s="22"/>
      <c r="C1" t="s">
        <v>42</v>
      </c>
      <c r="N1" s="2" t="s">
        <v>64</v>
      </c>
      <c r="O1" s="63" t="e">
        <f t="shared" ref="O1:U2" ca="1" si="0">O$11*EXP(O3*O$10)</f>
        <v>#N/A</v>
      </c>
      <c r="P1" s="63" t="e">
        <f t="shared" ca="1" si="0"/>
        <v>#N/A</v>
      </c>
      <c r="Q1" s="63" t="e">
        <f t="shared" ca="1" si="0"/>
        <v>#N/A</v>
      </c>
      <c r="R1" s="63" t="e">
        <f t="shared" ca="1" si="0"/>
        <v>#N/A</v>
      </c>
      <c r="S1" s="63" t="e">
        <f t="shared" ca="1" si="0"/>
        <v>#N/A</v>
      </c>
      <c r="T1" s="63" t="e">
        <f t="shared" ca="1" si="0"/>
        <v>#N/A</v>
      </c>
      <c r="U1" s="63" t="e">
        <f t="shared" ca="1" si="0"/>
        <v>#N/A</v>
      </c>
      <c r="W1" s="1" t="s">
        <v>63</v>
      </c>
    </row>
    <row r="2" spans="1:46" ht="16.2" thickBot="1" x14ac:dyDescent="0.35">
      <c r="A2" t="s">
        <v>44</v>
      </c>
      <c r="B2" s="9"/>
      <c r="C2" t="s">
        <v>43</v>
      </c>
      <c r="N2" s="2" t="s">
        <v>65</v>
      </c>
      <c r="O2" s="63" t="e">
        <f t="shared" ca="1" si="0"/>
        <v>#N/A</v>
      </c>
      <c r="P2" s="63" t="e">
        <f t="shared" ca="1" si="0"/>
        <v>#N/A</v>
      </c>
      <c r="Q2" s="63" t="e">
        <f t="shared" ca="1" si="0"/>
        <v>#N/A</v>
      </c>
      <c r="R2" s="63" t="e">
        <f t="shared" ca="1" si="0"/>
        <v>#N/A</v>
      </c>
      <c r="S2" s="63" t="e">
        <f t="shared" ca="1" si="0"/>
        <v>#N/A</v>
      </c>
      <c r="T2" s="63" t="e">
        <f t="shared" ca="1" si="0"/>
        <v>#N/A</v>
      </c>
      <c r="U2" s="63" t="e">
        <f t="shared" ca="1" si="0"/>
        <v>#N/A</v>
      </c>
    </row>
    <row r="3" spans="1:46" ht="16.2" thickBot="1" x14ac:dyDescent="0.35">
      <c r="A3" s="6"/>
      <c r="B3" t="s">
        <v>173</v>
      </c>
      <c r="N3" s="2" t="s">
        <v>66</v>
      </c>
      <c r="O3" s="65" t="e">
        <f t="shared" ref="O3:U3" si="1">INDEX($AL:$AL,MATCH($E$25,$AK:$AK,0))</f>
        <v>#N/A</v>
      </c>
      <c r="P3" s="66" t="e">
        <f t="shared" si="1"/>
        <v>#N/A</v>
      </c>
      <c r="Q3" s="66" t="e">
        <f t="shared" si="1"/>
        <v>#N/A</v>
      </c>
      <c r="R3" s="66" t="e">
        <f t="shared" si="1"/>
        <v>#N/A</v>
      </c>
      <c r="S3" s="66" t="e">
        <f t="shared" si="1"/>
        <v>#N/A</v>
      </c>
      <c r="T3" s="66" t="e">
        <f t="shared" si="1"/>
        <v>#N/A</v>
      </c>
      <c r="U3" s="67" t="e">
        <f t="shared" si="1"/>
        <v>#N/A</v>
      </c>
    </row>
    <row r="4" spans="1:46" ht="16.2" thickBot="1" x14ac:dyDescent="0.35">
      <c r="A4" s="33"/>
      <c r="B4" t="s">
        <v>174</v>
      </c>
      <c r="N4" s="2" t="s">
        <v>66</v>
      </c>
      <c r="O4" s="68" t="e">
        <f t="shared" ref="O4:U4" si="2">INDEX($AL:$AL,MATCH($E$25+(O7-20),$AK:$AK,0))</f>
        <v>#N/A</v>
      </c>
      <c r="P4" s="69" t="e">
        <f t="shared" si="2"/>
        <v>#N/A</v>
      </c>
      <c r="Q4" s="69" t="e">
        <f t="shared" si="2"/>
        <v>#N/A</v>
      </c>
      <c r="R4" s="69" t="e">
        <f t="shared" si="2"/>
        <v>#N/A</v>
      </c>
      <c r="S4" s="69" t="e">
        <f t="shared" si="2"/>
        <v>#N/A</v>
      </c>
      <c r="T4" s="69" t="e">
        <f t="shared" si="2"/>
        <v>#N/A</v>
      </c>
      <c r="U4" s="70" t="e">
        <f t="shared" si="2"/>
        <v>#N/A</v>
      </c>
    </row>
    <row r="5" spans="1:46" ht="16.2" thickBot="1" x14ac:dyDescent="0.35">
      <c r="A5" s="6"/>
      <c r="B5" t="s">
        <v>175</v>
      </c>
      <c r="L5" s="2"/>
      <c r="N5" s="2" t="s">
        <v>67</v>
      </c>
      <c r="O5" s="60">
        <v>3.0000000000000001E-5</v>
      </c>
      <c r="P5" s="61">
        <v>4.0000000000000001E-3</v>
      </c>
      <c r="Q5" s="61">
        <v>1E-3</v>
      </c>
      <c r="R5" s="61">
        <v>1E-3</v>
      </c>
      <c r="S5" s="61">
        <v>2.5000000000000001E-4</v>
      </c>
      <c r="T5" s="61">
        <v>1E-3</v>
      </c>
      <c r="U5" s="62">
        <v>1E-3</v>
      </c>
    </row>
    <row r="6" spans="1:46" ht="16.2" thickBot="1" x14ac:dyDescent="0.35">
      <c r="A6" s="33"/>
      <c r="B6" t="s">
        <v>168</v>
      </c>
      <c r="L6" s="2"/>
      <c r="N6" s="2" t="s">
        <v>47</v>
      </c>
      <c r="O6" s="80">
        <v>18</v>
      </c>
      <c r="P6" s="81">
        <v>18</v>
      </c>
      <c r="Q6" s="81">
        <v>18</v>
      </c>
      <c r="R6" s="81">
        <v>18</v>
      </c>
      <c r="S6" s="81">
        <v>18</v>
      </c>
      <c r="T6" s="81">
        <v>18</v>
      </c>
      <c r="U6" s="82">
        <v>18</v>
      </c>
      <c r="AM6" s="89" t="s">
        <v>193</v>
      </c>
    </row>
    <row r="7" spans="1:46" ht="16.2" thickBot="1" x14ac:dyDescent="0.35">
      <c r="A7" s="6"/>
      <c r="B7" t="s">
        <v>182</v>
      </c>
      <c r="N7" t="s">
        <v>48</v>
      </c>
      <c r="O7" s="41">
        <v>45</v>
      </c>
      <c r="P7" s="11">
        <v>35</v>
      </c>
      <c r="Q7" s="11">
        <v>42</v>
      </c>
      <c r="R7" s="11">
        <v>160</v>
      </c>
      <c r="S7" s="11">
        <v>46</v>
      </c>
      <c r="T7" s="11">
        <v>160</v>
      </c>
      <c r="U7" s="12">
        <v>42</v>
      </c>
      <c r="AM7" s="89" t="s">
        <v>194</v>
      </c>
    </row>
    <row r="8" spans="1:46" ht="16.2" thickBot="1" x14ac:dyDescent="0.35">
      <c r="A8" s="33"/>
      <c r="B8" t="s">
        <v>183</v>
      </c>
      <c r="N8" s="2" t="s">
        <v>50</v>
      </c>
      <c r="O8" s="58" t="str">
        <f t="shared" ref="O8:U8" si="3">CONCATENATE("n",O6,":","n",O7)</f>
        <v>n18:n45</v>
      </c>
      <c r="P8" s="58" t="str">
        <f t="shared" si="3"/>
        <v>n18:n35</v>
      </c>
      <c r="Q8" s="58" t="str">
        <f t="shared" si="3"/>
        <v>n18:n42</v>
      </c>
      <c r="R8" s="58" t="str">
        <f t="shared" si="3"/>
        <v>n18:n160</v>
      </c>
      <c r="S8" s="58" t="str">
        <f t="shared" si="3"/>
        <v>n18:n46</v>
      </c>
      <c r="T8" s="58" t="str">
        <f t="shared" si="3"/>
        <v>n18:n160</v>
      </c>
      <c r="U8" s="58" t="str">
        <f t="shared" si="3"/>
        <v>n18:n42</v>
      </c>
    </row>
    <row r="9" spans="1:46" ht="16.2" thickBot="1" x14ac:dyDescent="0.35">
      <c r="A9" s="6"/>
      <c r="B9" t="s">
        <v>184</v>
      </c>
      <c r="N9" t="s">
        <v>49</v>
      </c>
      <c r="O9" s="59" t="str">
        <f>CONCATENATE("o",O6,":","o",O7)</f>
        <v>o18:o45</v>
      </c>
      <c r="P9" s="59" t="str">
        <f>CONCATENATE("p",P6,":","p",P7)</f>
        <v>p18:p35</v>
      </c>
      <c r="Q9" s="59" t="str">
        <f>CONCATENATE("q",Q6,":","q",Q7)</f>
        <v>q18:q42</v>
      </c>
      <c r="R9" s="59" t="str">
        <f>CONCATENATE("r",R6,":","r",R7)</f>
        <v>r18:r160</v>
      </c>
      <c r="S9" s="59" t="str">
        <f>CONCATENATE("s",S6,":","s",S7)</f>
        <v>s18:s46</v>
      </c>
      <c r="T9" s="59" t="str">
        <f>CONCATENATE("t",T6,":","t",T7)</f>
        <v>t18:t160</v>
      </c>
      <c r="U9" s="59" t="str">
        <f>CONCATENATE("u",U6,":","u",U7)</f>
        <v>u18:u42</v>
      </c>
    </row>
    <row r="10" spans="1:46" ht="16.2" thickBot="1" x14ac:dyDescent="0.35">
      <c r="A10" s="33"/>
      <c r="B10" t="s">
        <v>191</v>
      </c>
      <c r="N10" t="s">
        <v>11</v>
      </c>
      <c r="O10" s="64" t="e">
        <f t="shared" ref="O10:U10" ca="1" si="4">SLOPE(INDIRECT(O9),(INDIRECT(O8)))</f>
        <v>#N/A</v>
      </c>
      <c r="P10" s="64" t="e">
        <f t="shared" ca="1" si="4"/>
        <v>#N/A</v>
      </c>
      <c r="Q10" s="64" t="e">
        <f t="shared" ca="1" si="4"/>
        <v>#N/A</v>
      </c>
      <c r="R10" s="64" t="e">
        <f t="shared" ca="1" si="4"/>
        <v>#N/A</v>
      </c>
      <c r="S10" s="64" t="e">
        <f t="shared" ca="1" si="4"/>
        <v>#N/A</v>
      </c>
      <c r="T10" s="64" t="e">
        <f t="shared" ca="1" si="4"/>
        <v>#N/A</v>
      </c>
      <c r="U10" s="64" t="e">
        <f t="shared" ca="1" si="4"/>
        <v>#N/A</v>
      </c>
      <c r="AN10" s="74">
        <v>10</v>
      </c>
      <c r="AO10" s="74">
        <v>10</v>
      </c>
      <c r="AP10" s="74">
        <v>10</v>
      </c>
      <c r="AQ10" s="74">
        <v>10</v>
      </c>
      <c r="AR10" s="74">
        <v>10</v>
      </c>
      <c r="AS10" s="74">
        <v>10</v>
      </c>
      <c r="AT10" s="74">
        <v>10</v>
      </c>
    </row>
    <row r="11" spans="1:46" ht="16.2" thickBot="1" x14ac:dyDescent="0.35">
      <c r="A11" s="6"/>
      <c r="B11" t="s">
        <v>176</v>
      </c>
      <c r="N11" t="s">
        <v>69</v>
      </c>
      <c r="O11" s="64" t="e">
        <f t="shared" ref="O11:U11" ca="1" si="5">EXP(INTERCEPT(INDIRECT(O9),(INDIRECT(O8))))</f>
        <v>#N/A</v>
      </c>
      <c r="P11" s="64" t="e">
        <f t="shared" ca="1" si="5"/>
        <v>#N/A</v>
      </c>
      <c r="Q11" s="64" t="e">
        <f t="shared" ca="1" si="5"/>
        <v>#N/A</v>
      </c>
      <c r="R11" s="64" t="e">
        <f t="shared" ca="1" si="5"/>
        <v>#N/A</v>
      </c>
      <c r="S11" s="64" t="e">
        <f t="shared" ca="1" si="5"/>
        <v>#N/A</v>
      </c>
      <c r="T11" s="64" t="e">
        <f t="shared" ca="1" si="5"/>
        <v>#N/A</v>
      </c>
      <c r="U11" s="64" t="e">
        <f t="shared" ca="1" si="5"/>
        <v>#N/A</v>
      </c>
      <c r="AN11" s="75" t="e">
        <f t="array" ref="AN11">INDEX(AN20:AN800,MATCH(MIN(ABS(AN20:AN800-AN10)),ABS(AN20:AN800-AN10),0))</f>
        <v>#N/A</v>
      </c>
      <c r="AO11" s="75" t="e">
        <f t="array" ref="AO11">INDEX(AO20:AO800,MATCH(MIN(ABS(AO20:AO800-AO10)),ABS(AO20:AO800-AO10),0))</f>
        <v>#N/A</v>
      </c>
      <c r="AP11" s="75" t="e">
        <f t="array" ref="AP11">INDEX(AP20:AP800,MATCH(MIN(ABS(AP20:AP800-AP10)),ABS(AP20:AP800-AP10),0))</f>
        <v>#N/A</v>
      </c>
      <c r="AQ11" s="75" t="e">
        <f t="array" ref="AQ11">INDEX(AQ20:AQ800,MATCH(MIN(ABS(AQ20:AQ800-AQ10)),ABS(AQ20:AQ800-AQ10),0))</f>
        <v>#N/A</v>
      </c>
      <c r="AR11" s="75" t="e">
        <f t="array" ref="AR11">INDEX(AR20:AR800,MATCH(MIN(ABS(AR20:AR800-AR10)),ABS(AR20:AR800-AR10),0))</f>
        <v>#N/A</v>
      </c>
      <c r="AS11" s="75" t="e">
        <f t="array" ref="AS11">INDEX(AS20:AS800,MATCH(MIN(ABS(AS20:AS800-AS10)),ABS(AS20:AS800-AS10),0))</f>
        <v>#N/A</v>
      </c>
      <c r="AT11" s="75" t="e">
        <f t="array" ref="AT11">INDEX(AT20:AT800,MATCH(MIN(ABS(AT20:AT800-AT10)),ABS(AT20:AT800-AT10),0))</f>
        <v>#N/A</v>
      </c>
    </row>
    <row r="12" spans="1:46" ht="16.2" thickBot="1" x14ac:dyDescent="0.35">
      <c r="A12" s="33"/>
      <c r="B12" t="s">
        <v>185</v>
      </c>
      <c r="N12" t="s">
        <v>159</v>
      </c>
      <c r="O12" s="13" t="e">
        <f t="shared" ref="O12:U12" ca="1" si="6">LN(100)/O$14</f>
        <v>#N/A</v>
      </c>
      <c r="P12" s="14" t="e">
        <f t="shared" ca="1" si="6"/>
        <v>#N/A</v>
      </c>
      <c r="Q12" s="14" t="e">
        <f t="shared" ca="1" si="6"/>
        <v>#N/A</v>
      </c>
      <c r="R12" s="14" t="e">
        <f t="shared" ca="1" si="6"/>
        <v>#N/A</v>
      </c>
      <c r="S12" s="14" t="e">
        <f t="shared" ca="1" si="6"/>
        <v>#N/A</v>
      </c>
      <c r="T12" s="14" t="e">
        <f t="shared" ca="1" si="6"/>
        <v>#N/A</v>
      </c>
      <c r="U12" s="15" t="e">
        <f t="shared" ca="1" si="6"/>
        <v>#N/A</v>
      </c>
      <c r="AM12" s="2" t="s">
        <v>161</v>
      </c>
      <c r="AN12" s="76" t="e">
        <f t="array" ref="AN12">IFERROR(INDEX($AL$20:$AL$800,MATCH(AN11,AN20:AN800,0)),$B$29)</f>
        <v>#N/A</v>
      </c>
      <c r="AO12" s="76" t="e">
        <f t="array" ref="AO12">IFERROR(INDEX($AL$20:$AL$800,MATCH(AO11,AO20:AO800,0)),$B$29)</f>
        <v>#N/A</v>
      </c>
      <c r="AP12" s="76" t="e">
        <f t="array" ref="AP12">IFERROR(INDEX($AL$20:$AL$800,MATCH(AP11,AP20:AP800,0)),$B$29)</f>
        <v>#N/A</v>
      </c>
      <c r="AQ12" s="76" t="e">
        <f t="array" ref="AQ12">IFERROR(INDEX($AL$20:$AL$800,MATCH(AQ11,AQ20:AQ800,0)),$B$29)</f>
        <v>#N/A</v>
      </c>
      <c r="AR12" s="76" t="e">
        <f t="array" ref="AR12">IFERROR(INDEX($AL$20:$AL$800,MATCH(AR11,AR20:AR800,0)),$B$29)</f>
        <v>#N/A</v>
      </c>
      <c r="AS12" s="76" t="e">
        <f t="array" ref="AS12">IFERROR(INDEX($AL$20:$AL$800,MATCH(AS11,AS20:AS800,0)),$B$29)</f>
        <v>#N/A</v>
      </c>
      <c r="AT12" s="76" t="e">
        <f t="array" ref="AT12">IFERROR(INDEX($AL$20:$AL$800,MATCH(AT11,AT20:AT800,0)),$B$29)</f>
        <v>#N/A</v>
      </c>
    </row>
    <row r="13" spans="1:46" ht="16.2" thickBot="1" x14ac:dyDescent="0.35">
      <c r="A13" s="6"/>
      <c r="B13" t="s">
        <v>169</v>
      </c>
      <c r="N13" t="s">
        <v>160</v>
      </c>
      <c r="O13" s="16" t="e">
        <f t="shared" ref="O13:U13" ca="1" si="7">LN(10)/O$14</f>
        <v>#N/A</v>
      </c>
      <c r="P13" s="17" t="e">
        <f t="shared" ca="1" si="7"/>
        <v>#N/A</v>
      </c>
      <c r="Q13" s="17" t="e">
        <f t="shared" ca="1" si="7"/>
        <v>#N/A</v>
      </c>
      <c r="R13" s="17" t="e">
        <f t="shared" ca="1" si="7"/>
        <v>#N/A</v>
      </c>
      <c r="S13" s="17" t="e">
        <f t="shared" ca="1" si="7"/>
        <v>#N/A</v>
      </c>
      <c r="T13" s="17" t="e">
        <f t="shared" ca="1" si="7"/>
        <v>#N/A</v>
      </c>
      <c r="U13" s="18" t="e">
        <f t="shared" ca="1" si="7"/>
        <v>#N/A</v>
      </c>
      <c r="AM13" s="2" t="s">
        <v>162</v>
      </c>
      <c r="AN13" s="77" t="e">
        <f ca="1">O13</f>
        <v>#N/A</v>
      </c>
      <c r="AO13" s="77" t="e">
        <f t="shared" ref="AO13:AT13" ca="1" si="8">P13</f>
        <v>#N/A</v>
      </c>
      <c r="AP13" s="77" t="e">
        <f t="shared" ca="1" si="8"/>
        <v>#N/A</v>
      </c>
      <c r="AQ13" s="77" t="e">
        <f t="shared" ca="1" si="8"/>
        <v>#N/A</v>
      </c>
      <c r="AR13" s="77" t="e">
        <f t="shared" ca="1" si="8"/>
        <v>#N/A</v>
      </c>
      <c r="AS13" s="77" t="e">
        <f t="shared" ca="1" si="8"/>
        <v>#N/A</v>
      </c>
      <c r="AT13" s="77" t="e">
        <f t="shared" ca="1" si="8"/>
        <v>#N/A</v>
      </c>
    </row>
    <row r="14" spans="1:46" ht="16.2" thickBot="1" x14ac:dyDescent="0.35">
      <c r="A14" s="6"/>
      <c r="B14" t="s">
        <v>181</v>
      </c>
      <c r="N14" t="s">
        <v>12</v>
      </c>
      <c r="O14" s="19" t="e">
        <f ca="1">ABS(O10)</f>
        <v>#N/A</v>
      </c>
      <c r="P14" s="20" t="e">
        <f t="shared" ref="P14:U14" ca="1" si="9">ABS(P10)</f>
        <v>#N/A</v>
      </c>
      <c r="Q14" s="20" t="e">
        <f t="shared" ca="1" si="9"/>
        <v>#N/A</v>
      </c>
      <c r="R14" s="20" t="e">
        <f t="shared" ca="1" si="9"/>
        <v>#N/A</v>
      </c>
      <c r="S14" s="20" t="e">
        <f t="shared" ca="1" si="9"/>
        <v>#N/A</v>
      </c>
      <c r="T14" s="20" t="e">
        <f t="shared" ca="1" si="9"/>
        <v>#N/A</v>
      </c>
      <c r="U14" s="21" t="e">
        <f t="shared" ca="1" si="9"/>
        <v>#N/A</v>
      </c>
      <c r="AN14" s="74">
        <v>1</v>
      </c>
      <c r="AO14" s="74">
        <v>1</v>
      </c>
      <c r="AP14" s="74">
        <v>1</v>
      </c>
      <c r="AQ14" s="74">
        <v>1</v>
      </c>
      <c r="AR14" s="74">
        <v>1</v>
      </c>
      <c r="AS14" s="74">
        <v>1</v>
      </c>
      <c r="AT14" s="74">
        <v>1</v>
      </c>
    </row>
    <row r="15" spans="1:46" ht="18.600000000000001" thickBot="1" x14ac:dyDescent="0.4">
      <c r="A15" s="6"/>
      <c r="B15" s="87" t="s">
        <v>192</v>
      </c>
      <c r="N15"/>
      <c r="O15" s="88">
        <v>313</v>
      </c>
      <c r="P15" s="88">
        <v>305</v>
      </c>
      <c r="Q15" s="88">
        <v>340</v>
      </c>
      <c r="R15" s="88" t="s">
        <v>14</v>
      </c>
      <c r="S15" s="88">
        <v>320</v>
      </c>
      <c r="T15" s="88">
        <v>395</v>
      </c>
      <c r="U15" s="88">
        <v>380</v>
      </c>
      <c r="AN15" s="75" t="e">
        <f t="array" ref="AN15">INDEX(AN20:AN800,MATCH(MIN(ABS(AN20:AN800-AN14)),ABS(AN20:AN800-AN14),0))</f>
        <v>#N/A</v>
      </c>
      <c r="AO15" s="75" t="e">
        <f t="array" ref="AO15">INDEX(AO20:AO800,MATCH(MIN(ABS(AO20:AO800-AO14)),ABS(AO20:AO800-AO14),0))</f>
        <v>#N/A</v>
      </c>
      <c r="AP15" s="75" t="e">
        <f t="array" ref="AP15">INDEX(AP20:AP800,MATCH(MIN(ABS(AP20:AP800-AP14)),ABS(AP20:AP800-AP14),0))</f>
        <v>#N/A</v>
      </c>
      <c r="AQ15" s="75" t="e">
        <f t="array" ref="AQ15">INDEX(AQ20:AQ800,MATCH(MIN(ABS(AQ20:AQ800-AQ14)),ABS(AQ20:AQ800-AQ14),0))</f>
        <v>#N/A</v>
      </c>
      <c r="AR15" s="75" t="e">
        <f t="array" ref="AR15">INDEX(AR20:AR800,MATCH(MIN(ABS(AR20:AR800-AR14)),ABS(AR20:AR800-AR14),0))</f>
        <v>#N/A</v>
      </c>
      <c r="AS15" s="75" t="e">
        <f t="array" ref="AS15">INDEX(AS20:AS800,MATCH(MIN(ABS(AS20:AS800-AS14)),ABS(AS20:AS800-AS14),0))</f>
        <v>#N/A</v>
      </c>
      <c r="AT15" s="75" t="e">
        <f t="array" ref="AT15">INDEX(AT20:AT800,MATCH(MIN(ABS(AT20:AT800-AT14)),ABS(AT20:AT800-AT14),0))</f>
        <v>#N/A</v>
      </c>
    </row>
    <row r="16" spans="1:46" ht="16.2" thickBot="1" x14ac:dyDescent="0.35">
      <c r="A16" s="6"/>
      <c r="B16" t="s">
        <v>187</v>
      </c>
      <c r="N16" s="72" t="s">
        <v>166</v>
      </c>
      <c r="O16" s="37"/>
      <c r="P16" s="37"/>
      <c r="Q16" s="37"/>
      <c r="R16" s="37"/>
      <c r="S16" s="37"/>
      <c r="T16" s="37"/>
      <c r="U16" s="37"/>
      <c r="AM16" s="2" t="s">
        <v>163</v>
      </c>
      <c r="AN16" s="76" t="e">
        <f>IFERROR(INDEX($AL$20:$AL$800,MATCH(AN15,AN20:AN800,0)),$B$29)</f>
        <v>#N/A</v>
      </c>
      <c r="AO16" s="76" t="e">
        <f t="array" ref="AO16">IFERROR(INDEX($AL$20:$AL$800,MATCH(AO15,AO20:AO800,0)),$B$29)</f>
        <v>#N/A</v>
      </c>
      <c r="AP16" s="76" t="e">
        <f t="array" ref="AP16">IFERROR(INDEX($AL$20:$AL$800,MATCH(AP15,AP20:AP800,0)),$B$29)</f>
        <v>#N/A</v>
      </c>
      <c r="AQ16" s="76" t="e">
        <f t="array" ref="AQ16">IFERROR(INDEX($AL$20:$AL$800,MATCH(AQ15,AQ20:AQ800,0)),$B$29)</f>
        <v>#N/A</v>
      </c>
      <c r="AR16" s="76" t="e">
        <f t="array" ref="AR16">IFERROR(INDEX($AL$20:$AL$800,MATCH(AR15,AR20:AR800,0)),$B$29)</f>
        <v>#N/A</v>
      </c>
      <c r="AS16" s="76" t="e">
        <f t="array" ref="AS16">IFERROR(INDEX($AL$20:$AL$800,MATCH(AS15,AS20:AS800,0)),$B$29)</f>
        <v>#N/A</v>
      </c>
      <c r="AT16" s="76" t="e">
        <f t="array" ref="AT16">IFERROR(INDEX($AL$20:$AL$800,MATCH(AT15,AT20:AT800,0)),$B$29)</f>
        <v>#N/A</v>
      </c>
    </row>
    <row r="17" spans="1:46" ht="21.6" thickBot="1" x14ac:dyDescent="0.45">
      <c r="A17" s="6"/>
      <c r="B17" t="s">
        <v>188</v>
      </c>
      <c r="N17" s="57" t="str">
        <f t="shared" ref="N17:N80" si="10">AL19</f>
        <v>corrected depth</v>
      </c>
      <c r="O17" s="57" t="str">
        <f t="shared" ref="O17:U17" si="11">AN19</f>
        <v>ss313</v>
      </c>
      <c r="P17" s="57" t="str">
        <f t="shared" si="11"/>
        <v>ss305</v>
      </c>
      <c r="Q17" s="57" t="str">
        <f t="shared" si="11"/>
        <v>ss340</v>
      </c>
      <c r="R17" s="57" t="str">
        <f t="shared" si="11"/>
        <v>ssPAR</v>
      </c>
      <c r="S17" s="57" t="str">
        <f t="shared" si="11"/>
        <v>ss320</v>
      </c>
      <c r="T17" s="57" t="str">
        <f t="shared" si="11"/>
        <v>ss395</v>
      </c>
      <c r="U17" s="57" t="str">
        <f t="shared" si="11"/>
        <v>ss380</v>
      </c>
      <c r="AM17" s="2" t="s">
        <v>165</v>
      </c>
      <c r="AN17" s="77" t="e">
        <f ca="1">O12</f>
        <v>#N/A</v>
      </c>
      <c r="AO17" s="77" t="e">
        <f t="shared" ref="AO17:AT17" ca="1" si="12">P12</f>
        <v>#N/A</v>
      </c>
      <c r="AP17" s="77" t="e">
        <f t="shared" ca="1" si="12"/>
        <v>#N/A</v>
      </c>
      <c r="AQ17" s="77" t="e">
        <f t="shared" ca="1" si="12"/>
        <v>#N/A</v>
      </c>
      <c r="AR17" s="77" t="e">
        <f t="shared" ca="1" si="12"/>
        <v>#N/A</v>
      </c>
      <c r="AS17" s="77" t="e">
        <f t="shared" ca="1" si="12"/>
        <v>#N/A</v>
      </c>
      <c r="AT17" s="77" t="e">
        <f t="shared" ca="1" si="12"/>
        <v>#N/A</v>
      </c>
    </row>
    <row r="18" spans="1:46" ht="16.2" thickBot="1" x14ac:dyDescent="0.35">
      <c r="A18" s="6"/>
      <c r="B18" t="s">
        <v>189</v>
      </c>
      <c r="N18" s="2" t="e">
        <f t="shared" si="10"/>
        <v>#N/A</v>
      </c>
      <c r="O18" s="2" t="e">
        <f t="array" ref="O18">LN(INDEX(PastedData!E:E,MATCH(Analysis!$AK20,PastedData!$A:$A,0))-Analysis!O$5)</f>
        <v>#N/A</v>
      </c>
      <c r="P18" s="2" t="e">
        <f>LN(INDEX(PastedData!F:F,MATCH(Analysis!$AK20,PastedData!$A:$A,0))-Analysis!P$5)</f>
        <v>#N/A</v>
      </c>
      <c r="Q18" s="2" t="e">
        <f>LN(INDEX(PastedData!G:G,MATCH(Analysis!$AK20,PastedData!$A:$A,0))-Analysis!Q$5)</f>
        <v>#N/A</v>
      </c>
      <c r="R18" s="2" t="e">
        <f>LN(INDEX(PastedData!H:H,MATCH(Analysis!$AK20,PastedData!$A:$A,0))-Analysis!R$5)</f>
        <v>#N/A</v>
      </c>
      <c r="S18" s="2" t="e">
        <f>LN(INDEX(PastedData!I:I,MATCH(Analysis!$AK20,PastedData!$A:$A,0))-Analysis!S$5)</f>
        <v>#N/A</v>
      </c>
      <c r="T18" s="2" t="e">
        <f>LN(INDEX(PastedData!J:J,MATCH(Analysis!$AK20,PastedData!$A:$A,0))-Analysis!T$5)</f>
        <v>#N/A</v>
      </c>
      <c r="U18" s="2" t="e">
        <f>LN(INDEX(PastedData!K:K,MATCH(Analysis!$AK20,PastedData!$A:$A,0))-Analysis!U$5)</f>
        <v>#N/A</v>
      </c>
      <c r="AK18" s="23" t="s">
        <v>152</v>
      </c>
      <c r="AN18" s="72" t="s">
        <v>167</v>
      </c>
    </row>
    <row r="19" spans="1:46" x14ac:dyDescent="0.3">
      <c r="A19" s="79"/>
      <c r="B19" t="s">
        <v>180</v>
      </c>
      <c r="N19" s="2" t="e">
        <f t="shared" si="10"/>
        <v>#N/A</v>
      </c>
      <c r="O19" s="2" t="e">
        <f t="array" ref="O19">LN(INDEX(PastedData!E:E,MATCH(Analysis!$AK21,PastedData!$A:$A,0))-Analysis!O$5)</f>
        <v>#NUM!</v>
      </c>
      <c r="P19" s="2" t="e">
        <f>LN(INDEX(PastedData!F:F,MATCH(Analysis!$AK21,PastedData!$A:$A,0))-Analysis!P$5)</f>
        <v>#NUM!</v>
      </c>
      <c r="Q19" s="2" t="e">
        <f>LN(INDEX(PastedData!G:G,MATCH(Analysis!$AK21,PastedData!$A:$A,0))-Analysis!Q$5)</f>
        <v>#NUM!</v>
      </c>
      <c r="R19" s="2" t="e">
        <f>LN(INDEX(PastedData!H:H,MATCH(Analysis!$AK21,PastedData!$A:$A,0))-Analysis!R$5)</f>
        <v>#NUM!</v>
      </c>
      <c r="S19" s="2" t="e">
        <f>LN(INDEX(PastedData!I:I,MATCH(Analysis!$AK21,PastedData!$A:$A,0))-Analysis!S$5)</f>
        <v>#NUM!</v>
      </c>
      <c r="T19" s="2" t="e">
        <f>LN(INDEX(PastedData!J:J,MATCH(Analysis!$AK21,PastedData!$A:$A,0))-Analysis!T$5)</f>
        <v>#NUM!</v>
      </c>
      <c r="U19" s="2" t="e">
        <f>LN(INDEX(PastedData!K:K,MATCH(Analysis!$AK21,PastedData!$A:$A,0))-Analysis!U$5)</f>
        <v>#NUM!</v>
      </c>
      <c r="AK19" t="s">
        <v>1</v>
      </c>
      <c r="AL19" s="2" t="s">
        <v>26</v>
      </c>
      <c r="AM19" s="2" t="str">
        <f>PastedData!L3</f>
        <v>WTemp</v>
      </c>
      <c r="AN19" s="2" t="s">
        <v>56</v>
      </c>
      <c r="AO19" s="2" t="s">
        <v>57</v>
      </c>
      <c r="AP19" s="2" t="s">
        <v>58</v>
      </c>
      <c r="AQ19" s="2" t="s">
        <v>59</v>
      </c>
      <c r="AR19" s="2" t="s">
        <v>60</v>
      </c>
      <c r="AS19" s="2" t="s">
        <v>61</v>
      </c>
      <c r="AT19" s="2" t="s">
        <v>62</v>
      </c>
    </row>
    <row r="20" spans="1:46" x14ac:dyDescent="0.3">
      <c r="A20" s="79"/>
      <c r="B20" t="s">
        <v>186</v>
      </c>
      <c r="N20" s="2" t="e">
        <f t="shared" si="10"/>
        <v>#N/A</v>
      </c>
      <c r="O20" s="2" t="e">
        <f t="array" ref="O20">LN(INDEX(PastedData!E:E,MATCH(Analysis!$AK22,PastedData!$A:$A,0))-Analysis!O$5)</f>
        <v>#NUM!</v>
      </c>
      <c r="P20" s="2" t="e">
        <f>LN(INDEX(PastedData!F:F,MATCH(Analysis!$AK22,PastedData!$A:$A,0))-Analysis!P$5)</f>
        <v>#NUM!</v>
      </c>
      <c r="Q20" s="2" t="e">
        <f>LN(INDEX(PastedData!G:G,MATCH(Analysis!$AK22,PastedData!$A:$A,0))-Analysis!Q$5)</f>
        <v>#NUM!</v>
      </c>
      <c r="R20" s="2" t="e">
        <f>LN(INDEX(PastedData!H:H,MATCH(Analysis!$AK22,PastedData!$A:$A,0))-Analysis!R$5)</f>
        <v>#NUM!</v>
      </c>
      <c r="S20" s="2" t="e">
        <f>LN(INDEX(PastedData!I:I,MATCH(Analysis!$AK22,PastedData!$A:$A,0))-Analysis!S$5)</f>
        <v>#NUM!</v>
      </c>
      <c r="T20" s="2" t="e">
        <f>LN(INDEX(PastedData!J:J,MATCH(Analysis!$AK22,PastedData!$A:$A,0))-Analysis!T$5)</f>
        <v>#NUM!</v>
      </c>
      <c r="U20" s="2" t="e">
        <f>LN(INDEX(PastedData!K:K,MATCH(Analysis!$AK22,PastedData!$A:$A,0))-Analysis!U$5)</f>
        <v>#NUM!</v>
      </c>
      <c r="AK20">
        <f>E25</f>
        <v>0</v>
      </c>
      <c r="AL20" s="2" t="e">
        <f>INDEX(PastedData!B:B,MATCH($AK20,PastedData!$A:$A,0))</f>
        <v>#N/A</v>
      </c>
      <c r="AM20" s="2" t="e">
        <f>INDEX(PastedData!L:L,MATCH($AK20,PastedData!$A:$A,0))</f>
        <v>#N/A</v>
      </c>
      <c r="AN20" t="e">
        <f>100*((INDEX(PastedData!U:U,MATCH($AK20,PastedData!$A:$A,0)))/D$33)</f>
        <v>#N/A</v>
      </c>
      <c r="AO20" t="e">
        <f>100*((INDEX(PastedData!V:V,MATCH($AK20,PastedData!$A:$A,0)))/E$33)</f>
        <v>#N/A</v>
      </c>
      <c r="AP20" t="e">
        <f>100*((INDEX(PastedData!W:W,MATCH($AK20,PastedData!$A:$A,0)))/F$33)</f>
        <v>#N/A</v>
      </c>
      <c r="AQ20" t="e">
        <f>100*((INDEX(PastedData!X:X,MATCH($AK20,PastedData!$A:$A,0)))/G$33)</f>
        <v>#N/A</v>
      </c>
      <c r="AR20" t="e">
        <f>100*((INDEX(PastedData!Y:Y,MATCH($AK20,PastedData!$A:$A,0)))/H$33)</f>
        <v>#N/A</v>
      </c>
      <c r="AS20" t="e">
        <f>100*((INDEX(PastedData!Z:Z,MATCH($AK20,PastedData!$A:$A,0)))/I$33)</f>
        <v>#N/A</v>
      </c>
      <c r="AT20" t="e">
        <f>100*((INDEX(PastedData!AA:AA,MATCH($AK20,PastedData!$A:$A,0)))/J$33)</f>
        <v>#N/A</v>
      </c>
    </row>
    <row r="21" spans="1:46" x14ac:dyDescent="0.3">
      <c r="A21" s="79"/>
      <c r="N21" s="2" t="e">
        <f t="shared" si="10"/>
        <v>#N/A</v>
      </c>
      <c r="O21" s="2" t="e">
        <f t="array" ref="O21">LN(INDEX(PastedData!E:E,MATCH(Analysis!$AK23,PastedData!$A:$A,0))-Analysis!O$5)</f>
        <v>#NUM!</v>
      </c>
      <c r="P21" s="2" t="e">
        <f t="array" ref="P21">LN(INDEX(PastedData!F:F,MATCH(Analysis!$AK23,PastedData!$A:$A,0))-Analysis!P$5)</f>
        <v>#NUM!</v>
      </c>
      <c r="Q21" s="2" t="e">
        <f>LN(INDEX(PastedData!G:G,MATCH(Analysis!$AK23,PastedData!$A:$A,0))-Analysis!Q$5)</f>
        <v>#NUM!</v>
      </c>
      <c r="R21" s="2" t="e">
        <f>LN(INDEX(PastedData!H:H,MATCH(Analysis!$AK23,PastedData!$A:$A,0))-Analysis!R$5)</f>
        <v>#NUM!</v>
      </c>
      <c r="S21" s="2" t="e">
        <f>LN(INDEX(PastedData!I:I,MATCH(Analysis!$AK23,PastedData!$A:$A,0))-Analysis!S$5)</f>
        <v>#NUM!</v>
      </c>
      <c r="T21" s="2" t="e">
        <f>LN(INDEX(PastedData!J:J,MATCH(Analysis!$AK23,PastedData!$A:$A,0))-Analysis!T$5)</f>
        <v>#NUM!</v>
      </c>
      <c r="U21" s="2" t="e">
        <f>LN(INDEX(PastedData!K:K,MATCH(Analysis!$AK23,PastedData!$A:$A,0))-Analysis!U$5)</f>
        <v>#NUM!</v>
      </c>
      <c r="AK21">
        <f>AK20+1</f>
        <v>1</v>
      </c>
      <c r="AL21" s="2" t="e">
        <f t="array" ref="AL21">INDEX(PastedData!B:B,MATCH($AK21,PastedData!$A:$A,0))</f>
        <v>#N/A</v>
      </c>
      <c r="AM21" s="2">
        <f>INDEX(PastedData!L:L,MATCH($AK21,PastedData!$A:$A,0))</f>
        <v>0</v>
      </c>
      <c r="AN21" t="e">
        <f>100*((INDEX(PastedData!U:U,MATCH($AK21,PastedData!$A:$A,0)))/D$33)</f>
        <v>#DIV/0!</v>
      </c>
      <c r="AO21" t="e">
        <f>100*((INDEX(PastedData!V:V,MATCH($AK21,PastedData!$A:$A,0)))/E$33)</f>
        <v>#DIV/0!</v>
      </c>
      <c r="AP21" t="e">
        <f>100*((INDEX(PastedData!W:W,MATCH($AK21,PastedData!$A:$A,0)))/F$33)</f>
        <v>#DIV/0!</v>
      </c>
      <c r="AQ21" t="e">
        <f>100*((INDEX(PastedData!X:X,MATCH($AK21,PastedData!$A:$A,0)))/G$33)</f>
        <v>#DIV/0!</v>
      </c>
      <c r="AR21" t="e">
        <f>100*((INDEX(PastedData!Y:Y,MATCH($AK21,PastedData!$A:$A,0)))/H$33)</f>
        <v>#DIV/0!</v>
      </c>
      <c r="AS21" t="e">
        <f>100*((INDEX(PastedData!Z:Z,MATCH($AK21,PastedData!$A:$A,0)))/I$33)</f>
        <v>#DIV/0!</v>
      </c>
      <c r="AT21" t="e">
        <f>100*((INDEX(PastedData!AA:AA,MATCH($AK21,PastedData!$A:$A,0)))/J$33)</f>
        <v>#DIV/0!</v>
      </c>
    </row>
    <row r="22" spans="1:46" ht="16.2" thickBot="1" x14ac:dyDescent="0.35">
      <c r="N22" s="2" t="e">
        <f t="shared" si="10"/>
        <v>#N/A</v>
      </c>
      <c r="O22" s="2" t="e">
        <f t="array" ref="O22">LN(INDEX(PastedData!E:E,MATCH(Analysis!$AK24,PastedData!$A:$A,0))-Analysis!O$5)</f>
        <v>#NUM!</v>
      </c>
      <c r="P22" s="2" t="e">
        <f>LN(INDEX(PastedData!F:F,MATCH(Analysis!$AK24,PastedData!$A:$A,0))-Analysis!P$5)</f>
        <v>#NUM!</v>
      </c>
      <c r="Q22" s="2" t="e">
        <f>LN(INDEX(PastedData!G:G,MATCH(Analysis!$AK24,PastedData!$A:$A,0))-Analysis!Q$5)</f>
        <v>#NUM!</v>
      </c>
      <c r="R22" s="2" t="e">
        <f>LN(INDEX(PastedData!H:H,MATCH(Analysis!$AK24,PastedData!$A:$A,0))-Analysis!R$5)</f>
        <v>#NUM!</v>
      </c>
      <c r="S22" s="2" t="e">
        <f>LN(INDEX(PastedData!I:I,MATCH(Analysis!$AK24,PastedData!$A:$A,0))-Analysis!S$5)</f>
        <v>#NUM!</v>
      </c>
      <c r="T22" s="2" t="e">
        <f>LN(INDEX(PastedData!J:J,MATCH(Analysis!$AK24,PastedData!$A:$A,0))-Analysis!T$5)</f>
        <v>#NUM!</v>
      </c>
      <c r="U22" s="2" t="e">
        <f>LN(INDEX(PastedData!K:K,MATCH(Analysis!$AK24,PastedData!$A:$A,0))-Analysis!U$5)</f>
        <v>#NUM!</v>
      </c>
      <c r="AK22">
        <f t="shared" ref="AK22:AK85" si="13">AK21+1</f>
        <v>2</v>
      </c>
      <c r="AL22" s="2" t="e">
        <f t="array" ref="AL22">INDEX(PastedData!B:B,MATCH($AK22,PastedData!$A:$A,0))</f>
        <v>#N/A</v>
      </c>
      <c r="AM22" s="2">
        <f>INDEX(PastedData!L:L,MATCH($AK22,PastedData!$A:$A,0))</f>
        <v>0</v>
      </c>
      <c r="AN22" t="e">
        <f>100*((INDEX(PastedData!U:U,MATCH($AK22,PastedData!$A:$A,0)))/D$33)</f>
        <v>#DIV/0!</v>
      </c>
      <c r="AO22" t="e">
        <f>100*((INDEX(PastedData!V:V,MATCH($AK22,PastedData!$A:$A,0)))/E$33)</f>
        <v>#DIV/0!</v>
      </c>
      <c r="AP22" t="e">
        <f>100*((INDEX(PastedData!W:W,MATCH($AK22,PastedData!$A:$A,0)))/F$33)</f>
        <v>#DIV/0!</v>
      </c>
      <c r="AQ22" t="e">
        <f>100*((INDEX(PastedData!X:X,MATCH($AK22,PastedData!$A:$A,0)))/G$33)</f>
        <v>#DIV/0!</v>
      </c>
      <c r="AR22" t="e">
        <f>100*((INDEX(PastedData!Y:Y,MATCH($AK22,PastedData!$A:$A,0)))/H$33)</f>
        <v>#DIV/0!</v>
      </c>
      <c r="AS22" t="e">
        <f>100*((INDEX(PastedData!Z:Z,MATCH($AK22,PastedData!$A:$A,0)))/I$33)</f>
        <v>#DIV/0!</v>
      </c>
      <c r="AT22" t="e">
        <f>100*((INDEX(PastedData!AA:AA,MATCH($AK22,PastedData!$A:$A,0)))/J$33)</f>
        <v>#DIV/0!</v>
      </c>
    </row>
    <row r="23" spans="1:46" ht="16.2" thickBot="1" x14ac:dyDescent="0.35">
      <c r="A23" s="1" t="s">
        <v>0</v>
      </c>
      <c r="D23" t="s">
        <v>46</v>
      </c>
      <c r="E23" s="6"/>
      <c r="N23" s="2" t="e">
        <f t="shared" si="10"/>
        <v>#N/A</v>
      </c>
      <c r="O23" s="2" t="e">
        <f t="array" ref="O23">LN(INDEX(PastedData!E:E,MATCH(Analysis!$AK25,PastedData!$A:$A,0))-Analysis!O$5)</f>
        <v>#NUM!</v>
      </c>
      <c r="P23" s="2" t="e">
        <f>LN(INDEX(PastedData!F:F,MATCH(Analysis!$AK25,PastedData!$A:$A,0))-Analysis!P$5)</f>
        <v>#NUM!</v>
      </c>
      <c r="Q23" s="2" t="e">
        <f>LN(INDEX(PastedData!G:G,MATCH(Analysis!$AK25,PastedData!$A:$A,0))-Analysis!Q$5)</f>
        <v>#NUM!</v>
      </c>
      <c r="R23" s="2" t="e">
        <f>LN(INDEX(PastedData!H:H,MATCH(Analysis!$AK25,PastedData!$A:$A,0))-Analysis!R$5)</f>
        <v>#NUM!</v>
      </c>
      <c r="S23" s="2" t="e">
        <f>LN(INDEX(PastedData!I:I,MATCH(Analysis!$AK25,PastedData!$A:$A,0))-Analysis!S$5)</f>
        <v>#NUM!</v>
      </c>
      <c r="T23" s="2" t="e">
        <f>LN(INDEX(PastedData!J:J,MATCH(Analysis!$AK25,PastedData!$A:$A,0))-Analysis!T$5)</f>
        <v>#NUM!</v>
      </c>
      <c r="U23" s="2" t="e">
        <f>LN(INDEX(PastedData!K:K,MATCH(Analysis!$AK25,PastedData!$A:$A,0))-Analysis!U$5)</f>
        <v>#NUM!</v>
      </c>
      <c r="AK23">
        <f t="shared" si="13"/>
        <v>3</v>
      </c>
      <c r="AL23" s="2" t="e">
        <f t="array" ref="AL23">INDEX(PastedData!B:B,MATCH($AK23,PastedData!$A:$A,0))</f>
        <v>#N/A</v>
      </c>
      <c r="AM23" s="2">
        <f>INDEX(PastedData!L:L,MATCH($AK23,PastedData!$A:$A,0))</f>
        <v>0</v>
      </c>
      <c r="AN23" t="e">
        <f>100*((INDEX(PastedData!U:U,MATCH($AK23,PastedData!$A:$A,0)))/D$33)</f>
        <v>#DIV/0!</v>
      </c>
      <c r="AO23" t="e">
        <f>100*((INDEX(PastedData!V:V,MATCH($AK23,PastedData!$A:$A,0)))/E$33)</f>
        <v>#DIV/0!</v>
      </c>
      <c r="AP23" t="e">
        <f>100*((INDEX(PastedData!W:W,MATCH($AK23,PastedData!$A:$A,0)))/F$33)</f>
        <v>#DIV/0!</v>
      </c>
      <c r="AQ23" t="e">
        <f>100*((INDEX(PastedData!X:X,MATCH($AK23,PastedData!$A:$A,0)))/G$33)</f>
        <v>#DIV/0!</v>
      </c>
      <c r="AR23" t="e">
        <f>100*((INDEX(PastedData!Y:Y,MATCH($AK23,PastedData!$A:$A,0)))/H$33)</f>
        <v>#DIV/0!</v>
      </c>
      <c r="AS23" t="e">
        <f>100*((INDEX(PastedData!Z:Z,MATCH($AK23,PastedData!$A:$A,0)))/I$33)</f>
        <v>#DIV/0!</v>
      </c>
      <c r="AT23" t="e">
        <f>100*((INDEX(PastedData!AA:AA,MATCH($AK23,PastedData!$A:$A,0)))/J$33)</f>
        <v>#DIV/0!</v>
      </c>
    </row>
    <row r="24" spans="1:46" ht="16.05" customHeight="1" thickBot="1" x14ac:dyDescent="0.35">
      <c r="A24" s="73" t="s">
        <v>158</v>
      </c>
      <c r="B24" s="6"/>
      <c r="D24" t="s">
        <v>45</v>
      </c>
      <c r="E24" s="6"/>
      <c r="M24"/>
      <c r="N24" s="2" t="e">
        <f t="shared" si="10"/>
        <v>#N/A</v>
      </c>
      <c r="O24" s="2" t="e">
        <f t="array" ref="O24">LN(INDEX(PastedData!E:E,MATCH(Analysis!$AK26,PastedData!$A:$A,0))-Analysis!O$5)</f>
        <v>#NUM!</v>
      </c>
      <c r="P24" s="2" t="e">
        <f>LN(INDEX(PastedData!F:F,MATCH(Analysis!$AK26,PastedData!$A:$A,0))-Analysis!P$5)</f>
        <v>#NUM!</v>
      </c>
      <c r="Q24" s="2" t="e">
        <f>LN(INDEX(PastedData!G:G,MATCH(Analysis!$AK26,PastedData!$A:$A,0))-Analysis!Q$5)</f>
        <v>#NUM!</v>
      </c>
      <c r="R24" s="2" t="e">
        <f>LN(INDEX(PastedData!H:H,MATCH(Analysis!$AK26,PastedData!$A:$A,0))-Analysis!R$5)</f>
        <v>#NUM!</v>
      </c>
      <c r="S24" s="2" t="e">
        <f>LN(INDEX(PastedData!I:I,MATCH(Analysis!$AK26,PastedData!$A:$A,0))-Analysis!S$5)</f>
        <v>#NUM!</v>
      </c>
      <c r="T24" s="2" t="e">
        <f>LN(INDEX(PastedData!J:J,MATCH(Analysis!$AK26,PastedData!$A:$A,0))-Analysis!T$5)</f>
        <v>#NUM!</v>
      </c>
      <c r="U24" s="2" t="e">
        <f>LN(INDEX(PastedData!K:K,MATCH(Analysis!$AK26,PastedData!$A:$A,0))-Analysis!U$5)</f>
        <v>#NUM!</v>
      </c>
      <c r="AK24">
        <f t="shared" si="13"/>
        <v>4</v>
      </c>
      <c r="AL24" s="2" t="e">
        <f t="array" ref="AL24">INDEX(PastedData!B:B,MATCH($AK24,PastedData!$A:$A,0))</f>
        <v>#N/A</v>
      </c>
      <c r="AM24" s="2">
        <f>INDEX(PastedData!L:L,MATCH($AK24,PastedData!$A:$A,0))</f>
        <v>0</v>
      </c>
      <c r="AN24" t="e">
        <f>100*((INDEX(PastedData!U:U,MATCH($AK24,PastedData!$A:$A,0)))/D$33)</f>
        <v>#DIV/0!</v>
      </c>
      <c r="AO24" t="e">
        <f>100*((INDEX(PastedData!V:V,MATCH($AK24,PastedData!$A:$A,0)))/E$33)</f>
        <v>#DIV/0!</v>
      </c>
      <c r="AP24" t="e">
        <f>100*((INDEX(PastedData!W:W,MATCH($AK24,PastedData!$A:$A,0)))/F$33)</f>
        <v>#DIV/0!</v>
      </c>
      <c r="AQ24" t="e">
        <f>100*((INDEX(PastedData!X:X,MATCH($AK24,PastedData!$A:$A,0)))/G$33)</f>
        <v>#DIV/0!</v>
      </c>
      <c r="AR24" t="e">
        <f>100*((INDEX(PastedData!Y:Y,MATCH($AK24,PastedData!$A:$A,0)))/H$33)</f>
        <v>#DIV/0!</v>
      </c>
      <c r="AS24" t="e">
        <f>100*((INDEX(PastedData!Z:Z,MATCH($AK24,PastedData!$A:$A,0)))/I$33)</f>
        <v>#DIV/0!</v>
      </c>
      <c r="AT24" t="e">
        <f>100*((INDEX(PastedData!AA:AA,MATCH($AK24,PastedData!$A:$A,0)))/J$33)</f>
        <v>#DIV/0!</v>
      </c>
    </row>
    <row r="25" spans="1:46" ht="16.2" thickBot="1" x14ac:dyDescent="0.35">
      <c r="A25" s="73" t="s">
        <v>164</v>
      </c>
      <c r="B25" s="6"/>
      <c r="D25" t="s">
        <v>29</v>
      </c>
      <c r="E25" s="29"/>
      <c r="M25"/>
      <c r="N25" s="2" t="e">
        <f t="shared" si="10"/>
        <v>#N/A</v>
      </c>
      <c r="O25" s="2" t="e">
        <f t="array" ref="O25">LN(INDEX(PastedData!E:E,MATCH(Analysis!$AK27,PastedData!$A:$A,0))-Analysis!O$5)</f>
        <v>#NUM!</v>
      </c>
      <c r="P25" s="2" t="e">
        <f>LN(INDEX(PastedData!F:F,MATCH(Analysis!$AK27,PastedData!$A:$A,0))-Analysis!P$5)</f>
        <v>#NUM!</v>
      </c>
      <c r="Q25" s="2" t="e">
        <f>LN(INDEX(PastedData!G:G,MATCH(Analysis!$AK27,PastedData!$A:$A,0))-Analysis!Q$5)</f>
        <v>#NUM!</v>
      </c>
      <c r="R25" s="2" t="e">
        <f>LN(INDEX(PastedData!H:H,MATCH(Analysis!$AK27,PastedData!$A:$A,0))-Analysis!R$5)</f>
        <v>#NUM!</v>
      </c>
      <c r="S25" s="2" t="e">
        <f>LN(INDEX(PastedData!I:I,MATCH(Analysis!$AK27,PastedData!$A:$A,0))-Analysis!S$5)</f>
        <v>#NUM!</v>
      </c>
      <c r="T25" s="2" t="e">
        <f>LN(INDEX(PastedData!J:J,MATCH(Analysis!$AK27,PastedData!$A:$A,0))-Analysis!T$5)</f>
        <v>#NUM!</v>
      </c>
      <c r="U25" s="2" t="e">
        <f>LN(INDEX(PastedData!K:K,MATCH(Analysis!$AK27,PastedData!$A:$A,0))-Analysis!U$5)</f>
        <v>#NUM!</v>
      </c>
      <c r="AK25">
        <f t="shared" si="13"/>
        <v>5</v>
      </c>
      <c r="AL25" s="2" t="e">
        <f t="array" ref="AL25">INDEX(PastedData!B:B,MATCH($AK25,PastedData!$A:$A,0))</f>
        <v>#N/A</v>
      </c>
      <c r="AM25" s="2">
        <f>INDEX(PastedData!L:L,MATCH($AK25,PastedData!$A:$A,0))</f>
        <v>0</v>
      </c>
      <c r="AN25" t="e">
        <f>100*((INDEX(PastedData!U:U,MATCH($AK25,PastedData!$A:$A,0)))/D$33)</f>
        <v>#DIV/0!</v>
      </c>
      <c r="AO25" t="e">
        <f>100*((INDEX(PastedData!V:V,MATCH($AK25,PastedData!$A:$A,0)))/E$33)</f>
        <v>#DIV/0!</v>
      </c>
      <c r="AP25" t="e">
        <f>100*((INDEX(PastedData!W:W,MATCH($AK25,PastedData!$A:$A,0)))/F$33)</f>
        <v>#DIV/0!</v>
      </c>
      <c r="AQ25" t="e">
        <f>100*((INDEX(PastedData!X:X,MATCH($AK25,PastedData!$A:$A,0)))/G$33)</f>
        <v>#DIV/0!</v>
      </c>
      <c r="AR25" t="e">
        <f>100*((INDEX(PastedData!Y:Y,MATCH($AK25,PastedData!$A:$A,0)))/H$33)</f>
        <v>#DIV/0!</v>
      </c>
      <c r="AS25" t="e">
        <f>100*((INDEX(PastedData!Z:Z,MATCH($AK25,PastedData!$A:$A,0)))/I$33)</f>
        <v>#DIV/0!</v>
      </c>
      <c r="AT25" t="e">
        <f>100*((INDEX(PastedData!AA:AA,MATCH($AK25,PastedData!$A:$A,0)))/J$33)</f>
        <v>#DIV/0!</v>
      </c>
    </row>
    <row r="26" spans="1:46" ht="16.05" customHeight="1" thickBot="1" x14ac:dyDescent="0.35">
      <c r="A26" t="s">
        <v>40</v>
      </c>
      <c r="B26" s="6"/>
      <c r="D26" t="s">
        <v>30</v>
      </c>
      <c r="E26" s="7" t="e">
        <f t="array" ref="E26">MAX(IF(PastedData!B:B=B29,ROW(PastedData!B:B)))</f>
        <v>#N/A</v>
      </c>
      <c r="N26" s="2" t="e">
        <f t="shared" si="10"/>
        <v>#N/A</v>
      </c>
      <c r="O26" s="2" t="e">
        <f t="array" ref="O26">LN(INDEX(PastedData!E:E,MATCH(Analysis!$AK28,PastedData!$A:$A,0))-Analysis!O$5)</f>
        <v>#NUM!</v>
      </c>
      <c r="P26" s="2" t="e">
        <f>LN(INDEX(PastedData!F:F,MATCH(Analysis!$AK28,PastedData!$A:$A,0))-Analysis!P$5)</f>
        <v>#NUM!</v>
      </c>
      <c r="Q26" s="2" t="e">
        <f>LN(INDEX(PastedData!G:G,MATCH(Analysis!$AK28,PastedData!$A:$A,0))-Analysis!Q$5)</f>
        <v>#NUM!</v>
      </c>
      <c r="R26" s="2" t="e">
        <f>LN(INDEX(PastedData!H:H,MATCH(Analysis!$AK28,PastedData!$A:$A,0))-Analysis!R$5)</f>
        <v>#NUM!</v>
      </c>
      <c r="S26" s="2" t="e">
        <f>LN(INDEX(PastedData!I:I,MATCH(Analysis!$AK28,PastedData!$A:$A,0))-Analysis!S$5)</f>
        <v>#NUM!</v>
      </c>
      <c r="T26" s="2" t="e">
        <f>LN(INDEX(PastedData!J:J,MATCH(Analysis!$AK28,PastedData!$A:$A,0))-Analysis!T$5)</f>
        <v>#NUM!</v>
      </c>
      <c r="U26" s="2" t="e">
        <f>LN(INDEX(PastedData!K:K,MATCH(Analysis!$AK28,PastedData!$A:$A,0))-Analysis!U$5)</f>
        <v>#NUM!</v>
      </c>
      <c r="AK26">
        <f t="shared" si="13"/>
        <v>6</v>
      </c>
      <c r="AL26" s="2" t="e">
        <f t="array" ref="AL26">INDEX(PastedData!B:B,MATCH($AK26,PastedData!$A:$A,0))</f>
        <v>#N/A</v>
      </c>
      <c r="AM26" s="2">
        <f>INDEX(PastedData!L:L,MATCH($AK26,PastedData!$A:$A,0))</f>
        <v>0</v>
      </c>
      <c r="AN26" t="e">
        <f>100*((INDEX(PastedData!U:U,MATCH($AK26,PastedData!$A:$A,0)))/D$33)</f>
        <v>#DIV/0!</v>
      </c>
      <c r="AO26" t="e">
        <f>100*((INDEX(PastedData!V:V,MATCH($AK26,PastedData!$A:$A,0)))/E$33)</f>
        <v>#DIV/0!</v>
      </c>
      <c r="AP26" t="e">
        <f>100*((INDEX(PastedData!W:W,MATCH($AK26,PastedData!$A:$A,0)))/F$33)</f>
        <v>#DIV/0!</v>
      </c>
      <c r="AQ26" t="e">
        <f>100*((INDEX(PastedData!X:X,MATCH($AK26,PastedData!$A:$A,0)))/G$33)</f>
        <v>#DIV/0!</v>
      </c>
      <c r="AR26" t="e">
        <f>100*((INDEX(PastedData!Y:Y,MATCH($AK26,PastedData!$A:$A,0)))/H$33)</f>
        <v>#DIV/0!</v>
      </c>
      <c r="AS26" t="e">
        <f>100*((INDEX(PastedData!Z:Z,MATCH($AK26,PastedData!$A:$A,0)))/I$33)</f>
        <v>#DIV/0!</v>
      </c>
      <c r="AT26" t="e">
        <f>100*((INDEX(PastedData!AA:AA,MATCH($AK26,PastedData!$A:$A,0)))/J$33)</f>
        <v>#DIV/0!</v>
      </c>
    </row>
    <row r="27" spans="1:46" ht="16.2" thickBot="1" x14ac:dyDescent="0.35">
      <c r="A27" t="s">
        <v>41</v>
      </c>
      <c r="B27" s="28">
        <f>PastedData!C4</f>
        <v>0</v>
      </c>
      <c r="D27" t="s">
        <v>27</v>
      </c>
      <c r="E27" s="8" t="e">
        <f t="array" ref="E27">INDEX(PastedData!D:D,MATCH(E25,PastedData!A:A,0))</f>
        <v>#N/A</v>
      </c>
      <c r="N27" s="2" t="e">
        <f t="shared" si="10"/>
        <v>#N/A</v>
      </c>
      <c r="O27" s="2" t="e">
        <f t="array" ref="O27">LN(INDEX(PastedData!E:E,MATCH(Analysis!$AK29,PastedData!$A:$A,0))-Analysis!O$5)</f>
        <v>#NUM!</v>
      </c>
      <c r="P27" s="2" t="e">
        <f>LN(INDEX(PastedData!F:F,MATCH(Analysis!$AK29,PastedData!$A:$A,0))-Analysis!P$5)</f>
        <v>#NUM!</v>
      </c>
      <c r="Q27" s="2" t="e">
        <f>LN(INDEX(PastedData!G:G,MATCH(Analysis!$AK29,PastedData!$A:$A,0))-Analysis!Q$5)</f>
        <v>#NUM!</v>
      </c>
      <c r="R27" s="2" t="e">
        <f>LN(INDEX(PastedData!H:H,MATCH(Analysis!$AK29,PastedData!$A:$A,0))-Analysis!R$5)</f>
        <v>#NUM!</v>
      </c>
      <c r="S27" s="2" t="e">
        <f>LN(INDEX(PastedData!I:I,MATCH(Analysis!$AK29,PastedData!$A:$A,0))-Analysis!S$5)</f>
        <v>#NUM!</v>
      </c>
      <c r="T27" s="2" t="e">
        <f>LN(INDEX(PastedData!J:J,MATCH(Analysis!$AK29,PastedData!$A:$A,0))-Analysis!T$5)</f>
        <v>#NUM!</v>
      </c>
      <c r="U27" s="2" t="e">
        <f>LN(INDEX(PastedData!K:K,MATCH(Analysis!$AK29,PastedData!$A:$A,0))-Analysis!U$5)</f>
        <v>#NUM!</v>
      </c>
      <c r="AE27" s="26"/>
      <c r="AF27" s="26"/>
      <c r="AG27" s="26"/>
      <c r="AH27" s="26"/>
      <c r="AI27" s="26"/>
      <c r="AK27">
        <f t="shared" si="13"/>
        <v>7</v>
      </c>
      <c r="AL27" s="2" t="e">
        <f t="array" ref="AL27">INDEX(PastedData!B:B,MATCH($AK27,PastedData!$A:$A,0))</f>
        <v>#N/A</v>
      </c>
      <c r="AM27" s="2">
        <f>INDEX(PastedData!L:L,MATCH($AK27,PastedData!$A:$A,0))</f>
        <v>0</v>
      </c>
      <c r="AN27" t="e">
        <f>100*((INDEX(PastedData!U:U,MATCH($AK27,PastedData!$A:$A,0)))/D$33)</f>
        <v>#DIV/0!</v>
      </c>
      <c r="AO27" t="e">
        <f>100*((INDEX(PastedData!V:V,MATCH($AK27,PastedData!$A:$A,0)))/E$33)</f>
        <v>#DIV/0!</v>
      </c>
      <c r="AP27" t="e">
        <f>100*((INDEX(PastedData!W:W,MATCH($AK27,PastedData!$A:$A,0)))/F$33)</f>
        <v>#DIV/0!</v>
      </c>
      <c r="AQ27" t="e">
        <f>100*((INDEX(PastedData!X:X,MATCH($AK27,PastedData!$A:$A,0)))/G$33)</f>
        <v>#DIV/0!</v>
      </c>
      <c r="AR27" t="e">
        <f>100*((INDEX(PastedData!Y:Y,MATCH($AK27,PastedData!$A:$A,0)))/H$33)</f>
        <v>#DIV/0!</v>
      </c>
      <c r="AS27" t="e">
        <f>100*((INDEX(PastedData!Z:Z,MATCH($AK27,PastedData!$A:$A,0)))/I$33)</f>
        <v>#DIV/0!</v>
      </c>
      <c r="AT27" t="e">
        <f>100*((INDEX(PastedData!AA:AA,MATCH($AK27,PastedData!$A:$A,0)))/J$33)</f>
        <v>#DIV/0!</v>
      </c>
    </row>
    <row r="28" spans="1:46" ht="16.2" thickBot="1" x14ac:dyDescent="0.35">
      <c r="A28" t="s">
        <v>153</v>
      </c>
      <c r="B28" s="28"/>
      <c r="D28" t="s">
        <v>31</v>
      </c>
      <c r="E28" s="6"/>
      <c r="N28" s="2" t="e">
        <f t="shared" si="10"/>
        <v>#N/A</v>
      </c>
      <c r="O28" s="2" t="e">
        <f t="array" ref="O28">LN(INDEX(PastedData!E:E,MATCH(Analysis!$AK30,PastedData!$A:$A,0))-Analysis!O$5)</f>
        <v>#NUM!</v>
      </c>
      <c r="P28" s="2" t="e">
        <f>LN(INDEX(PastedData!F:F,MATCH(Analysis!$AK30,PastedData!$A:$A,0))-Analysis!P$5)</f>
        <v>#NUM!</v>
      </c>
      <c r="Q28" s="2" t="e">
        <f>LN(INDEX(PastedData!G:G,MATCH(Analysis!$AK30,PastedData!$A:$A,0))-Analysis!Q$5)</f>
        <v>#NUM!</v>
      </c>
      <c r="R28" s="2" t="e">
        <f>LN(INDEX(PastedData!H:H,MATCH(Analysis!$AK30,PastedData!$A:$A,0))-Analysis!R$5)</f>
        <v>#NUM!</v>
      </c>
      <c r="S28" s="2" t="e">
        <f>LN(INDEX(PastedData!I:I,MATCH(Analysis!$AK30,PastedData!$A:$A,0))-Analysis!S$5)</f>
        <v>#NUM!</v>
      </c>
      <c r="T28" s="2" t="e">
        <f>LN(INDEX(PastedData!J:J,MATCH(Analysis!$AK30,PastedData!$A:$A,0))-Analysis!T$5)</f>
        <v>#NUM!</v>
      </c>
      <c r="U28" s="2" t="e">
        <f>LN(INDEX(PastedData!K:K,MATCH(Analysis!$AK30,PastedData!$A:$A,0))-Analysis!U$5)</f>
        <v>#NUM!</v>
      </c>
      <c r="AE28" s="2"/>
      <c r="AF28" s="2"/>
      <c r="AG28" s="2"/>
      <c r="AH28" s="2"/>
      <c r="AI28" s="2"/>
      <c r="AK28">
        <f t="shared" si="13"/>
        <v>8</v>
      </c>
      <c r="AL28" s="2" t="e">
        <f t="array" ref="AL28">INDEX(PastedData!B:B,MATCH($AK28,PastedData!$A:$A,0))</f>
        <v>#N/A</v>
      </c>
      <c r="AM28" s="2">
        <f>INDEX(PastedData!L:L,MATCH($AK28,PastedData!$A:$A,0))</f>
        <v>0</v>
      </c>
      <c r="AN28" t="e">
        <f>100*((INDEX(PastedData!U:U,MATCH($AK28,PastedData!$A:$A,0)))/D$33)</f>
        <v>#DIV/0!</v>
      </c>
      <c r="AO28" t="e">
        <f>100*((INDEX(PastedData!V:V,MATCH($AK28,PastedData!$A:$A,0)))/E$33)</f>
        <v>#DIV/0!</v>
      </c>
      <c r="AP28" t="e">
        <f>100*((INDEX(PastedData!W:W,MATCH($AK28,PastedData!$A:$A,0)))/F$33)</f>
        <v>#DIV/0!</v>
      </c>
      <c r="AQ28" t="e">
        <f>100*((INDEX(PastedData!X:X,MATCH($AK28,PastedData!$A:$A,0)))/G$33)</f>
        <v>#DIV/0!</v>
      </c>
      <c r="AR28" t="e">
        <f>100*((INDEX(PastedData!Y:Y,MATCH($AK28,PastedData!$A:$A,0)))/H$33)</f>
        <v>#DIV/0!</v>
      </c>
      <c r="AS28" t="e">
        <f>100*((INDEX(PastedData!Z:Z,MATCH($AK28,PastedData!$A:$A,0)))/I$33)</f>
        <v>#DIV/0!</v>
      </c>
      <c r="AT28" t="e">
        <f>100*((INDEX(PastedData!AA:AA,MATCH($AK28,PastedData!$A:$A,0)))/J$33)</f>
        <v>#DIV/0!</v>
      </c>
    </row>
    <row r="29" spans="1:46" ht="16.2" thickBot="1" x14ac:dyDescent="0.35">
      <c r="A29" t="s">
        <v>10</v>
      </c>
      <c r="B29" t="e">
        <f>MAX(PastedData!B:B)</f>
        <v>#N/A</v>
      </c>
      <c r="D29" t="s">
        <v>32</v>
      </c>
      <c r="E29" s="10"/>
      <c r="N29" s="2" t="e">
        <f t="shared" si="10"/>
        <v>#N/A</v>
      </c>
      <c r="O29" s="2" t="e">
        <f t="array" ref="O29">LN(INDEX(PastedData!E:E,MATCH(Analysis!$AK31,PastedData!$A:$A,0))-Analysis!O$5)</f>
        <v>#NUM!</v>
      </c>
      <c r="P29" s="2" t="e">
        <f>LN(INDEX(PastedData!F:F,MATCH(Analysis!$AK31,PastedData!$A:$A,0))-Analysis!P$5)</f>
        <v>#NUM!</v>
      </c>
      <c r="Q29" s="2" t="e">
        <f>LN(INDEX(PastedData!G:G,MATCH(Analysis!$AK31,PastedData!$A:$A,0))-Analysis!Q$5)</f>
        <v>#NUM!</v>
      </c>
      <c r="R29" s="2" t="e">
        <f>LN(INDEX(PastedData!H:H,MATCH(Analysis!$AK31,PastedData!$A:$A,0))-Analysis!R$5)</f>
        <v>#NUM!</v>
      </c>
      <c r="S29" s="2" t="e">
        <f>LN(INDEX(PastedData!I:I,MATCH(Analysis!$AK31,PastedData!$A:$A,0))-Analysis!S$5)</f>
        <v>#NUM!</v>
      </c>
      <c r="T29" s="2" t="e">
        <f>LN(INDEX(PastedData!J:J,MATCH(Analysis!$AK31,PastedData!$A:$A,0))-Analysis!T$5)</f>
        <v>#NUM!</v>
      </c>
      <c r="U29" s="2" t="e">
        <f>LN(INDEX(PastedData!K:K,MATCH(Analysis!$AK31,PastedData!$A:$A,0))-Analysis!U$5)</f>
        <v>#NUM!</v>
      </c>
      <c r="AE29" s="23"/>
      <c r="AF29" s="23"/>
      <c r="AG29" s="23"/>
      <c r="AH29" s="23"/>
      <c r="AI29" s="23"/>
      <c r="AK29">
        <f t="shared" si="13"/>
        <v>9</v>
      </c>
      <c r="AL29" s="2" t="e">
        <f t="array" ref="AL29">INDEX(PastedData!B:B,MATCH($AK29,PastedData!$A:$A,0))</f>
        <v>#N/A</v>
      </c>
      <c r="AM29" s="2">
        <f>INDEX(PastedData!L:L,MATCH($AK29,PastedData!$A:$A,0))</f>
        <v>0</v>
      </c>
      <c r="AN29" t="e">
        <f>100*((INDEX(PastedData!U:U,MATCH($AK29,PastedData!$A:$A,0)))/D$33)</f>
        <v>#DIV/0!</v>
      </c>
      <c r="AO29" t="e">
        <f>100*((INDEX(PastedData!V:V,MATCH($AK29,PastedData!$A:$A,0)))/E$33)</f>
        <v>#DIV/0!</v>
      </c>
      <c r="AP29" t="e">
        <f>100*((INDEX(PastedData!W:W,MATCH($AK29,PastedData!$A:$A,0)))/F$33)</f>
        <v>#DIV/0!</v>
      </c>
      <c r="AQ29" t="e">
        <f>100*((INDEX(PastedData!X:X,MATCH($AK29,PastedData!$A:$A,0)))/G$33)</f>
        <v>#DIV/0!</v>
      </c>
      <c r="AR29" t="e">
        <f>100*((INDEX(PastedData!Y:Y,MATCH($AK29,PastedData!$A:$A,0)))/H$33)</f>
        <v>#DIV/0!</v>
      </c>
      <c r="AS29" t="e">
        <f>100*((INDEX(PastedData!Z:Z,MATCH($AK29,PastedData!$A:$A,0)))/I$33)</f>
        <v>#DIV/0!</v>
      </c>
      <c r="AT29" t="e">
        <f>100*((INDEX(PastedData!AA:AA,MATCH($AK29,PastedData!$A:$A,0)))/J$33)</f>
        <v>#DIV/0!</v>
      </c>
    </row>
    <row r="30" spans="1:46" ht="16.05" customHeight="1" x14ac:dyDescent="0.3">
      <c r="A30" t="s">
        <v>150</v>
      </c>
      <c r="B30" s="27" t="e">
        <f>INDEX(PastedData!L:L,MATCH(E23,PastedData!A:A,0))</f>
        <v>#N/A</v>
      </c>
      <c r="N30" s="2" t="e">
        <f t="shared" si="10"/>
        <v>#N/A</v>
      </c>
      <c r="O30" s="2" t="e">
        <f t="array" ref="O30">LN(INDEX(PastedData!E:E,MATCH(Analysis!$AK32,PastedData!$A:$A,0))-Analysis!O$5)</f>
        <v>#NUM!</v>
      </c>
      <c r="P30" s="2" t="e">
        <f>LN(INDEX(PastedData!F:F,MATCH(Analysis!$AK32,PastedData!$A:$A,0))-Analysis!P$5)</f>
        <v>#NUM!</v>
      </c>
      <c r="Q30" s="2" t="e">
        <f>LN(INDEX(PastedData!G:G,MATCH(Analysis!$AK32,PastedData!$A:$A,0))-Analysis!Q$5)</f>
        <v>#NUM!</v>
      </c>
      <c r="R30" s="2" t="e">
        <f>LN(INDEX(PastedData!H:H,MATCH(Analysis!$AK32,PastedData!$A:$A,0))-Analysis!R$5)</f>
        <v>#NUM!</v>
      </c>
      <c r="S30" s="2" t="e">
        <f>LN(INDEX(PastedData!I:I,MATCH(Analysis!$AK32,PastedData!$A:$A,0))-Analysis!S$5)</f>
        <v>#NUM!</v>
      </c>
      <c r="T30" s="2" t="e">
        <f>LN(INDEX(PastedData!J:J,MATCH(Analysis!$AK32,PastedData!$A:$A,0))-Analysis!T$5)</f>
        <v>#NUM!</v>
      </c>
      <c r="U30" s="2" t="e">
        <f>LN(INDEX(PastedData!K:K,MATCH(Analysis!$AK32,PastedData!$A:$A,0))-Analysis!U$5)</f>
        <v>#NUM!</v>
      </c>
      <c r="AE30" s="2"/>
      <c r="AF30" s="24"/>
      <c r="AG30" s="24"/>
      <c r="AH30" s="24"/>
      <c r="AI30" s="2"/>
      <c r="AK30">
        <f t="shared" si="13"/>
        <v>10</v>
      </c>
      <c r="AL30" s="2" t="e">
        <f t="array" ref="AL30">INDEX(PastedData!B:B,MATCH($AK30,PastedData!$A:$A,0))</f>
        <v>#N/A</v>
      </c>
      <c r="AM30" s="2">
        <f>INDEX(PastedData!L:L,MATCH($AK30,PastedData!$A:$A,0))</f>
        <v>0</v>
      </c>
      <c r="AN30" t="e">
        <f>100*((INDEX(PastedData!U:U,MATCH($AK30,PastedData!$A:$A,0)))/D$33)</f>
        <v>#DIV/0!</v>
      </c>
      <c r="AO30" t="e">
        <f>100*((INDEX(PastedData!V:V,MATCH($AK30,PastedData!$A:$A,0)))/E$33)</f>
        <v>#DIV/0!</v>
      </c>
      <c r="AP30" t="e">
        <f>100*((INDEX(PastedData!W:W,MATCH($AK30,PastedData!$A:$A,0)))/F$33)</f>
        <v>#DIV/0!</v>
      </c>
      <c r="AQ30" t="e">
        <f>100*((INDEX(PastedData!X:X,MATCH($AK30,PastedData!$A:$A,0)))/G$33)</f>
        <v>#DIV/0!</v>
      </c>
      <c r="AR30" t="e">
        <f>100*((INDEX(PastedData!Y:Y,MATCH($AK30,PastedData!$A:$A,0)))/H$33)</f>
        <v>#DIV/0!</v>
      </c>
      <c r="AS30" t="e">
        <f>100*((INDEX(PastedData!Z:Z,MATCH($AK30,PastedData!$A:$A,0)))/I$33)</f>
        <v>#DIV/0!</v>
      </c>
      <c r="AT30" t="e">
        <f>100*((INDEX(PastedData!AA:AA,MATCH($AK30,PastedData!$A:$A,0)))/J$33)</f>
        <v>#DIV/0!</v>
      </c>
    </row>
    <row r="31" spans="1:46" x14ac:dyDescent="0.3">
      <c r="A31" t="s">
        <v>151</v>
      </c>
      <c r="B31" s="27" t="e">
        <f>INDEX(PastedData!L:L,MATCH(E24,PastedData!A:A,0))</f>
        <v>#N/A</v>
      </c>
      <c r="D31" t="s">
        <v>33</v>
      </c>
      <c r="H31" s="2"/>
      <c r="N31" s="2" t="e">
        <f t="shared" si="10"/>
        <v>#N/A</v>
      </c>
      <c r="O31" s="2" t="e">
        <f t="array" ref="O31">LN(INDEX(PastedData!E:E,MATCH(Analysis!$AK33,PastedData!$A:$A,0))-Analysis!O$5)</f>
        <v>#NUM!</v>
      </c>
      <c r="P31" s="2" t="e">
        <f>LN(INDEX(PastedData!F:F,MATCH(Analysis!$AK33,PastedData!$A:$A,0))-Analysis!P$5)</f>
        <v>#NUM!</v>
      </c>
      <c r="Q31" s="2" t="e">
        <f>LN(INDEX(PastedData!G:G,MATCH(Analysis!$AK33,PastedData!$A:$A,0))-Analysis!Q$5)</f>
        <v>#NUM!</v>
      </c>
      <c r="R31" s="2" t="e">
        <f>LN(INDEX(PastedData!H:H,MATCH(Analysis!$AK33,PastedData!$A:$A,0))-Analysis!R$5)</f>
        <v>#NUM!</v>
      </c>
      <c r="S31" s="2" t="e">
        <f>LN(INDEX(PastedData!I:I,MATCH(Analysis!$AK33,PastedData!$A:$A,0))-Analysis!S$5)</f>
        <v>#NUM!</v>
      </c>
      <c r="T31" s="2" t="e">
        <f>LN(INDEX(PastedData!J:J,MATCH(Analysis!$AK33,PastedData!$A:$A,0))-Analysis!T$5)</f>
        <v>#NUM!</v>
      </c>
      <c r="U31" s="2" t="e">
        <f>LN(INDEX(PastedData!K:K,MATCH(Analysis!$AK33,PastedData!$A:$A,0))-Analysis!U$5)</f>
        <v>#NUM!</v>
      </c>
      <c r="AE31" s="2"/>
      <c r="AF31" s="24"/>
      <c r="AG31" s="24"/>
      <c r="AH31" s="24"/>
      <c r="AI31" s="2"/>
      <c r="AK31">
        <f t="shared" si="13"/>
        <v>11</v>
      </c>
      <c r="AL31" s="2" t="e">
        <f t="array" ref="AL31">INDEX(PastedData!B:B,MATCH($AK31,PastedData!$A:$A,0))</f>
        <v>#N/A</v>
      </c>
      <c r="AM31" s="2">
        <f>INDEX(PastedData!L:L,MATCH($AK31,PastedData!$A:$A,0))</f>
        <v>0</v>
      </c>
      <c r="AN31" t="e">
        <f>100*((INDEX(PastedData!U:U,MATCH($AK31,PastedData!$A:$A,0)))/D$33)</f>
        <v>#DIV/0!</v>
      </c>
      <c r="AO31" t="e">
        <f>100*((INDEX(PastedData!V:V,MATCH($AK31,PastedData!$A:$A,0)))/E$33)</f>
        <v>#DIV/0!</v>
      </c>
      <c r="AP31" t="e">
        <f>100*((INDEX(PastedData!W:W,MATCH($AK31,PastedData!$A:$A,0)))/F$33)</f>
        <v>#DIV/0!</v>
      </c>
      <c r="AQ31" t="e">
        <f>100*((INDEX(PastedData!X:X,MATCH($AK31,PastedData!$A:$A,0)))/G$33)</f>
        <v>#DIV/0!</v>
      </c>
      <c r="AR31" t="e">
        <f>100*((INDEX(PastedData!Y:Y,MATCH($AK31,PastedData!$A:$A,0)))/H$33)</f>
        <v>#DIV/0!</v>
      </c>
      <c r="AS31" t="e">
        <f>100*((INDEX(PastedData!Z:Z,MATCH($AK31,PastedData!$A:$A,0)))/I$33)</f>
        <v>#DIV/0!</v>
      </c>
      <c r="AT31" t="e">
        <f>100*((INDEX(PastedData!AA:AA,MATCH($AK31,PastedData!$A:$A,0)))/J$33)</f>
        <v>#DIV/0!</v>
      </c>
    </row>
    <row r="32" spans="1:46" ht="16.2" thickBot="1" x14ac:dyDescent="0.35">
      <c r="A32" t="s">
        <v>136</v>
      </c>
      <c r="B32" s="4" t="e">
        <f>AO16</f>
        <v>#N/A</v>
      </c>
      <c r="D32" t="s">
        <v>34</v>
      </c>
      <c r="E32" t="s">
        <v>35</v>
      </c>
      <c r="F32" t="s">
        <v>36</v>
      </c>
      <c r="G32" t="s">
        <v>14</v>
      </c>
      <c r="H32" t="s">
        <v>37</v>
      </c>
      <c r="I32" t="s">
        <v>38</v>
      </c>
      <c r="J32" t="s">
        <v>39</v>
      </c>
      <c r="N32" s="2" t="e">
        <f t="shared" si="10"/>
        <v>#N/A</v>
      </c>
      <c r="O32" s="2" t="e">
        <f t="array" ref="O32">LN(INDEX(PastedData!E:E,MATCH(Analysis!$AK34,PastedData!$A:$A,0))-Analysis!O$5)</f>
        <v>#NUM!</v>
      </c>
      <c r="P32" s="2" t="e">
        <f>LN(INDEX(PastedData!F:F,MATCH(Analysis!$AK34,PastedData!$A:$A,0))-Analysis!P$5)</f>
        <v>#NUM!</v>
      </c>
      <c r="Q32" s="2" t="e">
        <f>LN(INDEX(PastedData!G:G,MATCH(Analysis!$AK34,PastedData!$A:$A,0))-Analysis!Q$5)</f>
        <v>#NUM!</v>
      </c>
      <c r="R32" s="2" t="e">
        <f>LN(INDEX(PastedData!H:H,MATCH(Analysis!$AK34,PastedData!$A:$A,0))-Analysis!R$5)</f>
        <v>#NUM!</v>
      </c>
      <c r="S32" s="2" t="e">
        <f>LN(INDEX(PastedData!I:I,MATCH(Analysis!$AK34,PastedData!$A:$A,0))-Analysis!S$5)</f>
        <v>#NUM!</v>
      </c>
      <c r="T32" s="2" t="e">
        <f>LN(INDEX(PastedData!J:J,MATCH(Analysis!$AK34,PastedData!$A:$A,0))-Analysis!T$5)</f>
        <v>#NUM!</v>
      </c>
      <c r="U32" s="2" t="e">
        <f>LN(INDEX(PastedData!K:K,MATCH(Analysis!$AK34,PastedData!$A:$A,0))-Analysis!U$5)</f>
        <v>#NUM!</v>
      </c>
      <c r="AE32" s="2"/>
      <c r="AF32" s="24"/>
      <c r="AG32" s="24"/>
      <c r="AH32" s="24"/>
      <c r="AI32" s="2"/>
      <c r="AK32">
        <f t="shared" si="13"/>
        <v>12</v>
      </c>
      <c r="AL32" s="2" t="e">
        <f t="array" ref="AL32">INDEX(PastedData!B:B,MATCH($AK32,PastedData!$A:$A,0))</f>
        <v>#N/A</v>
      </c>
      <c r="AM32" s="2">
        <f>INDEX(PastedData!L:L,MATCH($AK32,PastedData!$A:$A,0))</f>
        <v>0</v>
      </c>
      <c r="AN32" t="e">
        <f>100*((INDEX(PastedData!U:U,MATCH($AK32,PastedData!$A:$A,0)))/D$33)</f>
        <v>#DIV/0!</v>
      </c>
      <c r="AO32" t="e">
        <f>100*((INDEX(PastedData!V:V,MATCH($AK32,PastedData!$A:$A,0)))/E$33)</f>
        <v>#DIV/0!</v>
      </c>
      <c r="AP32" t="e">
        <f>100*((INDEX(PastedData!W:W,MATCH($AK32,PastedData!$A:$A,0)))/F$33)</f>
        <v>#DIV/0!</v>
      </c>
      <c r="AQ32" t="e">
        <f>100*((INDEX(PastedData!X:X,MATCH($AK32,PastedData!$A:$A,0)))/G$33)</f>
        <v>#DIV/0!</v>
      </c>
      <c r="AR32" t="e">
        <f>100*((INDEX(PastedData!Y:Y,MATCH($AK32,PastedData!$A:$A,0)))/H$33)</f>
        <v>#DIV/0!</v>
      </c>
      <c r="AS32" t="e">
        <f>100*((INDEX(PastedData!Z:Z,MATCH($AK32,PastedData!$A:$A,0)))/I$33)</f>
        <v>#DIV/0!</v>
      </c>
      <c r="AT32" t="e">
        <f>100*((INDEX(PastedData!AA:AA,MATCH($AK32,PastedData!$A:$A,0)))/J$33)</f>
        <v>#DIV/0!</v>
      </c>
    </row>
    <row r="33" spans="1:46" ht="16.2" thickBot="1" x14ac:dyDescent="0.35">
      <c r="A33" t="s">
        <v>137</v>
      </c>
      <c r="B33" s="4" t="e">
        <f>AN16</f>
        <v>#N/A</v>
      </c>
      <c r="D33" s="83" t="e">
        <f>AVERAGE(PastedData!U64:U66)</f>
        <v>#DIV/0!</v>
      </c>
      <c r="E33" s="84" t="e">
        <f>AVERAGE(PastedData!V64:V66)</f>
        <v>#DIV/0!</v>
      </c>
      <c r="F33" s="84" t="e">
        <f>AVERAGE(PastedData!W64:W66)</f>
        <v>#DIV/0!</v>
      </c>
      <c r="G33" s="84" t="e">
        <f>AVERAGE(PastedData!X64:X66)</f>
        <v>#DIV/0!</v>
      </c>
      <c r="H33" s="84" t="e">
        <f>AVERAGE(PastedData!Y64:Y66)</f>
        <v>#DIV/0!</v>
      </c>
      <c r="I33" s="84" t="e">
        <f>AVERAGE(PastedData!Z64:Z66)</f>
        <v>#DIV/0!</v>
      </c>
      <c r="J33" s="85" t="e">
        <f>AVERAGE(PastedData!AA64:AA66)</f>
        <v>#DIV/0!</v>
      </c>
      <c r="N33" s="2" t="e">
        <f t="shared" si="10"/>
        <v>#N/A</v>
      </c>
      <c r="O33" s="2" t="e">
        <f t="array" ref="O33">LN(INDEX(PastedData!E:E,MATCH(Analysis!$AK35,PastedData!$A:$A,0))-Analysis!O$5)</f>
        <v>#NUM!</v>
      </c>
      <c r="P33" s="2" t="e">
        <f>LN(INDEX(PastedData!F:F,MATCH(Analysis!$AK35,PastedData!$A:$A,0))-Analysis!P$5)</f>
        <v>#NUM!</v>
      </c>
      <c r="Q33" s="2" t="e">
        <f>LN(INDEX(PastedData!G:G,MATCH(Analysis!$AK35,PastedData!$A:$A,0))-Analysis!Q$5)</f>
        <v>#NUM!</v>
      </c>
      <c r="R33" s="2" t="e">
        <f>LN(INDEX(PastedData!H:H,MATCH(Analysis!$AK35,PastedData!$A:$A,0))-Analysis!R$5)</f>
        <v>#NUM!</v>
      </c>
      <c r="S33" s="2" t="e">
        <f>LN(INDEX(PastedData!I:I,MATCH(Analysis!$AK35,PastedData!$A:$A,0))-Analysis!S$5)</f>
        <v>#NUM!</v>
      </c>
      <c r="T33" s="2" t="e">
        <f>LN(INDEX(PastedData!J:J,MATCH(Analysis!$AK35,PastedData!$A:$A,0))-Analysis!T$5)</f>
        <v>#NUM!</v>
      </c>
      <c r="U33" s="2" t="e">
        <f>LN(INDEX(PastedData!K:K,MATCH(Analysis!$AK35,PastedData!$A:$A,0))-Analysis!U$5)</f>
        <v>#NUM!</v>
      </c>
      <c r="AE33" s="2"/>
      <c r="AF33" s="24"/>
      <c r="AG33" s="24"/>
      <c r="AH33" s="24"/>
      <c r="AI33" s="2"/>
      <c r="AK33">
        <f t="shared" si="13"/>
        <v>13</v>
      </c>
      <c r="AL33" s="2" t="e">
        <f t="array" ref="AL33">INDEX(PastedData!B:B,MATCH($AK33,PastedData!$A:$A,0))</f>
        <v>#N/A</v>
      </c>
      <c r="AM33" s="2">
        <f>INDEX(PastedData!L:L,MATCH($AK33,PastedData!$A:$A,0))</f>
        <v>0</v>
      </c>
      <c r="AN33" t="e">
        <f>100*((INDEX(PastedData!U:U,MATCH($AK33,PastedData!$A:$A,0)))/D$33)</f>
        <v>#DIV/0!</v>
      </c>
      <c r="AO33" t="e">
        <f>100*((INDEX(PastedData!V:V,MATCH($AK33,PastedData!$A:$A,0)))/E$33)</f>
        <v>#DIV/0!</v>
      </c>
      <c r="AP33" t="e">
        <f>100*((INDEX(PastedData!W:W,MATCH($AK33,PastedData!$A:$A,0)))/F$33)</f>
        <v>#DIV/0!</v>
      </c>
      <c r="AQ33" t="e">
        <f>100*((INDEX(PastedData!X:X,MATCH($AK33,PastedData!$A:$A,0)))/G$33)</f>
        <v>#DIV/0!</v>
      </c>
      <c r="AR33" t="e">
        <f>100*((INDEX(PastedData!Y:Y,MATCH($AK33,PastedData!$A:$A,0)))/H$33)</f>
        <v>#DIV/0!</v>
      </c>
      <c r="AS33" t="e">
        <f>100*((INDEX(PastedData!Z:Z,MATCH($AK33,PastedData!$A:$A,0)))/I$33)</f>
        <v>#DIV/0!</v>
      </c>
      <c r="AT33" t="e">
        <f>100*((INDEX(PastedData!AA:AA,MATCH($AK33,PastedData!$A:$A,0)))/J$33)</f>
        <v>#DIV/0!</v>
      </c>
    </row>
    <row r="34" spans="1:46" x14ac:dyDescent="0.3">
      <c r="A34" t="s">
        <v>138</v>
      </c>
      <c r="B34" s="4" t="e">
        <f>AR16</f>
        <v>#N/A</v>
      </c>
      <c r="N34" s="2" t="e">
        <f t="shared" si="10"/>
        <v>#N/A</v>
      </c>
      <c r="O34" s="2" t="e">
        <f t="array" ref="O34">LN(INDEX(PastedData!E:E,MATCH(Analysis!$AK36,PastedData!$A:$A,0))-Analysis!O$5)</f>
        <v>#NUM!</v>
      </c>
      <c r="P34" s="2" t="e">
        <f>LN(INDEX(PastedData!F:F,MATCH(Analysis!$AK36,PastedData!$A:$A,0))-Analysis!P$5)</f>
        <v>#NUM!</v>
      </c>
      <c r="Q34" s="2" t="e">
        <f>LN(INDEX(PastedData!G:G,MATCH(Analysis!$AK36,PastedData!$A:$A,0))-Analysis!Q$5)</f>
        <v>#NUM!</v>
      </c>
      <c r="R34" s="2" t="e">
        <f>LN(INDEX(PastedData!H:H,MATCH(Analysis!$AK36,PastedData!$A:$A,0))-Analysis!R$5)</f>
        <v>#NUM!</v>
      </c>
      <c r="S34" s="2" t="e">
        <f>LN(INDEX(PastedData!I:I,MATCH(Analysis!$AK36,PastedData!$A:$A,0))-Analysis!S$5)</f>
        <v>#NUM!</v>
      </c>
      <c r="T34" s="2" t="e">
        <f>LN(INDEX(PastedData!J:J,MATCH(Analysis!$AK36,PastedData!$A:$A,0))-Analysis!T$5)</f>
        <v>#NUM!</v>
      </c>
      <c r="U34" s="2" t="e">
        <f>LN(INDEX(PastedData!K:K,MATCH(Analysis!$AK36,PastedData!$A:$A,0))-Analysis!U$5)</f>
        <v>#NUM!</v>
      </c>
      <c r="AE34" s="2"/>
      <c r="AF34" s="24"/>
      <c r="AG34" s="24"/>
      <c r="AH34" s="24"/>
      <c r="AI34" s="2"/>
      <c r="AK34">
        <f t="shared" si="13"/>
        <v>14</v>
      </c>
      <c r="AL34" s="2" t="e">
        <f t="array" ref="AL34">INDEX(PastedData!B:B,MATCH($AK34,PastedData!$A:$A,0))</f>
        <v>#N/A</v>
      </c>
      <c r="AM34" s="2">
        <f>INDEX(PastedData!L:L,MATCH($AK34,PastedData!$A:$A,0))</f>
        <v>0</v>
      </c>
      <c r="AN34" t="e">
        <f>100*((INDEX(PastedData!U:U,MATCH($AK34,PastedData!$A:$A,0)))/D$33)</f>
        <v>#DIV/0!</v>
      </c>
      <c r="AO34" t="e">
        <f>100*((INDEX(PastedData!V:V,MATCH($AK34,PastedData!$A:$A,0)))/E$33)</f>
        <v>#DIV/0!</v>
      </c>
      <c r="AP34" t="e">
        <f>100*((INDEX(PastedData!W:W,MATCH($AK34,PastedData!$A:$A,0)))/F$33)</f>
        <v>#DIV/0!</v>
      </c>
      <c r="AQ34" t="e">
        <f>100*((INDEX(PastedData!X:X,MATCH($AK34,PastedData!$A:$A,0)))/G$33)</f>
        <v>#DIV/0!</v>
      </c>
      <c r="AR34" t="e">
        <f>100*((INDEX(PastedData!Y:Y,MATCH($AK34,PastedData!$A:$A,0)))/H$33)</f>
        <v>#DIV/0!</v>
      </c>
      <c r="AS34" t="e">
        <f>100*((INDEX(PastedData!Z:Z,MATCH($AK34,PastedData!$A:$A,0)))/I$33)</f>
        <v>#DIV/0!</v>
      </c>
      <c r="AT34" t="e">
        <f>100*((INDEX(PastedData!AA:AA,MATCH($AK34,PastedData!$A:$A,0)))/J$33)</f>
        <v>#DIV/0!</v>
      </c>
    </row>
    <row r="35" spans="1:46" x14ac:dyDescent="0.3">
      <c r="A35" t="s">
        <v>139</v>
      </c>
      <c r="B35" s="4" t="e">
        <f>AP16</f>
        <v>#N/A</v>
      </c>
      <c r="N35" s="2" t="e">
        <f t="shared" si="10"/>
        <v>#N/A</v>
      </c>
      <c r="O35" s="2" t="e">
        <f t="array" ref="O35">LN(INDEX(PastedData!E:E,MATCH(Analysis!$AK37,PastedData!$A:$A,0))-Analysis!O$5)</f>
        <v>#NUM!</v>
      </c>
      <c r="P35" s="2" t="e">
        <f>LN(INDEX(PastedData!F:F,MATCH(Analysis!$AK37,PastedData!$A:$A,0))-Analysis!P$5)</f>
        <v>#NUM!</v>
      </c>
      <c r="Q35" s="2" t="e">
        <f>LN(INDEX(PastedData!G:G,MATCH(Analysis!$AK37,PastedData!$A:$A,0))-Analysis!Q$5)</f>
        <v>#NUM!</v>
      </c>
      <c r="R35" s="2" t="e">
        <f>LN(INDEX(PastedData!H:H,MATCH(Analysis!$AK37,PastedData!$A:$A,0))-Analysis!R$5)</f>
        <v>#NUM!</v>
      </c>
      <c r="S35" s="2" t="e">
        <f>LN(INDEX(PastedData!I:I,MATCH(Analysis!$AK37,PastedData!$A:$A,0))-Analysis!S$5)</f>
        <v>#NUM!</v>
      </c>
      <c r="T35" s="2" t="e">
        <f>LN(INDEX(PastedData!J:J,MATCH(Analysis!$AK37,PastedData!$A:$A,0))-Analysis!T$5)</f>
        <v>#NUM!</v>
      </c>
      <c r="U35" s="2" t="e">
        <f>LN(INDEX(PastedData!K:K,MATCH(Analysis!$AK37,PastedData!$A:$A,0))-Analysis!U$5)</f>
        <v>#NUM!</v>
      </c>
      <c r="AE35" s="2"/>
      <c r="AF35" s="24"/>
      <c r="AG35" s="24"/>
      <c r="AH35" s="24"/>
      <c r="AI35" s="2"/>
      <c r="AK35">
        <f t="shared" si="13"/>
        <v>15</v>
      </c>
      <c r="AL35" s="2" t="e">
        <f t="array" ref="AL35">INDEX(PastedData!B:B,MATCH($AK35,PastedData!$A:$A,0))</f>
        <v>#N/A</v>
      </c>
      <c r="AM35" s="2">
        <f>INDEX(PastedData!L:L,MATCH($AK35,PastedData!$A:$A,0))</f>
        <v>0</v>
      </c>
      <c r="AN35" t="e">
        <f>100*((INDEX(PastedData!U:U,MATCH($AK35,PastedData!$A:$A,0)))/D$33)</f>
        <v>#DIV/0!</v>
      </c>
      <c r="AO35" t="e">
        <f>100*((INDEX(PastedData!V:V,MATCH($AK35,PastedData!$A:$A,0)))/E$33)</f>
        <v>#DIV/0!</v>
      </c>
      <c r="AP35" t="e">
        <f>100*((INDEX(PastedData!W:W,MATCH($AK35,PastedData!$A:$A,0)))/F$33)</f>
        <v>#DIV/0!</v>
      </c>
      <c r="AQ35" t="e">
        <f>100*((INDEX(PastedData!X:X,MATCH($AK35,PastedData!$A:$A,0)))/G$33)</f>
        <v>#DIV/0!</v>
      </c>
      <c r="AR35" t="e">
        <f>100*((INDEX(PastedData!Y:Y,MATCH($AK35,PastedData!$A:$A,0)))/H$33)</f>
        <v>#DIV/0!</v>
      </c>
      <c r="AS35" t="e">
        <f>100*((INDEX(PastedData!Z:Z,MATCH($AK35,PastedData!$A:$A,0)))/I$33)</f>
        <v>#DIV/0!</v>
      </c>
      <c r="AT35" t="e">
        <f>100*((INDEX(PastedData!AA:AA,MATCH($AK35,PastedData!$A:$A,0)))/J$33)</f>
        <v>#DIV/0!</v>
      </c>
    </row>
    <row r="36" spans="1:46" x14ac:dyDescent="0.3">
      <c r="A36" t="s">
        <v>140</v>
      </c>
      <c r="B36" s="4" t="e">
        <f>AT16</f>
        <v>#N/A</v>
      </c>
      <c r="I36" s="86" t="s">
        <v>177</v>
      </c>
      <c r="N36" s="2" t="e">
        <f t="shared" si="10"/>
        <v>#N/A</v>
      </c>
      <c r="O36" s="2" t="e">
        <f t="array" ref="O36">LN(INDEX(PastedData!E:E,MATCH(Analysis!$AK38,PastedData!$A:$A,0))-Analysis!O$5)</f>
        <v>#NUM!</v>
      </c>
      <c r="P36" s="2" t="e">
        <f>LN(INDEX(PastedData!F:F,MATCH(Analysis!$AK38,PastedData!$A:$A,0))-Analysis!P$5)</f>
        <v>#NUM!</v>
      </c>
      <c r="Q36" s="2" t="e">
        <f>LN(INDEX(PastedData!G:G,MATCH(Analysis!$AK38,PastedData!$A:$A,0))-Analysis!Q$5)</f>
        <v>#NUM!</v>
      </c>
      <c r="R36" s="2" t="e">
        <f>LN(INDEX(PastedData!H:H,MATCH(Analysis!$AK38,PastedData!$A:$A,0))-Analysis!R$5)</f>
        <v>#NUM!</v>
      </c>
      <c r="S36" s="2" t="e">
        <f>LN(INDEX(PastedData!I:I,MATCH(Analysis!$AK38,PastedData!$A:$A,0))-Analysis!S$5)</f>
        <v>#NUM!</v>
      </c>
      <c r="T36" s="2" t="e">
        <f>LN(INDEX(PastedData!J:J,MATCH(Analysis!$AK38,PastedData!$A:$A,0))-Analysis!T$5)</f>
        <v>#NUM!</v>
      </c>
      <c r="U36" s="2" t="e">
        <f>LN(INDEX(PastedData!K:K,MATCH(Analysis!$AK38,PastedData!$A:$A,0))-Analysis!U$5)</f>
        <v>#NUM!</v>
      </c>
      <c r="AE36" s="25"/>
      <c r="AF36" s="24"/>
      <c r="AG36" s="24"/>
      <c r="AH36" s="24"/>
      <c r="AI36" s="2"/>
      <c r="AK36">
        <f t="shared" si="13"/>
        <v>16</v>
      </c>
      <c r="AL36" s="2" t="e">
        <f t="array" ref="AL36">INDEX(PastedData!B:B,MATCH($AK36,PastedData!$A:$A,0))</f>
        <v>#N/A</v>
      </c>
      <c r="AM36" s="2">
        <f>INDEX(PastedData!L:L,MATCH($AK36,PastedData!$A:$A,0))</f>
        <v>0</v>
      </c>
      <c r="AN36" t="e">
        <f>100*((INDEX(PastedData!U:U,MATCH($AK36,PastedData!$A:$A,0)))/D$33)</f>
        <v>#DIV/0!</v>
      </c>
      <c r="AO36" t="e">
        <f>100*((INDEX(PastedData!V:V,MATCH($AK36,PastedData!$A:$A,0)))/E$33)</f>
        <v>#DIV/0!</v>
      </c>
      <c r="AP36" t="e">
        <f>100*((INDEX(PastedData!W:W,MATCH($AK36,PastedData!$A:$A,0)))/F$33)</f>
        <v>#DIV/0!</v>
      </c>
      <c r="AQ36" t="e">
        <f>100*((INDEX(PastedData!X:X,MATCH($AK36,PastedData!$A:$A,0)))/G$33)</f>
        <v>#DIV/0!</v>
      </c>
      <c r="AR36" t="e">
        <f>100*((INDEX(PastedData!Y:Y,MATCH($AK36,PastedData!$A:$A,0)))/H$33)</f>
        <v>#DIV/0!</v>
      </c>
      <c r="AS36" t="e">
        <f>100*((INDEX(PastedData!Z:Z,MATCH($AK36,PastedData!$A:$A,0)))/I$33)</f>
        <v>#DIV/0!</v>
      </c>
      <c r="AT36" t="e">
        <f>100*((INDEX(PastedData!AA:AA,MATCH($AK36,PastedData!$A:$A,0)))/J$33)</f>
        <v>#DIV/0!</v>
      </c>
    </row>
    <row r="37" spans="1:46" x14ac:dyDescent="0.3">
      <c r="A37" t="s">
        <v>141</v>
      </c>
      <c r="B37" s="4" t="e">
        <f>AS16</f>
        <v>#N/A</v>
      </c>
      <c r="N37" s="2" t="e">
        <f t="shared" si="10"/>
        <v>#N/A</v>
      </c>
      <c r="O37" s="2" t="e">
        <f t="array" ref="O37">LN(INDEX(PastedData!E:E,MATCH(Analysis!$AK39,PastedData!$A:$A,0))-Analysis!O$5)</f>
        <v>#NUM!</v>
      </c>
      <c r="P37" s="2" t="e">
        <f>LN(INDEX(PastedData!F:F,MATCH(Analysis!$AK39,PastedData!$A:$A,0))-Analysis!P$5)</f>
        <v>#NUM!</v>
      </c>
      <c r="Q37" s="2" t="e">
        <f>LN(INDEX(PastedData!G:G,MATCH(Analysis!$AK39,PastedData!$A:$A,0))-Analysis!Q$5)</f>
        <v>#NUM!</v>
      </c>
      <c r="R37" s="2" t="e">
        <f>LN(INDEX(PastedData!H:H,MATCH(Analysis!$AK39,PastedData!$A:$A,0))-Analysis!R$5)</f>
        <v>#NUM!</v>
      </c>
      <c r="S37" s="2" t="e">
        <f>LN(INDEX(PastedData!I:I,MATCH(Analysis!$AK39,PastedData!$A:$A,0))-Analysis!S$5)</f>
        <v>#NUM!</v>
      </c>
      <c r="T37" s="2" t="e">
        <f>LN(INDEX(PastedData!J:J,MATCH(Analysis!$AK39,PastedData!$A:$A,0))-Analysis!T$5)</f>
        <v>#NUM!</v>
      </c>
      <c r="U37" s="2" t="e">
        <f>LN(INDEX(PastedData!K:K,MATCH(Analysis!$AK39,PastedData!$A:$A,0))-Analysis!U$5)</f>
        <v>#NUM!</v>
      </c>
      <c r="AK37">
        <f t="shared" si="13"/>
        <v>17</v>
      </c>
      <c r="AL37" s="2" t="e">
        <f t="array" ref="AL37">INDEX(PastedData!B:B,MATCH($AK37,PastedData!$A:$A,0))</f>
        <v>#N/A</v>
      </c>
      <c r="AM37" s="2">
        <f>INDEX(PastedData!L:L,MATCH($AK37,PastedData!$A:$A,0))</f>
        <v>0</v>
      </c>
      <c r="AN37" t="e">
        <f>100*((INDEX(PastedData!U:U,MATCH($AK37,PastedData!$A:$A,0)))/D$33)</f>
        <v>#DIV/0!</v>
      </c>
      <c r="AO37" t="e">
        <f>100*((INDEX(PastedData!V:V,MATCH($AK37,PastedData!$A:$A,0)))/E$33)</f>
        <v>#DIV/0!</v>
      </c>
      <c r="AP37" t="e">
        <f>100*((INDEX(PastedData!W:W,MATCH($AK37,PastedData!$A:$A,0)))/F$33)</f>
        <v>#DIV/0!</v>
      </c>
      <c r="AQ37" t="e">
        <f>100*((INDEX(PastedData!X:X,MATCH($AK37,PastedData!$A:$A,0)))/G$33)</f>
        <v>#DIV/0!</v>
      </c>
      <c r="AR37" t="e">
        <f>100*((INDEX(PastedData!Y:Y,MATCH($AK37,PastedData!$A:$A,0)))/H$33)</f>
        <v>#DIV/0!</v>
      </c>
      <c r="AS37" t="e">
        <f>100*((INDEX(PastedData!Z:Z,MATCH($AK37,PastedData!$A:$A,0)))/I$33)</f>
        <v>#DIV/0!</v>
      </c>
      <c r="AT37" t="e">
        <f>100*((INDEX(PastedData!AA:AA,MATCH($AK37,PastedData!$A:$A,0)))/J$33)</f>
        <v>#DIV/0!</v>
      </c>
    </row>
    <row r="38" spans="1:46" x14ac:dyDescent="0.3">
      <c r="A38" t="s">
        <v>142</v>
      </c>
      <c r="B38" s="4" t="e">
        <f>AQ16</f>
        <v>#N/A</v>
      </c>
      <c r="N38" s="2" t="e">
        <f t="shared" si="10"/>
        <v>#N/A</v>
      </c>
      <c r="O38" s="2" t="e">
        <f t="array" ref="O38">LN(INDEX(PastedData!E:E,MATCH(Analysis!$AK40,PastedData!$A:$A,0))-Analysis!O$5)</f>
        <v>#NUM!</v>
      </c>
      <c r="P38" s="2" t="e">
        <f>LN(INDEX(PastedData!F:F,MATCH(Analysis!$AK40,PastedData!$A:$A,0))-Analysis!P$5)</f>
        <v>#NUM!</v>
      </c>
      <c r="Q38" s="2" t="e">
        <f>LN(INDEX(PastedData!G:G,MATCH(Analysis!$AK40,PastedData!$A:$A,0))-Analysis!Q$5)</f>
        <v>#NUM!</v>
      </c>
      <c r="R38" s="2" t="e">
        <f>LN(INDEX(PastedData!H:H,MATCH(Analysis!$AK40,PastedData!$A:$A,0))-Analysis!R$5)</f>
        <v>#NUM!</v>
      </c>
      <c r="S38" s="2" t="e">
        <f>LN(INDEX(PastedData!I:I,MATCH(Analysis!$AK40,PastedData!$A:$A,0))-Analysis!S$5)</f>
        <v>#NUM!</v>
      </c>
      <c r="T38" s="2" t="e">
        <f>LN(INDEX(PastedData!J:J,MATCH(Analysis!$AK40,PastedData!$A:$A,0))-Analysis!T$5)</f>
        <v>#NUM!</v>
      </c>
      <c r="U38" s="2" t="e">
        <f>LN(INDEX(PastedData!K:K,MATCH(Analysis!$AK40,PastedData!$A:$A,0))-Analysis!U$5)</f>
        <v>#NUM!</v>
      </c>
      <c r="AK38">
        <f t="shared" si="13"/>
        <v>18</v>
      </c>
      <c r="AL38" s="2" t="e">
        <f t="array" ref="AL38">INDEX(PastedData!B:B,MATCH($AK38,PastedData!$A:$A,0))</f>
        <v>#N/A</v>
      </c>
      <c r="AM38" s="2">
        <f>INDEX(PastedData!L:L,MATCH($AK38,PastedData!$A:$A,0))</f>
        <v>0</v>
      </c>
      <c r="AN38" t="e">
        <f>100*((INDEX(PastedData!U:U,MATCH($AK38,PastedData!$A:$A,0)))/D$33)</f>
        <v>#DIV/0!</v>
      </c>
      <c r="AO38" t="e">
        <f>100*((INDEX(PastedData!V:V,MATCH($AK38,PastedData!$A:$A,0)))/E$33)</f>
        <v>#DIV/0!</v>
      </c>
      <c r="AP38" t="e">
        <f>100*((INDEX(PastedData!W:W,MATCH($AK38,PastedData!$A:$A,0)))/F$33)</f>
        <v>#DIV/0!</v>
      </c>
      <c r="AQ38" t="e">
        <f>100*((INDEX(PastedData!X:X,MATCH($AK38,PastedData!$A:$A,0)))/G$33)</f>
        <v>#DIV/0!</v>
      </c>
      <c r="AR38" t="e">
        <f>100*((INDEX(PastedData!Y:Y,MATCH($AK38,PastedData!$A:$A,0)))/H$33)</f>
        <v>#DIV/0!</v>
      </c>
      <c r="AS38" t="e">
        <f>100*((INDEX(PastedData!Z:Z,MATCH($AK38,PastedData!$A:$A,0)))/I$33)</f>
        <v>#DIV/0!</v>
      </c>
      <c r="AT38" t="e">
        <f>100*((INDEX(PastedData!AA:AA,MATCH($AK38,PastedData!$A:$A,0)))/J$33)</f>
        <v>#DIV/0!</v>
      </c>
    </row>
    <row r="39" spans="1:46" x14ac:dyDescent="0.3">
      <c r="A39" t="s">
        <v>143</v>
      </c>
      <c r="B39" s="4" t="e">
        <f>AO12</f>
        <v>#N/A</v>
      </c>
      <c r="N39" s="2" t="e">
        <f t="shared" si="10"/>
        <v>#N/A</v>
      </c>
      <c r="O39" s="2" t="e">
        <f t="array" ref="O39">LN(INDEX(PastedData!E:E,MATCH(Analysis!$AK41,PastedData!$A:$A,0))-Analysis!O$5)</f>
        <v>#NUM!</v>
      </c>
      <c r="P39" s="2" t="e">
        <f>LN(INDEX(PastedData!F:F,MATCH(Analysis!$AK41,PastedData!$A:$A,0))-Analysis!P$5)</f>
        <v>#NUM!</v>
      </c>
      <c r="Q39" s="2" t="e">
        <f>LN(INDEX(PastedData!G:G,MATCH(Analysis!$AK41,PastedData!$A:$A,0))-Analysis!Q$5)</f>
        <v>#NUM!</v>
      </c>
      <c r="R39" s="2" t="e">
        <f>LN(INDEX(PastedData!H:H,MATCH(Analysis!$AK41,PastedData!$A:$A,0))-Analysis!R$5)</f>
        <v>#NUM!</v>
      </c>
      <c r="S39" s="2" t="e">
        <f>LN(INDEX(PastedData!I:I,MATCH(Analysis!$AK41,PastedData!$A:$A,0))-Analysis!S$5)</f>
        <v>#NUM!</v>
      </c>
      <c r="T39" s="2" t="e">
        <f>LN(INDEX(PastedData!J:J,MATCH(Analysis!$AK41,PastedData!$A:$A,0))-Analysis!T$5)</f>
        <v>#NUM!</v>
      </c>
      <c r="U39" s="2" t="e">
        <f>LN(INDEX(PastedData!K:K,MATCH(Analysis!$AK41,PastedData!$A:$A,0))-Analysis!U$5)</f>
        <v>#NUM!</v>
      </c>
      <c r="AK39">
        <f t="shared" si="13"/>
        <v>19</v>
      </c>
      <c r="AL39" s="2" t="e">
        <f t="array" ref="AL39">INDEX(PastedData!B:B,MATCH($AK39,PastedData!$A:$A,0))</f>
        <v>#N/A</v>
      </c>
      <c r="AM39" s="2">
        <f>INDEX(PastedData!L:L,MATCH($AK39,PastedData!$A:$A,0))</f>
        <v>0</v>
      </c>
      <c r="AN39" t="e">
        <f>100*((INDEX(PastedData!U:U,MATCH($AK39,PastedData!$A:$A,0)))/D$33)</f>
        <v>#DIV/0!</v>
      </c>
      <c r="AO39" t="e">
        <f>100*((INDEX(PastedData!V:V,MATCH($AK39,PastedData!$A:$A,0)))/E$33)</f>
        <v>#DIV/0!</v>
      </c>
      <c r="AP39" t="e">
        <f>100*((INDEX(PastedData!W:W,MATCH($AK39,PastedData!$A:$A,0)))/F$33)</f>
        <v>#DIV/0!</v>
      </c>
      <c r="AQ39" t="e">
        <f>100*((INDEX(PastedData!X:X,MATCH($AK39,PastedData!$A:$A,0)))/G$33)</f>
        <v>#DIV/0!</v>
      </c>
      <c r="AR39" t="e">
        <f>100*((INDEX(PastedData!Y:Y,MATCH($AK39,PastedData!$A:$A,0)))/H$33)</f>
        <v>#DIV/0!</v>
      </c>
      <c r="AS39" t="e">
        <f>100*((INDEX(PastedData!Z:Z,MATCH($AK39,PastedData!$A:$A,0)))/I$33)</f>
        <v>#DIV/0!</v>
      </c>
      <c r="AT39" t="e">
        <f>100*((INDEX(PastedData!AA:AA,MATCH($AK39,PastedData!$A:$A,0)))/J$33)</f>
        <v>#DIV/0!</v>
      </c>
    </row>
    <row r="40" spans="1:46" x14ac:dyDescent="0.3">
      <c r="A40" t="s">
        <v>144</v>
      </c>
      <c r="B40" s="4" t="e">
        <f>AN12</f>
        <v>#N/A</v>
      </c>
      <c r="N40" s="2" t="e">
        <f t="shared" si="10"/>
        <v>#N/A</v>
      </c>
      <c r="O40" s="2" t="e">
        <f t="array" ref="O40">LN(INDEX(PastedData!E:E,MATCH(Analysis!$AK42,PastedData!$A:$A,0))-Analysis!O$5)</f>
        <v>#NUM!</v>
      </c>
      <c r="P40" s="2" t="e">
        <f>LN(INDEX(PastedData!F:F,MATCH(Analysis!$AK42,PastedData!$A:$A,0))-Analysis!P$5)</f>
        <v>#NUM!</v>
      </c>
      <c r="Q40" s="2" t="e">
        <f>LN(INDEX(PastedData!G:G,MATCH(Analysis!$AK42,PastedData!$A:$A,0))-Analysis!Q$5)</f>
        <v>#NUM!</v>
      </c>
      <c r="R40" s="2" t="e">
        <f>LN(INDEX(PastedData!H:H,MATCH(Analysis!$AK42,PastedData!$A:$A,0))-Analysis!R$5)</f>
        <v>#NUM!</v>
      </c>
      <c r="S40" s="2" t="e">
        <f>LN(INDEX(PastedData!I:I,MATCH(Analysis!$AK42,PastedData!$A:$A,0))-Analysis!S$5)</f>
        <v>#NUM!</v>
      </c>
      <c r="T40" s="2" t="e">
        <f>LN(INDEX(PastedData!J:J,MATCH(Analysis!$AK42,PastedData!$A:$A,0))-Analysis!T$5)</f>
        <v>#NUM!</v>
      </c>
      <c r="U40" s="2" t="e">
        <f>LN(INDEX(PastedData!K:K,MATCH(Analysis!$AK42,PastedData!$A:$A,0))-Analysis!U$5)</f>
        <v>#NUM!</v>
      </c>
      <c r="AK40">
        <f t="shared" si="13"/>
        <v>20</v>
      </c>
      <c r="AL40" s="2" t="e">
        <f t="array" ref="AL40">INDEX(PastedData!B:B,MATCH($AK40,PastedData!$A:$A,0))</f>
        <v>#N/A</v>
      </c>
      <c r="AM40" s="2">
        <f>INDEX(PastedData!L:L,MATCH($AK40,PastedData!$A:$A,0))</f>
        <v>0</v>
      </c>
      <c r="AN40" t="e">
        <f>100*((INDEX(PastedData!U:U,MATCH($AK40,PastedData!$A:$A,0)))/D$33)</f>
        <v>#DIV/0!</v>
      </c>
      <c r="AO40" t="e">
        <f>100*((INDEX(PastedData!V:V,MATCH($AK40,PastedData!$A:$A,0)))/E$33)</f>
        <v>#DIV/0!</v>
      </c>
      <c r="AP40" t="e">
        <f>100*((INDEX(PastedData!W:W,MATCH($AK40,PastedData!$A:$A,0)))/F$33)</f>
        <v>#DIV/0!</v>
      </c>
      <c r="AQ40" t="e">
        <f>100*((INDEX(PastedData!X:X,MATCH($AK40,PastedData!$A:$A,0)))/G$33)</f>
        <v>#DIV/0!</v>
      </c>
      <c r="AR40" t="e">
        <f>100*((INDEX(PastedData!Y:Y,MATCH($AK40,PastedData!$A:$A,0)))/H$33)</f>
        <v>#DIV/0!</v>
      </c>
      <c r="AS40" t="e">
        <f>100*((INDEX(PastedData!Z:Z,MATCH($AK40,PastedData!$A:$A,0)))/I$33)</f>
        <v>#DIV/0!</v>
      </c>
      <c r="AT40" t="e">
        <f>100*((INDEX(PastedData!AA:AA,MATCH($AK40,PastedData!$A:$A,0)))/J$33)</f>
        <v>#DIV/0!</v>
      </c>
    </row>
    <row r="41" spans="1:46" x14ac:dyDescent="0.3">
      <c r="A41" t="s">
        <v>145</v>
      </c>
      <c r="B41" s="4" t="e">
        <f>AR12</f>
        <v>#N/A</v>
      </c>
      <c r="N41" s="2" t="e">
        <f t="shared" si="10"/>
        <v>#N/A</v>
      </c>
      <c r="O41" s="2" t="e">
        <f t="array" ref="O41">LN(INDEX(PastedData!E:E,MATCH(Analysis!$AK43,PastedData!$A:$A,0))-Analysis!O$5)</f>
        <v>#NUM!</v>
      </c>
      <c r="P41" s="2" t="e">
        <f>LN(INDEX(PastedData!F:F,MATCH(Analysis!$AK43,PastedData!$A:$A,0))-Analysis!P$5)</f>
        <v>#NUM!</v>
      </c>
      <c r="Q41" s="2" t="e">
        <f>LN(INDEX(PastedData!G:G,MATCH(Analysis!$AK43,PastedData!$A:$A,0))-Analysis!Q$5)</f>
        <v>#NUM!</v>
      </c>
      <c r="R41" s="2" t="e">
        <f>LN(INDEX(PastedData!H:H,MATCH(Analysis!$AK43,PastedData!$A:$A,0))-Analysis!R$5)</f>
        <v>#NUM!</v>
      </c>
      <c r="S41" s="2" t="e">
        <f>LN(INDEX(PastedData!I:I,MATCH(Analysis!$AK43,PastedData!$A:$A,0))-Analysis!S$5)</f>
        <v>#NUM!</v>
      </c>
      <c r="T41" s="2" t="e">
        <f>LN(INDEX(PastedData!J:J,MATCH(Analysis!$AK43,PastedData!$A:$A,0))-Analysis!T$5)</f>
        <v>#NUM!</v>
      </c>
      <c r="U41" s="2" t="e">
        <f>LN(INDEX(PastedData!K:K,MATCH(Analysis!$AK43,PastedData!$A:$A,0))-Analysis!U$5)</f>
        <v>#NUM!</v>
      </c>
      <c r="AK41">
        <f t="shared" si="13"/>
        <v>21</v>
      </c>
      <c r="AL41" s="2" t="e">
        <f t="array" ref="AL41">INDEX(PastedData!B:B,MATCH($AK41,PastedData!$A:$A,0))</f>
        <v>#N/A</v>
      </c>
      <c r="AM41" s="2">
        <f>INDEX(PastedData!L:L,MATCH($AK41,PastedData!$A:$A,0))</f>
        <v>0</v>
      </c>
      <c r="AN41" t="e">
        <f>100*((INDEX(PastedData!U:U,MATCH($AK41,PastedData!$A:$A,0)))/D$33)</f>
        <v>#DIV/0!</v>
      </c>
      <c r="AO41" t="e">
        <f>100*((INDEX(PastedData!V:V,MATCH($AK41,PastedData!$A:$A,0)))/E$33)</f>
        <v>#DIV/0!</v>
      </c>
      <c r="AP41" t="e">
        <f>100*((INDEX(PastedData!W:W,MATCH($AK41,PastedData!$A:$A,0)))/F$33)</f>
        <v>#DIV/0!</v>
      </c>
      <c r="AQ41" t="e">
        <f>100*((INDEX(PastedData!X:X,MATCH($AK41,PastedData!$A:$A,0)))/G$33)</f>
        <v>#DIV/0!</v>
      </c>
      <c r="AR41" t="e">
        <f>100*((INDEX(PastedData!Y:Y,MATCH($AK41,PastedData!$A:$A,0)))/H$33)</f>
        <v>#DIV/0!</v>
      </c>
      <c r="AS41" t="e">
        <f>100*((INDEX(PastedData!Z:Z,MATCH($AK41,PastedData!$A:$A,0)))/I$33)</f>
        <v>#DIV/0!</v>
      </c>
      <c r="AT41" t="e">
        <f>100*((INDEX(PastedData!AA:AA,MATCH($AK41,PastedData!$A:$A,0)))/J$33)</f>
        <v>#DIV/0!</v>
      </c>
    </row>
    <row r="42" spans="1:46" x14ac:dyDescent="0.3">
      <c r="A42" t="s">
        <v>146</v>
      </c>
      <c r="B42" s="4" t="e">
        <f>AP12</f>
        <v>#N/A</v>
      </c>
      <c r="N42" s="2" t="e">
        <f t="shared" si="10"/>
        <v>#N/A</v>
      </c>
      <c r="O42" s="2" t="e">
        <f t="array" ref="O42">LN(INDEX(PastedData!E:E,MATCH(Analysis!$AK44,PastedData!$A:$A,0))-Analysis!O$5)</f>
        <v>#NUM!</v>
      </c>
      <c r="P42" s="2" t="e">
        <f>LN(INDEX(PastedData!F:F,MATCH(Analysis!$AK44,PastedData!$A:$A,0))-Analysis!P$5)</f>
        <v>#NUM!</v>
      </c>
      <c r="Q42" s="2" t="e">
        <f>LN(INDEX(PastedData!G:G,MATCH(Analysis!$AK44,PastedData!$A:$A,0))-Analysis!Q$5)</f>
        <v>#NUM!</v>
      </c>
      <c r="R42" s="2" t="e">
        <f>LN(INDEX(PastedData!H:H,MATCH(Analysis!$AK44,PastedData!$A:$A,0))-Analysis!R$5)</f>
        <v>#NUM!</v>
      </c>
      <c r="S42" s="2" t="e">
        <f>LN(INDEX(PastedData!I:I,MATCH(Analysis!$AK44,PastedData!$A:$A,0))-Analysis!S$5)</f>
        <v>#NUM!</v>
      </c>
      <c r="T42" s="2" t="e">
        <f>LN(INDEX(PastedData!J:J,MATCH(Analysis!$AK44,PastedData!$A:$A,0))-Analysis!T$5)</f>
        <v>#NUM!</v>
      </c>
      <c r="U42" s="2" t="e">
        <f>LN(INDEX(PastedData!K:K,MATCH(Analysis!$AK44,PastedData!$A:$A,0))-Analysis!U$5)</f>
        <v>#NUM!</v>
      </c>
      <c r="AK42">
        <f t="shared" si="13"/>
        <v>22</v>
      </c>
      <c r="AL42" s="2" t="e">
        <f t="array" ref="AL42">INDEX(PastedData!B:B,MATCH($AK42,PastedData!$A:$A,0))</f>
        <v>#N/A</v>
      </c>
      <c r="AM42" s="2">
        <f>INDEX(PastedData!L:L,MATCH($AK42,PastedData!$A:$A,0))</f>
        <v>0</v>
      </c>
      <c r="AN42" t="e">
        <f>100*((INDEX(PastedData!U:U,MATCH($AK42,PastedData!$A:$A,0)))/D$33)</f>
        <v>#DIV/0!</v>
      </c>
      <c r="AO42" t="e">
        <f>100*((INDEX(PastedData!V:V,MATCH($AK42,PastedData!$A:$A,0)))/E$33)</f>
        <v>#DIV/0!</v>
      </c>
      <c r="AP42" t="e">
        <f>100*((INDEX(PastedData!W:W,MATCH($AK42,PastedData!$A:$A,0)))/F$33)</f>
        <v>#DIV/0!</v>
      </c>
      <c r="AQ42" t="e">
        <f>100*((INDEX(PastedData!X:X,MATCH($AK42,PastedData!$A:$A,0)))/G$33)</f>
        <v>#DIV/0!</v>
      </c>
      <c r="AR42" t="e">
        <f>100*((INDEX(PastedData!Y:Y,MATCH($AK42,PastedData!$A:$A,0)))/H$33)</f>
        <v>#DIV/0!</v>
      </c>
      <c r="AS42" t="e">
        <f>100*((INDEX(PastedData!Z:Z,MATCH($AK42,PastedData!$A:$A,0)))/I$33)</f>
        <v>#DIV/0!</v>
      </c>
      <c r="AT42" t="e">
        <f>100*((INDEX(PastedData!AA:AA,MATCH($AK42,PastedData!$A:$A,0)))/J$33)</f>
        <v>#DIV/0!</v>
      </c>
    </row>
    <row r="43" spans="1:46" x14ac:dyDescent="0.3">
      <c r="A43" t="s">
        <v>147</v>
      </c>
      <c r="B43" s="4" t="e">
        <f>AT12</f>
        <v>#N/A</v>
      </c>
      <c r="N43" s="2" t="e">
        <f t="shared" si="10"/>
        <v>#N/A</v>
      </c>
      <c r="O43" s="2" t="e">
        <f t="array" ref="O43">LN(INDEX(PastedData!E:E,MATCH(Analysis!$AK45,PastedData!$A:$A,0))-Analysis!O$5)</f>
        <v>#NUM!</v>
      </c>
      <c r="P43" s="2" t="e">
        <f>LN(INDEX(PastedData!F:F,MATCH(Analysis!$AK45,PastedData!$A:$A,0))-Analysis!P$5)</f>
        <v>#NUM!</v>
      </c>
      <c r="Q43" s="2" t="e">
        <f>LN(INDEX(PastedData!G:G,MATCH(Analysis!$AK45,PastedData!$A:$A,0))-Analysis!Q$5)</f>
        <v>#NUM!</v>
      </c>
      <c r="R43" s="2" t="e">
        <f>LN(INDEX(PastedData!H:H,MATCH(Analysis!$AK45,PastedData!$A:$A,0))-Analysis!R$5)</f>
        <v>#NUM!</v>
      </c>
      <c r="S43" s="2" t="e">
        <f>LN(INDEX(PastedData!I:I,MATCH(Analysis!$AK45,PastedData!$A:$A,0))-Analysis!S$5)</f>
        <v>#NUM!</v>
      </c>
      <c r="T43" s="2" t="e">
        <f>LN(INDEX(PastedData!J:J,MATCH(Analysis!$AK45,PastedData!$A:$A,0))-Analysis!T$5)</f>
        <v>#NUM!</v>
      </c>
      <c r="U43" s="2" t="e">
        <f>LN(INDEX(PastedData!K:K,MATCH(Analysis!$AK45,PastedData!$A:$A,0))-Analysis!U$5)</f>
        <v>#NUM!</v>
      </c>
      <c r="AK43">
        <f t="shared" si="13"/>
        <v>23</v>
      </c>
      <c r="AL43" s="2" t="e">
        <f t="array" ref="AL43">INDEX(PastedData!B:B,MATCH($AK43,PastedData!$A:$A,0))</f>
        <v>#N/A</v>
      </c>
      <c r="AM43" s="2">
        <f>INDEX(PastedData!L:L,MATCH($AK43,PastedData!$A:$A,0))</f>
        <v>0</v>
      </c>
      <c r="AN43" t="e">
        <f>100*((INDEX(PastedData!U:U,MATCH($AK43,PastedData!$A:$A,0)))/D$33)</f>
        <v>#DIV/0!</v>
      </c>
      <c r="AO43" t="e">
        <f>100*((INDEX(PastedData!V:V,MATCH($AK43,PastedData!$A:$A,0)))/E$33)</f>
        <v>#DIV/0!</v>
      </c>
      <c r="AP43" t="e">
        <f>100*((INDEX(PastedData!W:W,MATCH($AK43,PastedData!$A:$A,0)))/F$33)</f>
        <v>#DIV/0!</v>
      </c>
      <c r="AQ43" t="e">
        <f>100*((INDEX(PastedData!X:X,MATCH($AK43,PastedData!$A:$A,0)))/G$33)</f>
        <v>#DIV/0!</v>
      </c>
      <c r="AR43" t="e">
        <f>100*((INDEX(PastedData!Y:Y,MATCH($AK43,PastedData!$A:$A,0)))/H$33)</f>
        <v>#DIV/0!</v>
      </c>
      <c r="AS43" t="e">
        <f>100*((INDEX(PastedData!Z:Z,MATCH($AK43,PastedData!$A:$A,0)))/I$33)</f>
        <v>#DIV/0!</v>
      </c>
      <c r="AT43" t="e">
        <f>100*((INDEX(PastedData!AA:AA,MATCH($AK43,PastedData!$A:$A,0)))/J$33)</f>
        <v>#DIV/0!</v>
      </c>
    </row>
    <row r="44" spans="1:46" x14ac:dyDescent="0.3">
      <c r="A44" t="s">
        <v>148</v>
      </c>
      <c r="B44" s="4" t="e">
        <f>AS12</f>
        <v>#N/A</v>
      </c>
      <c r="N44" s="2" t="e">
        <f t="shared" si="10"/>
        <v>#N/A</v>
      </c>
      <c r="O44" s="2" t="e">
        <f t="array" ref="O44">LN(INDEX(PastedData!E:E,MATCH(Analysis!$AK46,PastedData!$A:$A,0))-Analysis!O$5)</f>
        <v>#NUM!</v>
      </c>
      <c r="P44" s="2" t="e">
        <f>LN(INDEX(PastedData!F:F,MATCH(Analysis!$AK46,PastedData!$A:$A,0))-Analysis!P$5)</f>
        <v>#NUM!</v>
      </c>
      <c r="Q44" s="2" t="e">
        <f>LN(INDEX(PastedData!G:G,MATCH(Analysis!$AK46,PastedData!$A:$A,0))-Analysis!Q$5)</f>
        <v>#NUM!</v>
      </c>
      <c r="R44" s="2" t="e">
        <f>LN(INDEX(PastedData!H:H,MATCH(Analysis!$AK46,PastedData!$A:$A,0))-Analysis!R$5)</f>
        <v>#NUM!</v>
      </c>
      <c r="S44" s="2" t="e">
        <f>LN(INDEX(PastedData!I:I,MATCH(Analysis!$AK46,PastedData!$A:$A,0))-Analysis!S$5)</f>
        <v>#NUM!</v>
      </c>
      <c r="T44" s="2" t="e">
        <f>LN(INDEX(PastedData!J:J,MATCH(Analysis!$AK46,PastedData!$A:$A,0))-Analysis!T$5)</f>
        <v>#NUM!</v>
      </c>
      <c r="U44" s="2" t="e">
        <f>LN(INDEX(PastedData!K:K,MATCH(Analysis!$AK46,PastedData!$A:$A,0))-Analysis!U$5)</f>
        <v>#NUM!</v>
      </c>
      <c r="AK44">
        <f t="shared" si="13"/>
        <v>24</v>
      </c>
      <c r="AL44" s="2" t="e">
        <f t="array" ref="AL44">INDEX(PastedData!B:B,MATCH($AK44,PastedData!$A:$A,0))</f>
        <v>#N/A</v>
      </c>
      <c r="AM44" s="2">
        <f>INDEX(PastedData!L:L,MATCH($AK44,PastedData!$A:$A,0))</f>
        <v>0</v>
      </c>
      <c r="AN44" t="e">
        <f>100*((INDEX(PastedData!U:U,MATCH($AK44,PastedData!$A:$A,0)))/D$33)</f>
        <v>#DIV/0!</v>
      </c>
      <c r="AO44" t="e">
        <f>100*((INDEX(PastedData!V:V,MATCH($AK44,PastedData!$A:$A,0)))/E$33)</f>
        <v>#DIV/0!</v>
      </c>
      <c r="AP44" t="e">
        <f>100*((INDEX(PastedData!W:W,MATCH($AK44,PastedData!$A:$A,0)))/F$33)</f>
        <v>#DIV/0!</v>
      </c>
      <c r="AQ44" t="e">
        <f>100*((INDEX(PastedData!X:X,MATCH($AK44,PastedData!$A:$A,0)))/G$33)</f>
        <v>#DIV/0!</v>
      </c>
      <c r="AR44" t="e">
        <f>100*((INDEX(PastedData!Y:Y,MATCH($AK44,PastedData!$A:$A,0)))/H$33)</f>
        <v>#DIV/0!</v>
      </c>
      <c r="AS44" t="e">
        <f>100*((INDEX(PastedData!Z:Z,MATCH($AK44,PastedData!$A:$A,0)))/I$33)</f>
        <v>#DIV/0!</v>
      </c>
      <c r="AT44" t="e">
        <f>100*((INDEX(PastedData!AA:AA,MATCH($AK44,PastedData!$A:$A,0)))/J$33)</f>
        <v>#DIV/0!</v>
      </c>
    </row>
    <row r="45" spans="1:46" x14ac:dyDescent="0.3">
      <c r="A45" t="s">
        <v>149</v>
      </c>
      <c r="B45" s="4" t="e">
        <f>AQ12</f>
        <v>#N/A</v>
      </c>
      <c r="N45" s="2" t="e">
        <f t="shared" si="10"/>
        <v>#N/A</v>
      </c>
      <c r="O45" s="2" t="e">
        <f t="array" ref="O45">LN(INDEX(PastedData!E:E,MATCH(Analysis!$AK47,PastedData!$A:$A,0))-Analysis!O$5)</f>
        <v>#NUM!</v>
      </c>
      <c r="P45" s="2" t="e">
        <f>LN(INDEX(PastedData!F:F,MATCH(Analysis!$AK47,PastedData!$A:$A,0))-Analysis!P$5)</f>
        <v>#NUM!</v>
      </c>
      <c r="Q45" s="2" t="e">
        <f>LN(INDEX(PastedData!G:G,MATCH(Analysis!$AK47,PastedData!$A:$A,0))-Analysis!Q$5)</f>
        <v>#NUM!</v>
      </c>
      <c r="R45" s="2" t="e">
        <f>LN(INDEX(PastedData!H:H,MATCH(Analysis!$AK47,PastedData!$A:$A,0))-Analysis!R$5)</f>
        <v>#NUM!</v>
      </c>
      <c r="S45" s="2" t="e">
        <f>LN(INDEX(PastedData!I:I,MATCH(Analysis!$AK47,PastedData!$A:$A,0))-Analysis!S$5)</f>
        <v>#NUM!</v>
      </c>
      <c r="T45" s="2" t="e">
        <f>LN(INDEX(PastedData!J:J,MATCH(Analysis!$AK47,PastedData!$A:$A,0))-Analysis!T$5)</f>
        <v>#NUM!</v>
      </c>
      <c r="U45" s="2" t="e">
        <f>LN(INDEX(PastedData!K:K,MATCH(Analysis!$AK47,PastedData!$A:$A,0))-Analysis!U$5)</f>
        <v>#NUM!</v>
      </c>
      <c r="AK45">
        <f t="shared" si="13"/>
        <v>25</v>
      </c>
      <c r="AL45" s="2" t="e">
        <f t="array" ref="AL45">INDEX(PastedData!B:B,MATCH($AK45,PastedData!$A:$A,0))</f>
        <v>#N/A</v>
      </c>
      <c r="AM45" s="2">
        <f>INDEX(PastedData!L:L,MATCH($AK45,PastedData!$A:$A,0))</f>
        <v>0</v>
      </c>
      <c r="AN45" t="e">
        <f>100*((INDEX(PastedData!U:U,MATCH($AK45,PastedData!$A:$A,0)))/D$33)</f>
        <v>#DIV/0!</v>
      </c>
      <c r="AO45" t="e">
        <f>100*((INDEX(PastedData!V:V,MATCH($AK45,PastedData!$A:$A,0)))/E$33)</f>
        <v>#DIV/0!</v>
      </c>
      <c r="AP45" t="e">
        <f>100*((INDEX(PastedData!W:W,MATCH($AK45,PastedData!$A:$A,0)))/F$33)</f>
        <v>#DIV/0!</v>
      </c>
      <c r="AQ45" t="e">
        <f>100*((INDEX(PastedData!X:X,MATCH($AK45,PastedData!$A:$A,0)))/G$33)</f>
        <v>#DIV/0!</v>
      </c>
      <c r="AR45" t="e">
        <f>100*((INDEX(PastedData!Y:Y,MATCH($AK45,PastedData!$A:$A,0)))/H$33)</f>
        <v>#DIV/0!</v>
      </c>
      <c r="AS45" t="e">
        <f>100*((INDEX(PastedData!Z:Z,MATCH($AK45,PastedData!$A:$A,0)))/I$33)</f>
        <v>#DIV/0!</v>
      </c>
      <c r="AT45" t="e">
        <f>100*((INDEX(PastedData!AA:AA,MATCH($AK45,PastedData!$A:$A,0)))/J$33)</f>
        <v>#DIV/0!</v>
      </c>
    </row>
    <row r="46" spans="1:46" x14ac:dyDescent="0.3">
      <c r="A46" t="s">
        <v>77</v>
      </c>
      <c r="B46" s="4" t="e">
        <f ca="1">P14</f>
        <v>#N/A</v>
      </c>
      <c r="N46" s="2" t="e">
        <f t="shared" si="10"/>
        <v>#N/A</v>
      </c>
      <c r="O46" s="2" t="e">
        <f t="array" ref="O46">LN(INDEX(PastedData!E:E,MATCH(Analysis!$AK48,PastedData!$A:$A,0))-Analysis!O$5)</f>
        <v>#NUM!</v>
      </c>
      <c r="P46" s="2" t="e">
        <f>LN(INDEX(PastedData!F:F,MATCH(Analysis!$AK48,PastedData!$A:$A,0))-Analysis!P$5)</f>
        <v>#NUM!</v>
      </c>
      <c r="Q46" s="2" t="e">
        <f>LN(INDEX(PastedData!G:G,MATCH(Analysis!$AK48,PastedData!$A:$A,0))-Analysis!Q$5)</f>
        <v>#NUM!</v>
      </c>
      <c r="R46" s="2" t="e">
        <f>LN(INDEX(PastedData!H:H,MATCH(Analysis!$AK48,PastedData!$A:$A,0))-Analysis!R$5)</f>
        <v>#NUM!</v>
      </c>
      <c r="S46" s="2" t="e">
        <f>LN(INDEX(PastedData!I:I,MATCH(Analysis!$AK48,PastedData!$A:$A,0))-Analysis!S$5)</f>
        <v>#NUM!</v>
      </c>
      <c r="T46" s="2" t="e">
        <f>LN(INDEX(PastedData!J:J,MATCH(Analysis!$AK48,PastedData!$A:$A,0))-Analysis!T$5)</f>
        <v>#NUM!</v>
      </c>
      <c r="U46" s="2" t="e">
        <f>LN(INDEX(PastedData!K:K,MATCH(Analysis!$AK48,PastedData!$A:$A,0))-Analysis!U$5)</f>
        <v>#NUM!</v>
      </c>
      <c r="AK46">
        <f t="shared" si="13"/>
        <v>26</v>
      </c>
      <c r="AL46" s="2" t="e">
        <f t="array" ref="AL46">INDEX(PastedData!B:B,MATCH($AK46,PastedData!$A:$A,0))</f>
        <v>#N/A</v>
      </c>
      <c r="AM46" s="2">
        <f>INDEX(PastedData!L:L,MATCH($AK46,PastedData!$A:$A,0))</f>
        <v>0</v>
      </c>
      <c r="AN46" t="e">
        <f>100*((INDEX(PastedData!U:U,MATCH($AK46,PastedData!$A:$A,0)))/D$33)</f>
        <v>#DIV/0!</v>
      </c>
      <c r="AO46" t="e">
        <f>100*((INDEX(PastedData!V:V,MATCH($AK46,PastedData!$A:$A,0)))/E$33)</f>
        <v>#DIV/0!</v>
      </c>
      <c r="AP46" t="e">
        <f>100*((INDEX(PastedData!W:W,MATCH($AK46,PastedData!$A:$A,0)))/F$33)</f>
        <v>#DIV/0!</v>
      </c>
      <c r="AQ46" t="e">
        <f>100*((INDEX(PastedData!X:X,MATCH($AK46,PastedData!$A:$A,0)))/G$33)</f>
        <v>#DIV/0!</v>
      </c>
      <c r="AR46" t="e">
        <f>100*((INDEX(PastedData!Y:Y,MATCH($AK46,PastedData!$A:$A,0)))/H$33)</f>
        <v>#DIV/0!</v>
      </c>
      <c r="AS46" t="e">
        <f>100*((INDEX(PastedData!Z:Z,MATCH($AK46,PastedData!$A:$A,0)))/I$33)</f>
        <v>#DIV/0!</v>
      </c>
      <c r="AT46" t="e">
        <f>100*((INDEX(PastedData!AA:AA,MATCH($AK46,PastedData!$A:$A,0)))/J$33)</f>
        <v>#DIV/0!</v>
      </c>
    </row>
    <row r="47" spans="1:46" x14ac:dyDescent="0.3">
      <c r="A47" t="s">
        <v>85</v>
      </c>
      <c r="B47" s="4" t="e">
        <f ca="1">O14</f>
        <v>#N/A</v>
      </c>
      <c r="N47" s="2" t="e">
        <f t="shared" si="10"/>
        <v>#N/A</v>
      </c>
      <c r="O47" s="2" t="e">
        <f t="array" ref="O47">LN(INDEX(PastedData!E:E,MATCH(Analysis!$AK49,PastedData!$A:$A,0))-Analysis!O$5)</f>
        <v>#NUM!</v>
      </c>
      <c r="P47" s="2" t="e">
        <f>LN(INDEX(PastedData!F:F,MATCH(Analysis!$AK49,PastedData!$A:$A,0))-Analysis!P$5)</f>
        <v>#NUM!</v>
      </c>
      <c r="Q47" s="2" t="e">
        <f>LN(INDEX(PastedData!G:G,MATCH(Analysis!$AK49,PastedData!$A:$A,0))-Analysis!Q$5)</f>
        <v>#NUM!</v>
      </c>
      <c r="R47" s="2" t="e">
        <f>LN(INDEX(PastedData!H:H,MATCH(Analysis!$AK49,PastedData!$A:$A,0))-Analysis!R$5)</f>
        <v>#NUM!</v>
      </c>
      <c r="S47" s="2" t="e">
        <f>LN(INDEX(PastedData!I:I,MATCH(Analysis!$AK49,PastedData!$A:$A,0))-Analysis!S$5)</f>
        <v>#NUM!</v>
      </c>
      <c r="T47" s="2" t="e">
        <f>LN(INDEX(PastedData!J:J,MATCH(Analysis!$AK49,PastedData!$A:$A,0))-Analysis!T$5)</f>
        <v>#NUM!</v>
      </c>
      <c r="U47" s="2" t="e">
        <f>LN(INDEX(PastedData!K:K,MATCH(Analysis!$AK49,PastedData!$A:$A,0))-Analysis!U$5)</f>
        <v>#NUM!</v>
      </c>
      <c r="AK47">
        <f t="shared" si="13"/>
        <v>27</v>
      </c>
      <c r="AL47" s="2" t="e">
        <f t="array" ref="AL47">INDEX(PastedData!B:B,MATCH($AK47,PastedData!$A:$A,0))</f>
        <v>#N/A</v>
      </c>
      <c r="AM47" s="2">
        <f>INDEX(PastedData!L:L,MATCH($AK47,PastedData!$A:$A,0))</f>
        <v>0</v>
      </c>
      <c r="AN47" t="e">
        <f>100*((INDEX(PastedData!U:U,MATCH($AK47,PastedData!$A:$A,0)))/D$33)</f>
        <v>#DIV/0!</v>
      </c>
      <c r="AO47" t="e">
        <f>100*((INDEX(PastedData!V:V,MATCH($AK47,PastedData!$A:$A,0)))/E$33)</f>
        <v>#DIV/0!</v>
      </c>
      <c r="AP47" t="e">
        <f>100*((INDEX(PastedData!W:W,MATCH($AK47,PastedData!$A:$A,0)))/F$33)</f>
        <v>#DIV/0!</v>
      </c>
      <c r="AQ47" t="e">
        <f>100*((INDEX(PastedData!X:X,MATCH($AK47,PastedData!$A:$A,0)))/G$33)</f>
        <v>#DIV/0!</v>
      </c>
      <c r="AR47" t="e">
        <f>100*((INDEX(PastedData!Y:Y,MATCH($AK47,PastedData!$A:$A,0)))/H$33)</f>
        <v>#DIV/0!</v>
      </c>
      <c r="AS47" t="e">
        <f>100*((INDEX(PastedData!Z:Z,MATCH($AK47,PastedData!$A:$A,0)))/I$33)</f>
        <v>#DIV/0!</v>
      </c>
      <c r="AT47" t="e">
        <f>100*((INDEX(PastedData!AA:AA,MATCH($AK47,PastedData!$A:$A,0)))/J$33)</f>
        <v>#DIV/0!</v>
      </c>
    </row>
    <row r="48" spans="1:46" x14ac:dyDescent="0.3">
      <c r="A48" t="s">
        <v>78</v>
      </c>
      <c r="B48" s="4" t="e">
        <f ca="1">S14</f>
        <v>#N/A</v>
      </c>
      <c r="N48" s="2" t="e">
        <f t="shared" si="10"/>
        <v>#N/A</v>
      </c>
      <c r="O48" s="2" t="e">
        <f t="array" ref="O48">LN(INDEX(PastedData!E:E,MATCH(Analysis!$AK50,PastedData!$A:$A,0))-Analysis!O$5)</f>
        <v>#NUM!</v>
      </c>
      <c r="P48" s="2" t="e">
        <f>LN(INDEX(PastedData!F:F,MATCH(Analysis!$AK50,PastedData!$A:$A,0))-Analysis!P$5)</f>
        <v>#NUM!</v>
      </c>
      <c r="Q48" s="2" t="e">
        <f>LN(INDEX(PastedData!G:G,MATCH(Analysis!$AK50,PastedData!$A:$A,0))-Analysis!Q$5)</f>
        <v>#NUM!</v>
      </c>
      <c r="R48" s="2" t="e">
        <f>LN(INDEX(PastedData!H:H,MATCH(Analysis!$AK50,PastedData!$A:$A,0))-Analysis!R$5)</f>
        <v>#NUM!</v>
      </c>
      <c r="S48" s="2" t="e">
        <f>LN(INDEX(PastedData!I:I,MATCH(Analysis!$AK50,PastedData!$A:$A,0))-Analysis!S$5)</f>
        <v>#NUM!</v>
      </c>
      <c r="T48" s="2" t="e">
        <f>LN(INDEX(PastedData!J:J,MATCH(Analysis!$AK50,PastedData!$A:$A,0))-Analysis!T$5)</f>
        <v>#NUM!</v>
      </c>
      <c r="U48" s="2" t="e">
        <f>LN(INDEX(PastedData!K:K,MATCH(Analysis!$AK50,PastedData!$A:$A,0))-Analysis!U$5)</f>
        <v>#NUM!</v>
      </c>
      <c r="AK48">
        <f t="shared" si="13"/>
        <v>28</v>
      </c>
      <c r="AL48" s="2" t="e">
        <f t="array" ref="AL48">INDEX(PastedData!B:B,MATCH($AK48,PastedData!$A:$A,0))</f>
        <v>#N/A</v>
      </c>
      <c r="AM48" s="2">
        <f>INDEX(PastedData!L:L,MATCH($AK48,PastedData!$A:$A,0))</f>
        <v>0</v>
      </c>
      <c r="AN48" t="e">
        <f>100*((INDEX(PastedData!U:U,MATCH($AK48,PastedData!$A:$A,0)))/D$33)</f>
        <v>#DIV/0!</v>
      </c>
      <c r="AO48" t="e">
        <f>100*((INDEX(PastedData!V:V,MATCH($AK48,PastedData!$A:$A,0)))/E$33)</f>
        <v>#DIV/0!</v>
      </c>
      <c r="AP48" t="e">
        <f>100*((INDEX(PastedData!W:W,MATCH($AK48,PastedData!$A:$A,0)))/F$33)</f>
        <v>#DIV/0!</v>
      </c>
      <c r="AQ48" t="e">
        <f>100*((INDEX(PastedData!X:X,MATCH($AK48,PastedData!$A:$A,0)))/G$33)</f>
        <v>#DIV/0!</v>
      </c>
      <c r="AR48" t="e">
        <f>100*((INDEX(PastedData!Y:Y,MATCH($AK48,PastedData!$A:$A,0)))/H$33)</f>
        <v>#DIV/0!</v>
      </c>
      <c r="AS48" t="e">
        <f>100*((INDEX(PastedData!Z:Z,MATCH($AK48,PastedData!$A:$A,0)))/I$33)</f>
        <v>#DIV/0!</v>
      </c>
      <c r="AT48" t="e">
        <f>100*((INDEX(PastedData!AA:AA,MATCH($AK48,PastedData!$A:$A,0)))/J$33)</f>
        <v>#DIV/0!</v>
      </c>
    </row>
    <row r="49" spans="1:46" x14ac:dyDescent="0.3">
      <c r="A49" t="s">
        <v>79</v>
      </c>
      <c r="B49" s="4" t="e">
        <f ca="1">Q14</f>
        <v>#N/A</v>
      </c>
      <c r="N49" s="2" t="e">
        <f t="shared" si="10"/>
        <v>#N/A</v>
      </c>
      <c r="O49" s="2" t="e">
        <f t="array" ref="O49">LN(INDEX(PastedData!E:E,MATCH(Analysis!$AK51,PastedData!$A:$A,0))-Analysis!O$5)</f>
        <v>#NUM!</v>
      </c>
      <c r="P49" s="2" t="e">
        <f>LN(INDEX(PastedData!F:F,MATCH(Analysis!$AK51,PastedData!$A:$A,0))-Analysis!P$5)</f>
        <v>#NUM!</v>
      </c>
      <c r="Q49" s="2" t="e">
        <f>LN(INDEX(PastedData!G:G,MATCH(Analysis!$AK51,PastedData!$A:$A,0))-Analysis!Q$5)</f>
        <v>#NUM!</v>
      </c>
      <c r="R49" s="2" t="e">
        <f>LN(INDEX(PastedData!H:H,MATCH(Analysis!$AK51,PastedData!$A:$A,0))-Analysis!R$5)</f>
        <v>#NUM!</v>
      </c>
      <c r="S49" s="2" t="e">
        <f>LN(INDEX(PastedData!I:I,MATCH(Analysis!$AK51,PastedData!$A:$A,0))-Analysis!S$5)</f>
        <v>#NUM!</v>
      </c>
      <c r="T49" s="2" t="e">
        <f>LN(INDEX(PastedData!J:J,MATCH(Analysis!$AK51,PastedData!$A:$A,0))-Analysis!T$5)</f>
        <v>#NUM!</v>
      </c>
      <c r="U49" s="2" t="e">
        <f>LN(INDEX(PastedData!K:K,MATCH(Analysis!$AK51,PastedData!$A:$A,0))-Analysis!U$5)</f>
        <v>#NUM!</v>
      </c>
      <c r="AK49">
        <f t="shared" si="13"/>
        <v>29</v>
      </c>
      <c r="AL49" s="2" t="e">
        <f t="array" ref="AL49">INDEX(PastedData!B:B,MATCH($AK49,PastedData!$A:$A,0))</f>
        <v>#N/A</v>
      </c>
      <c r="AM49" s="2">
        <f>INDEX(PastedData!L:L,MATCH($AK49,PastedData!$A:$A,0))</f>
        <v>0</v>
      </c>
      <c r="AN49" t="e">
        <f>100*((INDEX(PastedData!U:U,MATCH($AK49,PastedData!$A:$A,0)))/D$33)</f>
        <v>#DIV/0!</v>
      </c>
      <c r="AO49" t="e">
        <f>100*((INDEX(PastedData!V:V,MATCH($AK49,PastedData!$A:$A,0)))/E$33)</f>
        <v>#DIV/0!</v>
      </c>
      <c r="AP49" t="e">
        <f>100*((INDEX(PastedData!W:W,MATCH($AK49,PastedData!$A:$A,0)))/F$33)</f>
        <v>#DIV/0!</v>
      </c>
      <c r="AQ49" t="e">
        <f>100*((INDEX(PastedData!X:X,MATCH($AK49,PastedData!$A:$A,0)))/G$33)</f>
        <v>#DIV/0!</v>
      </c>
      <c r="AR49" t="e">
        <f>100*((INDEX(PastedData!Y:Y,MATCH($AK49,PastedData!$A:$A,0)))/H$33)</f>
        <v>#DIV/0!</v>
      </c>
      <c r="AS49" t="e">
        <f>100*((INDEX(PastedData!Z:Z,MATCH($AK49,PastedData!$A:$A,0)))/I$33)</f>
        <v>#DIV/0!</v>
      </c>
      <c r="AT49" t="e">
        <f>100*((INDEX(PastedData!AA:AA,MATCH($AK49,PastedData!$A:$A,0)))/J$33)</f>
        <v>#DIV/0!</v>
      </c>
    </row>
    <row r="50" spans="1:46" x14ac:dyDescent="0.3">
      <c r="A50" t="s">
        <v>80</v>
      </c>
      <c r="B50" s="4" t="e">
        <f ca="1">U14</f>
        <v>#N/A</v>
      </c>
      <c r="N50" s="2" t="e">
        <f t="shared" si="10"/>
        <v>#N/A</v>
      </c>
      <c r="O50" s="2" t="e">
        <f t="array" ref="O50">LN(INDEX(PastedData!E:E,MATCH(Analysis!$AK52,PastedData!$A:$A,0))-Analysis!O$5)</f>
        <v>#NUM!</v>
      </c>
      <c r="P50" s="2" t="e">
        <f>LN(INDEX(PastedData!F:F,MATCH(Analysis!$AK52,PastedData!$A:$A,0))-Analysis!P$5)</f>
        <v>#NUM!</v>
      </c>
      <c r="Q50" s="2" t="e">
        <f>LN(INDEX(PastedData!G:G,MATCH(Analysis!$AK52,PastedData!$A:$A,0))-Analysis!Q$5)</f>
        <v>#NUM!</v>
      </c>
      <c r="R50" s="2" t="e">
        <f>LN(INDEX(PastedData!H:H,MATCH(Analysis!$AK52,PastedData!$A:$A,0))-Analysis!R$5)</f>
        <v>#NUM!</v>
      </c>
      <c r="S50" s="2" t="e">
        <f>LN(INDEX(PastedData!I:I,MATCH(Analysis!$AK52,PastedData!$A:$A,0))-Analysis!S$5)</f>
        <v>#NUM!</v>
      </c>
      <c r="T50" s="2" t="e">
        <f>LN(INDEX(PastedData!J:J,MATCH(Analysis!$AK52,PastedData!$A:$A,0))-Analysis!T$5)</f>
        <v>#NUM!</v>
      </c>
      <c r="U50" s="2" t="e">
        <f>LN(INDEX(PastedData!K:K,MATCH(Analysis!$AK52,PastedData!$A:$A,0))-Analysis!U$5)</f>
        <v>#NUM!</v>
      </c>
      <c r="AK50">
        <f t="shared" si="13"/>
        <v>30</v>
      </c>
      <c r="AL50" s="2" t="e">
        <f t="array" ref="AL50">INDEX(PastedData!B:B,MATCH($AK50,PastedData!$A:$A,0))</f>
        <v>#N/A</v>
      </c>
      <c r="AM50" s="2">
        <f>INDEX(PastedData!L:L,MATCH($AK50,PastedData!$A:$A,0))</f>
        <v>0</v>
      </c>
      <c r="AN50" t="e">
        <f>100*((INDEX(PastedData!U:U,MATCH($AK50,PastedData!$A:$A,0)))/D$33)</f>
        <v>#DIV/0!</v>
      </c>
      <c r="AO50" t="e">
        <f>100*((INDEX(PastedData!V:V,MATCH($AK50,PastedData!$A:$A,0)))/E$33)</f>
        <v>#DIV/0!</v>
      </c>
      <c r="AP50" t="e">
        <f>100*((INDEX(PastedData!W:W,MATCH($AK50,PastedData!$A:$A,0)))/F$33)</f>
        <v>#DIV/0!</v>
      </c>
      <c r="AQ50" t="e">
        <f>100*((INDEX(PastedData!X:X,MATCH($AK50,PastedData!$A:$A,0)))/G$33)</f>
        <v>#DIV/0!</v>
      </c>
      <c r="AR50" t="e">
        <f>100*((INDEX(PastedData!Y:Y,MATCH($AK50,PastedData!$A:$A,0)))/H$33)</f>
        <v>#DIV/0!</v>
      </c>
      <c r="AS50" t="e">
        <f>100*((INDEX(PastedData!Z:Z,MATCH($AK50,PastedData!$A:$A,0)))/I$33)</f>
        <v>#DIV/0!</v>
      </c>
      <c r="AT50" t="e">
        <f>100*((INDEX(PastedData!AA:AA,MATCH($AK50,PastedData!$A:$A,0)))/J$33)</f>
        <v>#DIV/0!</v>
      </c>
    </row>
    <row r="51" spans="1:46" x14ac:dyDescent="0.3">
      <c r="A51" t="s">
        <v>86</v>
      </c>
      <c r="B51" s="4" t="e">
        <f ca="1">T14</f>
        <v>#N/A</v>
      </c>
      <c r="N51" s="2" t="e">
        <f t="shared" si="10"/>
        <v>#N/A</v>
      </c>
      <c r="O51" s="2" t="e">
        <f t="array" ref="O51">LN(INDEX(PastedData!E:E,MATCH(Analysis!$AK53,PastedData!$A:$A,0))-Analysis!O$5)</f>
        <v>#NUM!</v>
      </c>
      <c r="P51" s="2" t="e">
        <f>LN(INDEX(PastedData!F:F,MATCH(Analysis!$AK53,PastedData!$A:$A,0))-Analysis!P$5)</f>
        <v>#NUM!</v>
      </c>
      <c r="Q51" s="2" t="e">
        <f>LN(INDEX(PastedData!G:G,MATCH(Analysis!$AK53,PastedData!$A:$A,0))-Analysis!Q$5)</f>
        <v>#NUM!</v>
      </c>
      <c r="R51" s="2" t="e">
        <f>LN(INDEX(PastedData!H:H,MATCH(Analysis!$AK53,PastedData!$A:$A,0))-Analysis!R$5)</f>
        <v>#NUM!</v>
      </c>
      <c r="S51" s="2" t="e">
        <f>LN(INDEX(PastedData!I:I,MATCH(Analysis!$AK53,PastedData!$A:$A,0))-Analysis!S$5)</f>
        <v>#NUM!</v>
      </c>
      <c r="T51" s="2" t="e">
        <f>LN(INDEX(PastedData!J:J,MATCH(Analysis!$AK53,PastedData!$A:$A,0))-Analysis!T$5)</f>
        <v>#NUM!</v>
      </c>
      <c r="U51" s="2" t="e">
        <f>LN(INDEX(PastedData!K:K,MATCH(Analysis!$AK53,PastedData!$A:$A,0))-Analysis!U$5)</f>
        <v>#NUM!</v>
      </c>
      <c r="AK51">
        <f t="shared" si="13"/>
        <v>31</v>
      </c>
      <c r="AL51" s="2" t="e">
        <f t="array" ref="AL51">INDEX(PastedData!B:B,MATCH($AK51,PastedData!$A:$A,0))</f>
        <v>#N/A</v>
      </c>
      <c r="AM51" s="2">
        <f>INDEX(PastedData!L:L,MATCH($AK51,PastedData!$A:$A,0))</f>
        <v>0</v>
      </c>
      <c r="AN51" t="e">
        <f>100*((INDEX(PastedData!U:U,MATCH($AK51,PastedData!$A:$A,0)))/D$33)</f>
        <v>#DIV/0!</v>
      </c>
      <c r="AO51" t="e">
        <f>100*((INDEX(PastedData!V:V,MATCH($AK51,PastedData!$A:$A,0)))/E$33)</f>
        <v>#DIV/0!</v>
      </c>
      <c r="AP51" t="e">
        <f>100*((INDEX(PastedData!W:W,MATCH($AK51,PastedData!$A:$A,0)))/F$33)</f>
        <v>#DIV/0!</v>
      </c>
      <c r="AQ51" t="e">
        <f>100*((INDEX(PastedData!X:X,MATCH($AK51,PastedData!$A:$A,0)))/G$33)</f>
        <v>#DIV/0!</v>
      </c>
      <c r="AR51" t="e">
        <f>100*((INDEX(PastedData!Y:Y,MATCH($AK51,PastedData!$A:$A,0)))/H$33)</f>
        <v>#DIV/0!</v>
      </c>
      <c r="AS51" t="e">
        <f>100*((INDEX(PastedData!Z:Z,MATCH($AK51,PastedData!$A:$A,0)))/I$33)</f>
        <v>#DIV/0!</v>
      </c>
      <c r="AT51" t="e">
        <f>100*((INDEX(PastedData!AA:AA,MATCH($AK51,PastedData!$A:$A,0)))/J$33)</f>
        <v>#DIV/0!</v>
      </c>
    </row>
    <row r="52" spans="1:46" x14ac:dyDescent="0.3">
      <c r="A52" t="s">
        <v>81</v>
      </c>
      <c r="B52" s="4" t="e">
        <f ca="1">R14</f>
        <v>#N/A</v>
      </c>
      <c r="N52" s="2" t="e">
        <f t="shared" si="10"/>
        <v>#N/A</v>
      </c>
      <c r="O52" s="2" t="e">
        <f t="array" ref="O52">LN(INDEX(PastedData!E:E,MATCH(Analysis!$AK54,PastedData!$A:$A,0))-Analysis!O$5)</f>
        <v>#NUM!</v>
      </c>
      <c r="P52" s="2" t="e">
        <f>LN(INDEX(PastedData!F:F,MATCH(Analysis!$AK54,PastedData!$A:$A,0))-Analysis!P$5)</f>
        <v>#NUM!</v>
      </c>
      <c r="Q52" s="2" t="e">
        <f>LN(INDEX(PastedData!G:G,MATCH(Analysis!$AK54,PastedData!$A:$A,0))-Analysis!Q$5)</f>
        <v>#NUM!</v>
      </c>
      <c r="R52" s="2" t="e">
        <f>LN(INDEX(PastedData!H:H,MATCH(Analysis!$AK54,PastedData!$A:$A,0))-Analysis!R$5)</f>
        <v>#NUM!</v>
      </c>
      <c r="S52" s="2" t="e">
        <f>LN(INDEX(PastedData!I:I,MATCH(Analysis!$AK54,PastedData!$A:$A,0))-Analysis!S$5)</f>
        <v>#NUM!</v>
      </c>
      <c r="T52" s="2" t="e">
        <f>LN(INDEX(PastedData!J:J,MATCH(Analysis!$AK54,PastedData!$A:$A,0))-Analysis!T$5)</f>
        <v>#NUM!</v>
      </c>
      <c r="U52" s="2" t="e">
        <f>LN(INDEX(PastedData!K:K,MATCH(Analysis!$AK54,PastedData!$A:$A,0))-Analysis!U$5)</f>
        <v>#NUM!</v>
      </c>
      <c r="AK52">
        <f t="shared" si="13"/>
        <v>32</v>
      </c>
      <c r="AL52" s="2" t="e">
        <f t="array" ref="AL52">INDEX(PastedData!B:B,MATCH($AK52,PastedData!$A:$A,0))</f>
        <v>#N/A</v>
      </c>
      <c r="AM52" s="2">
        <f>INDEX(PastedData!L:L,MATCH($AK52,PastedData!$A:$A,0))</f>
        <v>0</v>
      </c>
      <c r="AN52" t="e">
        <f>100*((INDEX(PastedData!U:U,MATCH($AK52,PastedData!$A:$A,0)))/D$33)</f>
        <v>#DIV/0!</v>
      </c>
      <c r="AO52" t="e">
        <f>100*((INDEX(PastedData!V:V,MATCH($AK52,PastedData!$A:$A,0)))/E$33)</f>
        <v>#DIV/0!</v>
      </c>
      <c r="AP52" t="e">
        <f>100*((INDEX(PastedData!W:W,MATCH($AK52,PastedData!$A:$A,0)))/F$33)</f>
        <v>#DIV/0!</v>
      </c>
      <c r="AQ52" t="e">
        <f>100*((INDEX(PastedData!X:X,MATCH($AK52,PastedData!$A:$A,0)))/G$33)</f>
        <v>#DIV/0!</v>
      </c>
      <c r="AR52" t="e">
        <f>100*((INDEX(PastedData!Y:Y,MATCH($AK52,PastedData!$A:$A,0)))/H$33)</f>
        <v>#DIV/0!</v>
      </c>
      <c r="AS52" t="e">
        <f>100*((INDEX(PastedData!Z:Z,MATCH($AK52,PastedData!$A:$A,0)))/I$33)</f>
        <v>#DIV/0!</v>
      </c>
      <c r="AT52" t="e">
        <f>100*((INDEX(PastedData!AA:AA,MATCH($AK52,PastedData!$A:$A,0)))/J$33)</f>
        <v>#DIV/0!</v>
      </c>
    </row>
    <row r="53" spans="1:46" x14ac:dyDescent="0.3">
      <c r="A53" t="s">
        <v>13</v>
      </c>
      <c r="B53" t="str">
        <f>CONCATENATE(E28," ",E29)</f>
        <v xml:space="preserve"> </v>
      </c>
      <c r="N53" s="2" t="e">
        <f t="shared" si="10"/>
        <v>#N/A</v>
      </c>
      <c r="O53" s="2" t="e">
        <f t="array" ref="O53">LN(INDEX(PastedData!E:E,MATCH(Analysis!$AK55,PastedData!$A:$A,0))-Analysis!O$5)</f>
        <v>#NUM!</v>
      </c>
      <c r="P53" s="2" t="e">
        <f>LN(INDEX(PastedData!F:F,MATCH(Analysis!$AK55,PastedData!$A:$A,0))-Analysis!P$5)</f>
        <v>#NUM!</v>
      </c>
      <c r="Q53" s="2" t="e">
        <f>LN(INDEX(PastedData!G:G,MATCH(Analysis!$AK55,PastedData!$A:$A,0))-Analysis!Q$5)</f>
        <v>#NUM!</v>
      </c>
      <c r="R53" s="2" t="e">
        <f>LN(INDEX(PastedData!H:H,MATCH(Analysis!$AK55,PastedData!$A:$A,0))-Analysis!R$5)</f>
        <v>#NUM!</v>
      </c>
      <c r="S53" s="2" t="e">
        <f>LN(INDEX(PastedData!I:I,MATCH(Analysis!$AK55,PastedData!$A:$A,0))-Analysis!S$5)</f>
        <v>#NUM!</v>
      </c>
      <c r="T53" s="2" t="e">
        <f>LN(INDEX(PastedData!J:J,MATCH(Analysis!$AK55,PastedData!$A:$A,0))-Analysis!T$5)</f>
        <v>#NUM!</v>
      </c>
      <c r="U53" s="2" t="e">
        <f>LN(INDEX(PastedData!K:K,MATCH(Analysis!$AK55,PastedData!$A:$A,0))-Analysis!U$5)</f>
        <v>#NUM!</v>
      </c>
      <c r="AK53">
        <f t="shared" si="13"/>
        <v>33</v>
      </c>
      <c r="AL53" s="2" t="e">
        <f t="array" ref="AL53">INDEX(PastedData!B:B,MATCH($AK53,PastedData!$A:$A,0))</f>
        <v>#N/A</v>
      </c>
      <c r="AM53" s="2">
        <f>INDEX(PastedData!L:L,MATCH($AK53,PastedData!$A:$A,0))</f>
        <v>0</v>
      </c>
      <c r="AN53" t="e">
        <f>100*((INDEX(PastedData!U:U,MATCH($AK53,PastedData!$A:$A,0)))/D$33)</f>
        <v>#DIV/0!</v>
      </c>
      <c r="AO53" t="e">
        <f>100*((INDEX(PastedData!V:V,MATCH($AK53,PastedData!$A:$A,0)))/E$33)</f>
        <v>#DIV/0!</v>
      </c>
      <c r="AP53" t="e">
        <f>100*((INDEX(PastedData!W:W,MATCH($AK53,PastedData!$A:$A,0)))/F$33)</f>
        <v>#DIV/0!</v>
      </c>
      <c r="AQ53" t="e">
        <f>100*((INDEX(PastedData!X:X,MATCH($AK53,PastedData!$A:$A,0)))/G$33)</f>
        <v>#DIV/0!</v>
      </c>
      <c r="AR53" t="e">
        <f>100*((INDEX(PastedData!Y:Y,MATCH($AK53,PastedData!$A:$A,0)))/H$33)</f>
        <v>#DIV/0!</v>
      </c>
      <c r="AS53" t="e">
        <f>100*((INDEX(PastedData!Z:Z,MATCH($AK53,PastedData!$A:$A,0)))/I$33)</f>
        <v>#DIV/0!</v>
      </c>
      <c r="AT53" t="e">
        <f>100*((INDEX(PastedData!AA:AA,MATCH($AK53,PastedData!$A:$A,0)))/J$33)</f>
        <v>#DIV/0!</v>
      </c>
    </row>
    <row r="54" spans="1:46" x14ac:dyDescent="0.3">
      <c r="N54" s="2" t="e">
        <f t="shared" si="10"/>
        <v>#N/A</v>
      </c>
      <c r="O54" s="2" t="e">
        <f t="array" ref="O54">LN(INDEX(PastedData!E:E,MATCH(Analysis!$AK56,PastedData!$A:$A,0))-Analysis!O$5)</f>
        <v>#NUM!</v>
      </c>
      <c r="P54" s="2" t="e">
        <f>LN(INDEX(PastedData!F:F,MATCH(Analysis!$AK56,PastedData!$A:$A,0))-Analysis!P$5)</f>
        <v>#NUM!</v>
      </c>
      <c r="Q54" s="2" t="e">
        <f>LN(INDEX(PastedData!G:G,MATCH(Analysis!$AK56,PastedData!$A:$A,0))-Analysis!Q$5)</f>
        <v>#NUM!</v>
      </c>
      <c r="R54" s="2" t="e">
        <f>LN(INDEX(PastedData!H:H,MATCH(Analysis!$AK56,PastedData!$A:$A,0))-Analysis!R$5)</f>
        <v>#NUM!</v>
      </c>
      <c r="S54" s="2" t="e">
        <f>LN(INDEX(PastedData!I:I,MATCH(Analysis!$AK56,PastedData!$A:$A,0))-Analysis!S$5)</f>
        <v>#NUM!</v>
      </c>
      <c r="T54" s="2" t="e">
        <f>LN(INDEX(PastedData!J:J,MATCH(Analysis!$AK56,PastedData!$A:$A,0))-Analysis!T$5)</f>
        <v>#NUM!</v>
      </c>
      <c r="U54" s="2" t="e">
        <f>LN(INDEX(PastedData!K:K,MATCH(Analysis!$AK56,PastedData!$A:$A,0))-Analysis!U$5)</f>
        <v>#NUM!</v>
      </c>
      <c r="AK54">
        <f t="shared" si="13"/>
        <v>34</v>
      </c>
      <c r="AL54" s="2" t="e">
        <f t="array" ref="AL54">INDEX(PastedData!B:B,MATCH($AK54,PastedData!$A:$A,0))</f>
        <v>#N/A</v>
      </c>
      <c r="AM54" s="2">
        <f>INDEX(PastedData!L:L,MATCH($AK54,PastedData!$A:$A,0))</f>
        <v>0</v>
      </c>
      <c r="AN54" t="e">
        <f>100*((INDEX(PastedData!U:U,MATCH($AK54,PastedData!$A:$A,0)))/D$33)</f>
        <v>#DIV/0!</v>
      </c>
      <c r="AO54" t="e">
        <f>100*((INDEX(PastedData!V:V,MATCH($AK54,PastedData!$A:$A,0)))/E$33)</f>
        <v>#DIV/0!</v>
      </c>
      <c r="AP54" t="e">
        <f>100*((INDEX(PastedData!W:W,MATCH($AK54,PastedData!$A:$A,0)))/F$33)</f>
        <v>#DIV/0!</v>
      </c>
      <c r="AQ54" t="e">
        <f>100*((INDEX(PastedData!X:X,MATCH($AK54,PastedData!$A:$A,0)))/G$33)</f>
        <v>#DIV/0!</v>
      </c>
      <c r="AR54" t="e">
        <f>100*((INDEX(PastedData!Y:Y,MATCH($AK54,PastedData!$A:$A,0)))/H$33)</f>
        <v>#DIV/0!</v>
      </c>
      <c r="AS54" t="e">
        <f>100*((INDEX(PastedData!Z:Z,MATCH($AK54,PastedData!$A:$A,0)))/I$33)</f>
        <v>#DIV/0!</v>
      </c>
      <c r="AT54" t="e">
        <f>100*((INDEX(PastedData!AA:AA,MATCH($AK54,PastedData!$A:$A,0)))/J$33)</f>
        <v>#DIV/0!</v>
      </c>
    </row>
    <row r="55" spans="1:46" x14ac:dyDescent="0.3">
      <c r="N55" s="2" t="e">
        <f t="shared" si="10"/>
        <v>#N/A</v>
      </c>
      <c r="O55" s="2" t="e">
        <f t="array" ref="O55">LN(INDEX(PastedData!E:E,MATCH(Analysis!$AK57,PastedData!$A:$A,0))-Analysis!O$5)</f>
        <v>#NUM!</v>
      </c>
      <c r="P55" s="2" t="e">
        <f>LN(INDEX(PastedData!F:F,MATCH(Analysis!$AK57,PastedData!$A:$A,0))-Analysis!P$5)</f>
        <v>#NUM!</v>
      </c>
      <c r="Q55" s="2" t="e">
        <f>LN(INDEX(PastedData!G:G,MATCH(Analysis!$AK57,PastedData!$A:$A,0))-Analysis!Q$5)</f>
        <v>#NUM!</v>
      </c>
      <c r="R55" s="2" t="e">
        <f>LN(INDEX(PastedData!H:H,MATCH(Analysis!$AK57,PastedData!$A:$A,0))-Analysis!R$5)</f>
        <v>#NUM!</v>
      </c>
      <c r="S55" s="2" t="e">
        <f>LN(INDEX(PastedData!I:I,MATCH(Analysis!$AK57,PastedData!$A:$A,0))-Analysis!S$5)</f>
        <v>#NUM!</v>
      </c>
      <c r="T55" s="2" t="e">
        <f>LN(INDEX(PastedData!J:J,MATCH(Analysis!$AK57,PastedData!$A:$A,0))-Analysis!T$5)</f>
        <v>#NUM!</v>
      </c>
      <c r="U55" s="2" t="e">
        <f>LN(INDEX(PastedData!K:K,MATCH(Analysis!$AK57,PastedData!$A:$A,0))-Analysis!U$5)</f>
        <v>#NUM!</v>
      </c>
      <c r="AK55">
        <f t="shared" si="13"/>
        <v>35</v>
      </c>
      <c r="AL55" s="2" t="e">
        <f t="array" ref="AL55">INDEX(PastedData!B:B,MATCH($AK55,PastedData!$A:$A,0))</f>
        <v>#N/A</v>
      </c>
      <c r="AM55" s="2">
        <f>INDEX(PastedData!L:L,MATCH($AK55,PastedData!$A:$A,0))</f>
        <v>0</v>
      </c>
      <c r="AN55" t="e">
        <f>100*((INDEX(PastedData!U:U,MATCH($AK55,PastedData!$A:$A,0)))/D$33)</f>
        <v>#DIV/0!</v>
      </c>
      <c r="AO55" t="e">
        <f>100*((INDEX(PastedData!V:V,MATCH($AK55,PastedData!$A:$A,0)))/E$33)</f>
        <v>#DIV/0!</v>
      </c>
      <c r="AP55" t="e">
        <f>100*((INDEX(PastedData!W:W,MATCH($AK55,PastedData!$A:$A,0)))/F$33)</f>
        <v>#DIV/0!</v>
      </c>
      <c r="AQ55" t="e">
        <f>100*((INDEX(PastedData!X:X,MATCH($AK55,PastedData!$A:$A,0)))/G$33)</f>
        <v>#DIV/0!</v>
      </c>
      <c r="AR55" t="e">
        <f>100*((INDEX(PastedData!Y:Y,MATCH($AK55,PastedData!$A:$A,0)))/H$33)</f>
        <v>#DIV/0!</v>
      </c>
      <c r="AS55" t="e">
        <f>100*((INDEX(PastedData!Z:Z,MATCH($AK55,PastedData!$A:$A,0)))/I$33)</f>
        <v>#DIV/0!</v>
      </c>
      <c r="AT55" t="e">
        <f>100*((INDEX(PastedData!AA:AA,MATCH($AK55,PastedData!$A:$A,0)))/J$33)</f>
        <v>#DIV/0!</v>
      </c>
    </row>
    <row r="56" spans="1:46" x14ac:dyDescent="0.3">
      <c r="N56" s="2" t="e">
        <f t="shared" si="10"/>
        <v>#N/A</v>
      </c>
      <c r="O56" s="2" t="e">
        <f t="array" ref="O56">LN(INDEX(PastedData!E:E,MATCH(Analysis!$AK58,PastedData!$A:$A,0))-Analysis!O$5)</f>
        <v>#NUM!</v>
      </c>
      <c r="P56" s="2" t="e">
        <f>LN(INDEX(PastedData!F:F,MATCH(Analysis!$AK58,PastedData!$A:$A,0))-Analysis!P$5)</f>
        <v>#NUM!</v>
      </c>
      <c r="Q56" s="2" t="e">
        <f>LN(INDEX(PastedData!G:G,MATCH(Analysis!$AK58,PastedData!$A:$A,0))-Analysis!Q$5)</f>
        <v>#NUM!</v>
      </c>
      <c r="R56" s="2" t="e">
        <f>LN(INDEX(PastedData!H:H,MATCH(Analysis!$AK58,PastedData!$A:$A,0))-Analysis!R$5)</f>
        <v>#NUM!</v>
      </c>
      <c r="S56" s="2" t="e">
        <f>LN(INDEX(PastedData!I:I,MATCH(Analysis!$AK58,PastedData!$A:$A,0))-Analysis!S$5)</f>
        <v>#NUM!</v>
      </c>
      <c r="T56" s="2" t="e">
        <f>LN(INDEX(PastedData!J:J,MATCH(Analysis!$AK58,PastedData!$A:$A,0))-Analysis!T$5)</f>
        <v>#NUM!</v>
      </c>
      <c r="U56" s="2" t="e">
        <f>LN(INDEX(PastedData!K:K,MATCH(Analysis!$AK58,PastedData!$A:$A,0))-Analysis!U$5)</f>
        <v>#NUM!</v>
      </c>
      <c r="AK56">
        <f t="shared" si="13"/>
        <v>36</v>
      </c>
      <c r="AL56" s="2" t="e">
        <f t="array" ref="AL56">INDEX(PastedData!B:B,MATCH($AK56,PastedData!$A:$A,0))</f>
        <v>#N/A</v>
      </c>
      <c r="AM56" s="2">
        <f>INDEX(PastedData!L:L,MATCH($AK56,PastedData!$A:$A,0))</f>
        <v>0</v>
      </c>
      <c r="AN56" t="e">
        <f>100*((INDEX(PastedData!U:U,MATCH($AK56,PastedData!$A:$A,0)))/D$33)</f>
        <v>#DIV/0!</v>
      </c>
      <c r="AO56" t="e">
        <f>100*((INDEX(PastedData!V:V,MATCH($AK56,PastedData!$A:$A,0)))/E$33)</f>
        <v>#DIV/0!</v>
      </c>
      <c r="AP56" t="e">
        <f>100*((INDEX(PastedData!W:W,MATCH($AK56,PastedData!$A:$A,0)))/F$33)</f>
        <v>#DIV/0!</v>
      </c>
      <c r="AQ56" t="e">
        <f>100*((INDEX(PastedData!X:X,MATCH($AK56,PastedData!$A:$A,0)))/G$33)</f>
        <v>#DIV/0!</v>
      </c>
      <c r="AR56" t="e">
        <f>100*((INDEX(PastedData!Y:Y,MATCH($AK56,PastedData!$A:$A,0)))/H$33)</f>
        <v>#DIV/0!</v>
      </c>
      <c r="AS56" t="e">
        <f>100*((INDEX(PastedData!Z:Z,MATCH($AK56,PastedData!$A:$A,0)))/I$33)</f>
        <v>#DIV/0!</v>
      </c>
      <c r="AT56" t="e">
        <f>100*((INDEX(PastedData!AA:AA,MATCH($AK56,PastedData!$A:$A,0)))/J$33)</f>
        <v>#DIV/0!</v>
      </c>
    </row>
    <row r="57" spans="1:46" x14ac:dyDescent="0.3">
      <c r="N57" s="2" t="e">
        <f t="shared" si="10"/>
        <v>#N/A</v>
      </c>
      <c r="O57" s="2" t="e">
        <f t="array" ref="O57">LN(INDEX(PastedData!E:E,MATCH(Analysis!$AK59,PastedData!$A:$A,0))-Analysis!O$5)</f>
        <v>#NUM!</v>
      </c>
      <c r="P57" s="2" t="e">
        <f>LN(INDEX(PastedData!F:F,MATCH(Analysis!$AK59,PastedData!$A:$A,0))-Analysis!P$5)</f>
        <v>#NUM!</v>
      </c>
      <c r="Q57" s="2" t="e">
        <f>LN(INDEX(PastedData!G:G,MATCH(Analysis!$AK59,PastedData!$A:$A,0))-Analysis!Q$5)</f>
        <v>#NUM!</v>
      </c>
      <c r="R57" s="2" t="e">
        <f>LN(INDEX(PastedData!H:H,MATCH(Analysis!$AK59,PastedData!$A:$A,0))-Analysis!R$5)</f>
        <v>#NUM!</v>
      </c>
      <c r="S57" s="2" t="e">
        <f>LN(INDEX(PastedData!I:I,MATCH(Analysis!$AK59,PastedData!$A:$A,0))-Analysis!S$5)</f>
        <v>#NUM!</v>
      </c>
      <c r="T57" s="2" t="e">
        <f>LN(INDEX(PastedData!J:J,MATCH(Analysis!$AK59,PastedData!$A:$A,0))-Analysis!T$5)</f>
        <v>#NUM!</v>
      </c>
      <c r="U57" s="2" t="e">
        <f>LN(INDEX(PastedData!K:K,MATCH(Analysis!$AK59,PastedData!$A:$A,0))-Analysis!U$5)</f>
        <v>#NUM!</v>
      </c>
      <c r="AK57">
        <f t="shared" si="13"/>
        <v>37</v>
      </c>
      <c r="AL57" s="2" t="e">
        <f t="array" ref="AL57">INDEX(PastedData!B:B,MATCH($AK57,PastedData!$A:$A,0))</f>
        <v>#N/A</v>
      </c>
      <c r="AM57" s="2">
        <f>INDEX(PastedData!L:L,MATCH($AK57,PastedData!$A:$A,0))</f>
        <v>0</v>
      </c>
      <c r="AN57" t="e">
        <f>100*((INDEX(PastedData!U:U,MATCH($AK57,PastedData!$A:$A,0)))/D$33)</f>
        <v>#DIV/0!</v>
      </c>
      <c r="AO57" t="e">
        <f>100*((INDEX(PastedData!V:V,MATCH($AK57,PastedData!$A:$A,0)))/E$33)</f>
        <v>#DIV/0!</v>
      </c>
      <c r="AP57" t="e">
        <f>100*((INDEX(PastedData!W:W,MATCH($AK57,PastedData!$A:$A,0)))/F$33)</f>
        <v>#DIV/0!</v>
      </c>
      <c r="AQ57" t="e">
        <f>100*((INDEX(PastedData!X:X,MATCH($AK57,PastedData!$A:$A,0)))/G$33)</f>
        <v>#DIV/0!</v>
      </c>
      <c r="AR57" t="e">
        <f>100*((INDEX(PastedData!Y:Y,MATCH($AK57,PastedData!$A:$A,0)))/H$33)</f>
        <v>#DIV/0!</v>
      </c>
      <c r="AS57" t="e">
        <f>100*((INDEX(PastedData!Z:Z,MATCH($AK57,PastedData!$A:$A,0)))/I$33)</f>
        <v>#DIV/0!</v>
      </c>
      <c r="AT57" t="e">
        <f>100*((INDEX(PastedData!AA:AA,MATCH($AK57,PastedData!$A:$A,0)))/J$33)</f>
        <v>#DIV/0!</v>
      </c>
    </row>
    <row r="58" spans="1:46" x14ac:dyDescent="0.3">
      <c r="N58" s="2" t="e">
        <f t="shared" si="10"/>
        <v>#N/A</v>
      </c>
      <c r="O58" s="2" t="e">
        <f t="array" ref="O58">LN(INDEX(PastedData!E:E,MATCH(Analysis!$AK60,PastedData!$A:$A,0))-Analysis!O$5)</f>
        <v>#NUM!</v>
      </c>
      <c r="P58" s="2" t="e">
        <f>LN(INDEX(PastedData!F:F,MATCH(Analysis!$AK60,PastedData!$A:$A,0))-Analysis!P$5)</f>
        <v>#NUM!</v>
      </c>
      <c r="Q58" s="2" t="e">
        <f>LN(INDEX(PastedData!G:G,MATCH(Analysis!$AK60,PastedData!$A:$A,0))-Analysis!Q$5)</f>
        <v>#NUM!</v>
      </c>
      <c r="R58" s="2" t="e">
        <f>LN(INDEX(PastedData!H:H,MATCH(Analysis!$AK60,PastedData!$A:$A,0))-Analysis!R$5)</f>
        <v>#NUM!</v>
      </c>
      <c r="S58" s="2" t="e">
        <f>LN(INDEX(PastedData!I:I,MATCH(Analysis!$AK60,PastedData!$A:$A,0))-Analysis!S$5)</f>
        <v>#NUM!</v>
      </c>
      <c r="T58" s="2" t="e">
        <f>LN(INDEX(PastedData!J:J,MATCH(Analysis!$AK60,PastedData!$A:$A,0))-Analysis!T$5)</f>
        <v>#NUM!</v>
      </c>
      <c r="U58" s="2" t="e">
        <f>LN(INDEX(PastedData!K:K,MATCH(Analysis!$AK60,PastedData!$A:$A,0))-Analysis!U$5)</f>
        <v>#NUM!</v>
      </c>
      <c r="AK58">
        <f t="shared" si="13"/>
        <v>38</v>
      </c>
      <c r="AL58" s="2" t="e">
        <f t="array" ref="AL58">INDEX(PastedData!B:B,MATCH($AK58,PastedData!$A:$A,0))</f>
        <v>#N/A</v>
      </c>
      <c r="AM58" s="2">
        <f>INDEX(PastedData!L:L,MATCH($AK58,PastedData!$A:$A,0))</f>
        <v>0</v>
      </c>
      <c r="AN58" t="e">
        <f>100*((INDEX(PastedData!U:U,MATCH($AK58,PastedData!$A:$A,0)))/D$33)</f>
        <v>#DIV/0!</v>
      </c>
      <c r="AO58" t="e">
        <f>100*((INDEX(PastedData!V:V,MATCH($AK58,PastedData!$A:$A,0)))/E$33)</f>
        <v>#DIV/0!</v>
      </c>
      <c r="AP58" t="e">
        <f>100*((INDEX(PastedData!W:W,MATCH($AK58,PastedData!$A:$A,0)))/F$33)</f>
        <v>#DIV/0!</v>
      </c>
      <c r="AQ58" t="e">
        <f>100*((INDEX(PastedData!X:X,MATCH($AK58,PastedData!$A:$A,0)))/G$33)</f>
        <v>#DIV/0!</v>
      </c>
      <c r="AR58" t="e">
        <f>100*((INDEX(PastedData!Y:Y,MATCH($AK58,PastedData!$A:$A,0)))/H$33)</f>
        <v>#DIV/0!</v>
      </c>
      <c r="AS58" t="e">
        <f>100*((INDEX(PastedData!Z:Z,MATCH($AK58,PastedData!$A:$A,0)))/I$33)</f>
        <v>#DIV/0!</v>
      </c>
      <c r="AT58" t="e">
        <f>100*((INDEX(PastedData!AA:AA,MATCH($AK58,PastedData!$A:$A,0)))/J$33)</f>
        <v>#DIV/0!</v>
      </c>
    </row>
    <row r="59" spans="1:46" x14ac:dyDescent="0.3">
      <c r="N59" s="2" t="e">
        <f t="shared" si="10"/>
        <v>#N/A</v>
      </c>
      <c r="O59" s="2" t="e">
        <f t="array" ref="O59">LN(INDEX(PastedData!E:E,MATCH(Analysis!$AK61,PastedData!$A:$A,0))-Analysis!O$5)</f>
        <v>#NUM!</v>
      </c>
      <c r="P59" s="2" t="e">
        <f>LN(INDEX(PastedData!F:F,MATCH(Analysis!$AK61,PastedData!$A:$A,0))-Analysis!P$5)</f>
        <v>#NUM!</v>
      </c>
      <c r="Q59" s="2" t="e">
        <f>LN(INDEX(PastedData!G:G,MATCH(Analysis!$AK61,PastedData!$A:$A,0))-Analysis!Q$5)</f>
        <v>#NUM!</v>
      </c>
      <c r="R59" s="2" t="e">
        <f>LN(INDEX(PastedData!H:H,MATCH(Analysis!$AK61,PastedData!$A:$A,0))-Analysis!R$5)</f>
        <v>#NUM!</v>
      </c>
      <c r="S59" s="2" t="e">
        <f>LN(INDEX(PastedData!I:I,MATCH(Analysis!$AK61,PastedData!$A:$A,0))-Analysis!S$5)</f>
        <v>#NUM!</v>
      </c>
      <c r="T59" s="2" t="e">
        <f>LN(INDEX(PastedData!J:J,MATCH(Analysis!$AK61,PastedData!$A:$A,0))-Analysis!T$5)</f>
        <v>#NUM!</v>
      </c>
      <c r="U59" s="2" t="e">
        <f>LN(INDEX(PastedData!K:K,MATCH(Analysis!$AK61,PastedData!$A:$A,0))-Analysis!U$5)</f>
        <v>#NUM!</v>
      </c>
      <c r="AK59">
        <f t="shared" si="13"/>
        <v>39</v>
      </c>
      <c r="AL59" s="2" t="e">
        <f t="array" ref="AL59">INDEX(PastedData!B:B,MATCH($AK59,PastedData!$A:$A,0))</f>
        <v>#N/A</v>
      </c>
      <c r="AM59" s="2">
        <f>INDEX(PastedData!L:L,MATCH($AK59,PastedData!$A:$A,0))</f>
        <v>0</v>
      </c>
      <c r="AN59" t="e">
        <f>100*((INDEX(PastedData!U:U,MATCH($AK59,PastedData!$A:$A,0)))/D$33)</f>
        <v>#DIV/0!</v>
      </c>
      <c r="AO59" t="e">
        <f>100*((INDEX(PastedData!V:V,MATCH($AK59,PastedData!$A:$A,0)))/E$33)</f>
        <v>#DIV/0!</v>
      </c>
      <c r="AP59" t="e">
        <f>100*((INDEX(PastedData!W:W,MATCH($AK59,PastedData!$A:$A,0)))/F$33)</f>
        <v>#DIV/0!</v>
      </c>
      <c r="AQ59" t="e">
        <f>100*((INDEX(PastedData!X:X,MATCH($AK59,PastedData!$A:$A,0)))/G$33)</f>
        <v>#DIV/0!</v>
      </c>
      <c r="AR59" t="e">
        <f>100*((INDEX(PastedData!Y:Y,MATCH($AK59,PastedData!$A:$A,0)))/H$33)</f>
        <v>#DIV/0!</v>
      </c>
      <c r="AS59" t="e">
        <f>100*((INDEX(PastedData!Z:Z,MATCH($AK59,PastedData!$A:$A,0)))/I$33)</f>
        <v>#DIV/0!</v>
      </c>
      <c r="AT59" t="e">
        <f>100*((INDEX(PastedData!AA:AA,MATCH($AK59,PastedData!$A:$A,0)))/J$33)</f>
        <v>#DIV/0!</v>
      </c>
    </row>
    <row r="60" spans="1:46" x14ac:dyDescent="0.3">
      <c r="N60" s="2" t="e">
        <f t="shared" si="10"/>
        <v>#N/A</v>
      </c>
      <c r="O60" s="2" t="e">
        <f t="array" ref="O60">LN(INDEX(PastedData!E:E,MATCH(Analysis!$AK62,PastedData!$A:$A,0))-Analysis!O$5)</f>
        <v>#NUM!</v>
      </c>
      <c r="P60" s="2" t="e">
        <f>LN(INDEX(PastedData!F:F,MATCH(Analysis!$AK62,PastedData!$A:$A,0))-Analysis!P$5)</f>
        <v>#NUM!</v>
      </c>
      <c r="Q60" s="2" t="e">
        <f>LN(INDEX(PastedData!G:G,MATCH(Analysis!$AK62,PastedData!$A:$A,0))-Analysis!Q$5)</f>
        <v>#NUM!</v>
      </c>
      <c r="R60" s="2" t="e">
        <f>LN(INDEX(PastedData!H:H,MATCH(Analysis!$AK62,PastedData!$A:$A,0))-Analysis!R$5)</f>
        <v>#NUM!</v>
      </c>
      <c r="S60" s="2" t="e">
        <f>LN(INDEX(PastedData!I:I,MATCH(Analysis!$AK62,PastedData!$A:$A,0))-Analysis!S$5)</f>
        <v>#NUM!</v>
      </c>
      <c r="T60" s="2" t="e">
        <f>LN(INDEX(PastedData!J:J,MATCH(Analysis!$AK62,PastedData!$A:$A,0))-Analysis!T$5)</f>
        <v>#NUM!</v>
      </c>
      <c r="U60" s="2" t="e">
        <f>LN(INDEX(PastedData!K:K,MATCH(Analysis!$AK62,PastedData!$A:$A,0))-Analysis!U$5)</f>
        <v>#NUM!</v>
      </c>
      <c r="AK60">
        <f t="shared" si="13"/>
        <v>40</v>
      </c>
      <c r="AL60" s="2" t="e">
        <f t="array" ref="AL60">INDEX(PastedData!B:B,MATCH($AK60,PastedData!$A:$A,0))</f>
        <v>#N/A</v>
      </c>
      <c r="AM60" s="2">
        <f>INDEX(PastedData!L:L,MATCH($AK60,PastedData!$A:$A,0))</f>
        <v>0</v>
      </c>
      <c r="AN60" t="e">
        <f>100*((INDEX(PastedData!U:U,MATCH($AK60,PastedData!$A:$A,0)))/D$33)</f>
        <v>#DIV/0!</v>
      </c>
      <c r="AO60" t="e">
        <f>100*((INDEX(PastedData!V:V,MATCH($AK60,PastedData!$A:$A,0)))/E$33)</f>
        <v>#DIV/0!</v>
      </c>
      <c r="AP60" t="e">
        <f>100*((INDEX(PastedData!W:W,MATCH($AK60,PastedData!$A:$A,0)))/F$33)</f>
        <v>#DIV/0!</v>
      </c>
      <c r="AQ60" t="e">
        <f>100*((INDEX(PastedData!X:X,MATCH($AK60,PastedData!$A:$A,0)))/G$33)</f>
        <v>#DIV/0!</v>
      </c>
      <c r="AR60" t="e">
        <f>100*((INDEX(PastedData!Y:Y,MATCH($AK60,PastedData!$A:$A,0)))/H$33)</f>
        <v>#DIV/0!</v>
      </c>
      <c r="AS60" t="e">
        <f>100*((INDEX(PastedData!Z:Z,MATCH($AK60,PastedData!$A:$A,0)))/I$33)</f>
        <v>#DIV/0!</v>
      </c>
      <c r="AT60" t="e">
        <f>100*((INDEX(PastedData!AA:AA,MATCH($AK60,PastedData!$A:$A,0)))/J$33)</f>
        <v>#DIV/0!</v>
      </c>
    </row>
    <row r="61" spans="1:46" x14ac:dyDescent="0.3">
      <c r="N61" s="2" t="e">
        <f t="shared" si="10"/>
        <v>#N/A</v>
      </c>
      <c r="O61" s="2" t="e">
        <f t="array" ref="O61">LN(INDEX(PastedData!E:E,MATCH(Analysis!$AK63,PastedData!$A:$A,0))-Analysis!O$5)</f>
        <v>#NUM!</v>
      </c>
      <c r="P61" s="2" t="e">
        <f>LN(INDEX(PastedData!F:F,MATCH(Analysis!$AK63,PastedData!$A:$A,0))-Analysis!P$5)</f>
        <v>#NUM!</v>
      </c>
      <c r="Q61" s="2" t="e">
        <f>LN(INDEX(PastedData!G:G,MATCH(Analysis!$AK63,PastedData!$A:$A,0))-Analysis!Q$5)</f>
        <v>#NUM!</v>
      </c>
      <c r="R61" s="2" t="e">
        <f>LN(INDEX(PastedData!H:H,MATCH(Analysis!$AK63,PastedData!$A:$A,0))-Analysis!R$5)</f>
        <v>#NUM!</v>
      </c>
      <c r="S61" s="2" t="e">
        <f>LN(INDEX(PastedData!I:I,MATCH(Analysis!$AK63,PastedData!$A:$A,0))-Analysis!S$5)</f>
        <v>#NUM!</v>
      </c>
      <c r="T61" s="2" t="e">
        <f>LN(INDEX(PastedData!J:J,MATCH(Analysis!$AK63,PastedData!$A:$A,0))-Analysis!T$5)</f>
        <v>#NUM!</v>
      </c>
      <c r="U61" s="2" t="e">
        <f>LN(INDEX(PastedData!K:K,MATCH(Analysis!$AK63,PastedData!$A:$A,0))-Analysis!U$5)</f>
        <v>#NUM!</v>
      </c>
      <c r="AK61">
        <f t="shared" si="13"/>
        <v>41</v>
      </c>
      <c r="AL61" s="2" t="e">
        <f t="array" ref="AL61">INDEX(PastedData!B:B,MATCH($AK61,PastedData!$A:$A,0))</f>
        <v>#N/A</v>
      </c>
      <c r="AM61" s="2">
        <f>INDEX(PastedData!L:L,MATCH($AK61,PastedData!$A:$A,0))</f>
        <v>0</v>
      </c>
      <c r="AN61" t="e">
        <f>100*((INDEX(PastedData!U:U,MATCH($AK61,PastedData!$A:$A,0)))/D$33)</f>
        <v>#DIV/0!</v>
      </c>
      <c r="AO61" t="e">
        <f>100*((INDEX(PastedData!V:V,MATCH($AK61,PastedData!$A:$A,0)))/E$33)</f>
        <v>#DIV/0!</v>
      </c>
      <c r="AP61" t="e">
        <f>100*((INDEX(PastedData!W:W,MATCH($AK61,PastedData!$A:$A,0)))/F$33)</f>
        <v>#DIV/0!</v>
      </c>
      <c r="AQ61" t="e">
        <f>100*((INDEX(PastedData!X:X,MATCH($AK61,PastedData!$A:$A,0)))/G$33)</f>
        <v>#DIV/0!</v>
      </c>
      <c r="AR61" t="e">
        <f>100*((INDEX(PastedData!Y:Y,MATCH($AK61,PastedData!$A:$A,0)))/H$33)</f>
        <v>#DIV/0!</v>
      </c>
      <c r="AS61" t="e">
        <f>100*((INDEX(PastedData!Z:Z,MATCH($AK61,PastedData!$A:$A,0)))/I$33)</f>
        <v>#DIV/0!</v>
      </c>
      <c r="AT61" t="e">
        <f>100*((INDEX(PastedData!AA:AA,MATCH($AK61,PastedData!$A:$A,0)))/J$33)</f>
        <v>#DIV/0!</v>
      </c>
    </row>
    <row r="62" spans="1:46" x14ac:dyDescent="0.3">
      <c r="N62" s="2" t="e">
        <f t="shared" si="10"/>
        <v>#N/A</v>
      </c>
      <c r="O62" s="2" t="e">
        <f t="array" ref="O62">LN(INDEX(PastedData!E:E,MATCH(Analysis!$AK64,PastedData!$A:$A,0))-Analysis!O$5)</f>
        <v>#NUM!</v>
      </c>
      <c r="P62" s="2" t="e">
        <f>LN(INDEX(PastedData!F:F,MATCH(Analysis!$AK64,PastedData!$A:$A,0))-Analysis!P$5)</f>
        <v>#NUM!</v>
      </c>
      <c r="Q62" s="2" t="e">
        <f>LN(INDEX(PastedData!G:G,MATCH(Analysis!$AK64,PastedData!$A:$A,0))-Analysis!Q$5)</f>
        <v>#NUM!</v>
      </c>
      <c r="R62" s="2" t="e">
        <f>LN(INDEX(PastedData!H:H,MATCH(Analysis!$AK64,PastedData!$A:$A,0))-Analysis!R$5)</f>
        <v>#NUM!</v>
      </c>
      <c r="S62" s="2" t="e">
        <f>LN(INDEX(PastedData!I:I,MATCH(Analysis!$AK64,PastedData!$A:$A,0))-Analysis!S$5)</f>
        <v>#NUM!</v>
      </c>
      <c r="T62" s="2" t="e">
        <f>LN(INDEX(PastedData!J:J,MATCH(Analysis!$AK64,PastedData!$A:$A,0))-Analysis!T$5)</f>
        <v>#NUM!</v>
      </c>
      <c r="U62" s="2" t="e">
        <f>LN(INDEX(PastedData!K:K,MATCH(Analysis!$AK64,PastedData!$A:$A,0))-Analysis!U$5)</f>
        <v>#NUM!</v>
      </c>
      <c r="AK62">
        <f t="shared" si="13"/>
        <v>42</v>
      </c>
      <c r="AL62" s="2" t="e">
        <f t="array" ref="AL62">INDEX(PastedData!B:B,MATCH($AK62,PastedData!$A:$A,0))</f>
        <v>#N/A</v>
      </c>
      <c r="AM62" s="2">
        <f>INDEX(PastedData!L:L,MATCH($AK62,PastedData!$A:$A,0))</f>
        <v>0</v>
      </c>
      <c r="AN62" t="e">
        <f>100*((INDEX(PastedData!U:U,MATCH($AK62,PastedData!$A:$A,0)))/D$33)</f>
        <v>#DIV/0!</v>
      </c>
      <c r="AO62" t="e">
        <f>100*((INDEX(PastedData!V:V,MATCH($AK62,PastedData!$A:$A,0)))/E$33)</f>
        <v>#DIV/0!</v>
      </c>
      <c r="AP62" t="e">
        <f>100*((INDEX(PastedData!W:W,MATCH($AK62,PastedData!$A:$A,0)))/F$33)</f>
        <v>#DIV/0!</v>
      </c>
      <c r="AQ62" t="e">
        <f>100*((INDEX(PastedData!X:X,MATCH($AK62,PastedData!$A:$A,0)))/G$33)</f>
        <v>#DIV/0!</v>
      </c>
      <c r="AR62" t="e">
        <f>100*((INDEX(PastedData!Y:Y,MATCH($AK62,PastedData!$A:$A,0)))/H$33)</f>
        <v>#DIV/0!</v>
      </c>
      <c r="AS62" t="e">
        <f>100*((INDEX(PastedData!Z:Z,MATCH($AK62,PastedData!$A:$A,0)))/I$33)</f>
        <v>#DIV/0!</v>
      </c>
      <c r="AT62" t="e">
        <f>100*((INDEX(PastedData!AA:AA,MATCH($AK62,PastedData!$A:$A,0)))/J$33)</f>
        <v>#DIV/0!</v>
      </c>
    </row>
    <row r="63" spans="1:46" x14ac:dyDescent="0.3">
      <c r="N63" s="2" t="e">
        <f t="shared" si="10"/>
        <v>#N/A</v>
      </c>
      <c r="O63" s="2" t="e">
        <f t="array" ref="O63">LN(INDEX(PastedData!E:E,MATCH(Analysis!$AK65,PastedData!$A:$A,0))-Analysis!O$5)</f>
        <v>#NUM!</v>
      </c>
      <c r="P63" s="2" t="e">
        <f>LN(INDEX(PastedData!F:F,MATCH(Analysis!$AK65,PastedData!$A:$A,0))-Analysis!P$5)</f>
        <v>#NUM!</v>
      </c>
      <c r="Q63" s="2" t="e">
        <f>LN(INDEX(PastedData!G:G,MATCH(Analysis!$AK65,PastedData!$A:$A,0))-Analysis!Q$5)</f>
        <v>#NUM!</v>
      </c>
      <c r="R63" s="2" t="e">
        <f>LN(INDEX(PastedData!H:H,MATCH(Analysis!$AK65,PastedData!$A:$A,0))-Analysis!R$5)</f>
        <v>#NUM!</v>
      </c>
      <c r="S63" s="2" t="e">
        <f>LN(INDEX(PastedData!I:I,MATCH(Analysis!$AK65,PastedData!$A:$A,0))-Analysis!S$5)</f>
        <v>#NUM!</v>
      </c>
      <c r="T63" s="2" t="e">
        <f>LN(INDEX(PastedData!J:J,MATCH(Analysis!$AK65,PastedData!$A:$A,0))-Analysis!T$5)</f>
        <v>#NUM!</v>
      </c>
      <c r="U63" s="2" t="e">
        <f>LN(INDEX(PastedData!K:K,MATCH(Analysis!$AK65,PastedData!$A:$A,0))-Analysis!U$5)</f>
        <v>#NUM!</v>
      </c>
      <c r="AK63">
        <f t="shared" si="13"/>
        <v>43</v>
      </c>
      <c r="AL63" s="2" t="e">
        <f t="array" ref="AL63">INDEX(PastedData!B:B,MATCH($AK63,PastedData!$A:$A,0))</f>
        <v>#N/A</v>
      </c>
      <c r="AM63" s="2">
        <f>INDEX(PastedData!L:L,MATCH($AK63,PastedData!$A:$A,0))</f>
        <v>0</v>
      </c>
      <c r="AN63" t="e">
        <f>100*((INDEX(PastedData!U:U,MATCH($AK63,PastedData!$A:$A,0)))/D$33)</f>
        <v>#DIV/0!</v>
      </c>
      <c r="AO63" t="e">
        <f>100*((INDEX(PastedData!V:V,MATCH($AK63,PastedData!$A:$A,0)))/E$33)</f>
        <v>#DIV/0!</v>
      </c>
      <c r="AP63" t="e">
        <f>100*((INDEX(PastedData!W:W,MATCH($AK63,PastedData!$A:$A,0)))/F$33)</f>
        <v>#DIV/0!</v>
      </c>
      <c r="AQ63" t="e">
        <f>100*((INDEX(PastedData!X:X,MATCH($AK63,PastedData!$A:$A,0)))/G$33)</f>
        <v>#DIV/0!</v>
      </c>
      <c r="AR63" t="e">
        <f>100*((INDEX(PastedData!Y:Y,MATCH($AK63,PastedData!$A:$A,0)))/H$33)</f>
        <v>#DIV/0!</v>
      </c>
      <c r="AS63" t="e">
        <f>100*((INDEX(PastedData!Z:Z,MATCH($AK63,PastedData!$A:$A,0)))/I$33)</f>
        <v>#DIV/0!</v>
      </c>
      <c r="AT63" t="e">
        <f>100*((INDEX(PastedData!AA:AA,MATCH($AK63,PastedData!$A:$A,0)))/J$33)</f>
        <v>#DIV/0!</v>
      </c>
    </row>
    <row r="64" spans="1:46" x14ac:dyDescent="0.3">
      <c r="N64" s="2" t="e">
        <f t="shared" si="10"/>
        <v>#N/A</v>
      </c>
      <c r="O64" s="2" t="e">
        <f t="array" ref="O64">LN(INDEX(PastedData!E:E,MATCH(Analysis!$AK66,PastedData!$A:$A,0))-Analysis!O$5)</f>
        <v>#NUM!</v>
      </c>
      <c r="P64" s="2" t="e">
        <f>LN(INDEX(PastedData!F:F,MATCH(Analysis!$AK66,PastedData!$A:$A,0))-Analysis!P$5)</f>
        <v>#NUM!</v>
      </c>
      <c r="Q64" s="2" t="e">
        <f>LN(INDEX(PastedData!G:G,MATCH(Analysis!$AK66,PastedData!$A:$A,0))-Analysis!Q$5)</f>
        <v>#NUM!</v>
      </c>
      <c r="R64" s="2" t="e">
        <f>LN(INDEX(PastedData!H:H,MATCH(Analysis!$AK66,PastedData!$A:$A,0))-Analysis!R$5)</f>
        <v>#NUM!</v>
      </c>
      <c r="S64" s="2" t="e">
        <f>LN(INDEX(PastedData!I:I,MATCH(Analysis!$AK66,PastedData!$A:$A,0))-Analysis!S$5)</f>
        <v>#NUM!</v>
      </c>
      <c r="T64" s="2" t="e">
        <f>LN(INDEX(PastedData!J:J,MATCH(Analysis!$AK66,PastedData!$A:$A,0))-Analysis!T$5)</f>
        <v>#NUM!</v>
      </c>
      <c r="U64" s="2" t="e">
        <f>LN(INDEX(PastedData!K:K,MATCH(Analysis!$AK66,PastedData!$A:$A,0))-Analysis!U$5)</f>
        <v>#NUM!</v>
      </c>
      <c r="AK64">
        <f t="shared" si="13"/>
        <v>44</v>
      </c>
      <c r="AL64" s="2" t="e">
        <f t="array" ref="AL64">INDEX(PastedData!B:B,MATCH($AK64,PastedData!$A:$A,0))</f>
        <v>#N/A</v>
      </c>
      <c r="AM64" s="2">
        <f>INDEX(PastedData!L:L,MATCH($AK64,PastedData!$A:$A,0))</f>
        <v>0</v>
      </c>
      <c r="AN64" t="e">
        <f>100*((INDEX(PastedData!U:U,MATCH($AK64,PastedData!$A:$A,0)))/D$33)</f>
        <v>#DIV/0!</v>
      </c>
      <c r="AO64" t="e">
        <f>100*((INDEX(PastedData!V:V,MATCH($AK64,PastedData!$A:$A,0)))/E$33)</f>
        <v>#DIV/0!</v>
      </c>
      <c r="AP64" t="e">
        <f>100*((INDEX(PastedData!W:W,MATCH($AK64,PastedData!$A:$A,0)))/F$33)</f>
        <v>#DIV/0!</v>
      </c>
      <c r="AQ64" t="e">
        <f>100*((INDEX(PastedData!X:X,MATCH($AK64,PastedData!$A:$A,0)))/G$33)</f>
        <v>#DIV/0!</v>
      </c>
      <c r="AR64" t="e">
        <f>100*((INDEX(PastedData!Y:Y,MATCH($AK64,PastedData!$A:$A,0)))/H$33)</f>
        <v>#DIV/0!</v>
      </c>
      <c r="AS64" t="e">
        <f>100*((INDEX(PastedData!Z:Z,MATCH($AK64,PastedData!$A:$A,0)))/I$33)</f>
        <v>#DIV/0!</v>
      </c>
      <c r="AT64" t="e">
        <f>100*((INDEX(PastedData!AA:AA,MATCH($AK64,PastedData!$A:$A,0)))/J$33)</f>
        <v>#DIV/0!</v>
      </c>
    </row>
    <row r="65" spans="14:46" x14ac:dyDescent="0.3">
      <c r="N65" s="2" t="e">
        <f t="shared" si="10"/>
        <v>#N/A</v>
      </c>
      <c r="O65" s="2" t="e">
        <f t="array" ref="O65">LN(INDEX(PastedData!E:E,MATCH(Analysis!$AK67,PastedData!$A:$A,0))-Analysis!O$5)</f>
        <v>#NUM!</v>
      </c>
      <c r="P65" s="2" t="e">
        <f>LN(INDEX(PastedData!F:F,MATCH(Analysis!$AK67,PastedData!$A:$A,0))-Analysis!P$5)</f>
        <v>#NUM!</v>
      </c>
      <c r="Q65" s="2" t="e">
        <f>LN(INDEX(PastedData!G:G,MATCH(Analysis!$AK67,PastedData!$A:$A,0))-Analysis!Q$5)</f>
        <v>#NUM!</v>
      </c>
      <c r="R65" s="2" t="e">
        <f>LN(INDEX(PastedData!H:H,MATCH(Analysis!$AK67,PastedData!$A:$A,0))-Analysis!R$5)</f>
        <v>#NUM!</v>
      </c>
      <c r="S65" s="2" t="e">
        <f>LN(INDEX(PastedData!I:I,MATCH(Analysis!$AK67,PastedData!$A:$A,0))-Analysis!S$5)</f>
        <v>#NUM!</v>
      </c>
      <c r="T65" s="2" t="e">
        <f>LN(INDEX(PastedData!J:J,MATCH(Analysis!$AK67,PastedData!$A:$A,0))-Analysis!T$5)</f>
        <v>#NUM!</v>
      </c>
      <c r="U65" s="2" t="e">
        <f>LN(INDEX(PastedData!K:K,MATCH(Analysis!$AK67,PastedData!$A:$A,0))-Analysis!U$5)</f>
        <v>#NUM!</v>
      </c>
      <c r="AK65">
        <f t="shared" si="13"/>
        <v>45</v>
      </c>
      <c r="AL65" s="2" t="e">
        <f t="array" ref="AL65">INDEX(PastedData!B:B,MATCH($AK65,PastedData!$A:$A,0))</f>
        <v>#N/A</v>
      </c>
      <c r="AM65" s="2">
        <f>INDEX(PastedData!L:L,MATCH($AK65,PastedData!$A:$A,0))</f>
        <v>0</v>
      </c>
      <c r="AN65" t="e">
        <f>100*((INDEX(PastedData!U:U,MATCH($AK65,PastedData!$A:$A,0)))/D$33)</f>
        <v>#DIV/0!</v>
      </c>
      <c r="AO65" t="e">
        <f>100*((INDEX(PastedData!V:V,MATCH($AK65,PastedData!$A:$A,0)))/E$33)</f>
        <v>#DIV/0!</v>
      </c>
      <c r="AP65" t="e">
        <f>100*((INDEX(PastedData!W:W,MATCH($AK65,PastedData!$A:$A,0)))/F$33)</f>
        <v>#DIV/0!</v>
      </c>
      <c r="AQ65" t="e">
        <f>100*((INDEX(PastedData!X:X,MATCH($AK65,PastedData!$A:$A,0)))/G$33)</f>
        <v>#DIV/0!</v>
      </c>
      <c r="AR65" t="e">
        <f>100*((INDEX(PastedData!Y:Y,MATCH($AK65,PastedData!$A:$A,0)))/H$33)</f>
        <v>#DIV/0!</v>
      </c>
      <c r="AS65" t="e">
        <f>100*((INDEX(PastedData!Z:Z,MATCH($AK65,PastedData!$A:$A,0)))/I$33)</f>
        <v>#DIV/0!</v>
      </c>
      <c r="AT65" t="e">
        <f>100*((INDEX(PastedData!AA:AA,MATCH($AK65,PastedData!$A:$A,0)))/J$33)</f>
        <v>#DIV/0!</v>
      </c>
    </row>
    <row r="66" spans="14:46" x14ac:dyDescent="0.3">
      <c r="N66" s="2" t="e">
        <f t="shared" si="10"/>
        <v>#N/A</v>
      </c>
      <c r="O66" s="2" t="e">
        <f t="array" ref="O66">LN(INDEX(PastedData!E:E,MATCH(Analysis!$AK68,PastedData!$A:$A,0))-Analysis!O$5)</f>
        <v>#NUM!</v>
      </c>
      <c r="P66" s="2" t="e">
        <f>LN(INDEX(PastedData!F:F,MATCH(Analysis!$AK68,PastedData!$A:$A,0))-Analysis!P$5)</f>
        <v>#NUM!</v>
      </c>
      <c r="Q66" s="2" t="e">
        <f>LN(INDEX(PastedData!G:G,MATCH(Analysis!$AK68,PastedData!$A:$A,0))-Analysis!Q$5)</f>
        <v>#NUM!</v>
      </c>
      <c r="R66" s="2" t="e">
        <f>LN(INDEX(PastedData!H:H,MATCH(Analysis!$AK68,PastedData!$A:$A,0))-Analysis!R$5)</f>
        <v>#NUM!</v>
      </c>
      <c r="S66" s="2" t="e">
        <f>LN(INDEX(PastedData!I:I,MATCH(Analysis!$AK68,PastedData!$A:$A,0))-Analysis!S$5)</f>
        <v>#NUM!</v>
      </c>
      <c r="T66" s="2" t="e">
        <f>LN(INDEX(PastedData!J:J,MATCH(Analysis!$AK68,PastedData!$A:$A,0))-Analysis!T$5)</f>
        <v>#NUM!</v>
      </c>
      <c r="U66" s="2" t="e">
        <f>LN(INDEX(PastedData!K:K,MATCH(Analysis!$AK68,PastedData!$A:$A,0))-Analysis!U$5)</f>
        <v>#NUM!</v>
      </c>
      <c r="AK66">
        <f t="shared" si="13"/>
        <v>46</v>
      </c>
      <c r="AL66" s="2" t="e">
        <f t="array" ref="AL66">INDEX(PastedData!B:B,MATCH($AK66,PastedData!$A:$A,0))</f>
        <v>#N/A</v>
      </c>
      <c r="AM66" s="2">
        <f>INDEX(PastedData!L:L,MATCH($AK66,PastedData!$A:$A,0))</f>
        <v>0</v>
      </c>
      <c r="AN66" t="e">
        <f>100*((INDEX(PastedData!U:U,MATCH($AK66,PastedData!$A:$A,0)))/D$33)</f>
        <v>#DIV/0!</v>
      </c>
      <c r="AO66" t="e">
        <f>100*((INDEX(PastedData!V:V,MATCH($AK66,PastedData!$A:$A,0)))/E$33)</f>
        <v>#DIV/0!</v>
      </c>
      <c r="AP66" t="e">
        <f>100*((INDEX(PastedData!W:W,MATCH($AK66,PastedData!$A:$A,0)))/F$33)</f>
        <v>#DIV/0!</v>
      </c>
      <c r="AQ66" t="e">
        <f>100*((INDEX(PastedData!X:X,MATCH($AK66,PastedData!$A:$A,0)))/G$33)</f>
        <v>#DIV/0!</v>
      </c>
      <c r="AR66" t="e">
        <f>100*((INDEX(PastedData!Y:Y,MATCH($AK66,PastedData!$A:$A,0)))/H$33)</f>
        <v>#DIV/0!</v>
      </c>
      <c r="AS66" t="e">
        <f>100*((INDEX(PastedData!Z:Z,MATCH($AK66,PastedData!$A:$A,0)))/I$33)</f>
        <v>#DIV/0!</v>
      </c>
      <c r="AT66" t="e">
        <f>100*((INDEX(PastedData!AA:AA,MATCH($AK66,PastedData!$A:$A,0)))/J$33)</f>
        <v>#DIV/0!</v>
      </c>
    </row>
    <row r="67" spans="14:46" x14ac:dyDescent="0.3">
      <c r="N67" s="2" t="e">
        <f t="shared" si="10"/>
        <v>#N/A</v>
      </c>
      <c r="O67" s="2" t="e">
        <f t="array" ref="O67">LN(INDEX(PastedData!E:E,MATCH(Analysis!$AK69,PastedData!$A:$A,0))-Analysis!O$5)</f>
        <v>#NUM!</v>
      </c>
      <c r="P67" s="2" t="e">
        <f>LN(INDEX(PastedData!F:F,MATCH(Analysis!$AK69,PastedData!$A:$A,0))-Analysis!P$5)</f>
        <v>#NUM!</v>
      </c>
      <c r="Q67" s="2" t="e">
        <f>LN(INDEX(PastedData!G:G,MATCH(Analysis!$AK69,PastedData!$A:$A,0))-Analysis!Q$5)</f>
        <v>#NUM!</v>
      </c>
      <c r="R67" s="2" t="e">
        <f>LN(INDEX(PastedData!H:H,MATCH(Analysis!$AK69,PastedData!$A:$A,0))-Analysis!R$5)</f>
        <v>#NUM!</v>
      </c>
      <c r="S67" s="2" t="e">
        <f>LN(INDEX(PastedData!I:I,MATCH(Analysis!$AK69,PastedData!$A:$A,0))-Analysis!S$5)</f>
        <v>#NUM!</v>
      </c>
      <c r="T67" s="2" t="e">
        <f>LN(INDEX(PastedData!J:J,MATCH(Analysis!$AK69,PastedData!$A:$A,0))-Analysis!T$5)</f>
        <v>#NUM!</v>
      </c>
      <c r="U67" s="2" t="e">
        <f>LN(INDEX(PastedData!K:K,MATCH(Analysis!$AK69,PastedData!$A:$A,0))-Analysis!U$5)</f>
        <v>#NUM!</v>
      </c>
      <c r="AK67">
        <f t="shared" si="13"/>
        <v>47</v>
      </c>
      <c r="AL67" s="2" t="e">
        <f t="array" ref="AL67">INDEX(PastedData!B:B,MATCH($AK67,PastedData!$A:$A,0))</f>
        <v>#N/A</v>
      </c>
      <c r="AM67" s="2">
        <f>INDEX(PastedData!L:L,MATCH($AK67,PastedData!$A:$A,0))</f>
        <v>0</v>
      </c>
      <c r="AN67" t="e">
        <f>100*((INDEX(PastedData!U:U,MATCH($AK67,PastedData!$A:$A,0)))/D$33)</f>
        <v>#DIV/0!</v>
      </c>
      <c r="AO67" t="e">
        <f>100*((INDEX(PastedData!V:V,MATCH($AK67,PastedData!$A:$A,0)))/E$33)</f>
        <v>#DIV/0!</v>
      </c>
      <c r="AP67" t="e">
        <f>100*((INDEX(PastedData!W:W,MATCH($AK67,PastedData!$A:$A,0)))/F$33)</f>
        <v>#DIV/0!</v>
      </c>
      <c r="AQ67" t="e">
        <f>100*((INDEX(PastedData!X:X,MATCH($AK67,PastedData!$A:$A,0)))/G$33)</f>
        <v>#DIV/0!</v>
      </c>
      <c r="AR67" t="e">
        <f>100*((INDEX(PastedData!Y:Y,MATCH($AK67,PastedData!$A:$A,0)))/H$33)</f>
        <v>#DIV/0!</v>
      </c>
      <c r="AS67" t="e">
        <f>100*((INDEX(PastedData!Z:Z,MATCH($AK67,PastedData!$A:$A,0)))/I$33)</f>
        <v>#DIV/0!</v>
      </c>
      <c r="AT67" t="e">
        <f>100*((INDEX(PastedData!AA:AA,MATCH($AK67,PastedData!$A:$A,0)))/J$33)</f>
        <v>#DIV/0!</v>
      </c>
    </row>
    <row r="68" spans="14:46" x14ac:dyDescent="0.3">
      <c r="N68" s="2" t="e">
        <f t="shared" si="10"/>
        <v>#N/A</v>
      </c>
      <c r="O68" s="2" t="e">
        <f t="array" ref="O68">LN(INDEX(PastedData!E:E,MATCH(Analysis!$AK70,PastedData!$A:$A,0))-Analysis!O$5)</f>
        <v>#NUM!</v>
      </c>
      <c r="P68" s="2" t="e">
        <f>LN(INDEX(PastedData!F:F,MATCH(Analysis!$AK70,PastedData!$A:$A,0))-Analysis!P$5)</f>
        <v>#NUM!</v>
      </c>
      <c r="Q68" s="2" t="e">
        <f>LN(INDEX(PastedData!G:G,MATCH(Analysis!$AK70,PastedData!$A:$A,0))-Analysis!Q$5)</f>
        <v>#NUM!</v>
      </c>
      <c r="R68" s="2" t="e">
        <f>LN(INDEX(PastedData!H:H,MATCH(Analysis!$AK70,PastedData!$A:$A,0))-Analysis!R$5)</f>
        <v>#NUM!</v>
      </c>
      <c r="S68" s="2" t="e">
        <f>LN(INDEX(PastedData!I:I,MATCH(Analysis!$AK70,PastedData!$A:$A,0))-Analysis!S$5)</f>
        <v>#NUM!</v>
      </c>
      <c r="T68" s="2" t="e">
        <f>LN(INDEX(PastedData!J:J,MATCH(Analysis!$AK70,PastedData!$A:$A,0))-Analysis!T$5)</f>
        <v>#NUM!</v>
      </c>
      <c r="U68" s="2" t="e">
        <f>LN(INDEX(PastedData!K:K,MATCH(Analysis!$AK70,PastedData!$A:$A,0))-Analysis!U$5)</f>
        <v>#NUM!</v>
      </c>
      <c r="AK68">
        <f t="shared" si="13"/>
        <v>48</v>
      </c>
      <c r="AL68" s="2" t="e">
        <f t="array" ref="AL68">INDEX(PastedData!B:B,MATCH($AK68,PastedData!$A:$A,0))</f>
        <v>#N/A</v>
      </c>
      <c r="AM68" s="2">
        <f>INDEX(PastedData!L:L,MATCH($AK68,PastedData!$A:$A,0))</f>
        <v>0</v>
      </c>
      <c r="AN68" t="e">
        <f>100*((INDEX(PastedData!U:U,MATCH($AK68,PastedData!$A:$A,0)))/D$33)</f>
        <v>#DIV/0!</v>
      </c>
      <c r="AO68" t="e">
        <f>100*((INDEX(PastedData!V:V,MATCH($AK68,PastedData!$A:$A,0)))/E$33)</f>
        <v>#DIV/0!</v>
      </c>
      <c r="AP68" t="e">
        <f>100*((INDEX(PastedData!W:W,MATCH($AK68,PastedData!$A:$A,0)))/F$33)</f>
        <v>#DIV/0!</v>
      </c>
      <c r="AQ68" t="e">
        <f>100*((INDEX(PastedData!X:X,MATCH($AK68,PastedData!$A:$A,0)))/G$33)</f>
        <v>#DIV/0!</v>
      </c>
      <c r="AR68" t="e">
        <f>100*((INDEX(PastedData!Y:Y,MATCH($AK68,PastedData!$A:$A,0)))/H$33)</f>
        <v>#DIV/0!</v>
      </c>
      <c r="AS68" t="e">
        <f>100*((INDEX(PastedData!Z:Z,MATCH($AK68,PastedData!$A:$A,0)))/I$33)</f>
        <v>#DIV/0!</v>
      </c>
      <c r="AT68" t="e">
        <f>100*((INDEX(PastedData!AA:AA,MATCH($AK68,PastedData!$A:$A,0)))/J$33)</f>
        <v>#DIV/0!</v>
      </c>
    </row>
    <row r="69" spans="14:46" x14ac:dyDescent="0.3">
      <c r="N69" s="2" t="e">
        <f t="shared" si="10"/>
        <v>#N/A</v>
      </c>
      <c r="O69" s="2" t="e">
        <f t="array" ref="O69">LN(INDEX(PastedData!E:E,MATCH(Analysis!$AK71,PastedData!$A:$A,0))-Analysis!O$5)</f>
        <v>#NUM!</v>
      </c>
      <c r="P69" s="2" t="e">
        <f>LN(INDEX(PastedData!F:F,MATCH(Analysis!$AK71,PastedData!$A:$A,0))-Analysis!P$5)</f>
        <v>#NUM!</v>
      </c>
      <c r="Q69" s="2" t="e">
        <f>LN(INDEX(PastedData!G:G,MATCH(Analysis!$AK71,PastedData!$A:$A,0))-Analysis!Q$5)</f>
        <v>#NUM!</v>
      </c>
      <c r="R69" s="2" t="e">
        <f>LN(INDEX(PastedData!H:H,MATCH(Analysis!$AK71,PastedData!$A:$A,0))-Analysis!R$5)</f>
        <v>#NUM!</v>
      </c>
      <c r="S69" s="2" t="e">
        <f>LN(INDEX(PastedData!I:I,MATCH(Analysis!$AK71,PastedData!$A:$A,0))-Analysis!S$5)</f>
        <v>#NUM!</v>
      </c>
      <c r="T69" s="2" t="e">
        <f>LN(INDEX(PastedData!J:J,MATCH(Analysis!$AK71,PastedData!$A:$A,0))-Analysis!T$5)</f>
        <v>#NUM!</v>
      </c>
      <c r="U69" s="2" t="e">
        <f>LN(INDEX(PastedData!K:K,MATCH(Analysis!$AK71,PastedData!$A:$A,0))-Analysis!U$5)</f>
        <v>#NUM!</v>
      </c>
      <c r="AK69">
        <f t="shared" si="13"/>
        <v>49</v>
      </c>
      <c r="AL69" s="2" t="e">
        <f t="array" ref="AL69">INDEX(PastedData!B:B,MATCH($AK69,PastedData!$A:$A,0))</f>
        <v>#N/A</v>
      </c>
      <c r="AM69" s="2">
        <f>INDEX(PastedData!L:L,MATCH($AK69,PastedData!$A:$A,0))</f>
        <v>0</v>
      </c>
      <c r="AN69" t="e">
        <f>100*((INDEX(PastedData!U:U,MATCH($AK69,PastedData!$A:$A,0)))/D$33)</f>
        <v>#DIV/0!</v>
      </c>
      <c r="AO69" t="e">
        <f>100*((INDEX(PastedData!V:V,MATCH($AK69,PastedData!$A:$A,0)))/E$33)</f>
        <v>#DIV/0!</v>
      </c>
      <c r="AP69" t="e">
        <f>100*((INDEX(PastedData!W:W,MATCH($AK69,PastedData!$A:$A,0)))/F$33)</f>
        <v>#DIV/0!</v>
      </c>
      <c r="AQ69" t="e">
        <f>100*((INDEX(PastedData!X:X,MATCH($AK69,PastedData!$A:$A,0)))/G$33)</f>
        <v>#DIV/0!</v>
      </c>
      <c r="AR69" t="e">
        <f>100*((INDEX(PastedData!Y:Y,MATCH($AK69,PastedData!$A:$A,0)))/H$33)</f>
        <v>#DIV/0!</v>
      </c>
      <c r="AS69" t="e">
        <f>100*((INDEX(PastedData!Z:Z,MATCH($AK69,PastedData!$A:$A,0)))/I$33)</f>
        <v>#DIV/0!</v>
      </c>
      <c r="AT69" t="e">
        <f>100*((INDEX(PastedData!AA:AA,MATCH($AK69,PastedData!$A:$A,0)))/J$33)</f>
        <v>#DIV/0!</v>
      </c>
    </row>
    <row r="70" spans="14:46" x14ac:dyDescent="0.3">
      <c r="N70" s="2" t="e">
        <f t="shared" si="10"/>
        <v>#N/A</v>
      </c>
      <c r="O70" s="2" t="e">
        <f t="array" ref="O70">LN(INDEX(PastedData!E:E,MATCH(Analysis!$AK72,PastedData!$A:$A,0))-Analysis!O$5)</f>
        <v>#NUM!</v>
      </c>
      <c r="P70" s="2" t="e">
        <f>LN(INDEX(PastedData!F:F,MATCH(Analysis!$AK72,PastedData!$A:$A,0))-Analysis!P$5)</f>
        <v>#NUM!</v>
      </c>
      <c r="Q70" s="2" t="e">
        <f>LN(INDEX(PastedData!G:G,MATCH(Analysis!$AK72,PastedData!$A:$A,0))-Analysis!Q$5)</f>
        <v>#NUM!</v>
      </c>
      <c r="R70" s="2" t="e">
        <f>LN(INDEX(PastedData!H:H,MATCH(Analysis!$AK72,PastedData!$A:$A,0))-Analysis!R$5)</f>
        <v>#NUM!</v>
      </c>
      <c r="S70" s="2" t="e">
        <f>LN(INDEX(PastedData!I:I,MATCH(Analysis!$AK72,PastedData!$A:$A,0))-Analysis!S$5)</f>
        <v>#NUM!</v>
      </c>
      <c r="T70" s="2" t="e">
        <f>LN(INDEX(PastedData!J:J,MATCH(Analysis!$AK72,PastedData!$A:$A,0))-Analysis!T$5)</f>
        <v>#NUM!</v>
      </c>
      <c r="U70" s="2" t="e">
        <f>LN(INDEX(PastedData!K:K,MATCH(Analysis!$AK72,PastedData!$A:$A,0))-Analysis!U$5)</f>
        <v>#NUM!</v>
      </c>
      <c r="AK70">
        <f t="shared" si="13"/>
        <v>50</v>
      </c>
      <c r="AL70" s="2" t="e">
        <f t="array" ref="AL70">INDEX(PastedData!B:B,MATCH($AK70,PastedData!$A:$A,0))</f>
        <v>#N/A</v>
      </c>
      <c r="AM70" s="2">
        <f>INDEX(PastedData!L:L,MATCH($AK70,PastedData!$A:$A,0))</f>
        <v>0</v>
      </c>
      <c r="AN70" t="e">
        <f>100*((INDEX(PastedData!U:U,MATCH($AK70,PastedData!$A:$A,0)))/D$33)</f>
        <v>#DIV/0!</v>
      </c>
      <c r="AO70" t="e">
        <f>100*((INDEX(PastedData!V:V,MATCH($AK70,PastedData!$A:$A,0)))/E$33)</f>
        <v>#DIV/0!</v>
      </c>
      <c r="AP70" t="e">
        <f>100*((INDEX(PastedData!W:W,MATCH($AK70,PastedData!$A:$A,0)))/F$33)</f>
        <v>#DIV/0!</v>
      </c>
      <c r="AQ70" t="e">
        <f>100*((INDEX(PastedData!X:X,MATCH($AK70,PastedData!$A:$A,0)))/G$33)</f>
        <v>#DIV/0!</v>
      </c>
      <c r="AR70" t="e">
        <f>100*((INDEX(PastedData!Y:Y,MATCH($AK70,PastedData!$A:$A,0)))/H$33)</f>
        <v>#DIV/0!</v>
      </c>
      <c r="AS70" t="e">
        <f>100*((INDEX(PastedData!Z:Z,MATCH($AK70,PastedData!$A:$A,0)))/I$33)</f>
        <v>#DIV/0!</v>
      </c>
      <c r="AT70" t="e">
        <f>100*((INDEX(PastedData!AA:AA,MATCH($AK70,PastedData!$A:$A,0)))/J$33)</f>
        <v>#DIV/0!</v>
      </c>
    </row>
    <row r="71" spans="14:46" x14ac:dyDescent="0.3">
      <c r="N71" s="2" t="e">
        <f t="shared" si="10"/>
        <v>#N/A</v>
      </c>
      <c r="O71" s="2" t="e">
        <f t="array" ref="O71">LN(INDEX(PastedData!E:E,MATCH(Analysis!$AK73,PastedData!$A:$A,0))-Analysis!O$5)</f>
        <v>#NUM!</v>
      </c>
      <c r="P71" s="2" t="e">
        <f>LN(INDEX(PastedData!F:F,MATCH(Analysis!$AK73,PastedData!$A:$A,0))-Analysis!P$5)</f>
        <v>#NUM!</v>
      </c>
      <c r="Q71" s="2" t="e">
        <f>LN(INDEX(PastedData!G:G,MATCH(Analysis!$AK73,PastedData!$A:$A,0))-Analysis!Q$5)</f>
        <v>#NUM!</v>
      </c>
      <c r="R71" s="2" t="e">
        <f>LN(INDEX(PastedData!H:H,MATCH(Analysis!$AK73,PastedData!$A:$A,0))-Analysis!R$5)</f>
        <v>#NUM!</v>
      </c>
      <c r="S71" s="2" t="e">
        <f>LN(INDEX(PastedData!I:I,MATCH(Analysis!$AK73,PastedData!$A:$A,0))-Analysis!S$5)</f>
        <v>#NUM!</v>
      </c>
      <c r="T71" s="2" t="e">
        <f>LN(INDEX(PastedData!J:J,MATCH(Analysis!$AK73,PastedData!$A:$A,0))-Analysis!T$5)</f>
        <v>#NUM!</v>
      </c>
      <c r="U71" s="2" t="e">
        <f>LN(INDEX(PastedData!K:K,MATCH(Analysis!$AK73,PastedData!$A:$A,0))-Analysis!U$5)</f>
        <v>#NUM!</v>
      </c>
      <c r="AK71">
        <f t="shared" si="13"/>
        <v>51</v>
      </c>
      <c r="AL71" s="2" t="e">
        <f t="array" ref="AL71">INDEX(PastedData!B:B,MATCH($AK71,PastedData!$A:$A,0))</f>
        <v>#N/A</v>
      </c>
      <c r="AM71" s="2">
        <f>INDEX(PastedData!L:L,MATCH($AK71,PastedData!$A:$A,0))</f>
        <v>0</v>
      </c>
      <c r="AN71" t="e">
        <f>100*((INDEX(PastedData!U:U,MATCH($AK71,PastedData!$A:$A,0)))/D$33)</f>
        <v>#DIV/0!</v>
      </c>
      <c r="AO71" t="e">
        <f>100*((INDEX(PastedData!V:V,MATCH($AK71,PastedData!$A:$A,0)))/E$33)</f>
        <v>#DIV/0!</v>
      </c>
      <c r="AP71" t="e">
        <f>100*((INDEX(PastedData!W:W,MATCH($AK71,PastedData!$A:$A,0)))/F$33)</f>
        <v>#DIV/0!</v>
      </c>
      <c r="AQ71" t="e">
        <f>100*((INDEX(PastedData!X:X,MATCH($AK71,PastedData!$A:$A,0)))/G$33)</f>
        <v>#DIV/0!</v>
      </c>
      <c r="AR71" t="e">
        <f>100*((INDEX(PastedData!Y:Y,MATCH($AK71,PastedData!$A:$A,0)))/H$33)</f>
        <v>#DIV/0!</v>
      </c>
      <c r="AS71" t="e">
        <f>100*((INDEX(PastedData!Z:Z,MATCH($AK71,PastedData!$A:$A,0)))/I$33)</f>
        <v>#DIV/0!</v>
      </c>
      <c r="AT71" t="e">
        <f>100*((INDEX(PastedData!AA:AA,MATCH($AK71,PastedData!$A:$A,0)))/J$33)</f>
        <v>#DIV/0!</v>
      </c>
    </row>
    <row r="72" spans="14:46" x14ac:dyDescent="0.3">
      <c r="N72" s="2" t="e">
        <f t="shared" si="10"/>
        <v>#N/A</v>
      </c>
      <c r="O72" s="2" t="e">
        <f t="array" ref="O72">LN(INDEX(PastedData!E:E,MATCH(Analysis!$AK74,PastedData!$A:$A,0))-Analysis!O$5)</f>
        <v>#NUM!</v>
      </c>
      <c r="P72" s="2" t="e">
        <f>LN(INDEX(PastedData!F:F,MATCH(Analysis!$AK74,PastedData!$A:$A,0))-Analysis!P$5)</f>
        <v>#NUM!</v>
      </c>
      <c r="Q72" s="2" t="e">
        <f>LN(INDEX(PastedData!G:G,MATCH(Analysis!$AK74,PastedData!$A:$A,0))-Analysis!Q$5)</f>
        <v>#NUM!</v>
      </c>
      <c r="R72" s="2" t="e">
        <f>LN(INDEX(PastedData!H:H,MATCH(Analysis!$AK74,PastedData!$A:$A,0))-Analysis!R$5)</f>
        <v>#NUM!</v>
      </c>
      <c r="S72" s="2" t="e">
        <f>LN(INDEX(PastedData!I:I,MATCH(Analysis!$AK74,PastedData!$A:$A,0))-Analysis!S$5)</f>
        <v>#NUM!</v>
      </c>
      <c r="T72" s="2" t="e">
        <f>LN(INDEX(PastedData!J:J,MATCH(Analysis!$AK74,PastedData!$A:$A,0))-Analysis!T$5)</f>
        <v>#NUM!</v>
      </c>
      <c r="U72" s="2" t="e">
        <f>LN(INDEX(PastedData!K:K,MATCH(Analysis!$AK74,PastedData!$A:$A,0))-Analysis!U$5)</f>
        <v>#NUM!</v>
      </c>
      <c r="AK72">
        <f t="shared" si="13"/>
        <v>52</v>
      </c>
      <c r="AL72" s="2" t="e">
        <f t="array" ref="AL72">INDEX(PastedData!B:B,MATCH($AK72,PastedData!$A:$A,0))</f>
        <v>#N/A</v>
      </c>
      <c r="AM72" s="2">
        <f>INDEX(PastedData!L:L,MATCH($AK72,PastedData!$A:$A,0))</f>
        <v>0</v>
      </c>
      <c r="AN72" t="e">
        <f>100*((INDEX(PastedData!U:U,MATCH($AK72,PastedData!$A:$A,0)))/D$33)</f>
        <v>#DIV/0!</v>
      </c>
      <c r="AO72" t="e">
        <f>100*((INDEX(PastedData!V:V,MATCH($AK72,PastedData!$A:$A,0)))/E$33)</f>
        <v>#DIV/0!</v>
      </c>
      <c r="AP72" t="e">
        <f>100*((INDEX(PastedData!W:W,MATCH($AK72,PastedData!$A:$A,0)))/F$33)</f>
        <v>#DIV/0!</v>
      </c>
      <c r="AQ72" t="e">
        <f>100*((INDEX(PastedData!X:X,MATCH($AK72,PastedData!$A:$A,0)))/G$33)</f>
        <v>#DIV/0!</v>
      </c>
      <c r="AR72" t="e">
        <f>100*((INDEX(PastedData!Y:Y,MATCH($AK72,PastedData!$A:$A,0)))/H$33)</f>
        <v>#DIV/0!</v>
      </c>
      <c r="AS72" t="e">
        <f>100*((INDEX(PastedData!Z:Z,MATCH($AK72,PastedData!$A:$A,0)))/I$33)</f>
        <v>#DIV/0!</v>
      </c>
      <c r="AT72" t="e">
        <f>100*((INDEX(PastedData!AA:AA,MATCH($AK72,PastedData!$A:$A,0)))/J$33)</f>
        <v>#DIV/0!</v>
      </c>
    </row>
    <row r="73" spans="14:46" x14ac:dyDescent="0.3">
      <c r="N73" s="2" t="e">
        <f t="shared" si="10"/>
        <v>#N/A</v>
      </c>
      <c r="O73" s="2" t="e">
        <f t="array" ref="O73">LN(INDEX(PastedData!E:E,MATCH(Analysis!$AK75,PastedData!$A:$A,0))-Analysis!O$5)</f>
        <v>#NUM!</v>
      </c>
      <c r="P73" s="2" t="e">
        <f>LN(INDEX(PastedData!F:F,MATCH(Analysis!$AK75,PastedData!$A:$A,0))-Analysis!P$5)</f>
        <v>#NUM!</v>
      </c>
      <c r="Q73" s="2" t="e">
        <f>LN(INDEX(PastedData!G:G,MATCH(Analysis!$AK75,PastedData!$A:$A,0))-Analysis!Q$5)</f>
        <v>#NUM!</v>
      </c>
      <c r="R73" s="2" t="e">
        <f>LN(INDEX(PastedData!H:H,MATCH(Analysis!$AK75,PastedData!$A:$A,0))-Analysis!R$5)</f>
        <v>#NUM!</v>
      </c>
      <c r="S73" s="2" t="e">
        <f>LN(INDEX(PastedData!I:I,MATCH(Analysis!$AK75,PastedData!$A:$A,0))-Analysis!S$5)</f>
        <v>#NUM!</v>
      </c>
      <c r="T73" s="2" t="e">
        <f>LN(INDEX(PastedData!J:J,MATCH(Analysis!$AK75,PastedData!$A:$A,0))-Analysis!T$5)</f>
        <v>#NUM!</v>
      </c>
      <c r="U73" s="2" t="e">
        <f>LN(INDEX(PastedData!K:K,MATCH(Analysis!$AK75,PastedData!$A:$A,0))-Analysis!U$5)</f>
        <v>#NUM!</v>
      </c>
      <c r="AK73">
        <f t="shared" si="13"/>
        <v>53</v>
      </c>
      <c r="AL73" s="2" t="e">
        <f t="array" ref="AL73">INDEX(PastedData!B:B,MATCH($AK73,PastedData!$A:$A,0))</f>
        <v>#N/A</v>
      </c>
      <c r="AM73" s="2">
        <f>INDEX(PastedData!L:L,MATCH($AK73,PastedData!$A:$A,0))</f>
        <v>0</v>
      </c>
      <c r="AN73" t="e">
        <f>100*((INDEX(PastedData!U:U,MATCH($AK73,PastedData!$A:$A,0)))/D$33)</f>
        <v>#DIV/0!</v>
      </c>
      <c r="AO73" t="e">
        <f>100*((INDEX(PastedData!V:V,MATCH($AK73,PastedData!$A:$A,0)))/E$33)</f>
        <v>#DIV/0!</v>
      </c>
      <c r="AP73" t="e">
        <f>100*((INDEX(PastedData!W:W,MATCH($AK73,PastedData!$A:$A,0)))/F$33)</f>
        <v>#DIV/0!</v>
      </c>
      <c r="AQ73" t="e">
        <f>100*((INDEX(PastedData!X:X,MATCH($AK73,PastedData!$A:$A,0)))/G$33)</f>
        <v>#DIV/0!</v>
      </c>
      <c r="AR73" t="e">
        <f>100*((INDEX(PastedData!Y:Y,MATCH($AK73,PastedData!$A:$A,0)))/H$33)</f>
        <v>#DIV/0!</v>
      </c>
      <c r="AS73" t="e">
        <f>100*((INDEX(PastedData!Z:Z,MATCH($AK73,PastedData!$A:$A,0)))/I$33)</f>
        <v>#DIV/0!</v>
      </c>
      <c r="AT73" t="e">
        <f>100*((INDEX(PastedData!AA:AA,MATCH($AK73,PastedData!$A:$A,0)))/J$33)</f>
        <v>#DIV/0!</v>
      </c>
    </row>
    <row r="74" spans="14:46" x14ac:dyDescent="0.3">
      <c r="N74" s="2" t="e">
        <f t="shared" si="10"/>
        <v>#N/A</v>
      </c>
      <c r="O74" s="2" t="e">
        <f t="array" ref="O74">LN(INDEX(PastedData!E:E,MATCH(Analysis!$AK76,PastedData!$A:$A,0))-Analysis!O$5)</f>
        <v>#NUM!</v>
      </c>
      <c r="P74" s="2" t="e">
        <f>LN(INDEX(PastedData!F:F,MATCH(Analysis!$AK76,PastedData!$A:$A,0))-Analysis!P$5)</f>
        <v>#NUM!</v>
      </c>
      <c r="Q74" s="2" t="e">
        <f>LN(INDEX(PastedData!G:G,MATCH(Analysis!$AK76,PastedData!$A:$A,0))-Analysis!Q$5)</f>
        <v>#NUM!</v>
      </c>
      <c r="R74" s="2" t="e">
        <f>LN(INDEX(PastedData!H:H,MATCH(Analysis!$AK76,PastedData!$A:$A,0))-Analysis!R$5)</f>
        <v>#NUM!</v>
      </c>
      <c r="S74" s="2" t="e">
        <f>LN(INDEX(PastedData!I:I,MATCH(Analysis!$AK76,PastedData!$A:$A,0))-Analysis!S$5)</f>
        <v>#NUM!</v>
      </c>
      <c r="T74" s="2" t="e">
        <f>LN(INDEX(PastedData!J:J,MATCH(Analysis!$AK76,PastedData!$A:$A,0))-Analysis!T$5)</f>
        <v>#NUM!</v>
      </c>
      <c r="U74" s="2" t="e">
        <f>LN(INDEX(PastedData!K:K,MATCH(Analysis!$AK76,PastedData!$A:$A,0))-Analysis!U$5)</f>
        <v>#NUM!</v>
      </c>
      <c r="AK74">
        <f t="shared" si="13"/>
        <v>54</v>
      </c>
      <c r="AL74" s="2" t="e">
        <f t="array" ref="AL74">INDEX(PastedData!B:B,MATCH($AK74,PastedData!$A:$A,0))</f>
        <v>#N/A</v>
      </c>
      <c r="AM74" s="2">
        <f>INDEX(PastedData!L:L,MATCH($AK74,PastedData!$A:$A,0))</f>
        <v>0</v>
      </c>
      <c r="AN74" t="e">
        <f>100*((INDEX(PastedData!U:U,MATCH($AK74,PastedData!$A:$A,0)))/D$33)</f>
        <v>#DIV/0!</v>
      </c>
      <c r="AO74" t="e">
        <f>100*((INDEX(PastedData!V:V,MATCH($AK74,PastedData!$A:$A,0)))/E$33)</f>
        <v>#DIV/0!</v>
      </c>
      <c r="AP74" t="e">
        <f>100*((INDEX(PastedData!W:W,MATCH($AK74,PastedData!$A:$A,0)))/F$33)</f>
        <v>#DIV/0!</v>
      </c>
      <c r="AQ74" t="e">
        <f>100*((INDEX(PastedData!X:X,MATCH($AK74,PastedData!$A:$A,0)))/G$33)</f>
        <v>#DIV/0!</v>
      </c>
      <c r="AR74" t="e">
        <f>100*((INDEX(PastedData!Y:Y,MATCH($AK74,PastedData!$A:$A,0)))/H$33)</f>
        <v>#DIV/0!</v>
      </c>
      <c r="AS74" t="e">
        <f>100*((INDEX(PastedData!Z:Z,MATCH($AK74,PastedData!$A:$A,0)))/I$33)</f>
        <v>#DIV/0!</v>
      </c>
      <c r="AT74" t="e">
        <f>100*((INDEX(PastedData!AA:AA,MATCH($AK74,PastedData!$A:$A,0)))/J$33)</f>
        <v>#DIV/0!</v>
      </c>
    </row>
    <row r="75" spans="14:46" x14ac:dyDescent="0.3">
      <c r="N75" s="2" t="e">
        <f t="shared" si="10"/>
        <v>#N/A</v>
      </c>
      <c r="O75" s="2" t="e">
        <f t="array" ref="O75">LN(INDEX(PastedData!E:E,MATCH(Analysis!$AK77,PastedData!$A:$A,0))-Analysis!O$5)</f>
        <v>#NUM!</v>
      </c>
      <c r="P75" s="2" t="e">
        <f>LN(INDEX(PastedData!F:F,MATCH(Analysis!$AK77,PastedData!$A:$A,0))-Analysis!P$5)</f>
        <v>#NUM!</v>
      </c>
      <c r="Q75" s="2" t="e">
        <f>LN(INDEX(PastedData!G:G,MATCH(Analysis!$AK77,PastedData!$A:$A,0))-Analysis!Q$5)</f>
        <v>#NUM!</v>
      </c>
      <c r="R75" s="2" t="e">
        <f>LN(INDEX(PastedData!H:H,MATCH(Analysis!$AK77,PastedData!$A:$A,0))-Analysis!R$5)</f>
        <v>#NUM!</v>
      </c>
      <c r="S75" s="2" t="e">
        <f>LN(INDEX(PastedData!I:I,MATCH(Analysis!$AK77,PastedData!$A:$A,0))-Analysis!S$5)</f>
        <v>#NUM!</v>
      </c>
      <c r="T75" s="2" t="e">
        <f>LN(INDEX(PastedData!J:J,MATCH(Analysis!$AK77,PastedData!$A:$A,0))-Analysis!T$5)</f>
        <v>#NUM!</v>
      </c>
      <c r="U75" s="2" t="e">
        <f>LN(INDEX(PastedData!K:K,MATCH(Analysis!$AK77,PastedData!$A:$A,0))-Analysis!U$5)</f>
        <v>#NUM!</v>
      </c>
      <c r="AK75">
        <f t="shared" si="13"/>
        <v>55</v>
      </c>
      <c r="AL75" s="2" t="e">
        <f t="array" ref="AL75">INDEX(PastedData!B:B,MATCH($AK75,PastedData!$A:$A,0))</f>
        <v>#N/A</v>
      </c>
      <c r="AM75" s="2">
        <f>INDEX(PastedData!L:L,MATCH($AK75,PastedData!$A:$A,0))</f>
        <v>0</v>
      </c>
      <c r="AN75" t="e">
        <f>100*((INDEX(PastedData!U:U,MATCH($AK75,PastedData!$A:$A,0)))/D$33)</f>
        <v>#DIV/0!</v>
      </c>
      <c r="AO75" t="e">
        <f>100*((INDEX(PastedData!V:V,MATCH($AK75,PastedData!$A:$A,0)))/E$33)</f>
        <v>#DIV/0!</v>
      </c>
      <c r="AP75" t="e">
        <f>100*((INDEX(PastedData!W:W,MATCH($AK75,PastedData!$A:$A,0)))/F$33)</f>
        <v>#DIV/0!</v>
      </c>
      <c r="AQ75" t="e">
        <f>100*((INDEX(PastedData!X:X,MATCH($AK75,PastedData!$A:$A,0)))/G$33)</f>
        <v>#DIV/0!</v>
      </c>
      <c r="AR75" t="e">
        <f>100*((INDEX(PastedData!Y:Y,MATCH($AK75,PastedData!$A:$A,0)))/H$33)</f>
        <v>#DIV/0!</v>
      </c>
      <c r="AS75" t="e">
        <f>100*((INDEX(PastedData!Z:Z,MATCH($AK75,PastedData!$A:$A,0)))/I$33)</f>
        <v>#DIV/0!</v>
      </c>
      <c r="AT75" t="e">
        <f>100*((INDEX(PastedData!AA:AA,MATCH($AK75,PastedData!$A:$A,0)))/J$33)</f>
        <v>#DIV/0!</v>
      </c>
    </row>
    <row r="76" spans="14:46" x14ac:dyDescent="0.3">
      <c r="N76" s="2" t="e">
        <f t="shared" si="10"/>
        <v>#N/A</v>
      </c>
      <c r="O76" s="2" t="e">
        <f t="array" ref="O76">LN(INDEX(PastedData!E:E,MATCH(Analysis!$AK78,PastedData!$A:$A,0))-Analysis!O$5)</f>
        <v>#NUM!</v>
      </c>
      <c r="P76" s="2" t="e">
        <f>LN(INDEX(PastedData!F:F,MATCH(Analysis!$AK78,PastedData!$A:$A,0))-Analysis!P$5)</f>
        <v>#NUM!</v>
      </c>
      <c r="Q76" s="2" t="e">
        <f>LN(INDEX(PastedData!G:G,MATCH(Analysis!$AK78,PastedData!$A:$A,0))-Analysis!Q$5)</f>
        <v>#NUM!</v>
      </c>
      <c r="R76" s="2" t="e">
        <f>LN(INDEX(PastedData!H:H,MATCH(Analysis!$AK78,PastedData!$A:$A,0))-Analysis!R$5)</f>
        <v>#NUM!</v>
      </c>
      <c r="S76" s="2" t="e">
        <f>LN(INDEX(PastedData!I:I,MATCH(Analysis!$AK78,PastedData!$A:$A,0))-Analysis!S$5)</f>
        <v>#NUM!</v>
      </c>
      <c r="T76" s="2" t="e">
        <f>LN(INDEX(PastedData!J:J,MATCH(Analysis!$AK78,PastedData!$A:$A,0))-Analysis!T$5)</f>
        <v>#NUM!</v>
      </c>
      <c r="U76" s="2" t="e">
        <f>LN(INDEX(PastedData!K:K,MATCH(Analysis!$AK78,PastedData!$A:$A,0))-Analysis!U$5)</f>
        <v>#NUM!</v>
      </c>
      <c r="AK76">
        <f t="shared" si="13"/>
        <v>56</v>
      </c>
      <c r="AL76" s="2" t="e">
        <f t="array" ref="AL76">INDEX(PastedData!B:B,MATCH($AK76,PastedData!$A:$A,0))</f>
        <v>#N/A</v>
      </c>
      <c r="AM76" s="2">
        <f>INDEX(PastedData!L:L,MATCH($AK76,PastedData!$A:$A,0))</f>
        <v>0</v>
      </c>
      <c r="AN76" t="e">
        <f>100*((INDEX(PastedData!U:U,MATCH($AK76,PastedData!$A:$A,0)))/D$33)</f>
        <v>#DIV/0!</v>
      </c>
      <c r="AO76" t="e">
        <f>100*((INDEX(PastedData!V:V,MATCH($AK76,PastedData!$A:$A,0)))/E$33)</f>
        <v>#DIV/0!</v>
      </c>
      <c r="AP76" t="e">
        <f>100*((INDEX(PastedData!W:W,MATCH($AK76,PastedData!$A:$A,0)))/F$33)</f>
        <v>#DIV/0!</v>
      </c>
      <c r="AQ76" t="e">
        <f>100*((INDEX(PastedData!X:X,MATCH($AK76,PastedData!$A:$A,0)))/G$33)</f>
        <v>#DIV/0!</v>
      </c>
      <c r="AR76" t="e">
        <f>100*((INDEX(PastedData!Y:Y,MATCH($AK76,PastedData!$A:$A,0)))/H$33)</f>
        <v>#DIV/0!</v>
      </c>
      <c r="AS76" t="e">
        <f>100*((INDEX(PastedData!Z:Z,MATCH($AK76,PastedData!$A:$A,0)))/I$33)</f>
        <v>#DIV/0!</v>
      </c>
      <c r="AT76" t="e">
        <f>100*((INDEX(PastedData!AA:AA,MATCH($AK76,PastedData!$A:$A,0)))/J$33)</f>
        <v>#DIV/0!</v>
      </c>
    </row>
    <row r="77" spans="14:46" x14ac:dyDescent="0.3">
      <c r="N77" s="2" t="e">
        <f t="shared" si="10"/>
        <v>#N/A</v>
      </c>
      <c r="O77" s="2" t="e">
        <f t="array" ref="O77">LN(INDEX(PastedData!E:E,MATCH(Analysis!$AK79,PastedData!$A:$A,0))-Analysis!O$5)</f>
        <v>#NUM!</v>
      </c>
      <c r="P77" s="2" t="e">
        <f>LN(INDEX(PastedData!F:F,MATCH(Analysis!$AK79,PastedData!$A:$A,0))-Analysis!P$5)</f>
        <v>#NUM!</v>
      </c>
      <c r="Q77" s="2" t="e">
        <f>LN(INDEX(PastedData!G:G,MATCH(Analysis!$AK79,PastedData!$A:$A,0))-Analysis!Q$5)</f>
        <v>#NUM!</v>
      </c>
      <c r="R77" s="2" t="e">
        <f>LN(INDEX(PastedData!H:H,MATCH(Analysis!$AK79,PastedData!$A:$A,0))-Analysis!R$5)</f>
        <v>#NUM!</v>
      </c>
      <c r="S77" s="2" t="e">
        <f>LN(INDEX(PastedData!I:I,MATCH(Analysis!$AK79,PastedData!$A:$A,0))-Analysis!S$5)</f>
        <v>#NUM!</v>
      </c>
      <c r="T77" s="2" t="e">
        <f>LN(INDEX(PastedData!J:J,MATCH(Analysis!$AK79,PastedData!$A:$A,0))-Analysis!T$5)</f>
        <v>#NUM!</v>
      </c>
      <c r="U77" s="2" t="e">
        <f>LN(INDEX(PastedData!K:K,MATCH(Analysis!$AK79,PastedData!$A:$A,0))-Analysis!U$5)</f>
        <v>#NUM!</v>
      </c>
      <c r="AK77">
        <f t="shared" si="13"/>
        <v>57</v>
      </c>
      <c r="AL77" s="2" t="e">
        <f t="array" ref="AL77">INDEX(PastedData!B:B,MATCH($AK77,PastedData!$A:$A,0))</f>
        <v>#N/A</v>
      </c>
      <c r="AM77" s="2">
        <f>INDEX(PastedData!L:L,MATCH($AK77,PastedData!$A:$A,0))</f>
        <v>0</v>
      </c>
      <c r="AN77" t="e">
        <f>100*((INDEX(PastedData!U:U,MATCH($AK77,PastedData!$A:$A,0)))/D$33)</f>
        <v>#DIV/0!</v>
      </c>
      <c r="AO77" t="e">
        <f>100*((INDEX(PastedData!V:V,MATCH($AK77,PastedData!$A:$A,0)))/E$33)</f>
        <v>#DIV/0!</v>
      </c>
      <c r="AP77" t="e">
        <f>100*((INDEX(PastedData!W:W,MATCH($AK77,PastedData!$A:$A,0)))/F$33)</f>
        <v>#DIV/0!</v>
      </c>
      <c r="AQ77" t="e">
        <f>100*((INDEX(PastedData!X:X,MATCH($AK77,PastedData!$A:$A,0)))/G$33)</f>
        <v>#DIV/0!</v>
      </c>
      <c r="AR77" t="e">
        <f>100*((INDEX(PastedData!Y:Y,MATCH($AK77,PastedData!$A:$A,0)))/H$33)</f>
        <v>#DIV/0!</v>
      </c>
      <c r="AS77" t="e">
        <f>100*((INDEX(PastedData!Z:Z,MATCH($AK77,PastedData!$A:$A,0)))/I$33)</f>
        <v>#DIV/0!</v>
      </c>
      <c r="AT77" t="e">
        <f>100*((INDEX(PastedData!AA:AA,MATCH($AK77,PastedData!$A:$A,0)))/J$33)</f>
        <v>#DIV/0!</v>
      </c>
    </row>
    <row r="78" spans="14:46" x14ac:dyDescent="0.3">
      <c r="N78" s="2" t="e">
        <f t="shared" si="10"/>
        <v>#N/A</v>
      </c>
      <c r="O78" s="2" t="e">
        <f t="array" ref="O78">LN(INDEX(PastedData!E:E,MATCH(Analysis!$AK80,PastedData!$A:$A,0))-Analysis!O$5)</f>
        <v>#NUM!</v>
      </c>
      <c r="P78" s="2" t="e">
        <f>LN(INDEX(PastedData!F:F,MATCH(Analysis!$AK80,PastedData!$A:$A,0))-Analysis!P$5)</f>
        <v>#NUM!</v>
      </c>
      <c r="Q78" s="2" t="e">
        <f>LN(INDEX(PastedData!G:G,MATCH(Analysis!$AK80,PastedData!$A:$A,0))-Analysis!Q$5)</f>
        <v>#NUM!</v>
      </c>
      <c r="R78" s="2" t="e">
        <f>LN(INDEX(PastedData!H:H,MATCH(Analysis!$AK80,PastedData!$A:$A,0))-Analysis!R$5)</f>
        <v>#NUM!</v>
      </c>
      <c r="S78" s="2" t="e">
        <f>LN(INDEX(PastedData!I:I,MATCH(Analysis!$AK80,PastedData!$A:$A,0))-Analysis!S$5)</f>
        <v>#NUM!</v>
      </c>
      <c r="T78" s="2" t="e">
        <f>LN(INDEX(PastedData!J:J,MATCH(Analysis!$AK80,PastedData!$A:$A,0))-Analysis!T$5)</f>
        <v>#NUM!</v>
      </c>
      <c r="U78" s="2" t="e">
        <f>LN(INDEX(PastedData!K:K,MATCH(Analysis!$AK80,PastedData!$A:$A,0))-Analysis!U$5)</f>
        <v>#NUM!</v>
      </c>
      <c r="AK78">
        <f t="shared" si="13"/>
        <v>58</v>
      </c>
      <c r="AL78" s="2" t="e">
        <f t="array" ref="AL78">INDEX(PastedData!B:B,MATCH($AK78,PastedData!$A:$A,0))</f>
        <v>#N/A</v>
      </c>
      <c r="AM78" s="2">
        <f>INDEX(PastedData!L:L,MATCH($AK78,PastedData!$A:$A,0))</f>
        <v>0</v>
      </c>
      <c r="AN78" t="e">
        <f>100*((INDEX(PastedData!U:U,MATCH($AK78,PastedData!$A:$A,0)))/D$33)</f>
        <v>#DIV/0!</v>
      </c>
      <c r="AO78" t="e">
        <f>100*((INDEX(PastedData!V:V,MATCH($AK78,PastedData!$A:$A,0)))/E$33)</f>
        <v>#DIV/0!</v>
      </c>
      <c r="AP78" t="e">
        <f>100*((INDEX(PastedData!W:W,MATCH($AK78,PastedData!$A:$A,0)))/F$33)</f>
        <v>#DIV/0!</v>
      </c>
      <c r="AQ78" t="e">
        <f>100*((INDEX(PastedData!X:X,MATCH($AK78,PastedData!$A:$A,0)))/G$33)</f>
        <v>#DIV/0!</v>
      </c>
      <c r="AR78" t="e">
        <f>100*((INDEX(PastedData!Y:Y,MATCH($AK78,PastedData!$A:$A,0)))/H$33)</f>
        <v>#DIV/0!</v>
      </c>
      <c r="AS78" t="e">
        <f>100*((INDEX(PastedData!Z:Z,MATCH($AK78,PastedData!$A:$A,0)))/I$33)</f>
        <v>#DIV/0!</v>
      </c>
      <c r="AT78" t="e">
        <f>100*((INDEX(PastedData!AA:AA,MATCH($AK78,PastedData!$A:$A,0)))/J$33)</f>
        <v>#DIV/0!</v>
      </c>
    </row>
    <row r="79" spans="14:46" x14ac:dyDescent="0.3">
      <c r="N79" s="2" t="e">
        <f t="shared" si="10"/>
        <v>#N/A</v>
      </c>
      <c r="O79" s="2" t="e">
        <f t="array" ref="O79">LN(INDEX(PastedData!E:E,MATCH(Analysis!$AK81,PastedData!$A:$A,0))-Analysis!O$5)</f>
        <v>#NUM!</v>
      </c>
      <c r="P79" s="2" t="e">
        <f>LN(INDEX(PastedData!F:F,MATCH(Analysis!$AK81,PastedData!$A:$A,0))-Analysis!P$5)</f>
        <v>#NUM!</v>
      </c>
      <c r="Q79" s="2" t="e">
        <f>LN(INDEX(PastedData!G:G,MATCH(Analysis!$AK81,PastedData!$A:$A,0))-Analysis!Q$5)</f>
        <v>#NUM!</v>
      </c>
      <c r="R79" s="2" t="e">
        <f>LN(INDEX(PastedData!H:H,MATCH(Analysis!$AK81,PastedData!$A:$A,0))-Analysis!R$5)</f>
        <v>#NUM!</v>
      </c>
      <c r="S79" s="2" t="e">
        <f>LN(INDEX(PastedData!I:I,MATCH(Analysis!$AK81,PastedData!$A:$A,0))-Analysis!S$5)</f>
        <v>#NUM!</v>
      </c>
      <c r="T79" s="2" t="e">
        <f>LN(INDEX(PastedData!J:J,MATCH(Analysis!$AK81,PastedData!$A:$A,0))-Analysis!T$5)</f>
        <v>#NUM!</v>
      </c>
      <c r="U79" s="2" t="e">
        <f>LN(INDEX(PastedData!K:K,MATCH(Analysis!$AK81,PastedData!$A:$A,0))-Analysis!U$5)</f>
        <v>#NUM!</v>
      </c>
      <c r="AK79">
        <f t="shared" si="13"/>
        <v>59</v>
      </c>
      <c r="AL79" s="2" t="e">
        <f t="array" ref="AL79">INDEX(PastedData!B:B,MATCH($AK79,PastedData!$A:$A,0))</f>
        <v>#N/A</v>
      </c>
      <c r="AM79" s="2">
        <f>INDEX(PastedData!L:L,MATCH($AK79,PastedData!$A:$A,0))</f>
        <v>0</v>
      </c>
      <c r="AN79" t="e">
        <f>100*((INDEX(PastedData!U:U,MATCH($AK79,PastedData!$A:$A,0)))/D$33)</f>
        <v>#DIV/0!</v>
      </c>
      <c r="AO79" t="e">
        <f>100*((INDEX(PastedData!V:V,MATCH($AK79,PastedData!$A:$A,0)))/E$33)</f>
        <v>#DIV/0!</v>
      </c>
      <c r="AP79" t="e">
        <f>100*((INDEX(PastedData!W:W,MATCH($AK79,PastedData!$A:$A,0)))/F$33)</f>
        <v>#DIV/0!</v>
      </c>
      <c r="AQ79" t="e">
        <f>100*((INDEX(PastedData!X:X,MATCH($AK79,PastedData!$A:$A,0)))/G$33)</f>
        <v>#DIV/0!</v>
      </c>
      <c r="AR79" t="e">
        <f>100*((INDEX(PastedData!Y:Y,MATCH($AK79,PastedData!$A:$A,0)))/H$33)</f>
        <v>#DIV/0!</v>
      </c>
      <c r="AS79" t="e">
        <f>100*((INDEX(PastedData!Z:Z,MATCH($AK79,PastedData!$A:$A,0)))/I$33)</f>
        <v>#DIV/0!</v>
      </c>
      <c r="AT79" t="e">
        <f>100*((INDEX(PastedData!AA:AA,MATCH($AK79,PastedData!$A:$A,0)))/J$33)</f>
        <v>#DIV/0!</v>
      </c>
    </row>
    <row r="80" spans="14:46" x14ac:dyDescent="0.3">
      <c r="N80" s="2" t="e">
        <f t="shared" si="10"/>
        <v>#N/A</v>
      </c>
      <c r="O80" s="2" t="e">
        <f t="array" ref="O80">LN(INDEX(PastedData!E:E,MATCH(Analysis!$AK82,PastedData!$A:$A,0))-Analysis!O$5)</f>
        <v>#NUM!</v>
      </c>
      <c r="P80" s="2" t="e">
        <f>LN(INDEX(PastedData!F:F,MATCH(Analysis!$AK82,PastedData!$A:$A,0))-Analysis!P$5)</f>
        <v>#NUM!</v>
      </c>
      <c r="Q80" s="2" t="e">
        <f>LN(INDEX(PastedData!G:G,MATCH(Analysis!$AK82,PastedData!$A:$A,0))-Analysis!Q$5)</f>
        <v>#NUM!</v>
      </c>
      <c r="R80" s="2" t="e">
        <f>LN(INDEX(PastedData!H:H,MATCH(Analysis!$AK82,PastedData!$A:$A,0))-Analysis!R$5)</f>
        <v>#NUM!</v>
      </c>
      <c r="S80" s="2" t="e">
        <f>LN(INDEX(PastedData!I:I,MATCH(Analysis!$AK82,PastedData!$A:$A,0))-Analysis!S$5)</f>
        <v>#NUM!</v>
      </c>
      <c r="T80" s="2" t="e">
        <f>LN(INDEX(PastedData!J:J,MATCH(Analysis!$AK82,PastedData!$A:$A,0))-Analysis!T$5)</f>
        <v>#NUM!</v>
      </c>
      <c r="U80" s="2" t="e">
        <f>LN(INDEX(PastedData!K:K,MATCH(Analysis!$AK82,PastedData!$A:$A,0))-Analysis!U$5)</f>
        <v>#NUM!</v>
      </c>
      <c r="AK80">
        <f t="shared" si="13"/>
        <v>60</v>
      </c>
      <c r="AL80" s="2" t="e">
        <f t="array" ref="AL80">INDEX(PastedData!B:B,MATCH($AK80,PastedData!$A:$A,0))</f>
        <v>#N/A</v>
      </c>
      <c r="AM80" s="2">
        <f>INDEX(PastedData!L:L,MATCH($AK80,PastedData!$A:$A,0))</f>
        <v>0</v>
      </c>
      <c r="AN80" t="e">
        <f>100*((INDEX(PastedData!U:U,MATCH($AK80,PastedData!$A:$A,0)))/D$33)</f>
        <v>#DIV/0!</v>
      </c>
      <c r="AO80" t="e">
        <f>100*((INDEX(PastedData!V:V,MATCH($AK80,PastedData!$A:$A,0)))/E$33)</f>
        <v>#DIV/0!</v>
      </c>
      <c r="AP80" t="e">
        <f>100*((INDEX(PastedData!W:W,MATCH($AK80,PastedData!$A:$A,0)))/F$33)</f>
        <v>#DIV/0!</v>
      </c>
      <c r="AQ80" t="e">
        <f>100*((INDEX(PastedData!X:X,MATCH($AK80,PastedData!$A:$A,0)))/G$33)</f>
        <v>#DIV/0!</v>
      </c>
      <c r="AR80" t="e">
        <f>100*((INDEX(PastedData!Y:Y,MATCH($AK80,PastedData!$A:$A,0)))/H$33)</f>
        <v>#DIV/0!</v>
      </c>
      <c r="AS80" t="e">
        <f>100*((INDEX(PastedData!Z:Z,MATCH($AK80,PastedData!$A:$A,0)))/I$33)</f>
        <v>#DIV/0!</v>
      </c>
      <c r="AT80" t="e">
        <f>100*((INDEX(PastedData!AA:AA,MATCH($AK80,PastedData!$A:$A,0)))/J$33)</f>
        <v>#DIV/0!</v>
      </c>
    </row>
    <row r="81" spans="14:46" x14ac:dyDescent="0.3">
      <c r="N81" s="2" t="e">
        <f t="shared" ref="N81:N144" si="14">AL83</f>
        <v>#N/A</v>
      </c>
      <c r="O81" s="2" t="e">
        <f t="array" ref="O81">LN(INDEX(PastedData!E:E,MATCH(Analysis!$AK83,PastedData!$A:$A,0))-Analysis!O$5)</f>
        <v>#NUM!</v>
      </c>
      <c r="P81" s="2" t="e">
        <f>LN(INDEX(PastedData!F:F,MATCH(Analysis!$AK83,PastedData!$A:$A,0))-Analysis!P$5)</f>
        <v>#NUM!</v>
      </c>
      <c r="Q81" s="2" t="e">
        <f>LN(INDEX(PastedData!G:G,MATCH(Analysis!$AK83,PastedData!$A:$A,0))-Analysis!Q$5)</f>
        <v>#NUM!</v>
      </c>
      <c r="R81" s="2" t="e">
        <f>LN(INDEX(PastedData!H:H,MATCH(Analysis!$AK83,PastedData!$A:$A,0))-Analysis!R$5)</f>
        <v>#NUM!</v>
      </c>
      <c r="S81" s="2" t="e">
        <f>LN(INDEX(PastedData!I:I,MATCH(Analysis!$AK83,PastedData!$A:$A,0))-Analysis!S$5)</f>
        <v>#NUM!</v>
      </c>
      <c r="T81" s="2" t="e">
        <f>LN(INDEX(PastedData!J:J,MATCH(Analysis!$AK83,PastedData!$A:$A,0))-Analysis!T$5)</f>
        <v>#NUM!</v>
      </c>
      <c r="U81" s="2" t="e">
        <f>LN(INDEX(PastedData!K:K,MATCH(Analysis!$AK83,PastedData!$A:$A,0))-Analysis!U$5)</f>
        <v>#NUM!</v>
      </c>
      <c r="AK81">
        <f t="shared" si="13"/>
        <v>61</v>
      </c>
      <c r="AL81" s="2" t="e">
        <f t="array" ref="AL81">INDEX(PastedData!B:B,MATCH($AK81,PastedData!$A:$A,0))</f>
        <v>#N/A</v>
      </c>
      <c r="AM81" s="2">
        <f>INDEX(PastedData!L:L,MATCH($AK81,PastedData!$A:$A,0))</f>
        <v>0</v>
      </c>
      <c r="AN81" t="e">
        <f>100*((INDEX(PastedData!U:U,MATCH($AK81,PastedData!$A:$A,0)))/D$33)</f>
        <v>#DIV/0!</v>
      </c>
      <c r="AO81" t="e">
        <f>100*((INDEX(PastedData!V:V,MATCH($AK81,PastedData!$A:$A,0)))/E$33)</f>
        <v>#DIV/0!</v>
      </c>
      <c r="AP81" t="e">
        <f>100*((INDEX(PastedData!W:W,MATCH($AK81,PastedData!$A:$A,0)))/F$33)</f>
        <v>#DIV/0!</v>
      </c>
      <c r="AQ81" t="e">
        <f>100*((INDEX(PastedData!X:X,MATCH($AK81,PastedData!$A:$A,0)))/G$33)</f>
        <v>#DIV/0!</v>
      </c>
      <c r="AR81" t="e">
        <f>100*((INDEX(PastedData!Y:Y,MATCH($AK81,PastedData!$A:$A,0)))/H$33)</f>
        <v>#DIV/0!</v>
      </c>
      <c r="AS81" t="e">
        <f>100*((INDEX(PastedData!Z:Z,MATCH($AK81,PastedData!$A:$A,0)))/I$33)</f>
        <v>#DIV/0!</v>
      </c>
      <c r="AT81" t="e">
        <f>100*((INDEX(PastedData!AA:AA,MATCH($AK81,PastedData!$A:$A,0)))/J$33)</f>
        <v>#DIV/0!</v>
      </c>
    </row>
    <row r="82" spans="14:46" x14ac:dyDescent="0.3">
      <c r="N82" s="2" t="e">
        <f t="shared" si="14"/>
        <v>#N/A</v>
      </c>
      <c r="O82" s="2" t="e">
        <f t="array" ref="O82">LN(INDEX(PastedData!E:E,MATCH(Analysis!$AK84,PastedData!$A:$A,0))-Analysis!O$5)</f>
        <v>#NUM!</v>
      </c>
      <c r="P82" s="2" t="e">
        <f>LN(INDEX(PastedData!F:F,MATCH(Analysis!$AK84,PastedData!$A:$A,0))-Analysis!P$5)</f>
        <v>#NUM!</v>
      </c>
      <c r="Q82" s="2" t="e">
        <f>LN(INDEX(PastedData!G:G,MATCH(Analysis!$AK84,PastedData!$A:$A,0))-Analysis!Q$5)</f>
        <v>#NUM!</v>
      </c>
      <c r="R82" s="2" t="e">
        <f>LN(INDEX(PastedData!H:H,MATCH(Analysis!$AK84,PastedData!$A:$A,0))-Analysis!R$5)</f>
        <v>#NUM!</v>
      </c>
      <c r="S82" s="2" t="e">
        <f>LN(INDEX(PastedData!I:I,MATCH(Analysis!$AK84,PastedData!$A:$A,0))-Analysis!S$5)</f>
        <v>#NUM!</v>
      </c>
      <c r="T82" s="2" t="e">
        <f>LN(INDEX(PastedData!J:J,MATCH(Analysis!$AK84,PastedData!$A:$A,0))-Analysis!T$5)</f>
        <v>#NUM!</v>
      </c>
      <c r="U82" s="2" t="e">
        <f>LN(INDEX(PastedData!K:K,MATCH(Analysis!$AK84,PastedData!$A:$A,0))-Analysis!U$5)</f>
        <v>#NUM!</v>
      </c>
      <c r="AK82">
        <f t="shared" si="13"/>
        <v>62</v>
      </c>
      <c r="AL82" s="2" t="e">
        <f t="array" ref="AL82">INDEX(PastedData!B:B,MATCH($AK82,PastedData!$A:$A,0))</f>
        <v>#N/A</v>
      </c>
      <c r="AM82" s="2">
        <f>INDEX(PastedData!L:L,MATCH($AK82,PastedData!$A:$A,0))</f>
        <v>0</v>
      </c>
      <c r="AN82" t="e">
        <f>100*((INDEX(PastedData!U:U,MATCH($AK82,PastedData!$A:$A,0)))/D$33)</f>
        <v>#DIV/0!</v>
      </c>
      <c r="AO82" t="e">
        <f>100*((INDEX(PastedData!V:V,MATCH($AK82,PastedData!$A:$A,0)))/E$33)</f>
        <v>#DIV/0!</v>
      </c>
      <c r="AP82" t="e">
        <f>100*((INDEX(PastedData!W:W,MATCH($AK82,PastedData!$A:$A,0)))/F$33)</f>
        <v>#DIV/0!</v>
      </c>
      <c r="AQ82" t="e">
        <f>100*((INDEX(PastedData!X:X,MATCH($AK82,PastedData!$A:$A,0)))/G$33)</f>
        <v>#DIV/0!</v>
      </c>
      <c r="AR82" t="e">
        <f>100*((INDEX(PastedData!Y:Y,MATCH($AK82,PastedData!$A:$A,0)))/H$33)</f>
        <v>#DIV/0!</v>
      </c>
      <c r="AS82" t="e">
        <f>100*((INDEX(PastedData!Z:Z,MATCH($AK82,PastedData!$A:$A,0)))/I$33)</f>
        <v>#DIV/0!</v>
      </c>
      <c r="AT82" t="e">
        <f>100*((INDEX(PastedData!AA:AA,MATCH($AK82,PastedData!$A:$A,0)))/J$33)</f>
        <v>#DIV/0!</v>
      </c>
    </row>
    <row r="83" spans="14:46" x14ac:dyDescent="0.3">
      <c r="N83" s="2" t="e">
        <f t="shared" si="14"/>
        <v>#N/A</v>
      </c>
      <c r="O83" s="2" t="e">
        <f t="array" ref="O83">LN(INDEX(PastedData!E:E,MATCH(Analysis!$AK85,PastedData!$A:$A,0))-Analysis!O$5)</f>
        <v>#NUM!</v>
      </c>
      <c r="P83" s="2" t="e">
        <f>LN(INDEX(PastedData!F:F,MATCH(Analysis!$AK85,PastedData!$A:$A,0))-Analysis!P$5)</f>
        <v>#NUM!</v>
      </c>
      <c r="Q83" s="2" t="e">
        <f>LN(INDEX(PastedData!G:G,MATCH(Analysis!$AK85,PastedData!$A:$A,0))-Analysis!Q$5)</f>
        <v>#NUM!</v>
      </c>
      <c r="R83" s="2" t="e">
        <f>LN(INDEX(PastedData!H:H,MATCH(Analysis!$AK85,PastedData!$A:$A,0))-Analysis!R$5)</f>
        <v>#NUM!</v>
      </c>
      <c r="S83" s="2" t="e">
        <f>LN(INDEX(PastedData!I:I,MATCH(Analysis!$AK85,PastedData!$A:$A,0))-Analysis!S$5)</f>
        <v>#NUM!</v>
      </c>
      <c r="T83" s="2" t="e">
        <f>LN(INDEX(PastedData!J:J,MATCH(Analysis!$AK85,PastedData!$A:$A,0))-Analysis!T$5)</f>
        <v>#NUM!</v>
      </c>
      <c r="U83" s="2" t="e">
        <f>LN(INDEX(PastedData!K:K,MATCH(Analysis!$AK85,PastedData!$A:$A,0))-Analysis!U$5)</f>
        <v>#NUM!</v>
      </c>
      <c r="AK83">
        <f t="shared" si="13"/>
        <v>63</v>
      </c>
      <c r="AL83" s="2" t="e">
        <f t="array" ref="AL83">INDEX(PastedData!B:B,MATCH($AK83,PastedData!$A:$A,0))</f>
        <v>#N/A</v>
      </c>
      <c r="AM83" s="2">
        <f>INDEX(PastedData!L:L,MATCH($AK83,PastedData!$A:$A,0))</f>
        <v>0</v>
      </c>
      <c r="AN83" t="e">
        <f>100*((INDEX(PastedData!U:U,MATCH($AK83,PastedData!$A:$A,0)))/D$33)</f>
        <v>#DIV/0!</v>
      </c>
      <c r="AO83" t="e">
        <f>100*((INDEX(PastedData!V:V,MATCH($AK83,PastedData!$A:$A,0)))/E$33)</f>
        <v>#DIV/0!</v>
      </c>
      <c r="AP83" t="e">
        <f>100*((INDEX(PastedData!W:W,MATCH($AK83,PastedData!$A:$A,0)))/F$33)</f>
        <v>#DIV/0!</v>
      </c>
      <c r="AQ83" t="e">
        <f>100*((INDEX(PastedData!X:X,MATCH($AK83,PastedData!$A:$A,0)))/G$33)</f>
        <v>#DIV/0!</v>
      </c>
      <c r="AR83" t="e">
        <f>100*((INDEX(PastedData!Y:Y,MATCH($AK83,PastedData!$A:$A,0)))/H$33)</f>
        <v>#DIV/0!</v>
      </c>
      <c r="AS83" t="e">
        <f>100*((INDEX(PastedData!Z:Z,MATCH($AK83,PastedData!$A:$A,0)))/I$33)</f>
        <v>#DIV/0!</v>
      </c>
      <c r="AT83" t="e">
        <f>100*((INDEX(PastedData!AA:AA,MATCH($AK83,PastedData!$A:$A,0)))/J$33)</f>
        <v>#DIV/0!</v>
      </c>
    </row>
    <row r="84" spans="14:46" x14ac:dyDescent="0.3">
      <c r="N84" s="2" t="e">
        <f t="shared" si="14"/>
        <v>#N/A</v>
      </c>
      <c r="O84" s="2" t="e">
        <f t="array" ref="O84">LN(INDEX(PastedData!E:E,MATCH(Analysis!$AK86,PastedData!$A:$A,0))-Analysis!O$5)</f>
        <v>#NUM!</v>
      </c>
      <c r="P84" s="2" t="e">
        <f>LN(INDEX(PastedData!F:F,MATCH(Analysis!$AK86,PastedData!$A:$A,0))-Analysis!P$5)</f>
        <v>#NUM!</v>
      </c>
      <c r="Q84" s="2" t="e">
        <f>LN(INDEX(PastedData!G:G,MATCH(Analysis!$AK86,PastedData!$A:$A,0))-Analysis!Q$5)</f>
        <v>#NUM!</v>
      </c>
      <c r="R84" s="2" t="e">
        <f>LN(INDEX(PastedData!H:H,MATCH(Analysis!$AK86,PastedData!$A:$A,0))-Analysis!R$5)</f>
        <v>#NUM!</v>
      </c>
      <c r="S84" s="2" t="e">
        <f>LN(INDEX(PastedData!I:I,MATCH(Analysis!$AK86,PastedData!$A:$A,0))-Analysis!S$5)</f>
        <v>#NUM!</v>
      </c>
      <c r="T84" s="2" t="e">
        <f>LN(INDEX(PastedData!J:J,MATCH(Analysis!$AK86,PastedData!$A:$A,0))-Analysis!T$5)</f>
        <v>#NUM!</v>
      </c>
      <c r="U84" s="2" t="e">
        <f>LN(INDEX(PastedData!K:K,MATCH(Analysis!$AK86,PastedData!$A:$A,0))-Analysis!U$5)</f>
        <v>#NUM!</v>
      </c>
      <c r="AK84">
        <f t="shared" si="13"/>
        <v>64</v>
      </c>
      <c r="AL84" s="2" t="e">
        <f t="array" ref="AL84">INDEX(PastedData!B:B,MATCH($AK84,PastedData!$A:$A,0))</f>
        <v>#N/A</v>
      </c>
      <c r="AM84" s="2">
        <f>INDEX(PastedData!L:L,MATCH($AK84,PastedData!$A:$A,0))</f>
        <v>0</v>
      </c>
      <c r="AN84" t="e">
        <f>100*((INDEX(PastedData!U:U,MATCH($AK84,PastedData!$A:$A,0)))/D$33)</f>
        <v>#DIV/0!</v>
      </c>
      <c r="AO84" t="e">
        <f>100*((INDEX(PastedData!V:V,MATCH($AK84,PastedData!$A:$A,0)))/E$33)</f>
        <v>#DIV/0!</v>
      </c>
      <c r="AP84" t="e">
        <f>100*((INDEX(PastedData!W:W,MATCH($AK84,PastedData!$A:$A,0)))/F$33)</f>
        <v>#DIV/0!</v>
      </c>
      <c r="AQ84" t="e">
        <f>100*((INDEX(PastedData!X:X,MATCH($AK84,PastedData!$A:$A,0)))/G$33)</f>
        <v>#DIV/0!</v>
      </c>
      <c r="AR84" t="e">
        <f>100*((INDEX(PastedData!Y:Y,MATCH($AK84,PastedData!$A:$A,0)))/H$33)</f>
        <v>#DIV/0!</v>
      </c>
      <c r="AS84" t="e">
        <f>100*((INDEX(PastedData!Z:Z,MATCH($AK84,PastedData!$A:$A,0)))/I$33)</f>
        <v>#DIV/0!</v>
      </c>
      <c r="AT84" t="e">
        <f>100*((INDEX(PastedData!AA:AA,MATCH($AK84,PastedData!$A:$A,0)))/J$33)</f>
        <v>#DIV/0!</v>
      </c>
    </row>
    <row r="85" spans="14:46" x14ac:dyDescent="0.3">
      <c r="N85" s="2" t="e">
        <f t="shared" si="14"/>
        <v>#N/A</v>
      </c>
      <c r="O85" s="2" t="e">
        <f t="array" ref="O85">LN(INDEX(PastedData!E:E,MATCH(Analysis!$AK87,PastedData!$A:$A,0))-Analysis!O$5)</f>
        <v>#NUM!</v>
      </c>
      <c r="P85" s="2" t="e">
        <f>LN(INDEX(PastedData!F:F,MATCH(Analysis!$AK87,PastedData!$A:$A,0))-Analysis!P$5)</f>
        <v>#NUM!</v>
      </c>
      <c r="Q85" s="2" t="e">
        <f>LN(INDEX(PastedData!G:G,MATCH(Analysis!$AK87,PastedData!$A:$A,0))-Analysis!Q$5)</f>
        <v>#NUM!</v>
      </c>
      <c r="R85" s="2" t="e">
        <f>LN(INDEX(PastedData!H:H,MATCH(Analysis!$AK87,PastedData!$A:$A,0))-Analysis!R$5)</f>
        <v>#NUM!</v>
      </c>
      <c r="S85" s="2" t="e">
        <f>LN(INDEX(PastedData!I:I,MATCH(Analysis!$AK87,PastedData!$A:$A,0))-Analysis!S$5)</f>
        <v>#NUM!</v>
      </c>
      <c r="T85" s="2" t="e">
        <f>LN(INDEX(PastedData!J:J,MATCH(Analysis!$AK87,PastedData!$A:$A,0))-Analysis!T$5)</f>
        <v>#NUM!</v>
      </c>
      <c r="U85" s="2" t="e">
        <f>LN(INDEX(PastedData!K:K,MATCH(Analysis!$AK87,PastedData!$A:$A,0))-Analysis!U$5)</f>
        <v>#NUM!</v>
      </c>
      <c r="AK85">
        <f t="shared" si="13"/>
        <v>65</v>
      </c>
      <c r="AL85" s="2" t="e">
        <f t="array" ref="AL85">INDEX(PastedData!B:B,MATCH($AK85,PastedData!$A:$A,0))</f>
        <v>#N/A</v>
      </c>
      <c r="AM85" s="2">
        <f>INDEX(PastedData!L:L,MATCH($AK85,PastedData!$A:$A,0))</f>
        <v>0</v>
      </c>
      <c r="AN85" t="e">
        <f>100*((INDEX(PastedData!U:U,MATCH($AK85,PastedData!$A:$A,0)))/D$33)</f>
        <v>#DIV/0!</v>
      </c>
      <c r="AO85" t="e">
        <f>100*((INDEX(PastedData!V:V,MATCH($AK85,PastedData!$A:$A,0)))/E$33)</f>
        <v>#DIV/0!</v>
      </c>
      <c r="AP85" t="e">
        <f>100*((INDEX(PastedData!W:W,MATCH($AK85,PastedData!$A:$A,0)))/F$33)</f>
        <v>#DIV/0!</v>
      </c>
      <c r="AQ85" t="e">
        <f>100*((INDEX(PastedData!X:X,MATCH($AK85,PastedData!$A:$A,0)))/G$33)</f>
        <v>#DIV/0!</v>
      </c>
      <c r="AR85" t="e">
        <f>100*((INDEX(PastedData!Y:Y,MATCH($AK85,PastedData!$A:$A,0)))/H$33)</f>
        <v>#DIV/0!</v>
      </c>
      <c r="AS85" t="e">
        <f>100*((INDEX(PastedData!Z:Z,MATCH($AK85,PastedData!$A:$A,0)))/I$33)</f>
        <v>#DIV/0!</v>
      </c>
      <c r="AT85" t="e">
        <f>100*((INDEX(PastedData!AA:AA,MATCH($AK85,PastedData!$A:$A,0)))/J$33)</f>
        <v>#DIV/0!</v>
      </c>
    </row>
    <row r="86" spans="14:46" x14ac:dyDescent="0.3">
      <c r="N86" s="2" t="e">
        <f t="shared" si="14"/>
        <v>#N/A</v>
      </c>
      <c r="O86" s="2" t="e">
        <f t="array" ref="O86">LN(INDEX(PastedData!E:E,MATCH(Analysis!$AK88,PastedData!$A:$A,0))-Analysis!O$5)</f>
        <v>#NUM!</v>
      </c>
      <c r="P86" s="2" t="e">
        <f>LN(INDEX(PastedData!F:F,MATCH(Analysis!$AK88,PastedData!$A:$A,0))-Analysis!P$5)</f>
        <v>#NUM!</v>
      </c>
      <c r="Q86" s="2" t="e">
        <f>LN(INDEX(PastedData!G:G,MATCH(Analysis!$AK88,PastedData!$A:$A,0))-Analysis!Q$5)</f>
        <v>#NUM!</v>
      </c>
      <c r="R86" s="2" t="e">
        <f>LN(INDEX(PastedData!H:H,MATCH(Analysis!$AK88,PastedData!$A:$A,0))-Analysis!R$5)</f>
        <v>#NUM!</v>
      </c>
      <c r="S86" s="2" t="e">
        <f>LN(INDEX(PastedData!I:I,MATCH(Analysis!$AK88,PastedData!$A:$A,0))-Analysis!S$5)</f>
        <v>#NUM!</v>
      </c>
      <c r="T86" s="2" t="e">
        <f>LN(INDEX(PastedData!J:J,MATCH(Analysis!$AK88,PastedData!$A:$A,0))-Analysis!T$5)</f>
        <v>#NUM!</v>
      </c>
      <c r="U86" s="2" t="e">
        <f>LN(INDEX(PastedData!K:K,MATCH(Analysis!$AK88,PastedData!$A:$A,0))-Analysis!U$5)</f>
        <v>#NUM!</v>
      </c>
      <c r="AK86">
        <f t="shared" ref="AK86:AK149" si="15">AK85+1</f>
        <v>66</v>
      </c>
      <c r="AL86" s="2" t="e">
        <f t="array" ref="AL86">INDEX(PastedData!B:B,MATCH($AK86,PastedData!$A:$A,0))</f>
        <v>#N/A</v>
      </c>
      <c r="AM86" s="2">
        <f>INDEX(PastedData!L:L,MATCH($AK86,PastedData!$A:$A,0))</f>
        <v>0</v>
      </c>
      <c r="AN86" t="e">
        <f>100*((INDEX(PastedData!U:U,MATCH($AK86,PastedData!$A:$A,0)))/D$33)</f>
        <v>#DIV/0!</v>
      </c>
      <c r="AO86" t="e">
        <f>100*((INDEX(PastedData!V:V,MATCH($AK86,PastedData!$A:$A,0)))/E$33)</f>
        <v>#DIV/0!</v>
      </c>
      <c r="AP86" t="e">
        <f>100*((INDEX(PastedData!W:W,MATCH($AK86,PastedData!$A:$A,0)))/F$33)</f>
        <v>#DIV/0!</v>
      </c>
      <c r="AQ86" t="e">
        <f>100*((INDEX(PastedData!X:X,MATCH($AK86,PastedData!$A:$A,0)))/G$33)</f>
        <v>#DIV/0!</v>
      </c>
      <c r="AR86" t="e">
        <f>100*((INDEX(PastedData!Y:Y,MATCH($AK86,PastedData!$A:$A,0)))/H$33)</f>
        <v>#DIV/0!</v>
      </c>
      <c r="AS86" t="e">
        <f>100*((INDEX(PastedData!Z:Z,MATCH($AK86,PastedData!$A:$A,0)))/I$33)</f>
        <v>#DIV/0!</v>
      </c>
      <c r="AT86" t="e">
        <f>100*((INDEX(PastedData!AA:AA,MATCH($AK86,PastedData!$A:$A,0)))/J$33)</f>
        <v>#DIV/0!</v>
      </c>
    </row>
    <row r="87" spans="14:46" x14ac:dyDescent="0.3">
      <c r="N87" s="2" t="e">
        <f t="shared" si="14"/>
        <v>#N/A</v>
      </c>
      <c r="O87" s="2" t="e">
        <f t="array" ref="O87">LN(INDEX(PastedData!E:E,MATCH(Analysis!$AK89,PastedData!$A:$A,0))-Analysis!O$5)</f>
        <v>#NUM!</v>
      </c>
      <c r="P87" s="2" t="e">
        <f>LN(INDEX(PastedData!F:F,MATCH(Analysis!$AK89,PastedData!$A:$A,0))-Analysis!P$5)</f>
        <v>#NUM!</v>
      </c>
      <c r="Q87" s="2" t="e">
        <f>LN(INDEX(PastedData!G:G,MATCH(Analysis!$AK89,PastedData!$A:$A,0))-Analysis!Q$5)</f>
        <v>#NUM!</v>
      </c>
      <c r="R87" s="2" t="e">
        <f>LN(INDEX(PastedData!H:H,MATCH(Analysis!$AK89,PastedData!$A:$A,0))-Analysis!R$5)</f>
        <v>#NUM!</v>
      </c>
      <c r="S87" s="2" t="e">
        <f>LN(INDEX(PastedData!I:I,MATCH(Analysis!$AK89,PastedData!$A:$A,0))-Analysis!S$5)</f>
        <v>#NUM!</v>
      </c>
      <c r="T87" s="2" t="e">
        <f>LN(INDEX(PastedData!J:J,MATCH(Analysis!$AK89,PastedData!$A:$A,0))-Analysis!T$5)</f>
        <v>#NUM!</v>
      </c>
      <c r="U87" s="2" t="e">
        <f>LN(INDEX(PastedData!K:K,MATCH(Analysis!$AK89,PastedData!$A:$A,0))-Analysis!U$5)</f>
        <v>#NUM!</v>
      </c>
      <c r="AK87">
        <f t="shared" si="15"/>
        <v>67</v>
      </c>
      <c r="AL87" s="2" t="e">
        <f t="array" ref="AL87">INDEX(PastedData!B:B,MATCH($AK87,PastedData!$A:$A,0))</f>
        <v>#N/A</v>
      </c>
      <c r="AM87" s="2">
        <f>INDEX(PastedData!L:L,MATCH($AK87,PastedData!$A:$A,0))</f>
        <v>0</v>
      </c>
      <c r="AN87" t="e">
        <f>100*((INDEX(PastedData!U:U,MATCH($AK87,PastedData!$A:$A,0)))/D$33)</f>
        <v>#DIV/0!</v>
      </c>
      <c r="AO87" t="e">
        <f>100*((INDEX(PastedData!V:V,MATCH($AK87,PastedData!$A:$A,0)))/E$33)</f>
        <v>#DIV/0!</v>
      </c>
      <c r="AP87" t="e">
        <f>100*((INDEX(PastedData!W:W,MATCH($AK87,PastedData!$A:$A,0)))/F$33)</f>
        <v>#DIV/0!</v>
      </c>
      <c r="AQ87" t="e">
        <f>100*((INDEX(PastedData!X:X,MATCH($AK87,PastedData!$A:$A,0)))/G$33)</f>
        <v>#DIV/0!</v>
      </c>
      <c r="AR87" t="e">
        <f>100*((INDEX(PastedData!Y:Y,MATCH($AK87,PastedData!$A:$A,0)))/H$33)</f>
        <v>#DIV/0!</v>
      </c>
      <c r="AS87" t="e">
        <f>100*((INDEX(PastedData!Z:Z,MATCH($AK87,PastedData!$A:$A,0)))/I$33)</f>
        <v>#DIV/0!</v>
      </c>
      <c r="AT87" t="e">
        <f>100*((INDEX(PastedData!AA:AA,MATCH($AK87,PastedData!$A:$A,0)))/J$33)</f>
        <v>#DIV/0!</v>
      </c>
    </row>
    <row r="88" spans="14:46" x14ac:dyDescent="0.3">
      <c r="N88" s="2" t="e">
        <f t="shared" si="14"/>
        <v>#N/A</v>
      </c>
      <c r="O88" s="2" t="e">
        <f t="array" ref="O88">LN(INDEX(PastedData!E:E,MATCH(Analysis!$AK90,PastedData!$A:$A,0))-Analysis!O$5)</f>
        <v>#NUM!</v>
      </c>
      <c r="P88" s="2" t="e">
        <f>LN(INDEX(PastedData!F:F,MATCH(Analysis!$AK90,PastedData!$A:$A,0))-Analysis!P$5)</f>
        <v>#NUM!</v>
      </c>
      <c r="Q88" s="2" t="e">
        <f>LN(INDEX(PastedData!G:G,MATCH(Analysis!$AK90,PastedData!$A:$A,0))-Analysis!Q$5)</f>
        <v>#NUM!</v>
      </c>
      <c r="R88" s="2" t="e">
        <f>LN(INDEX(PastedData!H:H,MATCH(Analysis!$AK90,PastedData!$A:$A,0))-Analysis!R$5)</f>
        <v>#NUM!</v>
      </c>
      <c r="S88" s="2" t="e">
        <f>LN(INDEX(PastedData!I:I,MATCH(Analysis!$AK90,PastedData!$A:$A,0))-Analysis!S$5)</f>
        <v>#NUM!</v>
      </c>
      <c r="T88" s="2" t="e">
        <f>LN(INDEX(PastedData!J:J,MATCH(Analysis!$AK90,PastedData!$A:$A,0))-Analysis!T$5)</f>
        <v>#NUM!</v>
      </c>
      <c r="U88" s="2" t="e">
        <f>LN(INDEX(PastedData!K:K,MATCH(Analysis!$AK90,PastedData!$A:$A,0))-Analysis!U$5)</f>
        <v>#NUM!</v>
      </c>
      <c r="AK88">
        <f t="shared" si="15"/>
        <v>68</v>
      </c>
      <c r="AL88" s="2" t="e">
        <f t="array" ref="AL88">INDEX(PastedData!B:B,MATCH($AK88,PastedData!$A:$A,0))</f>
        <v>#N/A</v>
      </c>
      <c r="AM88" s="2">
        <f>INDEX(PastedData!L:L,MATCH($AK88,PastedData!$A:$A,0))</f>
        <v>0</v>
      </c>
      <c r="AN88" t="e">
        <f>100*((INDEX(PastedData!U:U,MATCH($AK88,PastedData!$A:$A,0)))/D$33)</f>
        <v>#DIV/0!</v>
      </c>
      <c r="AO88" t="e">
        <f>100*((INDEX(PastedData!V:V,MATCH($AK88,PastedData!$A:$A,0)))/E$33)</f>
        <v>#DIV/0!</v>
      </c>
      <c r="AP88" t="e">
        <f>100*((INDEX(PastedData!W:W,MATCH($AK88,PastedData!$A:$A,0)))/F$33)</f>
        <v>#DIV/0!</v>
      </c>
      <c r="AQ88" t="e">
        <f>100*((INDEX(PastedData!X:X,MATCH($AK88,PastedData!$A:$A,0)))/G$33)</f>
        <v>#DIV/0!</v>
      </c>
      <c r="AR88" t="e">
        <f>100*((INDEX(PastedData!Y:Y,MATCH($AK88,PastedData!$A:$A,0)))/H$33)</f>
        <v>#DIV/0!</v>
      </c>
      <c r="AS88" t="e">
        <f>100*((INDEX(PastedData!Z:Z,MATCH($AK88,PastedData!$A:$A,0)))/I$33)</f>
        <v>#DIV/0!</v>
      </c>
      <c r="AT88" t="e">
        <f>100*((INDEX(PastedData!AA:AA,MATCH($AK88,PastedData!$A:$A,0)))/J$33)</f>
        <v>#DIV/0!</v>
      </c>
    </row>
    <row r="89" spans="14:46" x14ac:dyDescent="0.3">
      <c r="N89" s="2" t="e">
        <f t="shared" si="14"/>
        <v>#N/A</v>
      </c>
      <c r="O89" s="2" t="e">
        <f t="array" ref="O89">LN(INDEX(PastedData!E:E,MATCH(Analysis!$AK91,PastedData!$A:$A,0))-Analysis!O$5)</f>
        <v>#NUM!</v>
      </c>
      <c r="P89" s="2" t="e">
        <f>LN(INDEX(PastedData!F:F,MATCH(Analysis!$AK91,PastedData!$A:$A,0))-Analysis!P$5)</f>
        <v>#NUM!</v>
      </c>
      <c r="Q89" s="2" t="e">
        <f>LN(INDEX(PastedData!G:G,MATCH(Analysis!$AK91,PastedData!$A:$A,0))-Analysis!Q$5)</f>
        <v>#NUM!</v>
      </c>
      <c r="R89" s="2" t="e">
        <f>LN(INDEX(PastedData!H:H,MATCH(Analysis!$AK91,PastedData!$A:$A,0))-Analysis!R$5)</f>
        <v>#NUM!</v>
      </c>
      <c r="S89" s="2" t="e">
        <f>LN(INDEX(PastedData!I:I,MATCH(Analysis!$AK91,PastedData!$A:$A,0))-Analysis!S$5)</f>
        <v>#NUM!</v>
      </c>
      <c r="T89" s="2" t="e">
        <f>LN(INDEX(PastedData!J:J,MATCH(Analysis!$AK91,PastedData!$A:$A,0))-Analysis!T$5)</f>
        <v>#NUM!</v>
      </c>
      <c r="U89" s="2" t="e">
        <f>LN(INDEX(PastedData!K:K,MATCH(Analysis!$AK91,PastedData!$A:$A,0))-Analysis!U$5)</f>
        <v>#NUM!</v>
      </c>
      <c r="AK89">
        <f t="shared" si="15"/>
        <v>69</v>
      </c>
      <c r="AL89" s="2" t="e">
        <f t="array" ref="AL89">INDEX(PastedData!B:B,MATCH($AK89,PastedData!$A:$A,0))</f>
        <v>#N/A</v>
      </c>
      <c r="AM89" s="2">
        <f>INDEX(PastedData!L:L,MATCH($AK89,PastedData!$A:$A,0))</f>
        <v>0</v>
      </c>
      <c r="AN89" t="e">
        <f>100*((INDEX(PastedData!U:U,MATCH($AK89,PastedData!$A:$A,0)))/D$33)</f>
        <v>#DIV/0!</v>
      </c>
      <c r="AO89" t="e">
        <f>100*((INDEX(PastedData!V:V,MATCH($AK89,PastedData!$A:$A,0)))/E$33)</f>
        <v>#DIV/0!</v>
      </c>
      <c r="AP89" t="e">
        <f>100*((INDEX(PastedData!W:W,MATCH($AK89,PastedData!$A:$A,0)))/F$33)</f>
        <v>#DIV/0!</v>
      </c>
      <c r="AQ89" t="e">
        <f>100*((INDEX(PastedData!X:X,MATCH($AK89,PastedData!$A:$A,0)))/G$33)</f>
        <v>#DIV/0!</v>
      </c>
      <c r="AR89" t="e">
        <f>100*((INDEX(PastedData!Y:Y,MATCH($AK89,PastedData!$A:$A,0)))/H$33)</f>
        <v>#DIV/0!</v>
      </c>
      <c r="AS89" t="e">
        <f>100*((INDEX(PastedData!Z:Z,MATCH($AK89,PastedData!$A:$A,0)))/I$33)</f>
        <v>#DIV/0!</v>
      </c>
      <c r="AT89" t="e">
        <f>100*((INDEX(PastedData!AA:AA,MATCH($AK89,PastedData!$A:$A,0)))/J$33)</f>
        <v>#DIV/0!</v>
      </c>
    </row>
    <row r="90" spans="14:46" x14ac:dyDescent="0.3">
      <c r="N90" s="2" t="e">
        <f t="shared" si="14"/>
        <v>#N/A</v>
      </c>
      <c r="O90" s="2" t="e">
        <f t="array" ref="O90">LN(INDEX(PastedData!E:E,MATCH(Analysis!$AK92,PastedData!$A:$A,0))-Analysis!O$5)</f>
        <v>#NUM!</v>
      </c>
      <c r="P90" s="2" t="e">
        <f>LN(INDEX(PastedData!F:F,MATCH(Analysis!$AK92,PastedData!$A:$A,0))-Analysis!P$5)</f>
        <v>#NUM!</v>
      </c>
      <c r="Q90" s="2" t="e">
        <f>LN(INDEX(PastedData!G:G,MATCH(Analysis!$AK92,PastedData!$A:$A,0))-Analysis!Q$5)</f>
        <v>#NUM!</v>
      </c>
      <c r="R90" s="2" t="e">
        <f>LN(INDEX(PastedData!H:H,MATCH(Analysis!$AK92,PastedData!$A:$A,0))-Analysis!R$5)</f>
        <v>#NUM!</v>
      </c>
      <c r="S90" s="2" t="e">
        <f>LN(INDEX(PastedData!I:I,MATCH(Analysis!$AK92,PastedData!$A:$A,0))-Analysis!S$5)</f>
        <v>#NUM!</v>
      </c>
      <c r="T90" s="2" t="e">
        <f>LN(INDEX(PastedData!J:J,MATCH(Analysis!$AK92,PastedData!$A:$A,0))-Analysis!T$5)</f>
        <v>#NUM!</v>
      </c>
      <c r="U90" s="2" t="e">
        <f>LN(INDEX(PastedData!K:K,MATCH(Analysis!$AK92,PastedData!$A:$A,0))-Analysis!U$5)</f>
        <v>#NUM!</v>
      </c>
      <c r="AK90">
        <f t="shared" si="15"/>
        <v>70</v>
      </c>
      <c r="AL90" s="2" t="e">
        <f t="array" ref="AL90">INDEX(PastedData!B:B,MATCH($AK90,PastedData!$A:$A,0))</f>
        <v>#N/A</v>
      </c>
      <c r="AM90" s="2">
        <f>INDEX(PastedData!L:L,MATCH($AK90,PastedData!$A:$A,0))</f>
        <v>0</v>
      </c>
      <c r="AN90" t="e">
        <f>100*((INDEX(PastedData!U:U,MATCH($AK90,PastedData!$A:$A,0)))/D$33)</f>
        <v>#DIV/0!</v>
      </c>
      <c r="AO90" t="e">
        <f>100*((INDEX(PastedData!V:V,MATCH($AK90,PastedData!$A:$A,0)))/E$33)</f>
        <v>#DIV/0!</v>
      </c>
      <c r="AP90" t="e">
        <f>100*((INDEX(PastedData!W:W,MATCH($AK90,PastedData!$A:$A,0)))/F$33)</f>
        <v>#DIV/0!</v>
      </c>
      <c r="AQ90" t="e">
        <f>100*((INDEX(PastedData!X:X,MATCH($AK90,PastedData!$A:$A,0)))/G$33)</f>
        <v>#DIV/0!</v>
      </c>
      <c r="AR90" t="e">
        <f>100*((INDEX(PastedData!Y:Y,MATCH($AK90,PastedData!$A:$A,0)))/H$33)</f>
        <v>#DIV/0!</v>
      </c>
      <c r="AS90" t="e">
        <f>100*((INDEX(PastedData!Z:Z,MATCH($AK90,PastedData!$A:$A,0)))/I$33)</f>
        <v>#DIV/0!</v>
      </c>
      <c r="AT90" t="e">
        <f>100*((INDEX(PastedData!AA:AA,MATCH($AK90,PastedData!$A:$A,0)))/J$33)</f>
        <v>#DIV/0!</v>
      </c>
    </row>
    <row r="91" spans="14:46" x14ac:dyDescent="0.3">
      <c r="N91" s="2" t="e">
        <f t="shared" si="14"/>
        <v>#N/A</v>
      </c>
      <c r="O91" s="2" t="e">
        <f t="array" ref="O91">LN(INDEX(PastedData!E:E,MATCH(Analysis!$AK93,PastedData!$A:$A,0))-Analysis!O$5)</f>
        <v>#NUM!</v>
      </c>
      <c r="P91" s="2" t="e">
        <f>LN(INDEX(PastedData!F:F,MATCH(Analysis!$AK93,PastedData!$A:$A,0))-Analysis!P$5)</f>
        <v>#NUM!</v>
      </c>
      <c r="Q91" s="2" t="e">
        <f>LN(INDEX(PastedData!G:G,MATCH(Analysis!$AK93,PastedData!$A:$A,0))-Analysis!Q$5)</f>
        <v>#NUM!</v>
      </c>
      <c r="R91" s="2" t="e">
        <f>LN(INDEX(PastedData!H:H,MATCH(Analysis!$AK93,PastedData!$A:$A,0))-Analysis!R$5)</f>
        <v>#NUM!</v>
      </c>
      <c r="S91" s="2" t="e">
        <f>LN(INDEX(PastedData!I:I,MATCH(Analysis!$AK93,PastedData!$A:$A,0))-Analysis!S$5)</f>
        <v>#NUM!</v>
      </c>
      <c r="T91" s="2" t="e">
        <f>LN(INDEX(PastedData!J:J,MATCH(Analysis!$AK93,PastedData!$A:$A,0))-Analysis!T$5)</f>
        <v>#NUM!</v>
      </c>
      <c r="U91" s="2" t="e">
        <f>LN(INDEX(PastedData!K:K,MATCH(Analysis!$AK93,PastedData!$A:$A,0))-Analysis!U$5)</f>
        <v>#NUM!</v>
      </c>
      <c r="AK91">
        <f t="shared" si="15"/>
        <v>71</v>
      </c>
      <c r="AL91" s="2" t="e">
        <f t="array" ref="AL91">INDEX(PastedData!B:B,MATCH($AK91,PastedData!$A:$A,0))</f>
        <v>#N/A</v>
      </c>
      <c r="AM91" s="2">
        <f>INDEX(PastedData!L:L,MATCH($AK91,PastedData!$A:$A,0))</f>
        <v>0</v>
      </c>
      <c r="AN91" t="e">
        <f>100*((INDEX(PastedData!U:U,MATCH($AK91,PastedData!$A:$A,0)))/D$33)</f>
        <v>#DIV/0!</v>
      </c>
      <c r="AO91" t="e">
        <f>100*((INDEX(PastedData!V:V,MATCH($AK91,PastedData!$A:$A,0)))/E$33)</f>
        <v>#DIV/0!</v>
      </c>
      <c r="AP91" t="e">
        <f>100*((INDEX(PastedData!W:W,MATCH($AK91,PastedData!$A:$A,0)))/F$33)</f>
        <v>#DIV/0!</v>
      </c>
      <c r="AQ91" t="e">
        <f>100*((INDEX(PastedData!X:X,MATCH($AK91,PastedData!$A:$A,0)))/G$33)</f>
        <v>#DIV/0!</v>
      </c>
      <c r="AR91" t="e">
        <f>100*((INDEX(PastedData!Y:Y,MATCH($AK91,PastedData!$A:$A,0)))/H$33)</f>
        <v>#DIV/0!</v>
      </c>
      <c r="AS91" t="e">
        <f>100*((INDEX(PastedData!Z:Z,MATCH($AK91,PastedData!$A:$A,0)))/I$33)</f>
        <v>#DIV/0!</v>
      </c>
      <c r="AT91" t="e">
        <f>100*((INDEX(PastedData!AA:AA,MATCH($AK91,PastedData!$A:$A,0)))/J$33)</f>
        <v>#DIV/0!</v>
      </c>
    </row>
    <row r="92" spans="14:46" x14ac:dyDescent="0.3">
      <c r="N92" s="2" t="e">
        <f t="shared" si="14"/>
        <v>#N/A</v>
      </c>
      <c r="O92" s="2" t="e">
        <f t="array" ref="O92">LN(INDEX(PastedData!E:E,MATCH(Analysis!$AK94,PastedData!$A:$A,0))-Analysis!O$5)</f>
        <v>#NUM!</v>
      </c>
      <c r="P92" s="2" t="e">
        <f>LN(INDEX(PastedData!F:F,MATCH(Analysis!$AK94,PastedData!$A:$A,0))-Analysis!P$5)</f>
        <v>#NUM!</v>
      </c>
      <c r="Q92" s="2" t="e">
        <f>LN(INDEX(PastedData!G:G,MATCH(Analysis!$AK94,PastedData!$A:$A,0))-Analysis!Q$5)</f>
        <v>#NUM!</v>
      </c>
      <c r="R92" s="2" t="e">
        <f>LN(INDEX(PastedData!H:H,MATCH(Analysis!$AK94,PastedData!$A:$A,0))-Analysis!R$5)</f>
        <v>#NUM!</v>
      </c>
      <c r="S92" s="2" t="e">
        <f>LN(INDEX(PastedData!I:I,MATCH(Analysis!$AK94,PastedData!$A:$A,0))-Analysis!S$5)</f>
        <v>#NUM!</v>
      </c>
      <c r="T92" s="2" t="e">
        <f>LN(INDEX(PastedData!J:J,MATCH(Analysis!$AK94,PastedData!$A:$A,0))-Analysis!T$5)</f>
        <v>#NUM!</v>
      </c>
      <c r="U92" s="2" t="e">
        <f>LN(INDEX(PastedData!K:K,MATCH(Analysis!$AK94,PastedData!$A:$A,0))-Analysis!U$5)</f>
        <v>#NUM!</v>
      </c>
      <c r="AK92">
        <f t="shared" si="15"/>
        <v>72</v>
      </c>
      <c r="AL92" s="2" t="e">
        <f t="array" ref="AL92">INDEX(PastedData!B:B,MATCH($AK92,PastedData!$A:$A,0))</f>
        <v>#N/A</v>
      </c>
      <c r="AM92" s="2">
        <f>INDEX(PastedData!L:L,MATCH($AK92,PastedData!$A:$A,0))</f>
        <v>0</v>
      </c>
      <c r="AN92" t="e">
        <f>100*((INDEX(PastedData!U:U,MATCH($AK92,PastedData!$A:$A,0)))/D$33)</f>
        <v>#DIV/0!</v>
      </c>
      <c r="AO92" t="e">
        <f>100*((INDEX(PastedData!V:V,MATCH($AK92,PastedData!$A:$A,0)))/E$33)</f>
        <v>#DIV/0!</v>
      </c>
      <c r="AP92" t="e">
        <f>100*((INDEX(PastedData!W:W,MATCH($AK92,PastedData!$A:$A,0)))/F$33)</f>
        <v>#DIV/0!</v>
      </c>
      <c r="AQ92" t="e">
        <f>100*((INDEX(PastedData!X:X,MATCH($AK92,PastedData!$A:$A,0)))/G$33)</f>
        <v>#DIV/0!</v>
      </c>
      <c r="AR92" t="e">
        <f>100*((INDEX(PastedData!Y:Y,MATCH($AK92,PastedData!$A:$A,0)))/H$33)</f>
        <v>#DIV/0!</v>
      </c>
      <c r="AS92" t="e">
        <f>100*((INDEX(PastedData!Z:Z,MATCH($AK92,PastedData!$A:$A,0)))/I$33)</f>
        <v>#DIV/0!</v>
      </c>
      <c r="AT92" t="e">
        <f>100*((INDEX(PastedData!AA:AA,MATCH($AK92,PastedData!$A:$A,0)))/J$33)</f>
        <v>#DIV/0!</v>
      </c>
    </row>
    <row r="93" spans="14:46" x14ac:dyDescent="0.3">
      <c r="N93" s="2" t="e">
        <f t="shared" si="14"/>
        <v>#N/A</v>
      </c>
      <c r="O93" s="2" t="e">
        <f t="array" ref="O93">LN(INDEX(PastedData!E:E,MATCH(Analysis!$AK95,PastedData!$A:$A,0))-Analysis!O$5)</f>
        <v>#NUM!</v>
      </c>
      <c r="P93" s="2" t="e">
        <f>LN(INDEX(PastedData!F:F,MATCH(Analysis!$AK95,PastedData!$A:$A,0))-Analysis!P$5)</f>
        <v>#NUM!</v>
      </c>
      <c r="Q93" s="2" t="e">
        <f>LN(INDEX(PastedData!G:G,MATCH(Analysis!$AK95,PastedData!$A:$A,0))-Analysis!Q$5)</f>
        <v>#NUM!</v>
      </c>
      <c r="R93" s="2" t="e">
        <f>LN(INDEX(PastedData!H:H,MATCH(Analysis!$AK95,PastedData!$A:$A,0))-Analysis!R$5)</f>
        <v>#NUM!</v>
      </c>
      <c r="S93" s="2" t="e">
        <f>LN(INDEX(PastedData!I:I,MATCH(Analysis!$AK95,PastedData!$A:$A,0))-Analysis!S$5)</f>
        <v>#NUM!</v>
      </c>
      <c r="T93" s="2" t="e">
        <f>LN(INDEX(PastedData!J:J,MATCH(Analysis!$AK95,PastedData!$A:$A,0))-Analysis!T$5)</f>
        <v>#NUM!</v>
      </c>
      <c r="U93" s="2" t="e">
        <f>LN(INDEX(PastedData!K:K,MATCH(Analysis!$AK95,PastedData!$A:$A,0))-Analysis!U$5)</f>
        <v>#NUM!</v>
      </c>
      <c r="AK93">
        <f t="shared" si="15"/>
        <v>73</v>
      </c>
      <c r="AL93" s="2" t="e">
        <f t="array" ref="AL93">INDEX(PastedData!B:B,MATCH($AK93,PastedData!$A:$A,0))</f>
        <v>#N/A</v>
      </c>
      <c r="AM93" s="2">
        <f>INDEX(PastedData!L:L,MATCH($AK93,PastedData!$A:$A,0))</f>
        <v>0</v>
      </c>
      <c r="AN93" t="e">
        <f>100*((INDEX(PastedData!U:U,MATCH($AK93,PastedData!$A:$A,0)))/D$33)</f>
        <v>#DIV/0!</v>
      </c>
      <c r="AO93" t="e">
        <f>100*((INDEX(PastedData!V:V,MATCH($AK93,PastedData!$A:$A,0)))/E$33)</f>
        <v>#DIV/0!</v>
      </c>
      <c r="AP93" t="e">
        <f>100*((INDEX(PastedData!W:W,MATCH($AK93,PastedData!$A:$A,0)))/F$33)</f>
        <v>#DIV/0!</v>
      </c>
      <c r="AQ93" t="e">
        <f>100*((INDEX(PastedData!X:X,MATCH($AK93,PastedData!$A:$A,0)))/G$33)</f>
        <v>#DIV/0!</v>
      </c>
      <c r="AR93" t="e">
        <f>100*((INDEX(PastedData!Y:Y,MATCH($AK93,PastedData!$A:$A,0)))/H$33)</f>
        <v>#DIV/0!</v>
      </c>
      <c r="AS93" t="e">
        <f>100*((INDEX(PastedData!Z:Z,MATCH($AK93,PastedData!$A:$A,0)))/I$33)</f>
        <v>#DIV/0!</v>
      </c>
      <c r="AT93" t="e">
        <f>100*((INDEX(PastedData!AA:AA,MATCH($AK93,PastedData!$A:$A,0)))/J$33)</f>
        <v>#DIV/0!</v>
      </c>
    </row>
    <row r="94" spans="14:46" x14ac:dyDescent="0.3">
      <c r="N94" s="2" t="e">
        <f t="shared" si="14"/>
        <v>#N/A</v>
      </c>
      <c r="O94" s="2" t="e">
        <f t="array" ref="O94">LN(INDEX(PastedData!E:E,MATCH(Analysis!$AK96,PastedData!$A:$A,0))-Analysis!O$5)</f>
        <v>#NUM!</v>
      </c>
      <c r="P94" s="2" t="e">
        <f>LN(INDEX(PastedData!F:F,MATCH(Analysis!$AK96,PastedData!$A:$A,0))-Analysis!P$5)</f>
        <v>#NUM!</v>
      </c>
      <c r="Q94" s="2" t="e">
        <f>LN(INDEX(PastedData!G:G,MATCH(Analysis!$AK96,PastedData!$A:$A,0))-Analysis!Q$5)</f>
        <v>#NUM!</v>
      </c>
      <c r="R94" s="2" t="e">
        <f>LN(INDEX(PastedData!H:H,MATCH(Analysis!$AK96,PastedData!$A:$A,0))-Analysis!R$5)</f>
        <v>#NUM!</v>
      </c>
      <c r="S94" s="2" t="e">
        <f>LN(INDEX(PastedData!I:I,MATCH(Analysis!$AK96,PastedData!$A:$A,0))-Analysis!S$5)</f>
        <v>#NUM!</v>
      </c>
      <c r="T94" s="2" t="e">
        <f>LN(INDEX(PastedData!J:J,MATCH(Analysis!$AK96,PastedData!$A:$A,0))-Analysis!T$5)</f>
        <v>#NUM!</v>
      </c>
      <c r="U94" s="2" t="e">
        <f>LN(INDEX(PastedData!K:K,MATCH(Analysis!$AK96,PastedData!$A:$A,0))-Analysis!U$5)</f>
        <v>#NUM!</v>
      </c>
      <c r="AK94">
        <f t="shared" si="15"/>
        <v>74</v>
      </c>
      <c r="AL94" s="2" t="e">
        <f t="array" ref="AL94">INDEX(PastedData!B:B,MATCH($AK94,PastedData!$A:$A,0))</f>
        <v>#N/A</v>
      </c>
      <c r="AM94" s="2">
        <f>INDEX(PastedData!L:L,MATCH($AK94,PastedData!$A:$A,0))</f>
        <v>0</v>
      </c>
      <c r="AN94" t="e">
        <f>100*((INDEX(PastedData!U:U,MATCH($AK94,PastedData!$A:$A,0)))/D$33)</f>
        <v>#DIV/0!</v>
      </c>
      <c r="AO94" t="e">
        <f>100*((INDEX(PastedData!V:V,MATCH($AK94,PastedData!$A:$A,0)))/E$33)</f>
        <v>#DIV/0!</v>
      </c>
      <c r="AP94" t="e">
        <f>100*((INDEX(PastedData!W:W,MATCH($AK94,PastedData!$A:$A,0)))/F$33)</f>
        <v>#DIV/0!</v>
      </c>
      <c r="AQ94" t="e">
        <f>100*((INDEX(PastedData!X:X,MATCH($AK94,PastedData!$A:$A,0)))/G$33)</f>
        <v>#DIV/0!</v>
      </c>
      <c r="AR94" t="e">
        <f>100*((INDEX(PastedData!Y:Y,MATCH($AK94,PastedData!$A:$A,0)))/H$33)</f>
        <v>#DIV/0!</v>
      </c>
      <c r="AS94" t="e">
        <f>100*((INDEX(PastedData!Z:Z,MATCH($AK94,PastedData!$A:$A,0)))/I$33)</f>
        <v>#DIV/0!</v>
      </c>
      <c r="AT94" t="e">
        <f>100*((INDEX(PastedData!AA:AA,MATCH($AK94,PastedData!$A:$A,0)))/J$33)</f>
        <v>#DIV/0!</v>
      </c>
    </row>
    <row r="95" spans="14:46" x14ac:dyDescent="0.3">
      <c r="N95" s="2" t="e">
        <f t="shared" si="14"/>
        <v>#N/A</v>
      </c>
      <c r="O95" s="2" t="e">
        <f t="array" ref="O95">LN(INDEX(PastedData!E:E,MATCH(Analysis!$AK97,PastedData!$A:$A,0))-Analysis!O$5)</f>
        <v>#NUM!</v>
      </c>
      <c r="P95" s="2" t="e">
        <f>LN(INDEX(PastedData!F:F,MATCH(Analysis!$AK97,PastedData!$A:$A,0))-Analysis!P$5)</f>
        <v>#NUM!</v>
      </c>
      <c r="Q95" s="2" t="e">
        <f>LN(INDEX(PastedData!G:G,MATCH(Analysis!$AK97,PastedData!$A:$A,0))-Analysis!Q$5)</f>
        <v>#NUM!</v>
      </c>
      <c r="R95" s="2" t="e">
        <f>LN(INDEX(PastedData!H:H,MATCH(Analysis!$AK97,PastedData!$A:$A,0))-Analysis!R$5)</f>
        <v>#NUM!</v>
      </c>
      <c r="S95" s="2" t="e">
        <f>LN(INDEX(PastedData!I:I,MATCH(Analysis!$AK97,PastedData!$A:$A,0))-Analysis!S$5)</f>
        <v>#NUM!</v>
      </c>
      <c r="T95" s="2" t="e">
        <f>LN(INDEX(PastedData!J:J,MATCH(Analysis!$AK97,PastedData!$A:$A,0))-Analysis!T$5)</f>
        <v>#NUM!</v>
      </c>
      <c r="U95" s="2" t="e">
        <f>LN(INDEX(PastedData!K:K,MATCH(Analysis!$AK97,PastedData!$A:$A,0))-Analysis!U$5)</f>
        <v>#NUM!</v>
      </c>
      <c r="AK95">
        <f t="shared" si="15"/>
        <v>75</v>
      </c>
      <c r="AL95" s="2" t="e">
        <f t="array" ref="AL95">INDEX(PastedData!B:B,MATCH($AK95,PastedData!$A:$A,0))</f>
        <v>#N/A</v>
      </c>
      <c r="AM95" s="2">
        <f>INDEX(PastedData!L:L,MATCH($AK95,PastedData!$A:$A,0))</f>
        <v>0</v>
      </c>
      <c r="AN95" t="e">
        <f>100*((INDEX(PastedData!U:U,MATCH($AK95,PastedData!$A:$A,0)))/D$33)</f>
        <v>#DIV/0!</v>
      </c>
      <c r="AO95" t="e">
        <f>100*((INDEX(PastedData!V:V,MATCH($AK95,PastedData!$A:$A,0)))/E$33)</f>
        <v>#DIV/0!</v>
      </c>
      <c r="AP95" t="e">
        <f>100*((INDEX(PastedData!W:W,MATCH($AK95,PastedData!$A:$A,0)))/F$33)</f>
        <v>#DIV/0!</v>
      </c>
      <c r="AQ95" t="e">
        <f>100*((INDEX(PastedData!X:X,MATCH($AK95,PastedData!$A:$A,0)))/G$33)</f>
        <v>#DIV/0!</v>
      </c>
      <c r="AR95" t="e">
        <f>100*((INDEX(PastedData!Y:Y,MATCH($AK95,PastedData!$A:$A,0)))/H$33)</f>
        <v>#DIV/0!</v>
      </c>
      <c r="AS95" t="e">
        <f>100*((INDEX(PastedData!Z:Z,MATCH($AK95,PastedData!$A:$A,0)))/I$33)</f>
        <v>#DIV/0!</v>
      </c>
      <c r="AT95" t="e">
        <f>100*((INDEX(PastedData!AA:AA,MATCH($AK95,PastedData!$A:$A,0)))/J$33)</f>
        <v>#DIV/0!</v>
      </c>
    </row>
    <row r="96" spans="14:46" x14ac:dyDescent="0.3">
      <c r="N96" s="2" t="e">
        <f t="shared" si="14"/>
        <v>#N/A</v>
      </c>
      <c r="O96" s="2" t="e">
        <f t="array" ref="O96">LN(INDEX(PastedData!E:E,MATCH(Analysis!$AK98,PastedData!$A:$A,0))-Analysis!O$5)</f>
        <v>#NUM!</v>
      </c>
      <c r="P96" s="2" t="e">
        <f>LN(INDEX(PastedData!F:F,MATCH(Analysis!$AK98,PastedData!$A:$A,0))-Analysis!P$5)</f>
        <v>#NUM!</v>
      </c>
      <c r="Q96" s="2" t="e">
        <f>LN(INDEX(PastedData!G:G,MATCH(Analysis!$AK98,PastedData!$A:$A,0))-Analysis!Q$5)</f>
        <v>#NUM!</v>
      </c>
      <c r="R96" s="2" t="e">
        <f>LN(INDEX(PastedData!H:H,MATCH(Analysis!$AK98,PastedData!$A:$A,0))-Analysis!R$5)</f>
        <v>#NUM!</v>
      </c>
      <c r="S96" s="2" t="e">
        <f>LN(INDEX(PastedData!I:I,MATCH(Analysis!$AK98,PastedData!$A:$A,0))-Analysis!S$5)</f>
        <v>#NUM!</v>
      </c>
      <c r="T96" s="2" t="e">
        <f>LN(INDEX(PastedData!J:J,MATCH(Analysis!$AK98,PastedData!$A:$A,0))-Analysis!T$5)</f>
        <v>#NUM!</v>
      </c>
      <c r="U96" s="2" t="e">
        <f>LN(INDEX(PastedData!K:K,MATCH(Analysis!$AK98,PastedData!$A:$A,0))-Analysis!U$5)</f>
        <v>#NUM!</v>
      </c>
      <c r="AK96">
        <f t="shared" si="15"/>
        <v>76</v>
      </c>
      <c r="AL96" s="2" t="e">
        <f t="array" ref="AL96">INDEX(PastedData!B:B,MATCH($AK96,PastedData!$A:$A,0))</f>
        <v>#N/A</v>
      </c>
      <c r="AM96" s="2">
        <f>INDEX(PastedData!L:L,MATCH($AK96,PastedData!$A:$A,0))</f>
        <v>0</v>
      </c>
      <c r="AN96" t="e">
        <f>100*((INDEX(PastedData!U:U,MATCH($AK96,PastedData!$A:$A,0)))/D$33)</f>
        <v>#DIV/0!</v>
      </c>
      <c r="AO96" t="e">
        <f>100*((INDEX(PastedData!V:V,MATCH($AK96,PastedData!$A:$A,0)))/E$33)</f>
        <v>#DIV/0!</v>
      </c>
      <c r="AP96" t="e">
        <f>100*((INDEX(PastedData!W:W,MATCH($AK96,PastedData!$A:$A,0)))/F$33)</f>
        <v>#DIV/0!</v>
      </c>
      <c r="AQ96" t="e">
        <f>100*((INDEX(PastedData!X:X,MATCH($AK96,PastedData!$A:$A,0)))/G$33)</f>
        <v>#DIV/0!</v>
      </c>
      <c r="AR96" t="e">
        <f>100*((INDEX(PastedData!Y:Y,MATCH($AK96,PastedData!$A:$A,0)))/H$33)</f>
        <v>#DIV/0!</v>
      </c>
      <c r="AS96" t="e">
        <f>100*((INDEX(PastedData!Z:Z,MATCH($AK96,PastedData!$A:$A,0)))/I$33)</f>
        <v>#DIV/0!</v>
      </c>
      <c r="AT96" t="e">
        <f>100*((INDEX(PastedData!AA:AA,MATCH($AK96,PastedData!$A:$A,0)))/J$33)</f>
        <v>#DIV/0!</v>
      </c>
    </row>
    <row r="97" spans="1:46" x14ac:dyDescent="0.3">
      <c r="N97" s="2" t="e">
        <f t="shared" si="14"/>
        <v>#N/A</v>
      </c>
      <c r="O97" s="2" t="e">
        <f t="array" ref="O97">LN(INDEX(PastedData!E:E,MATCH(Analysis!$AK99,PastedData!$A:$A,0))-Analysis!O$5)</f>
        <v>#NUM!</v>
      </c>
      <c r="P97" s="2" t="e">
        <f>LN(INDEX(PastedData!F:F,MATCH(Analysis!$AK99,PastedData!$A:$A,0))-Analysis!P$5)</f>
        <v>#NUM!</v>
      </c>
      <c r="Q97" s="2" t="e">
        <f>LN(INDEX(PastedData!G:G,MATCH(Analysis!$AK99,PastedData!$A:$A,0))-Analysis!Q$5)</f>
        <v>#NUM!</v>
      </c>
      <c r="R97" s="2" t="e">
        <f>LN(INDEX(PastedData!H:H,MATCH(Analysis!$AK99,PastedData!$A:$A,0))-Analysis!R$5)</f>
        <v>#NUM!</v>
      </c>
      <c r="S97" s="2" t="e">
        <f>LN(INDEX(PastedData!I:I,MATCH(Analysis!$AK99,PastedData!$A:$A,0))-Analysis!S$5)</f>
        <v>#NUM!</v>
      </c>
      <c r="T97" s="2" t="e">
        <f>LN(INDEX(PastedData!J:J,MATCH(Analysis!$AK99,PastedData!$A:$A,0))-Analysis!T$5)</f>
        <v>#NUM!</v>
      </c>
      <c r="U97" s="2" t="e">
        <f>LN(INDEX(PastedData!K:K,MATCH(Analysis!$AK99,PastedData!$A:$A,0))-Analysis!U$5)</f>
        <v>#NUM!</v>
      </c>
      <c r="AK97">
        <f t="shared" si="15"/>
        <v>77</v>
      </c>
      <c r="AL97" s="2" t="e">
        <f t="array" ref="AL97">INDEX(PastedData!B:B,MATCH($AK97,PastedData!$A:$A,0))</f>
        <v>#N/A</v>
      </c>
      <c r="AM97" s="2">
        <f>INDEX(PastedData!L:L,MATCH($AK97,PastedData!$A:$A,0))</f>
        <v>0</v>
      </c>
      <c r="AN97" t="e">
        <f>100*((INDEX(PastedData!U:U,MATCH($AK97,PastedData!$A:$A,0)))/D$33)</f>
        <v>#DIV/0!</v>
      </c>
      <c r="AO97" t="e">
        <f>100*((INDEX(PastedData!V:V,MATCH($AK97,PastedData!$A:$A,0)))/E$33)</f>
        <v>#DIV/0!</v>
      </c>
      <c r="AP97" t="e">
        <f>100*((INDEX(PastedData!W:W,MATCH($AK97,PastedData!$A:$A,0)))/F$33)</f>
        <v>#DIV/0!</v>
      </c>
      <c r="AQ97" t="e">
        <f>100*((INDEX(PastedData!X:X,MATCH($AK97,PastedData!$A:$A,0)))/G$33)</f>
        <v>#DIV/0!</v>
      </c>
      <c r="AR97" t="e">
        <f>100*((INDEX(PastedData!Y:Y,MATCH($AK97,PastedData!$A:$A,0)))/H$33)</f>
        <v>#DIV/0!</v>
      </c>
      <c r="AS97" t="e">
        <f>100*((INDEX(PastedData!Z:Z,MATCH($AK97,PastedData!$A:$A,0)))/I$33)</f>
        <v>#DIV/0!</v>
      </c>
      <c r="AT97" t="e">
        <f>100*((INDEX(PastedData!AA:AA,MATCH($AK97,PastedData!$A:$A,0)))/J$33)</f>
        <v>#DIV/0!</v>
      </c>
    </row>
    <row r="98" spans="1:46" x14ac:dyDescent="0.3">
      <c r="N98" s="2" t="e">
        <f t="shared" si="14"/>
        <v>#N/A</v>
      </c>
      <c r="O98" s="2" t="e">
        <f t="array" ref="O98">LN(INDEX(PastedData!E:E,MATCH(Analysis!$AK100,PastedData!$A:$A,0))-Analysis!O$5)</f>
        <v>#NUM!</v>
      </c>
      <c r="P98" s="2" t="e">
        <f>LN(INDEX(PastedData!F:F,MATCH(Analysis!$AK100,PastedData!$A:$A,0))-Analysis!P$5)</f>
        <v>#NUM!</v>
      </c>
      <c r="Q98" s="2" t="e">
        <f>LN(INDEX(PastedData!G:G,MATCH(Analysis!$AK100,PastedData!$A:$A,0))-Analysis!Q$5)</f>
        <v>#NUM!</v>
      </c>
      <c r="R98" s="2" t="e">
        <f>LN(INDEX(PastedData!H:H,MATCH(Analysis!$AK100,PastedData!$A:$A,0))-Analysis!R$5)</f>
        <v>#NUM!</v>
      </c>
      <c r="S98" s="2" t="e">
        <f>LN(INDEX(PastedData!I:I,MATCH(Analysis!$AK100,PastedData!$A:$A,0))-Analysis!S$5)</f>
        <v>#NUM!</v>
      </c>
      <c r="T98" s="2" t="e">
        <f>LN(INDEX(PastedData!J:J,MATCH(Analysis!$AK100,PastedData!$A:$A,0))-Analysis!T$5)</f>
        <v>#NUM!</v>
      </c>
      <c r="U98" s="2" t="e">
        <f>LN(INDEX(PastedData!K:K,MATCH(Analysis!$AK100,PastedData!$A:$A,0))-Analysis!U$5)</f>
        <v>#NUM!</v>
      </c>
      <c r="AK98">
        <f t="shared" si="15"/>
        <v>78</v>
      </c>
      <c r="AL98" s="2" t="e">
        <f t="array" ref="AL98">INDEX(PastedData!B:B,MATCH($AK98,PastedData!$A:$A,0))</f>
        <v>#N/A</v>
      </c>
      <c r="AM98" s="2">
        <f>INDEX(PastedData!L:L,MATCH($AK98,PastedData!$A:$A,0))</f>
        <v>0</v>
      </c>
      <c r="AN98" t="e">
        <f>100*((INDEX(PastedData!U:U,MATCH($AK98,PastedData!$A:$A,0)))/D$33)</f>
        <v>#DIV/0!</v>
      </c>
      <c r="AO98" t="e">
        <f>100*((INDEX(PastedData!V:V,MATCH($AK98,PastedData!$A:$A,0)))/E$33)</f>
        <v>#DIV/0!</v>
      </c>
      <c r="AP98" t="e">
        <f>100*((INDEX(PastedData!W:W,MATCH($AK98,PastedData!$A:$A,0)))/F$33)</f>
        <v>#DIV/0!</v>
      </c>
      <c r="AQ98" t="e">
        <f>100*((INDEX(PastedData!X:X,MATCH($AK98,PastedData!$A:$A,0)))/G$33)</f>
        <v>#DIV/0!</v>
      </c>
      <c r="AR98" t="e">
        <f>100*((INDEX(PastedData!Y:Y,MATCH($AK98,PastedData!$A:$A,0)))/H$33)</f>
        <v>#DIV/0!</v>
      </c>
      <c r="AS98" t="e">
        <f>100*((INDEX(PastedData!Z:Z,MATCH($AK98,PastedData!$A:$A,0)))/I$33)</f>
        <v>#DIV/0!</v>
      </c>
      <c r="AT98" t="e">
        <f>100*((INDEX(PastedData!AA:AA,MATCH($AK98,PastedData!$A:$A,0)))/J$33)</f>
        <v>#DIV/0!</v>
      </c>
    </row>
    <row r="99" spans="1:46" x14ac:dyDescent="0.3">
      <c r="N99" s="2" t="e">
        <f t="shared" si="14"/>
        <v>#N/A</v>
      </c>
      <c r="O99" s="2" t="e">
        <f t="array" ref="O99">LN(INDEX(PastedData!E:E,MATCH(Analysis!$AK101,PastedData!$A:$A,0))-Analysis!O$5)</f>
        <v>#NUM!</v>
      </c>
      <c r="P99" s="2" t="e">
        <f>LN(INDEX(PastedData!F:F,MATCH(Analysis!$AK101,PastedData!$A:$A,0))-Analysis!P$5)</f>
        <v>#NUM!</v>
      </c>
      <c r="Q99" s="2" t="e">
        <f>LN(INDEX(PastedData!G:G,MATCH(Analysis!$AK101,PastedData!$A:$A,0))-Analysis!Q$5)</f>
        <v>#NUM!</v>
      </c>
      <c r="R99" s="2" t="e">
        <f>LN(INDEX(PastedData!H:H,MATCH(Analysis!$AK101,PastedData!$A:$A,0))-Analysis!R$5)</f>
        <v>#NUM!</v>
      </c>
      <c r="S99" s="2" t="e">
        <f>LN(INDEX(PastedData!I:I,MATCH(Analysis!$AK101,PastedData!$A:$A,0))-Analysis!S$5)</f>
        <v>#NUM!</v>
      </c>
      <c r="T99" s="2" t="e">
        <f>LN(INDEX(PastedData!J:J,MATCH(Analysis!$AK101,PastedData!$A:$A,0))-Analysis!T$5)</f>
        <v>#NUM!</v>
      </c>
      <c r="U99" s="2" t="e">
        <f>LN(INDEX(PastedData!K:K,MATCH(Analysis!$AK101,PastedData!$A:$A,0))-Analysis!U$5)</f>
        <v>#NUM!</v>
      </c>
      <c r="AK99">
        <f t="shared" si="15"/>
        <v>79</v>
      </c>
      <c r="AL99" s="2" t="e">
        <f t="array" ref="AL99">INDEX(PastedData!B:B,MATCH($AK99,PastedData!$A:$A,0))</f>
        <v>#N/A</v>
      </c>
      <c r="AM99" s="2">
        <f>INDEX(PastedData!L:L,MATCH($AK99,PastedData!$A:$A,0))</f>
        <v>0</v>
      </c>
      <c r="AN99" t="e">
        <f>100*((INDEX(PastedData!U:U,MATCH($AK99,PastedData!$A:$A,0)))/D$33)</f>
        <v>#DIV/0!</v>
      </c>
      <c r="AO99" t="e">
        <f>100*((INDEX(PastedData!V:V,MATCH($AK99,PastedData!$A:$A,0)))/E$33)</f>
        <v>#DIV/0!</v>
      </c>
      <c r="AP99" t="e">
        <f>100*((INDEX(PastedData!W:W,MATCH($AK99,PastedData!$A:$A,0)))/F$33)</f>
        <v>#DIV/0!</v>
      </c>
      <c r="AQ99" t="e">
        <f>100*((INDEX(PastedData!X:X,MATCH($AK99,PastedData!$A:$A,0)))/G$33)</f>
        <v>#DIV/0!</v>
      </c>
      <c r="AR99" t="e">
        <f>100*((INDEX(PastedData!Y:Y,MATCH($AK99,PastedData!$A:$A,0)))/H$33)</f>
        <v>#DIV/0!</v>
      </c>
      <c r="AS99" t="e">
        <f>100*((INDEX(PastedData!Z:Z,MATCH($AK99,PastedData!$A:$A,0)))/I$33)</f>
        <v>#DIV/0!</v>
      </c>
      <c r="AT99" t="e">
        <f>100*((INDEX(PastedData!AA:AA,MATCH($AK99,PastedData!$A:$A,0)))/J$33)</f>
        <v>#DIV/0!</v>
      </c>
    </row>
    <row r="100" spans="1:46" x14ac:dyDescent="0.3">
      <c r="N100" s="2" t="e">
        <f t="shared" si="14"/>
        <v>#N/A</v>
      </c>
      <c r="O100" s="2" t="e">
        <f t="array" ref="O100">LN(INDEX(PastedData!E:E,MATCH(Analysis!$AK102,PastedData!$A:$A,0))-Analysis!O$5)</f>
        <v>#NUM!</v>
      </c>
      <c r="P100" s="2" t="e">
        <f>LN(INDEX(PastedData!F:F,MATCH(Analysis!$AK102,PastedData!$A:$A,0))-Analysis!P$5)</f>
        <v>#NUM!</v>
      </c>
      <c r="Q100" s="2" t="e">
        <f>LN(INDEX(PastedData!G:G,MATCH(Analysis!$AK102,PastedData!$A:$A,0))-Analysis!Q$5)</f>
        <v>#NUM!</v>
      </c>
      <c r="R100" s="2" t="e">
        <f>LN(INDEX(PastedData!H:H,MATCH(Analysis!$AK102,PastedData!$A:$A,0))-Analysis!R$5)</f>
        <v>#NUM!</v>
      </c>
      <c r="S100" s="2" t="e">
        <f>LN(INDEX(PastedData!I:I,MATCH(Analysis!$AK102,PastedData!$A:$A,0))-Analysis!S$5)</f>
        <v>#NUM!</v>
      </c>
      <c r="T100" s="2" t="e">
        <f>LN(INDEX(PastedData!J:J,MATCH(Analysis!$AK102,PastedData!$A:$A,0))-Analysis!T$5)</f>
        <v>#NUM!</v>
      </c>
      <c r="U100" s="2" t="e">
        <f>LN(INDEX(PastedData!K:K,MATCH(Analysis!$AK102,PastedData!$A:$A,0))-Analysis!U$5)</f>
        <v>#NUM!</v>
      </c>
      <c r="AK100">
        <f t="shared" si="15"/>
        <v>80</v>
      </c>
      <c r="AL100" s="2" t="e">
        <f t="array" ref="AL100">INDEX(PastedData!B:B,MATCH($AK100,PastedData!$A:$A,0))</f>
        <v>#N/A</v>
      </c>
      <c r="AM100" s="2">
        <f>INDEX(PastedData!L:L,MATCH($AK100,PastedData!$A:$A,0))</f>
        <v>0</v>
      </c>
      <c r="AN100" t="e">
        <f>100*((INDEX(PastedData!U:U,MATCH($AK100,PastedData!$A:$A,0)))/D$33)</f>
        <v>#DIV/0!</v>
      </c>
      <c r="AO100" t="e">
        <f>100*((INDEX(PastedData!V:V,MATCH($AK100,PastedData!$A:$A,0)))/E$33)</f>
        <v>#DIV/0!</v>
      </c>
      <c r="AP100" t="e">
        <f>100*((INDEX(PastedData!W:W,MATCH($AK100,PastedData!$A:$A,0)))/F$33)</f>
        <v>#DIV/0!</v>
      </c>
      <c r="AQ100" t="e">
        <f>100*((INDEX(PastedData!X:X,MATCH($AK100,PastedData!$A:$A,0)))/G$33)</f>
        <v>#DIV/0!</v>
      </c>
      <c r="AR100" t="e">
        <f>100*((INDEX(PastedData!Y:Y,MATCH($AK100,PastedData!$A:$A,0)))/H$33)</f>
        <v>#DIV/0!</v>
      </c>
      <c r="AS100" t="e">
        <f>100*((INDEX(PastedData!Z:Z,MATCH($AK100,PastedData!$A:$A,0)))/I$33)</f>
        <v>#DIV/0!</v>
      </c>
      <c r="AT100" t="e">
        <f>100*((INDEX(PastedData!AA:AA,MATCH($AK100,PastedData!$A:$A,0)))/J$33)</f>
        <v>#DIV/0!</v>
      </c>
    </row>
    <row r="101" spans="1:46" x14ac:dyDescent="0.3">
      <c r="N101" s="2" t="e">
        <f t="shared" si="14"/>
        <v>#N/A</v>
      </c>
      <c r="O101" s="2" t="e">
        <f t="array" ref="O101">LN(INDEX(PastedData!E:E,MATCH(Analysis!$AK103,PastedData!$A:$A,0))-Analysis!O$5)</f>
        <v>#NUM!</v>
      </c>
      <c r="P101" s="2" t="e">
        <f>LN(INDEX(PastedData!F:F,MATCH(Analysis!$AK103,PastedData!$A:$A,0))-Analysis!P$5)</f>
        <v>#NUM!</v>
      </c>
      <c r="Q101" s="2" t="e">
        <f>LN(INDEX(PastedData!G:G,MATCH(Analysis!$AK103,PastedData!$A:$A,0))-Analysis!Q$5)</f>
        <v>#NUM!</v>
      </c>
      <c r="R101" s="2" t="e">
        <f>LN(INDEX(PastedData!H:H,MATCH(Analysis!$AK103,PastedData!$A:$A,0))-Analysis!R$5)</f>
        <v>#NUM!</v>
      </c>
      <c r="S101" s="2" t="e">
        <f>LN(INDEX(PastedData!I:I,MATCH(Analysis!$AK103,PastedData!$A:$A,0))-Analysis!S$5)</f>
        <v>#NUM!</v>
      </c>
      <c r="T101" s="2" t="e">
        <f>LN(INDEX(PastedData!J:J,MATCH(Analysis!$AK103,PastedData!$A:$A,0))-Analysis!T$5)</f>
        <v>#NUM!</v>
      </c>
      <c r="U101" s="2" t="e">
        <f>LN(INDEX(PastedData!K:K,MATCH(Analysis!$AK103,PastedData!$A:$A,0))-Analysis!U$5)</f>
        <v>#NUM!</v>
      </c>
      <c r="AK101">
        <f t="shared" si="15"/>
        <v>81</v>
      </c>
      <c r="AL101" s="2" t="e">
        <f t="array" ref="AL101">INDEX(PastedData!B:B,MATCH($AK101,PastedData!$A:$A,0))</f>
        <v>#N/A</v>
      </c>
      <c r="AM101" s="2">
        <f>INDEX(PastedData!L:L,MATCH($AK101,PastedData!$A:$A,0))</f>
        <v>0</v>
      </c>
      <c r="AN101" t="e">
        <f>100*((INDEX(PastedData!U:U,MATCH($AK101,PastedData!$A:$A,0)))/D$33)</f>
        <v>#DIV/0!</v>
      </c>
      <c r="AO101" t="e">
        <f>100*((INDEX(PastedData!V:V,MATCH($AK101,PastedData!$A:$A,0)))/E$33)</f>
        <v>#DIV/0!</v>
      </c>
      <c r="AP101" t="e">
        <f>100*((INDEX(PastedData!W:W,MATCH($AK101,PastedData!$A:$A,0)))/F$33)</f>
        <v>#DIV/0!</v>
      </c>
      <c r="AQ101" t="e">
        <f>100*((INDEX(PastedData!X:X,MATCH($AK101,PastedData!$A:$A,0)))/G$33)</f>
        <v>#DIV/0!</v>
      </c>
      <c r="AR101" t="e">
        <f>100*((INDEX(PastedData!Y:Y,MATCH($AK101,PastedData!$A:$A,0)))/H$33)</f>
        <v>#DIV/0!</v>
      </c>
      <c r="AS101" t="e">
        <f>100*((INDEX(PastedData!Z:Z,MATCH($AK101,PastedData!$A:$A,0)))/I$33)</f>
        <v>#DIV/0!</v>
      </c>
      <c r="AT101" t="e">
        <f>100*((INDEX(PastedData!AA:AA,MATCH($AK101,PastedData!$A:$A,0)))/J$33)</f>
        <v>#DIV/0!</v>
      </c>
    </row>
    <row r="102" spans="1:46" x14ac:dyDescent="0.3">
      <c r="N102" s="2" t="e">
        <f t="shared" si="14"/>
        <v>#N/A</v>
      </c>
      <c r="O102" s="2" t="e">
        <f t="array" ref="O102">LN(INDEX(PastedData!E:E,MATCH(Analysis!$AK104,PastedData!$A:$A,0))-Analysis!O$5)</f>
        <v>#NUM!</v>
      </c>
      <c r="P102" s="2" t="e">
        <f>LN(INDEX(PastedData!F:F,MATCH(Analysis!$AK104,PastedData!$A:$A,0))-Analysis!P$5)</f>
        <v>#NUM!</v>
      </c>
      <c r="Q102" s="2" t="e">
        <f>LN(INDEX(PastedData!G:G,MATCH(Analysis!$AK104,PastedData!$A:$A,0))-Analysis!Q$5)</f>
        <v>#NUM!</v>
      </c>
      <c r="R102" s="2" t="e">
        <f>LN(INDEX(PastedData!H:H,MATCH(Analysis!$AK104,PastedData!$A:$A,0))-Analysis!R$5)</f>
        <v>#NUM!</v>
      </c>
      <c r="S102" s="2" t="e">
        <f>LN(INDEX(PastedData!I:I,MATCH(Analysis!$AK104,PastedData!$A:$A,0))-Analysis!S$5)</f>
        <v>#NUM!</v>
      </c>
      <c r="T102" s="2" t="e">
        <f>LN(INDEX(PastedData!J:J,MATCH(Analysis!$AK104,PastedData!$A:$A,0))-Analysis!T$5)</f>
        <v>#NUM!</v>
      </c>
      <c r="U102" s="2" t="e">
        <f>LN(INDEX(PastedData!K:K,MATCH(Analysis!$AK104,PastedData!$A:$A,0))-Analysis!U$5)</f>
        <v>#NUM!</v>
      </c>
      <c r="AK102">
        <f t="shared" si="15"/>
        <v>82</v>
      </c>
      <c r="AL102" s="2" t="e">
        <f t="array" ref="AL102">INDEX(PastedData!B:B,MATCH($AK102,PastedData!$A:$A,0))</f>
        <v>#N/A</v>
      </c>
      <c r="AM102" s="2">
        <f>INDEX(PastedData!L:L,MATCH($AK102,PastedData!$A:$A,0))</f>
        <v>0</v>
      </c>
      <c r="AN102" t="e">
        <f>100*((INDEX(PastedData!U:U,MATCH($AK102,PastedData!$A:$A,0)))/D$33)</f>
        <v>#DIV/0!</v>
      </c>
      <c r="AO102" t="e">
        <f>100*((INDEX(PastedData!V:V,MATCH($AK102,PastedData!$A:$A,0)))/E$33)</f>
        <v>#DIV/0!</v>
      </c>
      <c r="AP102" t="e">
        <f>100*((INDEX(PastedData!W:W,MATCH($AK102,PastedData!$A:$A,0)))/F$33)</f>
        <v>#DIV/0!</v>
      </c>
      <c r="AQ102" t="e">
        <f>100*((INDEX(PastedData!X:X,MATCH($AK102,PastedData!$A:$A,0)))/G$33)</f>
        <v>#DIV/0!</v>
      </c>
      <c r="AR102" t="e">
        <f>100*((INDEX(PastedData!Y:Y,MATCH($AK102,PastedData!$A:$A,0)))/H$33)</f>
        <v>#DIV/0!</v>
      </c>
      <c r="AS102" t="e">
        <f>100*((INDEX(PastedData!Z:Z,MATCH($AK102,PastedData!$A:$A,0)))/I$33)</f>
        <v>#DIV/0!</v>
      </c>
      <c r="AT102" t="e">
        <f>100*((INDEX(PastedData!AA:AA,MATCH($AK102,PastedData!$A:$A,0)))/J$33)</f>
        <v>#DIV/0!</v>
      </c>
    </row>
    <row r="103" spans="1:46" x14ac:dyDescent="0.3">
      <c r="N103" s="2" t="e">
        <f t="shared" si="14"/>
        <v>#N/A</v>
      </c>
      <c r="O103" s="2" t="e">
        <f t="array" ref="O103">LN(INDEX(PastedData!E:E,MATCH(Analysis!$AK105,PastedData!$A:$A,0))-Analysis!O$5)</f>
        <v>#NUM!</v>
      </c>
      <c r="P103" s="2" t="e">
        <f>LN(INDEX(PastedData!F:F,MATCH(Analysis!$AK105,PastedData!$A:$A,0))-Analysis!P$5)</f>
        <v>#NUM!</v>
      </c>
      <c r="Q103" s="2" t="e">
        <f>LN(INDEX(PastedData!G:G,MATCH(Analysis!$AK105,PastedData!$A:$A,0))-Analysis!Q$5)</f>
        <v>#NUM!</v>
      </c>
      <c r="R103" s="2" t="e">
        <f>LN(INDEX(PastedData!H:H,MATCH(Analysis!$AK105,PastedData!$A:$A,0))-Analysis!R$5)</f>
        <v>#NUM!</v>
      </c>
      <c r="S103" s="2" t="e">
        <f>LN(INDEX(PastedData!I:I,MATCH(Analysis!$AK105,PastedData!$A:$A,0))-Analysis!S$5)</f>
        <v>#NUM!</v>
      </c>
      <c r="T103" s="2" t="e">
        <f>LN(INDEX(PastedData!J:J,MATCH(Analysis!$AK105,PastedData!$A:$A,0))-Analysis!T$5)</f>
        <v>#NUM!</v>
      </c>
      <c r="U103" s="2" t="e">
        <f>LN(INDEX(PastedData!K:K,MATCH(Analysis!$AK105,PastedData!$A:$A,0))-Analysis!U$5)</f>
        <v>#NUM!</v>
      </c>
      <c r="AK103">
        <f t="shared" si="15"/>
        <v>83</v>
      </c>
      <c r="AL103" s="2" t="e">
        <f t="array" ref="AL103">INDEX(PastedData!B:B,MATCH($AK103,PastedData!$A:$A,0))</f>
        <v>#N/A</v>
      </c>
      <c r="AM103" s="2">
        <f>INDEX(PastedData!L:L,MATCH($AK103,PastedData!$A:$A,0))</f>
        <v>0</v>
      </c>
      <c r="AN103" t="e">
        <f>100*((INDEX(PastedData!U:U,MATCH($AK103,PastedData!$A:$A,0)))/D$33)</f>
        <v>#DIV/0!</v>
      </c>
      <c r="AO103" t="e">
        <f>100*((INDEX(PastedData!V:V,MATCH($AK103,PastedData!$A:$A,0)))/E$33)</f>
        <v>#DIV/0!</v>
      </c>
      <c r="AP103" t="e">
        <f>100*((INDEX(PastedData!W:W,MATCH($AK103,PastedData!$A:$A,0)))/F$33)</f>
        <v>#DIV/0!</v>
      </c>
      <c r="AQ103" t="e">
        <f>100*((INDEX(PastedData!X:X,MATCH($AK103,PastedData!$A:$A,0)))/G$33)</f>
        <v>#DIV/0!</v>
      </c>
      <c r="AR103" t="e">
        <f>100*((INDEX(PastedData!Y:Y,MATCH($AK103,PastedData!$A:$A,0)))/H$33)</f>
        <v>#DIV/0!</v>
      </c>
      <c r="AS103" t="e">
        <f>100*((INDEX(PastedData!Z:Z,MATCH($AK103,PastedData!$A:$A,0)))/I$33)</f>
        <v>#DIV/0!</v>
      </c>
      <c r="AT103" t="e">
        <f>100*((INDEX(PastedData!AA:AA,MATCH($AK103,PastedData!$A:$A,0)))/J$33)</f>
        <v>#DIV/0!</v>
      </c>
    </row>
    <row r="104" spans="1:46" x14ac:dyDescent="0.3">
      <c r="N104" s="2" t="e">
        <f t="shared" si="14"/>
        <v>#N/A</v>
      </c>
      <c r="O104" s="2" t="e">
        <f t="array" ref="O104">LN(INDEX(PastedData!E:E,MATCH(Analysis!$AK106,PastedData!$A:$A,0))-Analysis!O$5)</f>
        <v>#NUM!</v>
      </c>
      <c r="P104" s="2" t="e">
        <f>LN(INDEX(PastedData!F:F,MATCH(Analysis!$AK106,PastedData!$A:$A,0))-Analysis!P$5)</f>
        <v>#NUM!</v>
      </c>
      <c r="Q104" s="2" t="e">
        <f>LN(INDEX(PastedData!G:G,MATCH(Analysis!$AK106,PastedData!$A:$A,0))-Analysis!Q$5)</f>
        <v>#NUM!</v>
      </c>
      <c r="R104" s="2" t="e">
        <f>LN(INDEX(PastedData!H:H,MATCH(Analysis!$AK106,PastedData!$A:$A,0))-Analysis!R$5)</f>
        <v>#NUM!</v>
      </c>
      <c r="S104" s="2" t="e">
        <f>LN(INDEX(PastedData!I:I,MATCH(Analysis!$AK106,PastedData!$A:$A,0))-Analysis!S$5)</f>
        <v>#NUM!</v>
      </c>
      <c r="T104" s="2" t="e">
        <f>LN(INDEX(PastedData!J:J,MATCH(Analysis!$AK106,PastedData!$A:$A,0))-Analysis!T$5)</f>
        <v>#NUM!</v>
      </c>
      <c r="U104" s="2" t="e">
        <f>LN(INDEX(PastedData!K:K,MATCH(Analysis!$AK106,PastedData!$A:$A,0))-Analysis!U$5)</f>
        <v>#NUM!</v>
      </c>
      <c r="AK104">
        <f t="shared" si="15"/>
        <v>84</v>
      </c>
      <c r="AL104" s="2" t="e">
        <f t="array" ref="AL104">INDEX(PastedData!B:B,MATCH($AK104,PastedData!$A:$A,0))</f>
        <v>#N/A</v>
      </c>
      <c r="AM104" s="2">
        <f>INDEX(PastedData!L:L,MATCH($AK104,PastedData!$A:$A,0))</f>
        <v>0</v>
      </c>
      <c r="AN104" t="e">
        <f>100*((INDEX(PastedData!U:U,MATCH($AK104,PastedData!$A:$A,0)))/D$33)</f>
        <v>#DIV/0!</v>
      </c>
      <c r="AO104" t="e">
        <f>100*((INDEX(PastedData!V:V,MATCH($AK104,PastedData!$A:$A,0)))/E$33)</f>
        <v>#DIV/0!</v>
      </c>
      <c r="AP104" t="e">
        <f>100*((INDEX(PastedData!W:W,MATCH($AK104,PastedData!$A:$A,0)))/F$33)</f>
        <v>#DIV/0!</v>
      </c>
      <c r="AQ104" t="e">
        <f>100*((INDEX(PastedData!X:X,MATCH($AK104,PastedData!$A:$A,0)))/G$33)</f>
        <v>#DIV/0!</v>
      </c>
      <c r="AR104" t="e">
        <f>100*((INDEX(PastedData!Y:Y,MATCH($AK104,PastedData!$A:$A,0)))/H$33)</f>
        <v>#DIV/0!</v>
      </c>
      <c r="AS104" t="e">
        <f>100*((INDEX(PastedData!Z:Z,MATCH($AK104,PastedData!$A:$A,0)))/I$33)</f>
        <v>#DIV/0!</v>
      </c>
      <c r="AT104" t="e">
        <f>100*((INDEX(PastedData!AA:AA,MATCH($AK104,PastedData!$A:$A,0)))/J$33)</f>
        <v>#DIV/0!</v>
      </c>
    </row>
    <row r="105" spans="1:46" x14ac:dyDescent="0.3">
      <c r="N105" s="2" t="e">
        <f t="shared" si="14"/>
        <v>#N/A</v>
      </c>
      <c r="O105" s="2" t="e">
        <f t="array" ref="O105">LN(INDEX(PastedData!E:E,MATCH(Analysis!$AK107,PastedData!$A:$A,0))-Analysis!O$5)</f>
        <v>#NUM!</v>
      </c>
      <c r="P105" s="2" t="e">
        <f>LN(INDEX(PastedData!F:F,MATCH(Analysis!$AK107,PastedData!$A:$A,0))-Analysis!P$5)</f>
        <v>#NUM!</v>
      </c>
      <c r="Q105" s="2" t="e">
        <f>LN(INDEX(PastedData!G:G,MATCH(Analysis!$AK107,PastedData!$A:$A,0))-Analysis!Q$5)</f>
        <v>#NUM!</v>
      </c>
      <c r="R105" s="2" t="e">
        <f>LN(INDEX(PastedData!H:H,MATCH(Analysis!$AK107,PastedData!$A:$A,0))-Analysis!R$5)</f>
        <v>#NUM!</v>
      </c>
      <c r="S105" s="2" t="e">
        <f>LN(INDEX(PastedData!I:I,MATCH(Analysis!$AK107,PastedData!$A:$A,0))-Analysis!S$5)</f>
        <v>#NUM!</v>
      </c>
      <c r="T105" s="2" t="e">
        <f>LN(INDEX(PastedData!J:J,MATCH(Analysis!$AK107,PastedData!$A:$A,0))-Analysis!T$5)</f>
        <v>#NUM!</v>
      </c>
      <c r="U105" s="2" t="e">
        <f>LN(INDEX(PastedData!K:K,MATCH(Analysis!$AK107,PastedData!$A:$A,0))-Analysis!U$5)</f>
        <v>#NUM!</v>
      </c>
      <c r="AK105">
        <f t="shared" si="15"/>
        <v>85</v>
      </c>
      <c r="AL105" s="2" t="e">
        <f t="array" ref="AL105">INDEX(PastedData!B:B,MATCH($AK105,PastedData!$A:$A,0))</f>
        <v>#N/A</v>
      </c>
      <c r="AM105" s="2">
        <f>INDEX(PastedData!L:L,MATCH($AK105,PastedData!$A:$A,0))</f>
        <v>0</v>
      </c>
      <c r="AN105" t="e">
        <f>100*((INDEX(PastedData!U:U,MATCH($AK105,PastedData!$A:$A,0)))/D$33)</f>
        <v>#DIV/0!</v>
      </c>
      <c r="AO105" t="e">
        <f>100*((INDEX(PastedData!V:V,MATCH($AK105,PastedData!$A:$A,0)))/E$33)</f>
        <v>#DIV/0!</v>
      </c>
      <c r="AP105" t="e">
        <f>100*((INDEX(PastedData!W:W,MATCH($AK105,PastedData!$A:$A,0)))/F$33)</f>
        <v>#DIV/0!</v>
      </c>
      <c r="AQ105" t="e">
        <f>100*((INDEX(PastedData!X:X,MATCH($AK105,PastedData!$A:$A,0)))/G$33)</f>
        <v>#DIV/0!</v>
      </c>
      <c r="AR105" t="e">
        <f>100*((INDEX(PastedData!Y:Y,MATCH($AK105,PastedData!$A:$A,0)))/H$33)</f>
        <v>#DIV/0!</v>
      </c>
      <c r="AS105" t="e">
        <f>100*((INDEX(PastedData!Z:Z,MATCH($AK105,PastedData!$A:$A,0)))/I$33)</f>
        <v>#DIV/0!</v>
      </c>
      <c r="AT105" t="e">
        <f>100*((INDEX(PastedData!AA:AA,MATCH($AK105,PastedData!$A:$A,0)))/J$33)</f>
        <v>#DIV/0!</v>
      </c>
    </row>
    <row r="106" spans="1:46" x14ac:dyDescent="0.3">
      <c r="N106" s="2" t="e">
        <f t="shared" si="14"/>
        <v>#N/A</v>
      </c>
      <c r="O106" s="2" t="e">
        <f t="array" ref="O106">LN(INDEX(PastedData!E:E,MATCH(Analysis!$AK108,PastedData!$A:$A,0))-Analysis!O$5)</f>
        <v>#NUM!</v>
      </c>
      <c r="P106" s="2" t="e">
        <f>LN(INDEX(PastedData!F:F,MATCH(Analysis!$AK108,PastedData!$A:$A,0))-Analysis!P$5)</f>
        <v>#NUM!</v>
      </c>
      <c r="Q106" s="2" t="e">
        <f>LN(INDEX(PastedData!G:G,MATCH(Analysis!$AK108,PastedData!$A:$A,0))-Analysis!Q$5)</f>
        <v>#NUM!</v>
      </c>
      <c r="R106" s="2" t="e">
        <f>LN(INDEX(PastedData!H:H,MATCH(Analysis!$AK108,PastedData!$A:$A,0))-Analysis!R$5)</f>
        <v>#NUM!</v>
      </c>
      <c r="S106" s="2" t="e">
        <f>LN(INDEX(PastedData!I:I,MATCH(Analysis!$AK108,PastedData!$A:$A,0))-Analysis!S$5)</f>
        <v>#NUM!</v>
      </c>
      <c r="T106" s="2" t="e">
        <f>LN(INDEX(PastedData!J:J,MATCH(Analysis!$AK108,PastedData!$A:$A,0))-Analysis!T$5)</f>
        <v>#NUM!</v>
      </c>
      <c r="U106" s="2" t="e">
        <f>LN(INDEX(PastedData!K:K,MATCH(Analysis!$AK108,PastedData!$A:$A,0))-Analysis!U$5)</f>
        <v>#NUM!</v>
      </c>
      <c r="AK106">
        <f t="shared" si="15"/>
        <v>86</v>
      </c>
      <c r="AL106" s="2" t="e">
        <f t="array" ref="AL106">INDEX(PastedData!B:B,MATCH($AK106,PastedData!$A:$A,0))</f>
        <v>#N/A</v>
      </c>
      <c r="AM106" s="2">
        <f>INDEX(PastedData!L:L,MATCH($AK106,PastedData!$A:$A,0))</f>
        <v>0</v>
      </c>
      <c r="AN106" t="e">
        <f>100*((INDEX(PastedData!U:U,MATCH($AK106,PastedData!$A:$A,0)))/D$33)</f>
        <v>#DIV/0!</v>
      </c>
      <c r="AO106" t="e">
        <f>100*((INDEX(PastedData!V:V,MATCH($AK106,PastedData!$A:$A,0)))/E$33)</f>
        <v>#DIV/0!</v>
      </c>
      <c r="AP106" t="e">
        <f>100*((INDEX(PastedData!W:W,MATCH($AK106,PastedData!$A:$A,0)))/F$33)</f>
        <v>#DIV/0!</v>
      </c>
      <c r="AQ106" t="e">
        <f>100*((INDEX(PastedData!X:X,MATCH($AK106,PastedData!$A:$A,0)))/G$33)</f>
        <v>#DIV/0!</v>
      </c>
      <c r="AR106" t="e">
        <f>100*((INDEX(PastedData!Y:Y,MATCH($AK106,PastedData!$A:$A,0)))/H$33)</f>
        <v>#DIV/0!</v>
      </c>
      <c r="AS106" t="e">
        <f>100*((INDEX(PastedData!Z:Z,MATCH($AK106,PastedData!$A:$A,0)))/I$33)</f>
        <v>#DIV/0!</v>
      </c>
      <c r="AT106" t="e">
        <f>100*((INDEX(PastedData!AA:AA,MATCH($AK106,PastedData!$A:$A,0)))/J$33)</f>
        <v>#DIV/0!</v>
      </c>
    </row>
    <row r="107" spans="1:46" x14ac:dyDescent="0.3">
      <c r="N107" s="2" t="e">
        <f t="shared" si="14"/>
        <v>#N/A</v>
      </c>
      <c r="O107" s="2" t="e">
        <f t="array" ref="O107">LN(INDEX(PastedData!E:E,MATCH(Analysis!$AK109,PastedData!$A:$A,0))-Analysis!O$5)</f>
        <v>#NUM!</v>
      </c>
      <c r="P107" s="2" t="e">
        <f>LN(INDEX(PastedData!F:F,MATCH(Analysis!$AK109,PastedData!$A:$A,0))-Analysis!P$5)</f>
        <v>#NUM!</v>
      </c>
      <c r="Q107" s="2" t="e">
        <f>LN(INDEX(PastedData!G:G,MATCH(Analysis!$AK109,PastedData!$A:$A,0))-Analysis!Q$5)</f>
        <v>#NUM!</v>
      </c>
      <c r="R107" s="2" t="e">
        <f>LN(INDEX(PastedData!H:H,MATCH(Analysis!$AK109,PastedData!$A:$A,0))-Analysis!R$5)</f>
        <v>#NUM!</v>
      </c>
      <c r="S107" s="2" t="e">
        <f>LN(INDEX(PastedData!I:I,MATCH(Analysis!$AK109,PastedData!$A:$A,0))-Analysis!S$5)</f>
        <v>#NUM!</v>
      </c>
      <c r="T107" s="2" t="e">
        <f>LN(INDEX(PastedData!J:J,MATCH(Analysis!$AK109,PastedData!$A:$A,0))-Analysis!T$5)</f>
        <v>#NUM!</v>
      </c>
      <c r="U107" s="2" t="e">
        <f>LN(INDEX(PastedData!K:K,MATCH(Analysis!$AK109,PastedData!$A:$A,0))-Analysis!U$5)</f>
        <v>#NUM!</v>
      </c>
      <c r="AK107">
        <f t="shared" si="15"/>
        <v>87</v>
      </c>
      <c r="AL107" s="2" t="e">
        <f t="array" ref="AL107">INDEX(PastedData!B:B,MATCH($AK107,PastedData!$A:$A,0))</f>
        <v>#N/A</v>
      </c>
      <c r="AM107" s="2">
        <f>INDEX(PastedData!L:L,MATCH($AK107,PastedData!$A:$A,0))</f>
        <v>0</v>
      </c>
      <c r="AN107" t="e">
        <f>100*((INDEX(PastedData!U:U,MATCH($AK107,PastedData!$A:$A,0)))/D$33)</f>
        <v>#DIV/0!</v>
      </c>
      <c r="AO107" t="e">
        <f>100*((INDEX(PastedData!V:V,MATCH($AK107,PastedData!$A:$A,0)))/E$33)</f>
        <v>#DIV/0!</v>
      </c>
      <c r="AP107" t="e">
        <f>100*((INDEX(PastedData!W:W,MATCH($AK107,PastedData!$A:$A,0)))/F$33)</f>
        <v>#DIV/0!</v>
      </c>
      <c r="AQ107" t="e">
        <f>100*((INDEX(PastedData!X:X,MATCH($AK107,PastedData!$A:$A,0)))/G$33)</f>
        <v>#DIV/0!</v>
      </c>
      <c r="AR107" t="e">
        <f>100*((INDEX(PastedData!Y:Y,MATCH($AK107,PastedData!$A:$A,0)))/H$33)</f>
        <v>#DIV/0!</v>
      </c>
      <c r="AS107" t="e">
        <f>100*((INDEX(PastedData!Z:Z,MATCH($AK107,PastedData!$A:$A,0)))/I$33)</f>
        <v>#DIV/0!</v>
      </c>
      <c r="AT107" t="e">
        <f>100*((INDEX(PastedData!AA:AA,MATCH($AK107,PastedData!$A:$A,0)))/J$33)</f>
        <v>#DIV/0!</v>
      </c>
    </row>
    <row r="108" spans="1:46" s="2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N108" s="2" t="e">
        <f t="shared" si="14"/>
        <v>#N/A</v>
      </c>
      <c r="O108" s="2" t="e">
        <f t="array" ref="O108">LN(INDEX(PastedData!E:E,MATCH(Analysis!$AK110,PastedData!$A:$A,0))-Analysis!O$5)</f>
        <v>#NUM!</v>
      </c>
      <c r="P108" s="2" t="e">
        <f>LN(INDEX(PastedData!F:F,MATCH(Analysis!$AK110,PastedData!$A:$A,0))-Analysis!P$5)</f>
        <v>#NUM!</v>
      </c>
      <c r="Q108" s="2" t="e">
        <f>LN(INDEX(PastedData!G:G,MATCH(Analysis!$AK110,PastedData!$A:$A,0))-Analysis!Q$5)</f>
        <v>#NUM!</v>
      </c>
      <c r="R108" s="2" t="e">
        <f>LN(INDEX(PastedData!H:H,MATCH(Analysis!$AK110,PastedData!$A:$A,0))-Analysis!R$5)</f>
        <v>#NUM!</v>
      </c>
      <c r="S108" s="2" t="e">
        <f>LN(INDEX(PastedData!I:I,MATCH(Analysis!$AK110,PastedData!$A:$A,0))-Analysis!S$5)</f>
        <v>#NUM!</v>
      </c>
      <c r="T108" s="2" t="e">
        <f>LN(INDEX(PastedData!J:J,MATCH(Analysis!$AK110,PastedData!$A:$A,0))-Analysis!T$5)</f>
        <v>#NUM!</v>
      </c>
      <c r="U108" s="2" t="e">
        <f>LN(INDEX(PastedData!K:K,MATCH(Analysis!$AK110,PastedData!$A:$A,0))-Analysis!U$5)</f>
        <v>#NUM!</v>
      </c>
      <c r="AK108">
        <f t="shared" si="15"/>
        <v>88</v>
      </c>
      <c r="AL108" s="2" t="e">
        <f t="array" ref="AL108">INDEX(PastedData!B:B,MATCH($AK108,PastedData!$A:$A,0))</f>
        <v>#N/A</v>
      </c>
      <c r="AM108" s="2">
        <f>INDEX(PastedData!L:L,MATCH($AK108,PastedData!$A:$A,0))</f>
        <v>0</v>
      </c>
      <c r="AN108" t="e">
        <f>100*((INDEX(PastedData!U:U,MATCH($AK108,PastedData!$A:$A,0)))/D$33)</f>
        <v>#DIV/0!</v>
      </c>
      <c r="AO108" t="e">
        <f>100*((INDEX(PastedData!V:V,MATCH($AK108,PastedData!$A:$A,0)))/E$33)</f>
        <v>#DIV/0!</v>
      </c>
      <c r="AP108" t="e">
        <f>100*((INDEX(PastedData!W:W,MATCH($AK108,PastedData!$A:$A,0)))/F$33)</f>
        <v>#DIV/0!</v>
      </c>
      <c r="AQ108" t="e">
        <f>100*((INDEX(PastedData!X:X,MATCH($AK108,PastedData!$A:$A,0)))/G$33)</f>
        <v>#DIV/0!</v>
      </c>
      <c r="AR108" t="e">
        <f>100*((INDEX(PastedData!Y:Y,MATCH($AK108,PastedData!$A:$A,0)))/H$33)</f>
        <v>#DIV/0!</v>
      </c>
      <c r="AS108" t="e">
        <f>100*((INDEX(PastedData!Z:Z,MATCH($AK108,PastedData!$A:$A,0)))/I$33)</f>
        <v>#DIV/0!</v>
      </c>
      <c r="AT108" t="e">
        <f>100*((INDEX(PastedData!AA:AA,MATCH($AK108,PastedData!$A:$A,0)))/J$33)</f>
        <v>#DIV/0!</v>
      </c>
    </row>
    <row r="109" spans="1:46" x14ac:dyDescent="0.3">
      <c r="N109" s="2" t="e">
        <f t="shared" si="14"/>
        <v>#N/A</v>
      </c>
      <c r="O109" s="2" t="e">
        <f t="array" ref="O109">LN(INDEX(PastedData!E:E,MATCH(Analysis!$AK111,PastedData!$A:$A,0))-Analysis!O$5)</f>
        <v>#NUM!</v>
      </c>
      <c r="P109" s="2" t="e">
        <f>LN(INDEX(PastedData!F:F,MATCH(Analysis!$AK111,PastedData!$A:$A,0))-Analysis!P$5)</f>
        <v>#NUM!</v>
      </c>
      <c r="Q109" s="2" t="e">
        <f>LN(INDEX(PastedData!G:G,MATCH(Analysis!$AK111,PastedData!$A:$A,0))-Analysis!Q$5)</f>
        <v>#NUM!</v>
      </c>
      <c r="R109" s="2" t="e">
        <f>LN(INDEX(PastedData!H:H,MATCH(Analysis!$AK111,PastedData!$A:$A,0))-Analysis!R$5)</f>
        <v>#NUM!</v>
      </c>
      <c r="S109" s="2" t="e">
        <f>LN(INDEX(PastedData!I:I,MATCH(Analysis!$AK111,PastedData!$A:$A,0))-Analysis!S$5)</f>
        <v>#NUM!</v>
      </c>
      <c r="T109" s="2" t="e">
        <f>LN(INDEX(PastedData!J:J,MATCH(Analysis!$AK111,PastedData!$A:$A,0))-Analysis!T$5)</f>
        <v>#NUM!</v>
      </c>
      <c r="U109" s="2" t="e">
        <f>LN(INDEX(PastedData!K:K,MATCH(Analysis!$AK111,PastedData!$A:$A,0))-Analysis!U$5)</f>
        <v>#NUM!</v>
      </c>
      <c r="AK109">
        <f t="shared" si="15"/>
        <v>89</v>
      </c>
      <c r="AL109" s="2" t="e">
        <f t="array" ref="AL109">INDEX(PastedData!B:B,MATCH($AK109,PastedData!$A:$A,0))</f>
        <v>#N/A</v>
      </c>
      <c r="AM109" s="2">
        <f>INDEX(PastedData!L:L,MATCH($AK109,PastedData!$A:$A,0))</f>
        <v>0</v>
      </c>
      <c r="AN109" t="e">
        <f>100*((INDEX(PastedData!U:U,MATCH($AK109,PastedData!$A:$A,0)))/D$33)</f>
        <v>#DIV/0!</v>
      </c>
      <c r="AO109" t="e">
        <f>100*((INDEX(PastedData!V:V,MATCH($AK109,PastedData!$A:$A,0)))/E$33)</f>
        <v>#DIV/0!</v>
      </c>
      <c r="AP109" t="e">
        <f>100*((INDEX(PastedData!W:W,MATCH($AK109,PastedData!$A:$A,0)))/F$33)</f>
        <v>#DIV/0!</v>
      </c>
      <c r="AQ109" t="e">
        <f>100*((INDEX(PastedData!X:X,MATCH($AK109,PastedData!$A:$A,0)))/G$33)</f>
        <v>#DIV/0!</v>
      </c>
      <c r="AR109" t="e">
        <f>100*((INDEX(PastedData!Y:Y,MATCH($AK109,PastedData!$A:$A,0)))/H$33)</f>
        <v>#DIV/0!</v>
      </c>
      <c r="AS109" t="e">
        <f>100*((INDEX(PastedData!Z:Z,MATCH($AK109,PastedData!$A:$A,0)))/I$33)</f>
        <v>#DIV/0!</v>
      </c>
      <c r="AT109" t="e">
        <f>100*((INDEX(PastedData!AA:AA,MATCH($AK109,PastedData!$A:$A,0)))/J$33)</f>
        <v>#DIV/0!</v>
      </c>
    </row>
    <row r="110" spans="1:46" x14ac:dyDescent="0.3">
      <c r="N110" s="2" t="e">
        <f t="shared" si="14"/>
        <v>#N/A</v>
      </c>
      <c r="O110" s="2" t="e">
        <f t="array" ref="O110">LN(INDEX(PastedData!E:E,MATCH(Analysis!$AK112,PastedData!$A:$A,0))-Analysis!O$5)</f>
        <v>#NUM!</v>
      </c>
      <c r="P110" s="2" t="e">
        <f>LN(INDEX(PastedData!F:F,MATCH(Analysis!$AK112,PastedData!$A:$A,0))-Analysis!P$5)</f>
        <v>#NUM!</v>
      </c>
      <c r="Q110" s="2" t="e">
        <f>LN(INDEX(PastedData!G:G,MATCH(Analysis!$AK112,PastedData!$A:$A,0))-Analysis!Q$5)</f>
        <v>#NUM!</v>
      </c>
      <c r="R110" s="2" t="e">
        <f>LN(INDEX(PastedData!H:H,MATCH(Analysis!$AK112,PastedData!$A:$A,0))-Analysis!R$5)</f>
        <v>#NUM!</v>
      </c>
      <c r="S110" s="2" t="e">
        <f>LN(INDEX(PastedData!I:I,MATCH(Analysis!$AK112,PastedData!$A:$A,0))-Analysis!S$5)</f>
        <v>#NUM!</v>
      </c>
      <c r="T110" s="2" t="e">
        <f>LN(INDEX(PastedData!J:J,MATCH(Analysis!$AK112,PastedData!$A:$A,0))-Analysis!T$5)</f>
        <v>#NUM!</v>
      </c>
      <c r="U110" s="2" t="e">
        <f>LN(INDEX(PastedData!K:K,MATCH(Analysis!$AK112,PastedData!$A:$A,0))-Analysis!U$5)</f>
        <v>#NUM!</v>
      </c>
      <c r="AK110">
        <f t="shared" si="15"/>
        <v>90</v>
      </c>
      <c r="AL110" s="2" t="e">
        <f t="array" ref="AL110">INDEX(PastedData!B:B,MATCH($AK110,PastedData!$A:$A,0))</f>
        <v>#N/A</v>
      </c>
      <c r="AM110" s="2">
        <f>INDEX(PastedData!L:L,MATCH($AK110,PastedData!$A:$A,0))</f>
        <v>0</v>
      </c>
      <c r="AN110" t="e">
        <f>100*((INDEX(PastedData!U:U,MATCH($AK110,PastedData!$A:$A,0)))/D$33)</f>
        <v>#DIV/0!</v>
      </c>
      <c r="AO110" t="e">
        <f>100*((INDEX(PastedData!V:V,MATCH($AK110,PastedData!$A:$A,0)))/E$33)</f>
        <v>#DIV/0!</v>
      </c>
      <c r="AP110" t="e">
        <f>100*((INDEX(PastedData!W:W,MATCH($AK110,PastedData!$A:$A,0)))/F$33)</f>
        <v>#DIV/0!</v>
      </c>
      <c r="AQ110" t="e">
        <f>100*((INDEX(PastedData!X:X,MATCH($AK110,PastedData!$A:$A,0)))/G$33)</f>
        <v>#DIV/0!</v>
      </c>
      <c r="AR110" t="e">
        <f>100*((INDEX(PastedData!Y:Y,MATCH($AK110,PastedData!$A:$A,0)))/H$33)</f>
        <v>#DIV/0!</v>
      </c>
      <c r="AS110" t="e">
        <f>100*((INDEX(PastedData!Z:Z,MATCH($AK110,PastedData!$A:$A,0)))/I$33)</f>
        <v>#DIV/0!</v>
      </c>
      <c r="AT110" t="e">
        <f>100*((INDEX(PastedData!AA:AA,MATCH($AK110,PastedData!$A:$A,0)))/J$33)</f>
        <v>#DIV/0!</v>
      </c>
    </row>
    <row r="111" spans="1:46" x14ac:dyDescent="0.3">
      <c r="N111" s="2" t="e">
        <f t="shared" si="14"/>
        <v>#N/A</v>
      </c>
      <c r="O111" s="2" t="e">
        <f t="array" ref="O111">LN(INDEX(PastedData!E:E,MATCH(Analysis!$AK113,PastedData!$A:$A,0))-Analysis!O$5)</f>
        <v>#NUM!</v>
      </c>
      <c r="P111" s="2" t="e">
        <f>LN(INDEX(PastedData!F:F,MATCH(Analysis!$AK113,PastedData!$A:$A,0))-Analysis!P$5)</f>
        <v>#NUM!</v>
      </c>
      <c r="Q111" s="2" t="e">
        <f>LN(INDEX(PastedData!G:G,MATCH(Analysis!$AK113,PastedData!$A:$A,0))-Analysis!Q$5)</f>
        <v>#NUM!</v>
      </c>
      <c r="R111" s="2" t="e">
        <f>LN(INDEX(PastedData!H:H,MATCH(Analysis!$AK113,PastedData!$A:$A,0))-Analysis!R$5)</f>
        <v>#NUM!</v>
      </c>
      <c r="S111" s="2" t="e">
        <f>LN(INDEX(PastedData!I:I,MATCH(Analysis!$AK113,PastedData!$A:$A,0))-Analysis!S$5)</f>
        <v>#NUM!</v>
      </c>
      <c r="T111" s="2" t="e">
        <f>LN(INDEX(PastedData!J:J,MATCH(Analysis!$AK113,PastedData!$A:$A,0))-Analysis!T$5)</f>
        <v>#NUM!</v>
      </c>
      <c r="U111" s="2" t="e">
        <f>LN(INDEX(PastedData!K:K,MATCH(Analysis!$AK113,PastedData!$A:$A,0))-Analysis!U$5)</f>
        <v>#NUM!</v>
      </c>
      <c r="AK111">
        <f t="shared" si="15"/>
        <v>91</v>
      </c>
      <c r="AL111" s="2" t="e">
        <f t="array" ref="AL111">INDEX(PastedData!B:B,MATCH($AK111,PastedData!$A:$A,0))</f>
        <v>#N/A</v>
      </c>
      <c r="AM111" s="2">
        <f>INDEX(PastedData!L:L,MATCH($AK111,PastedData!$A:$A,0))</f>
        <v>0</v>
      </c>
      <c r="AN111" t="e">
        <f>100*((INDEX(PastedData!U:U,MATCH($AK111,PastedData!$A:$A,0)))/D$33)</f>
        <v>#DIV/0!</v>
      </c>
      <c r="AO111" t="e">
        <f>100*((INDEX(PastedData!V:V,MATCH($AK111,PastedData!$A:$A,0)))/E$33)</f>
        <v>#DIV/0!</v>
      </c>
      <c r="AP111" t="e">
        <f>100*((INDEX(PastedData!W:W,MATCH($AK111,PastedData!$A:$A,0)))/F$33)</f>
        <v>#DIV/0!</v>
      </c>
      <c r="AQ111" t="e">
        <f>100*((INDEX(PastedData!X:X,MATCH($AK111,PastedData!$A:$A,0)))/G$33)</f>
        <v>#DIV/0!</v>
      </c>
      <c r="AR111" t="e">
        <f>100*((INDEX(PastedData!Y:Y,MATCH($AK111,PastedData!$A:$A,0)))/H$33)</f>
        <v>#DIV/0!</v>
      </c>
      <c r="AS111" t="e">
        <f>100*((INDEX(PastedData!Z:Z,MATCH($AK111,PastedData!$A:$A,0)))/I$33)</f>
        <v>#DIV/0!</v>
      </c>
      <c r="AT111" t="e">
        <f>100*((INDEX(PastedData!AA:AA,MATCH($AK111,PastedData!$A:$A,0)))/J$33)</f>
        <v>#DIV/0!</v>
      </c>
    </row>
    <row r="112" spans="1:46" x14ac:dyDescent="0.3">
      <c r="N112" s="2" t="e">
        <f t="shared" si="14"/>
        <v>#N/A</v>
      </c>
      <c r="O112" s="2" t="e">
        <f t="array" ref="O112">LN(INDEX(PastedData!E:E,MATCH(Analysis!$AK114,PastedData!$A:$A,0))-Analysis!O$5)</f>
        <v>#NUM!</v>
      </c>
      <c r="P112" s="2" t="e">
        <f>LN(INDEX(PastedData!F:F,MATCH(Analysis!$AK114,PastedData!$A:$A,0))-Analysis!P$5)</f>
        <v>#NUM!</v>
      </c>
      <c r="Q112" s="2" t="e">
        <f>LN(INDEX(PastedData!G:G,MATCH(Analysis!$AK114,PastedData!$A:$A,0))-Analysis!Q$5)</f>
        <v>#NUM!</v>
      </c>
      <c r="R112" s="2" t="e">
        <f>LN(INDEX(PastedData!H:H,MATCH(Analysis!$AK114,PastedData!$A:$A,0))-Analysis!R$5)</f>
        <v>#NUM!</v>
      </c>
      <c r="S112" s="2" t="e">
        <f>LN(INDEX(PastedData!I:I,MATCH(Analysis!$AK114,PastedData!$A:$A,0))-Analysis!S$5)</f>
        <v>#NUM!</v>
      </c>
      <c r="T112" s="2" t="e">
        <f>LN(INDEX(PastedData!J:J,MATCH(Analysis!$AK114,PastedData!$A:$A,0))-Analysis!T$5)</f>
        <v>#NUM!</v>
      </c>
      <c r="U112" s="2" t="e">
        <f>LN(INDEX(PastedData!K:K,MATCH(Analysis!$AK114,PastedData!$A:$A,0))-Analysis!U$5)</f>
        <v>#NUM!</v>
      </c>
      <c r="AK112">
        <f t="shared" si="15"/>
        <v>92</v>
      </c>
      <c r="AL112" s="2" t="e">
        <f t="array" ref="AL112">INDEX(PastedData!B:B,MATCH($AK112,PastedData!$A:$A,0))</f>
        <v>#N/A</v>
      </c>
      <c r="AM112" s="2">
        <f>INDEX(PastedData!L:L,MATCH($AK112,PastedData!$A:$A,0))</f>
        <v>0</v>
      </c>
      <c r="AN112" t="e">
        <f>100*((INDEX(PastedData!U:U,MATCH($AK112,PastedData!$A:$A,0)))/D$33)</f>
        <v>#DIV/0!</v>
      </c>
      <c r="AO112" t="e">
        <f>100*((INDEX(PastedData!V:V,MATCH($AK112,PastedData!$A:$A,0)))/E$33)</f>
        <v>#DIV/0!</v>
      </c>
      <c r="AP112" t="e">
        <f>100*((INDEX(PastedData!W:W,MATCH($AK112,PastedData!$A:$A,0)))/F$33)</f>
        <v>#DIV/0!</v>
      </c>
      <c r="AQ112" t="e">
        <f>100*((INDEX(PastedData!X:X,MATCH($AK112,PastedData!$A:$A,0)))/G$33)</f>
        <v>#DIV/0!</v>
      </c>
      <c r="AR112" t="e">
        <f>100*((INDEX(PastedData!Y:Y,MATCH($AK112,PastedData!$A:$A,0)))/H$33)</f>
        <v>#DIV/0!</v>
      </c>
      <c r="AS112" t="e">
        <f>100*((INDEX(PastedData!Z:Z,MATCH($AK112,PastedData!$A:$A,0)))/I$33)</f>
        <v>#DIV/0!</v>
      </c>
      <c r="AT112" t="e">
        <f>100*((INDEX(PastedData!AA:AA,MATCH($AK112,PastedData!$A:$A,0)))/J$33)</f>
        <v>#DIV/0!</v>
      </c>
    </row>
    <row r="113" spans="1:46" x14ac:dyDescent="0.3">
      <c r="L113" s="2"/>
      <c r="N113" s="2" t="e">
        <f t="shared" si="14"/>
        <v>#N/A</v>
      </c>
      <c r="O113" s="2" t="e">
        <f t="array" ref="O113">LN(INDEX(PastedData!E:E,MATCH(Analysis!$AK115,PastedData!$A:$A,0))-Analysis!O$5)</f>
        <v>#NUM!</v>
      </c>
      <c r="P113" s="2" t="e">
        <f>LN(INDEX(PastedData!F:F,MATCH(Analysis!$AK115,PastedData!$A:$A,0))-Analysis!P$5)</f>
        <v>#NUM!</v>
      </c>
      <c r="Q113" s="2" t="e">
        <f>LN(INDEX(PastedData!G:G,MATCH(Analysis!$AK115,PastedData!$A:$A,0))-Analysis!Q$5)</f>
        <v>#NUM!</v>
      </c>
      <c r="R113" s="2" t="e">
        <f>LN(INDEX(PastedData!H:H,MATCH(Analysis!$AK115,PastedData!$A:$A,0))-Analysis!R$5)</f>
        <v>#NUM!</v>
      </c>
      <c r="S113" s="2" t="e">
        <f>LN(INDEX(PastedData!I:I,MATCH(Analysis!$AK115,PastedData!$A:$A,0))-Analysis!S$5)</f>
        <v>#NUM!</v>
      </c>
      <c r="T113" s="2" t="e">
        <f>LN(INDEX(PastedData!J:J,MATCH(Analysis!$AK115,PastedData!$A:$A,0))-Analysis!T$5)</f>
        <v>#NUM!</v>
      </c>
      <c r="U113" s="2" t="e">
        <f>LN(INDEX(PastedData!K:K,MATCH(Analysis!$AK115,PastedData!$A:$A,0))-Analysis!U$5)</f>
        <v>#NUM!</v>
      </c>
      <c r="AK113">
        <f t="shared" si="15"/>
        <v>93</v>
      </c>
      <c r="AL113" s="2" t="e">
        <f t="array" ref="AL113">INDEX(PastedData!B:B,MATCH($AK113,PastedData!$A:$A,0))</f>
        <v>#N/A</v>
      </c>
      <c r="AM113" s="2">
        <f>INDEX(PastedData!L:L,MATCH($AK113,PastedData!$A:$A,0))</f>
        <v>0</v>
      </c>
      <c r="AN113" t="e">
        <f>100*((INDEX(PastedData!U:U,MATCH($AK113,PastedData!$A:$A,0)))/D$33)</f>
        <v>#DIV/0!</v>
      </c>
      <c r="AO113" t="e">
        <f>100*((INDEX(PastedData!V:V,MATCH($AK113,PastedData!$A:$A,0)))/E$33)</f>
        <v>#DIV/0!</v>
      </c>
      <c r="AP113" t="e">
        <f>100*((INDEX(PastedData!W:W,MATCH($AK113,PastedData!$A:$A,0)))/F$33)</f>
        <v>#DIV/0!</v>
      </c>
      <c r="AQ113" t="e">
        <f>100*((INDEX(PastedData!X:X,MATCH($AK113,PastedData!$A:$A,0)))/G$33)</f>
        <v>#DIV/0!</v>
      </c>
      <c r="AR113" t="e">
        <f>100*((INDEX(PastedData!Y:Y,MATCH($AK113,PastedData!$A:$A,0)))/H$33)</f>
        <v>#DIV/0!</v>
      </c>
      <c r="AS113" t="e">
        <f>100*((INDEX(PastedData!Z:Z,MATCH($AK113,PastedData!$A:$A,0)))/I$33)</f>
        <v>#DIV/0!</v>
      </c>
      <c r="AT113" t="e">
        <f>100*((INDEX(PastedData!AA:AA,MATCH($AK113,PastedData!$A:$A,0)))/J$33)</f>
        <v>#DIV/0!</v>
      </c>
    </row>
    <row r="114" spans="1:46" x14ac:dyDescent="0.3">
      <c r="N114" s="2" t="e">
        <f t="shared" si="14"/>
        <v>#N/A</v>
      </c>
      <c r="O114" s="2" t="e">
        <f t="array" ref="O114">LN(INDEX(PastedData!E:E,MATCH(Analysis!$AK116,PastedData!$A:$A,0))-Analysis!O$5)</f>
        <v>#NUM!</v>
      </c>
      <c r="P114" s="2" t="e">
        <f>LN(INDEX(PastedData!F:F,MATCH(Analysis!$AK116,PastedData!$A:$A,0))-Analysis!P$5)</f>
        <v>#NUM!</v>
      </c>
      <c r="Q114" s="2" t="e">
        <f>LN(INDEX(PastedData!G:G,MATCH(Analysis!$AK116,PastedData!$A:$A,0))-Analysis!Q$5)</f>
        <v>#NUM!</v>
      </c>
      <c r="R114" s="2" t="e">
        <f>LN(INDEX(PastedData!H:H,MATCH(Analysis!$AK116,PastedData!$A:$A,0))-Analysis!R$5)</f>
        <v>#NUM!</v>
      </c>
      <c r="S114" s="2" t="e">
        <f>LN(INDEX(PastedData!I:I,MATCH(Analysis!$AK116,PastedData!$A:$A,0))-Analysis!S$5)</f>
        <v>#NUM!</v>
      </c>
      <c r="T114" s="2" t="e">
        <f>LN(INDEX(PastedData!J:J,MATCH(Analysis!$AK116,PastedData!$A:$A,0))-Analysis!T$5)</f>
        <v>#NUM!</v>
      </c>
      <c r="U114" s="2" t="e">
        <f>LN(INDEX(PastedData!K:K,MATCH(Analysis!$AK116,PastedData!$A:$A,0))-Analysis!U$5)</f>
        <v>#NUM!</v>
      </c>
      <c r="AK114">
        <f t="shared" si="15"/>
        <v>94</v>
      </c>
      <c r="AL114" s="2" t="e">
        <f t="array" ref="AL114">INDEX(PastedData!B:B,MATCH($AK114,PastedData!$A:$A,0))</f>
        <v>#N/A</v>
      </c>
      <c r="AM114" s="2">
        <f>INDEX(PastedData!L:L,MATCH($AK114,PastedData!$A:$A,0))</f>
        <v>0</v>
      </c>
      <c r="AN114" t="e">
        <f>100*((INDEX(PastedData!U:U,MATCH($AK114,PastedData!$A:$A,0)))/D$33)</f>
        <v>#DIV/0!</v>
      </c>
      <c r="AO114" t="e">
        <f>100*((INDEX(PastedData!V:V,MATCH($AK114,PastedData!$A:$A,0)))/E$33)</f>
        <v>#DIV/0!</v>
      </c>
      <c r="AP114" t="e">
        <f>100*((INDEX(PastedData!W:W,MATCH($AK114,PastedData!$A:$A,0)))/F$33)</f>
        <v>#DIV/0!</v>
      </c>
      <c r="AQ114" t="e">
        <f>100*((INDEX(PastedData!X:X,MATCH($AK114,PastedData!$A:$A,0)))/G$33)</f>
        <v>#DIV/0!</v>
      </c>
      <c r="AR114" t="e">
        <f>100*((INDEX(PastedData!Y:Y,MATCH($AK114,PastedData!$A:$A,0)))/H$33)</f>
        <v>#DIV/0!</v>
      </c>
      <c r="AS114" t="e">
        <f>100*((INDEX(PastedData!Z:Z,MATCH($AK114,PastedData!$A:$A,0)))/I$33)</f>
        <v>#DIV/0!</v>
      </c>
      <c r="AT114" t="e">
        <f>100*((INDEX(PastedData!AA:AA,MATCH($AK114,PastedData!$A:$A,0)))/J$33)</f>
        <v>#DIV/0!</v>
      </c>
    </row>
    <row r="115" spans="1:46" x14ac:dyDescent="0.3">
      <c r="K115" s="2"/>
      <c r="N115" s="2" t="e">
        <f t="shared" si="14"/>
        <v>#N/A</v>
      </c>
      <c r="O115" s="2" t="e">
        <f t="array" ref="O115">LN(INDEX(PastedData!E:E,MATCH(Analysis!$AK117,PastedData!$A:$A,0))-Analysis!O$5)</f>
        <v>#NUM!</v>
      </c>
      <c r="P115" s="2" t="e">
        <f>LN(INDEX(PastedData!F:F,MATCH(Analysis!$AK117,PastedData!$A:$A,0))-Analysis!P$5)</f>
        <v>#NUM!</v>
      </c>
      <c r="Q115" s="2" t="e">
        <f>LN(INDEX(PastedData!G:G,MATCH(Analysis!$AK117,PastedData!$A:$A,0))-Analysis!Q$5)</f>
        <v>#NUM!</v>
      </c>
      <c r="R115" s="2" t="e">
        <f>LN(INDEX(PastedData!H:H,MATCH(Analysis!$AK117,PastedData!$A:$A,0))-Analysis!R$5)</f>
        <v>#NUM!</v>
      </c>
      <c r="S115" s="2" t="e">
        <f>LN(INDEX(PastedData!I:I,MATCH(Analysis!$AK117,PastedData!$A:$A,0))-Analysis!S$5)</f>
        <v>#NUM!</v>
      </c>
      <c r="T115" s="2" t="e">
        <f>LN(INDEX(PastedData!J:J,MATCH(Analysis!$AK117,PastedData!$A:$A,0))-Analysis!T$5)</f>
        <v>#NUM!</v>
      </c>
      <c r="U115" s="2" t="e">
        <f>LN(INDEX(PastedData!K:K,MATCH(Analysis!$AK117,PastedData!$A:$A,0))-Analysis!U$5)</f>
        <v>#NUM!</v>
      </c>
      <c r="AK115" s="2">
        <f t="shared" si="15"/>
        <v>95</v>
      </c>
      <c r="AL115" s="2" t="e">
        <f t="array" ref="AL115">INDEX(PastedData!B:B,MATCH($AK115,PastedData!$A:$A,0))</f>
        <v>#N/A</v>
      </c>
      <c r="AM115" s="2">
        <f>INDEX(PastedData!L:L,MATCH($AK115,PastedData!$A:$A,0))</f>
        <v>0</v>
      </c>
      <c r="AN115" t="e">
        <f>100*((INDEX(PastedData!U:U,MATCH($AK115,PastedData!$A:$A,0)))/D$33)</f>
        <v>#DIV/0!</v>
      </c>
      <c r="AO115" t="e">
        <f>100*((INDEX(PastedData!V:V,MATCH($AK115,PastedData!$A:$A,0)))/E$33)</f>
        <v>#DIV/0!</v>
      </c>
      <c r="AP115" t="e">
        <f>100*((INDEX(PastedData!W:W,MATCH($AK115,PastedData!$A:$A,0)))/F$33)</f>
        <v>#DIV/0!</v>
      </c>
      <c r="AQ115" t="e">
        <f>100*((INDEX(PastedData!X:X,MATCH($AK115,PastedData!$A:$A,0)))/G$33)</f>
        <v>#DIV/0!</v>
      </c>
      <c r="AR115" t="e">
        <f>100*((INDEX(PastedData!Y:Y,MATCH($AK115,PastedData!$A:$A,0)))/H$33)</f>
        <v>#DIV/0!</v>
      </c>
      <c r="AS115" t="e">
        <f>100*((INDEX(PastedData!Z:Z,MATCH($AK115,PastedData!$A:$A,0)))/I$33)</f>
        <v>#DIV/0!</v>
      </c>
      <c r="AT115" t="e">
        <f>100*((INDEX(PastedData!AA:AA,MATCH($AK115,PastedData!$A:$A,0)))/J$33)</f>
        <v>#DIV/0!</v>
      </c>
    </row>
    <row r="116" spans="1:46" x14ac:dyDescent="0.3">
      <c r="C116" s="2"/>
      <c r="D116" s="2"/>
      <c r="E116" s="2"/>
      <c r="F116" s="2"/>
      <c r="G116" s="2"/>
      <c r="H116" s="2"/>
      <c r="I116" s="2"/>
      <c r="J116" s="2"/>
      <c r="N116" s="2" t="e">
        <f t="shared" si="14"/>
        <v>#N/A</v>
      </c>
      <c r="O116" s="2" t="e">
        <f t="array" ref="O116">LN(INDEX(PastedData!E:E,MATCH(Analysis!$AK118,PastedData!$A:$A,0))-Analysis!O$5)</f>
        <v>#NUM!</v>
      </c>
      <c r="P116" s="2" t="e">
        <f>LN(INDEX(PastedData!F:F,MATCH(Analysis!$AK118,PastedData!$A:$A,0))-Analysis!P$5)</f>
        <v>#NUM!</v>
      </c>
      <c r="Q116" s="2" t="e">
        <f>LN(INDEX(PastedData!G:G,MATCH(Analysis!$AK118,PastedData!$A:$A,0))-Analysis!Q$5)</f>
        <v>#NUM!</v>
      </c>
      <c r="R116" s="2" t="e">
        <f>LN(INDEX(PastedData!H:H,MATCH(Analysis!$AK118,PastedData!$A:$A,0))-Analysis!R$5)</f>
        <v>#NUM!</v>
      </c>
      <c r="S116" s="2" t="e">
        <f>LN(INDEX(PastedData!I:I,MATCH(Analysis!$AK118,PastedData!$A:$A,0))-Analysis!S$5)</f>
        <v>#NUM!</v>
      </c>
      <c r="T116" s="2" t="e">
        <f>LN(INDEX(PastedData!J:J,MATCH(Analysis!$AK118,PastedData!$A:$A,0))-Analysis!T$5)</f>
        <v>#NUM!</v>
      </c>
      <c r="U116" s="2" t="e">
        <f>LN(INDEX(PastedData!K:K,MATCH(Analysis!$AK118,PastedData!$A:$A,0))-Analysis!U$5)</f>
        <v>#NUM!</v>
      </c>
      <c r="AK116">
        <f t="shared" si="15"/>
        <v>96</v>
      </c>
      <c r="AL116" s="2" t="e">
        <f t="array" ref="AL116">INDEX(PastedData!B:B,MATCH($AK116,PastedData!$A:$A,0))</f>
        <v>#N/A</v>
      </c>
      <c r="AM116" s="2">
        <f>INDEX(PastedData!L:L,MATCH($AK116,PastedData!$A:$A,0))</f>
        <v>0</v>
      </c>
      <c r="AN116" t="e">
        <f>100*((INDEX(PastedData!U:U,MATCH($AK116,PastedData!$A:$A,0)))/D$33)</f>
        <v>#DIV/0!</v>
      </c>
      <c r="AO116" t="e">
        <f>100*((INDEX(PastedData!V:V,MATCH($AK116,PastedData!$A:$A,0)))/E$33)</f>
        <v>#DIV/0!</v>
      </c>
      <c r="AP116" t="e">
        <f>100*((INDEX(PastedData!W:W,MATCH($AK116,PastedData!$A:$A,0)))/F$33)</f>
        <v>#DIV/0!</v>
      </c>
      <c r="AQ116" t="e">
        <f>100*((INDEX(PastedData!X:X,MATCH($AK116,PastedData!$A:$A,0)))/G$33)</f>
        <v>#DIV/0!</v>
      </c>
      <c r="AR116" t="e">
        <f>100*((INDEX(PastedData!Y:Y,MATCH($AK116,PastedData!$A:$A,0)))/H$33)</f>
        <v>#DIV/0!</v>
      </c>
      <c r="AS116" t="e">
        <f>100*((INDEX(PastedData!Z:Z,MATCH($AK116,PastedData!$A:$A,0)))/I$33)</f>
        <v>#DIV/0!</v>
      </c>
      <c r="AT116" t="e">
        <f>100*((INDEX(PastedData!AA:AA,MATCH($AK116,PastedData!$A:$A,0)))/J$33)</f>
        <v>#DIV/0!</v>
      </c>
    </row>
    <row r="117" spans="1:46" x14ac:dyDescent="0.3">
      <c r="N117" s="2" t="e">
        <f t="shared" si="14"/>
        <v>#N/A</v>
      </c>
      <c r="O117" s="2" t="e">
        <f t="array" ref="O117">LN(INDEX(PastedData!E:E,MATCH(Analysis!$AK119,PastedData!$A:$A,0))-Analysis!O$5)</f>
        <v>#NUM!</v>
      </c>
      <c r="P117" s="2" t="e">
        <f>LN(INDEX(PastedData!F:F,MATCH(Analysis!$AK119,PastedData!$A:$A,0))-Analysis!P$5)</f>
        <v>#NUM!</v>
      </c>
      <c r="Q117" s="2" t="e">
        <f>LN(INDEX(PastedData!G:G,MATCH(Analysis!$AK119,PastedData!$A:$A,0))-Analysis!Q$5)</f>
        <v>#NUM!</v>
      </c>
      <c r="R117" s="2" t="e">
        <f>LN(INDEX(PastedData!H:H,MATCH(Analysis!$AK119,PastedData!$A:$A,0))-Analysis!R$5)</f>
        <v>#NUM!</v>
      </c>
      <c r="S117" s="2" t="e">
        <f>LN(INDEX(PastedData!I:I,MATCH(Analysis!$AK119,PastedData!$A:$A,0))-Analysis!S$5)</f>
        <v>#NUM!</v>
      </c>
      <c r="T117" s="2" t="e">
        <f>LN(INDEX(PastedData!J:J,MATCH(Analysis!$AK119,PastedData!$A:$A,0))-Analysis!T$5)</f>
        <v>#NUM!</v>
      </c>
      <c r="U117" s="2" t="e">
        <f>LN(INDEX(PastedData!K:K,MATCH(Analysis!$AK119,PastedData!$A:$A,0))-Analysis!U$5)</f>
        <v>#NUM!</v>
      </c>
      <c r="AK117">
        <f t="shared" si="15"/>
        <v>97</v>
      </c>
      <c r="AL117" s="2" t="e">
        <f t="array" ref="AL117">INDEX(PastedData!B:B,MATCH($AK117,PastedData!$A:$A,0))</f>
        <v>#N/A</v>
      </c>
      <c r="AM117" s="2">
        <f>INDEX(PastedData!L:L,MATCH($AK117,PastedData!$A:$A,0))</f>
        <v>0</v>
      </c>
      <c r="AN117" t="e">
        <f>100*((INDEX(PastedData!U:U,MATCH($AK117,PastedData!$A:$A,0)))/D$33)</f>
        <v>#DIV/0!</v>
      </c>
      <c r="AO117" t="e">
        <f>100*((INDEX(PastedData!V:V,MATCH($AK117,PastedData!$A:$A,0)))/E$33)</f>
        <v>#DIV/0!</v>
      </c>
      <c r="AP117" t="e">
        <f>100*((INDEX(PastedData!W:W,MATCH($AK117,PastedData!$A:$A,0)))/F$33)</f>
        <v>#DIV/0!</v>
      </c>
      <c r="AQ117" t="e">
        <f>100*((INDEX(PastedData!X:X,MATCH($AK117,PastedData!$A:$A,0)))/G$33)</f>
        <v>#DIV/0!</v>
      </c>
      <c r="AR117" t="e">
        <f>100*((INDEX(PastedData!Y:Y,MATCH($AK117,PastedData!$A:$A,0)))/H$33)</f>
        <v>#DIV/0!</v>
      </c>
      <c r="AS117" t="e">
        <f>100*((INDEX(PastedData!Z:Z,MATCH($AK117,PastedData!$A:$A,0)))/I$33)</f>
        <v>#DIV/0!</v>
      </c>
      <c r="AT117" t="e">
        <f>100*((INDEX(PastedData!AA:AA,MATCH($AK117,PastedData!$A:$A,0)))/J$33)</f>
        <v>#DIV/0!</v>
      </c>
    </row>
    <row r="118" spans="1:46" x14ac:dyDescent="0.3">
      <c r="A118" s="2"/>
      <c r="B118" s="2"/>
      <c r="N118" s="2" t="e">
        <f t="shared" si="14"/>
        <v>#N/A</v>
      </c>
      <c r="O118" s="2" t="e">
        <f t="array" ref="O118">LN(INDEX(PastedData!E:E,MATCH(Analysis!$AK120,PastedData!$A:$A,0))-Analysis!O$5)</f>
        <v>#NUM!</v>
      </c>
      <c r="P118" s="2" t="e">
        <f>LN(INDEX(PastedData!F:F,MATCH(Analysis!$AK120,PastedData!$A:$A,0))-Analysis!P$5)</f>
        <v>#NUM!</v>
      </c>
      <c r="Q118" s="2" t="e">
        <f>LN(INDEX(PastedData!G:G,MATCH(Analysis!$AK120,PastedData!$A:$A,0))-Analysis!Q$5)</f>
        <v>#NUM!</v>
      </c>
      <c r="R118" s="2" t="e">
        <f>LN(INDEX(PastedData!H:H,MATCH(Analysis!$AK120,PastedData!$A:$A,0))-Analysis!R$5)</f>
        <v>#NUM!</v>
      </c>
      <c r="S118" s="2" t="e">
        <f>LN(INDEX(PastedData!I:I,MATCH(Analysis!$AK120,PastedData!$A:$A,0))-Analysis!S$5)</f>
        <v>#NUM!</v>
      </c>
      <c r="T118" s="2" t="e">
        <f>LN(INDEX(PastedData!J:J,MATCH(Analysis!$AK120,PastedData!$A:$A,0))-Analysis!T$5)</f>
        <v>#NUM!</v>
      </c>
      <c r="U118" s="2" t="e">
        <f>LN(INDEX(PastedData!K:K,MATCH(Analysis!$AK120,PastedData!$A:$A,0))-Analysis!U$5)</f>
        <v>#NUM!</v>
      </c>
      <c r="AK118">
        <f t="shared" si="15"/>
        <v>98</v>
      </c>
      <c r="AL118" s="2" t="e">
        <f t="array" ref="AL118">INDEX(PastedData!B:B,MATCH($AK118,PastedData!$A:$A,0))</f>
        <v>#N/A</v>
      </c>
      <c r="AM118" s="2">
        <f>INDEX(PastedData!L:L,MATCH($AK118,PastedData!$A:$A,0))</f>
        <v>0</v>
      </c>
      <c r="AN118" t="e">
        <f>100*((INDEX(PastedData!U:U,MATCH($AK118,PastedData!$A:$A,0)))/D$33)</f>
        <v>#DIV/0!</v>
      </c>
      <c r="AO118" t="e">
        <f>100*((INDEX(PastedData!V:V,MATCH($AK118,PastedData!$A:$A,0)))/E$33)</f>
        <v>#DIV/0!</v>
      </c>
      <c r="AP118" t="e">
        <f>100*((INDEX(PastedData!W:W,MATCH($AK118,PastedData!$A:$A,0)))/F$33)</f>
        <v>#DIV/0!</v>
      </c>
      <c r="AQ118" t="e">
        <f>100*((INDEX(PastedData!X:X,MATCH($AK118,PastedData!$A:$A,0)))/G$33)</f>
        <v>#DIV/0!</v>
      </c>
      <c r="AR118" t="e">
        <f>100*((INDEX(PastedData!Y:Y,MATCH($AK118,PastedData!$A:$A,0)))/H$33)</f>
        <v>#DIV/0!</v>
      </c>
      <c r="AS118" t="e">
        <f>100*((INDEX(PastedData!Z:Z,MATCH($AK118,PastedData!$A:$A,0)))/I$33)</f>
        <v>#DIV/0!</v>
      </c>
      <c r="AT118" t="e">
        <f>100*((INDEX(PastedData!AA:AA,MATCH($AK118,PastedData!$A:$A,0)))/J$33)</f>
        <v>#DIV/0!</v>
      </c>
    </row>
    <row r="119" spans="1:46" x14ac:dyDescent="0.3">
      <c r="N119" s="2" t="e">
        <f t="shared" si="14"/>
        <v>#N/A</v>
      </c>
      <c r="O119" s="2" t="e">
        <f t="array" ref="O119">LN(INDEX(PastedData!E:E,MATCH(Analysis!$AK121,PastedData!$A:$A,0))-Analysis!O$5)</f>
        <v>#NUM!</v>
      </c>
      <c r="P119" s="2" t="e">
        <f>LN(INDEX(PastedData!F:F,MATCH(Analysis!$AK121,PastedData!$A:$A,0))-Analysis!P$5)</f>
        <v>#NUM!</v>
      </c>
      <c r="Q119" s="2" t="e">
        <f>LN(INDEX(PastedData!G:G,MATCH(Analysis!$AK121,PastedData!$A:$A,0))-Analysis!Q$5)</f>
        <v>#NUM!</v>
      </c>
      <c r="R119" s="2" t="e">
        <f>LN(INDEX(PastedData!H:H,MATCH(Analysis!$AK121,PastedData!$A:$A,0))-Analysis!R$5)</f>
        <v>#NUM!</v>
      </c>
      <c r="S119" s="2" t="e">
        <f>LN(INDEX(PastedData!I:I,MATCH(Analysis!$AK121,PastedData!$A:$A,0))-Analysis!S$5)</f>
        <v>#NUM!</v>
      </c>
      <c r="T119" s="2" t="e">
        <f>LN(INDEX(PastedData!J:J,MATCH(Analysis!$AK121,PastedData!$A:$A,0))-Analysis!T$5)</f>
        <v>#NUM!</v>
      </c>
      <c r="U119" s="2" t="e">
        <f>LN(INDEX(PastedData!K:K,MATCH(Analysis!$AK121,PastedData!$A:$A,0))-Analysis!U$5)</f>
        <v>#NUM!</v>
      </c>
      <c r="AK119">
        <f t="shared" si="15"/>
        <v>99</v>
      </c>
      <c r="AL119" s="2" t="e">
        <f t="array" ref="AL119">INDEX(PastedData!B:B,MATCH($AK119,PastedData!$A:$A,0))</f>
        <v>#N/A</v>
      </c>
      <c r="AM119" s="2">
        <f>INDEX(PastedData!L:L,MATCH($AK119,PastedData!$A:$A,0))</f>
        <v>0</v>
      </c>
      <c r="AN119" t="e">
        <f>100*((INDEX(PastedData!U:U,MATCH($AK119,PastedData!$A:$A,0)))/D$33)</f>
        <v>#DIV/0!</v>
      </c>
      <c r="AO119" t="e">
        <f>100*((INDEX(PastedData!V:V,MATCH($AK119,PastedData!$A:$A,0)))/E$33)</f>
        <v>#DIV/0!</v>
      </c>
      <c r="AP119" t="e">
        <f>100*((INDEX(PastedData!W:W,MATCH($AK119,PastedData!$A:$A,0)))/F$33)</f>
        <v>#DIV/0!</v>
      </c>
      <c r="AQ119" t="e">
        <f>100*((INDEX(PastedData!X:X,MATCH($AK119,PastedData!$A:$A,0)))/G$33)</f>
        <v>#DIV/0!</v>
      </c>
      <c r="AR119" t="e">
        <f>100*((INDEX(PastedData!Y:Y,MATCH($AK119,PastedData!$A:$A,0)))/H$33)</f>
        <v>#DIV/0!</v>
      </c>
      <c r="AS119" t="e">
        <f>100*((INDEX(PastedData!Z:Z,MATCH($AK119,PastedData!$A:$A,0)))/I$33)</f>
        <v>#DIV/0!</v>
      </c>
      <c r="AT119" t="e">
        <f>100*((INDEX(PastedData!AA:AA,MATCH($AK119,PastedData!$A:$A,0)))/J$33)</f>
        <v>#DIV/0!</v>
      </c>
    </row>
    <row r="120" spans="1:46" x14ac:dyDescent="0.3">
      <c r="N120" s="2" t="e">
        <f t="shared" si="14"/>
        <v>#N/A</v>
      </c>
      <c r="O120" s="2" t="e">
        <f t="array" ref="O120">LN(INDEX(PastedData!E:E,MATCH(Analysis!$AK122,PastedData!$A:$A,0))-Analysis!O$5)</f>
        <v>#NUM!</v>
      </c>
      <c r="P120" s="2" t="e">
        <f>LN(INDEX(PastedData!F:F,MATCH(Analysis!$AK122,PastedData!$A:$A,0))-Analysis!P$5)</f>
        <v>#NUM!</v>
      </c>
      <c r="Q120" s="2" t="e">
        <f>LN(INDEX(PastedData!G:G,MATCH(Analysis!$AK122,PastedData!$A:$A,0))-Analysis!Q$5)</f>
        <v>#NUM!</v>
      </c>
      <c r="R120" s="2" t="e">
        <f>LN(INDEX(PastedData!H:H,MATCH(Analysis!$AK122,PastedData!$A:$A,0))-Analysis!R$5)</f>
        <v>#NUM!</v>
      </c>
      <c r="S120" s="2" t="e">
        <f>LN(INDEX(PastedData!I:I,MATCH(Analysis!$AK122,PastedData!$A:$A,0))-Analysis!S$5)</f>
        <v>#NUM!</v>
      </c>
      <c r="T120" s="2" t="e">
        <f>LN(INDEX(PastedData!J:J,MATCH(Analysis!$AK122,PastedData!$A:$A,0))-Analysis!T$5)</f>
        <v>#NUM!</v>
      </c>
      <c r="U120" s="2" t="e">
        <f>LN(INDEX(PastedData!K:K,MATCH(Analysis!$AK122,PastedData!$A:$A,0))-Analysis!U$5)</f>
        <v>#NUM!</v>
      </c>
      <c r="AK120">
        <f t="shared" si="15"/>
        <v>100</v>
      </c>
      <c r="AL120" s="2" t="e">
        <f t="array" ref="AL120">INDEX(PastedData!B:B,MATCH($AK120,PastedData!$A:$A,0))</f>
        <v>#N/A</v>
      </c>
      <c r="AM120" s="2">
        <f>INDEX(PastedData!L:L,MATCH($AK120,PastedData!$A:$A,0))</f>
        <v>0</v>
      </c>
      <c r="AN120" t="e">
        <f>100*((INDEX(PastedData!U:U,MATCH($AK120,PastedData!$A:$A,0)))/D$33)</f>
        <v>#DIV/0!</v>
      </c>
      <c r="AO120" t="e">
        <f>100*((INDEX(PastedData!V:V,MATCH($AK120,PastedData!$A:$A,0)))/E$33)</f>
        <v>#DIV/0!</v>
      </c>
      <c r="AP120" t="e">
        <f>100*((INDEX(PastedData!W:W,MATCH($AK120,PastedData!$A:$A,0)))/F$33)</f>
        <v>#DIV/0!</v>
      </c>
      <c r="AQ120" t="e">
        <f>100*((INDEX(PastedData!X:X,MATCH($AK120,PastedData!$A:$A,0)))/G$33)</f>
        <v>#DIV/0!</v>
      </c>
      <c r="AR120" t="e">
        <f>100*((INDEX(PastedData!Y:Y,MATCH($AK120,PastedData!$A:$A,0)))/H$33)</f>
        <v>#DIV/0!</v>
      </c>
      <c r="AS120" t="e">
        <f>100*((INDEX(PastedData!Z:Z,MATCH($AK120,PastedData!$A:$A,0)))/I$33)</f>
        <v>#DIV/0!</v>
      </c>
      <c r="AT120" t="e">
        <f>100*((INDEX(PastedData!AA:AA,MATCH($AK120,PastedData!$A:$A,0)))/J$33)</f>
        <v>#DIV/0!</v>
      </c>
    </row>
    <row r="121" spans="1:46" x14ac:dyDescent="0.3">
      <c r="N121" s="2" t="e">
        <f t="shared" si="14"/>
        <v>#N/A</v>
      </c>
      <c r="O121" s="2" t="e">
        <f t="array" ref="O121">LN(INDEX(PastedData!E:E,MATCH(Analysis!$AK123,PastedData!$A:$A,0))-Analysis!O$5)</f>
        <v>#NUM!</v>
      </c>
      <c r="P121" s="2" t="e">
        <f>LN(INDEX(PastedData!F:F,MATCH(Analysis!$AK123,PastedData!$A:$A,0))-Analysis!P$5)</f>
        <v>#NUM!</v>
      </c>
      <c r="Q121" s="2" t="e">
        <f>LN(INDEX(PastedData!G:G,MATCH(Analysis!$AK123,PastedData!$A:$A,0))-Analysis!Q$5)</f>
        <v>#NUM!</v>
      </c>
      <c r="R121" s="2" t="e">
        <f>LN(INDEX(PastedData!H:H,MATCH(Analysis!$AK123,PastedData!$A:$A,0))-Analysis!R$5)</f>
        <v>#NUM!</v>
      </c>
      <c r="S121" s="2" t="e">
        <f>LN(INDEX(PastedData!I:I,MATCH(Analysis!$AK123,PastedData!$A:$A,0))-Analysis!S$5)</f>
        <v>#NUM!</v>
      </c>
      <c r="T121" s="2" t="e">
        <f>LN(INDEX(PastedData!J:J,MATCH(Analysis!$AK123,PastedData!$A:$A,0))-Analysis!T$5)</f>
        <v>#NUM!</v>
      </c>
      <c r="U121" s="2" t="e">
        <f>LN(INDEX(PastedData!K:K,MATCH(Analysis!$AK123,PastedData!$A:$A,0))-Analysis!U$5)</f>
        <v>#NUM!</v>
      </c>
      <c r="AK121">
        <f t="shared" si="15"/>
        <v>101</v>
      </c>
      <c r="AL121" s="2" t="e">
        <f t="array" ref="AL121">INDEX(PastedData!B:B,MATCH($AK121,PastedData!$A:$A,0))</f>
        <v>#N/A</v>
      </c>
      <c r="AM121" s="2">
        <f>INDEX(PastedData!L:L,MATCH($AK121,PastedData!$A:$A,0))</f>
        <v>0</v>
      </c>
      <c r="AN121" t="e">
        <f>100*((INDEX(PastedData!U:U,MATCH($AK121,PastedData!$A:$A,0)))/D$33)</f>
        <v>#DIV/0!</v>
      </c>
      <c r="AO121" t="e">
        <f>100*((INDEX(PastedData!V:V,MATCH($AK121,PastedData!$A:$A,0)))/E$33)</f>
        <v>#DIV/0!</v>
      </c>
      <c r="AP121" t="e">
        <f>100*((INDEX(PastedData!W:W,MATCH($AK121,PastedData!$A:$A,0)))/F$33)</f>
        <v>#DIV/0!</v>
      </c>
      <c r="AQ121" t="e">
        <f>100*((INDEX(PastedData!X:X,MATCH($AK121,PastedData!$A:$A,0)))/G$33)</f>
        <v>#DIV/0!</v>
      </c>
      <c r="AR121" t="e">
        <f>100*((INDEX(PastedData!Y:Y,MATCH($AK121,PastedData!$A:$A,0)))/H$33)</f>
        <v>#DIV/0!</v>
      </c>
      <c r="AS121" t="e">
        <f>100*((INDEX(PastedData!Z:Z,MATCH($AK121,PastedData!$A:$A,0)))/I$33)</f>
        <v>#DIV/0!</v>
      </c>
      <c r="AT121" t="e">
        <f>100*((INDEX(PastedData!AA:AA,MATCH($AK121,PastedData!$A:$A,0)))/J$33)</f>
        <v>#DIV/0!</v>
      </c>
    </row>
    <row r="122" spans="1:46" x14ac:dyDescent="0.3">
      <c r="N122" s="2" t="e">
        <f t="shared" si="14"/>
        <v>#N/A</v>
      </c>
      <c r="O122" s="2" t="e">
        <f t="array" ref="O122">LN(INDEX(PastedData!E:E,MATCH(Analysis!$AK124,PastedData!$A:$A,0))-Analysis!O$5)</f>
        <v>#NUM!</v>
      </c>
      <c r="P122" s="2" t="e">
        <f>LN(INDEX(PastedData!F:F,MATCH(Analysis!$AK124,PastedData!$A:$A,0))-Analysis!P$5)</f>
        <v>#NUM!</v>
      </c>
      <c r="Q122" s="2" t="e">
        <f>LN(INDEX(PastedData!G:G,MATCH(Analysis!$AK124,PastedData!$A:$A,0))-Analysis!Q$5)</f>
        <v>#NUM!</v>
      </c>
      <c r="R122" s="2" t="e">
        <f>LN(INDEX(PastedData!H:H,MATCH(Analysis!$AK124,PastedData!$A:$A,0))-Analysis!R$5)</f>
        <v>#NUM!</v>
      </c>
      <c r="S122" s="2" t="e">
        <f>LN(INDEX(PastedData!I:I,MATCH(Analysis!$AK124,PastedData!$A:$A,0))-Analysis!S$5)</f>
        <v>#NUM!</v>
      </c>
      <c r="T122" s="2" t="e">
        <f>LN(INDEX(PastedData!J:J,MATCH(Analysis!$AK124,PastedData!$A:$A,0))-Analysis!T$5)</f>
        <v>#NUM!</v>
      </c>
      <c r="U122" s="2" t="e">
        <f>LN(INDEX(PastedData!K:K,MATCH(Analysis!$AK124,PastedData!$A:$A,0))-Analysis!U$5)</f>
        <v>#NUM!</v>
      </c>
      <c r="AK122">
        <f t="shared" si="15"/>
        <v>102</v>
      </c>
      <c r="AL122" s="2" t="e">
        <f t="array" ref="AL122">INDEX(PastedData!B:B,MATCH($AK122,PastedData!$A:$A,0))</f>
        <v>#N/A</v>
      </c>
      <c r="AM122" s="2">
        <f>INDEX(PastedData!L:L,MATCH($AK122,PastedData!$A:$A,0))</f>
        <v>0</v>
      </c>
      <c r="AN122" t="e">
        <f>100*((INDEX(PastedData!U:U,MATCH($AK122,PastedData!$A:$A,0)))/D$33)</f>
        <v>#DIV/0!</v>
      </c>
      <c r="AO122" t="e">
        <f>100*((INDEX(PastedData!V:V,MATCH($AK122,PastedData!$A:$A,0)))/E$33)</f>
        <v>#DIV/0!</v>
      </c>
      <c r="AP122" t="e">
        <f>100*((INDEX(PastedData!W:W,MATCH($AK122,PastedData!$A:$A,0)))/F$33)</f>
        <v>#DIV/0!</v>
      </c>
      <c r="AQ122" t="e">
        <f>100*((INDEX(PastedData!X:X,MATCH($AK122,PastedData!$A:$A,0)))/G$33)</f>
        <v>#DIV/0!</v>
      </c>
      <c r="AR122" t="e">
        <f>100*((INDEX(PastedData!Y:Y,MATCH($AK122,PastedData!$A:$A,0)))/H$33)</f>
        <v>#DIV/0!</v>
      </c>
      <c r="AS122" t="e">
        <f>100*((INDEX(PastedData!Z:Z,MATCH($AK122,PastedData!$A:$A,0)))/I$33)</f>
        <v>#DIV/0!</v>
      </c>
      <c r="AT122" t="e">
        <f>100*((INDEX(PastedData!AA:AA,MATCH($AK122,PastedData!$A:$A,0)))/J$33)</f>
        <v>#DIV/0!</v>
      </c>
    </row>
    <row r="123" spans="1:46" x14ac:dyDescent="0.3">
      <c r="N123" s="2" t="e">
        <f t="shared" si="14"/>
        <v>#N/A</v>
      </c>
      <c r="O123" s="2" t="e">
        <f t="array" ref="O123">LN(INDEX(PastedData!E:E,MATCH(Analysis!$AK125,PastedData!$A:$A,0))-Analysis!O$5)</f>
        <v>#NUM!</v>
      </c>
      <c r="P123" s="2" t="e">
        <f>LN(INDEX(PastedData!F:F,MATCH(Analysis!$AK125,PastedData!$A:$A,0))-Analysis!P$5)</f>
        <v>#NUM!</v>
      </c>
      <c r="Q123" s="2" t="e">
        <f>LN(INDEX(PastedData!G:G,MATCH(Analysis!$AK125,PastedData!$A:$A,0))-Analysis!Q$5)</f>
        <v>#NUM!</v>
      </c>
      <c r="R123" s="2" t="e">
        <f>LN(INDEX(PastedData!H:H,MATCH(Analysis!$AK125,PastedData!$A:$A,0))-Analysis!R$5)</f>
        <v>#NUM!</v>
      </c>
      <c r="S123" s="2" t="e">
        <f>LN(INDEX(PastedData!I:I,MATCH(Analysis!$AK125,PastedData!$A:$A,0))-Analysis!S$5)</f>
        <v>#NUM!</v>
      </c>
      <c r="T123" s="2" t="e">
        <f>LN(INDEX(PastedData!J:J,MATCH(Analysis!$AK125,PastedData!$A:$A,0))-Analysis!T$5)</f>
        <v>#NUM!</v>
      </c>
      <c r="U123" s="2" t="e">
        <f>LN(INDEX(PastedData!K:K,MATCH(Analysis!$AK125,PastedData!$A:$A,0))-Analysis!U$5)</f>
        <v>#NUM!</v>
      </c>
      <c r="AK123">
        <f t="shared" si="15"/>
        <v>103</v>
      </c>
      <c r="AL123" s="2" t="e">
        <f t="array" ref="AL123">INDEX(PastedData!B:B,MATCH($AK123,PastedData!$A:$A,0))</f>
        <v>#N/A</v>
      </c>
      <c r="AM123" s="2">
        <f>INDEX(PastedData!L:L,MATCH($AK123,PastedData!$A:$A,0))</f>
        <v>0</v>
      </c>
      <c r="AN123" t="e">
        <f>100*((INDEX(PastedData!U:U,MATCH($AK123,PastedData!$A:$A,0)))/D$33)</f>
        <v>#DIV/0!</v>
      </c>
      <c r="AO123" t="e">
        <f>100*((INDEX(PastedData!V:V,MATCH($AK123,PastedData!$A:$A,0)))/E$33)</f>
        <v>#DIV/0!</v>
      </c>
      <c r="AP123" t="e">
        <f>100*((INDEX(PastedData!W:W,MATCH($AK123,PastedData!$A:$A,0)))/F$33)</f>
        <v>#DIV/0!</v>
      </c>
      <c r="AQ123" t="e">
        <f>100*((INDEX(PastedData!X:X,MATCH($AK123,PastedData!$A:$A,0)))/G$33)</f>
        <v>#DIV/0!</v>
      </c>
      <c r="AR123" t="e">
        <f>100*((INDEX(PastedData!Y:Y,MATCH($AK123,PastedData!$A:$A,0)))/H$33)</f>
        <v>#DIV/0!</v>
      </c>
      <c r="AS123" t="e">
        <f>100*((INDEX(PastedData!Z:Z,MATCH($AK123,PastedData!$A:$A,0)))/I$33)</f>
        <v>#DIV/0!</v>
      </c>
      <c r="AT123" t="e">
        <f>100*((INDEX(PastedData!AA:AA,MATCH($AK123,PastedData!$A:$A,0)))/J$33)</f>
        <v>#DIV/0!</v>
      </c>
    </row>
    <row r="124" spans="1:46" x14ac:dyDescent="0.3">
      <c r="N124" s="2" t="e">
        <f t="shared" si="14"/>
        <v>#N/A</v>
      </c>
      <c r="O124" s="2" t="e">
        <f t="array" ref="O124">LN(INDEX(PastedData!E:E,MATCH(Analysis!$AK126,PastedData!$A:$A,0))-Analysis!O$5)</f>
        <v>#NUM!</v>
      </c>
      <c r="P124" s="2" t="e">
        <f>LN(INDEX(PastedData!F:F,MATCH(Analysis!$AK126,PastedData!$A:$A,0))-Analysis!P$5)</f>
        <v>#NUM!</v>
      </c>
      <c r="Q124" s="2" t="e">
        <f>LN(INDEX(PastedData!G:G,MATCH(Analysis!$AK126,PastedData!$A:$A,0))-Analysis!Q$5)</f>
        <v>#NUM!</v>
      </c>
      <c r="R124" s="2" t="e">
        <f>LN(INDEX(PastedData!H:H,MATCH(Analysis!$AK126,PastedData!$A:$A,0))-Analysis!R$5)</f>
        <v>#NUM!</v>
      </c>
      <c r="S124" s="2" t="e">
        <f>LN(INDEX(PastedData!I:I,MATCH(Analysis!$AK126,PastedData!$A:$A,0))-Analysis!S$5)</f>
        <v>#NUM!</v>
      </c>
      <c r="T124" s="2" t="e">
        <f>LN(INDEX(PastedData!J:J,MATCH(Analysis!$AK126,PastedData!$A:$A,0))-Analysis!T$5)</f>
        <v>#NUM!</v>
      </c>
      <c r="U124" s="2" t="e">
        <f>LN(INDEX(PastedData!K:K,MATCH(Analysis!$AK126,PastedData!$A:$A,0))-Analysis!U$5)</f>
        <v>#NUM!</v>
      </c>
      <c r="AK124">
        <f t="shared" si="15"/>
        <v>104</v>
      </c>
      <c r="AL124" s="2" t="e">
        <f t="array" ref="AL124">INDEX(PastedData!B:B,MATCH($AK124,PastedData!$A:$A,0))</f>
        <v>#N/A</v>
      </c>
      <c r="AM124" s="2">
        <f>INDEX(PastedData!L:L,MATCH($AK124,PastedData!$A:$A,0))</f>
        <v>0</v>
      </c>
      <c r="AN124" t="e">
        <f>100*((INDEX(PastedData!U:U,MATCH($AK124,PastedData!$A:$A,0)))/D$33)</f>
        <v>#DIV/0!</v>
      </c>
      <c r="AO124" t="e">
        <f>100*((INDEX(PastedData!V:V,MATCH($AK124,PastedData!$A:$A,0)))/E$33)</f>
        <v>#DIV/0!</v>
      </c>
      <c r="AP124" t="e">
        <f>100*((INDEX(PastedData!W:W,MATCH($AK124,PastedData!$A:$A,0)))/F$33)</f>
        <v>#DIV/0!</v>
      </c>
      <c r="AQ124" t="e">
        <f>100*((INDEX(PastedData!X:X,MATCH($AK124,PastedData!$A:$A,0)))/G$33)</f>
        <v>#DIV/0!</v>
      </c>
      <c r="AR124" t="e">
        <f>100*((INDEX(PastedData!Y:Y,MATCH($AK124,PastedData!$A:$A,0)))/H$33)</f>
        <v>#DIV/0!</v>
      </c>
      <c r="AS124" t="e">
        <f>100*((INDEX(PastedData!Z:Z,MATCH($AK124,PastedData!$A:$A,0)))/I$33)</f>
        <v>#DIV/0!</v>
      </c>
      <c r="AT124" t="e">
        <f>100*((INDEX(PastedData!AA:AA,MATCH($AK124,PastedData!$A:$A,0)))/J$33)</f>
        <v>#DIV/0!</v>
      </c>
    </row>
    <row r="125" spans="1:46" x14ac:dyDescent="0.3">
      <c r="N125" s="2" t="e">
        <f t="shared" si="14"/>
        <v>#N/A</v>
      </c>
      <c r="O125" s="2" t="e">
        <f t="array" ref="O125">LN(INDEX(PastedData!E:E,MATCH(Analysis!$AK127,PastedData!$A:$A,0))-Analysis!O$5)</f>
        <v>#NUM!</v>
      </c>
      <c r="P125" s="2" t="e">
        <f>LN(INDEX(PastedData!F:F,MATCH(Analysis!$AK127,PastedData!$A:$A,0))-Analysis!P$5)</f>
        <v>#NUM!</v>
      </c>
      <c r="Q125" s="2" t="e">
        <f>LN(INDEX(PastedData!G:G,MATCH(Analysis!$AK127,PastedData!$A:$A,0))-Analysis!Q$5)</f>
        <v>#NUM!</v>
      </c>
      <c r="R125" s="2" t="e">
        <f>LN(INDEX(PastedData!H:H,MATCH(Analysis!$AK127,PastedData!$A:$A,0))-Analysis!R$5)</f>
        <v>#NUM!</v>
      </c>
      <c r="S125" s="2" t="e">
        <f>LN(INDEX(PastedData!I:I,MATCH(Analysis!$AK127,PastedData!$A:$A,0))-Analysis!S$5)</f>
        <v>#NUM!</v>
      </c>
      <c r="T125" s="2" t="e">
        <f>LN(INDEX(PastedData!J:J,MATCH(Analysis!$AK127,PastedData!$A:$A,0))-Analysis!T$5)</f>
        <v>#NUM!</v>
      </c>
      <c r="U125" s="2" t="e">
        <f>LN(INDEX(PastedData!K:K,MATCH(Analysis!$AK127,PastedData!$A:$A,0))-Analysis!U$5)</f>
        <v>#NUM!</v>
      </c>
      <c r="AK125">
        <f t="shared" si="15"/>
        <v>105</v>
      </c>
      <c r="AL125" s="2" t="e">
        <f t="array" ref="AL125">INDEX(PastedData!B:B,MATCH($AK125,PastedData!$A:$A,0))</f>
        <v>#N/A</v>
      </c>
      <c r="AM125" s="2">
        <f>INDEX(PastedData!L:L,MATCH($AK125,PastedData!$A:$A,0))</f>
        <v>0</v>
      </c>
      <c r="AN125" t="e">
        <f>100*((INDEX(PastedData!U:U,MATCH($AK125,PastedData!$A:$A,0)))/D$33)</f>
        <v>#DIV/0!</v>
      </c>
      <c r="AO125" t="e">
        <f>100*((INDEX(PastedData!V:V,MATCH($AK125,PastedData!$A:$A,0)))/E$33)</f>
        <v>#DIV/0!</v>
      </c>
      <c r="AP125" t="e">
        <f>100*((INDEX(PastedData!W:W,MATCH($AK125,PastedData!$A:$A,0)))/F$33)</f>
        <v>#DIV/0!</v>
      </c>
      <c r="AQ125" t="e">
        <f>100*((INDEX(PastedData!X:X,MATCH($AK125,PastedData!$A:$A,0)))/G$33)</f>
        <v>#DIV/0!</v>
      </c>
      <c r="AR125" t="e">
        <f>100*((INDEX(PastedData!Y:Y,MATCH($AK125,PastedData!$A:$A,0)))/H$33)</f>
        <v>#DIV/0!</v>
      </c>
      <c r="AS125" t="e">
        <f>100*((INDEX(PastedData!Z:Z,MATCH($AK125,PastedData!$A:$A,0)))/I$33)</f>
        <v>#DIV/0!</v>
      </c>
      <c r="AT125" t="e">
        <f>100*((INDEX(PastedData!AA:AA,MATCH($AK125,PastedData!$A:$A,0)))/J$33)</f>
        <v>#DIV/0!</v>
      </c>
    </row>
    <row r="126" spans="1:46" x14ac:dyDescent="0.3">
      <c r="A126" s="2"/>
      <c r="B126" s="2"/>
      <c r="N126" s="2" t="e">
        <f t="shared" si="14"/>
        <v>#N/A</v>
      </c>
      <c r="O126" s="2" t="e">
        <f t="array" ref="O126">LN(INDEX(PastedData!E:E,MATCH(Analysis!$AK128,PastedData!$A:$A,0))-Analysis!O$5)</f>
        <v>#NUM!</v>
      </c>
      <c r="P126" s="2" t="e">
        <f>LN(INDEX(PastedData!F:F,MATCH(Analysis!$AK128,PastedData!$A:$A,0))-Analysis!P$5)</f>
        <v>#NUM!</v>
      </c>
      <c r="Q126" s="2" t="e">
        <f>LN(INDEX(PastedData!G:G,MATCH(Analysis!$AK128,PastedData!$A:$A,0))-Analysis!Q$5)</f>
        <v>#NUM!</v>
      </c>
      <c r="R126" s="2" t="e">
        <f>LN(INDEX(PastedData!H:H,MATCH(Analysis!$AK128,PastedData!$A:$A,0))-Analysis!R$5)</f>
        <v>#NUM!</v>
      </c>
      <c r="S126" s="2" t="e">
        <f>LN(INDEX(PastedData!I:I,MATCH(Analysis!$AK128,PastedData!$A:$A,0))-Analysis!S$5)</f>
        <v>#NUM!</v>
      </c>
      <c r="T126" s="2" t="e">
        <f>LN(INDEX(PastedData!J:J,MATCH(Analysis!$AK128,PastedData!$A:$A,0))-Analysis!T$5)</f>
        <v>#NUM!</v>
      </c>
      <c r="U126" s="2" t="e">
        <f>LN(INDEX(PastedData!K:K,MATCH(Analysis!$AK128,PastedData!$A:$A,0))-Analysis!U$5)</f>
        <v>#NUM!</v>
      </c>
      <c r="AK126">
        <f t="shared" si="15"/>
        <v>106</v>
      </c>
      <c r="AL126" s="2" t="e">
        <f t="array" ref="AL126">INDEX(PastedData!B:B,MATCH($AK126,PastedData!$A:$A,0))</f>
        <v>#N/A</v>
      </c>
      <c r="AM126" s="2">
        <f>INDEX(PastedData!L:L,MATCH($AK126,PastedData!$A:$A,0))</f>
        <v>0</v>
      </c>
      <c r="AN126" t="e">
        <f>100*((INDEX(PastedData!U:U,MATCH($AK126,PastedData!$A:$A,0)))/D$33)</f>
        <v>#DIV/0!</v>
      </c>
      <c r="AO126" t="e">
        <f>100*((INDEX(PastedData!V:V,MATCH($AK126,PastedData!$A:$A,0)))/E$33)</f>
        <v>#DIV/0!</v>
      </c>
      <c r="AP126" t="e">
        <f>100*((INDEX(PastedData!W:W,MATCH($AK126,PastedData!$A:$A,0)))/F$33)</f>
        <v>#DIV/0!</v>
      </c>
      <c r="AQ126" t="e">
        <f>100*((INDEX(PastedData!X:X,MATCH($AK126,PastedData!$A:$A,0)))/G$33)</f>
        <v>#DIV/0!</v>
      </c>
      <c r="AR126" t="e">
        <f>100*((INDEX(PastedData!Y:Y,MATCH($AK126,PastedData!$A:$A,0)))/H$33)</f>
        <v>#DIV/0!</v>
      </c>
      <c r="AS126" t="e">
        <f>100*((INDEX(PastedData!Z:Z,MATCH($AK126,PastedData!$A:$A,0)))/I$33)</f>
        <v>#DIV/0!</v>
      </c>
      <c r="AT126" t="e">
        <f>100*((INDEX(PastedData!AA:AA,MATCH($AK126,PastedData!$A:$A,0)))/J$33)</f>
        <v>#DIV/0!</v>
      </c>
    </row>
    <row r="127" spans="1:46" x14ac:dyDescent="0.3">
      <c r="N127" s="2" t="e">
        <f t="shared" si="14"/>
        <v>#N/A</v>
      </c>
      <c r="O127" s="2" t="e">
        <f t="array" ref="O127">LN(INDEX(PastedData!E:E,MATCH(Analysis!$AK129,PastedData!$A:$A,0))-Analysis!O$5)</f>
        <v>#NUM!</v>
      </c>
      <c r="P127" s="2" t="e">
        <f>LN(INDEX(PastedData!F:F,MATCH(Analysis!$AK129,PastedData!$A:$A,0))-Analysis!P$5)</f>
        <v>#NUM!</v>
      </c>
      <c r="Q127" s="2" t="e">
        <f>LN(INDEX(PastedData!G:G,MATCH(Analysis!$AK129,PastedData!$A:$A,0))-Analysis!Q$5)</f>
        <v>#NUM!</v>
      </c>
      <c r="R127" s="2" t="e">
        <f>LN(INDEX(PastedData!H:H,MATCH(Analysis!$AK129,PastedData!$A:$A,0))-Analysis!R$5)</f>
        <v>#NUM!</v>
      </c>
      <c r="S127" s="2" t="e">
        <f>LN(INDEX(PastedData!I:I,MATCH(Analysis!$AK129,PastedData!$A:$A,0))-Analysis!S$5)</f>
        <v>#NUM!</v>
      </c>
      <c r="T127" s="2" t="e">
        <f>LN(INDEX(PastedData!J:J,MATCH(Analysis!$AK129,PastedData!$A:$A,0))-Analysis!T$5)</f>
        <v>#NUM!</v>
      </c>
      <c r="U127" s="2" t="e">
        <f>LN(INDEX(PastedData!K:K,MATCH(Analysis!$AK129,PastedData!$A:$A,0))-Analysis!U$5)</f>
        <v>#NUM!</v>
      </c>
      <c r="AK127">
        <f t="shared" si="15"/>
        <v>107</v>
      </c>
      <c r="AL127" s="2" t="e">
        <f t="array" ref="AL127">INDEX(PastedData!B:B,MATCH($AK127,PastedData!$A:$A,0))</f>
        <v>#N/A</v>
      </c>
      <c r="AM127" s="2">
        <f>INDEX(PastedData!L:L,MATCH($AK127,PastedData!$A:$A,0))</f>
        <v>0</v>
      </c>
      <c r="AN127" t="e">
        <f>100*((INDEX(PastedData!U:U,MATCH($AK127,PastedData!$A:$A,0)))/D$33)</f>
        <v>#DIV/0!</v>
      </c>
      <c r="AO127" t="e">
        <f>100*((INDEX(PastedData!V:V,MATCH($AK127,PastedData!$A:$A,0)))/E$33)</f>
        <v>#DIV/0!</v>
      </c>
      <c r="AP127" t="e">
        <f>100*((INDEX(PastedData!W:W,MATCH($AK127,PastedData!$A:$A,0)))/F$33)</f>
        <v>#DIV/0!</v>
      </c>
      <c r="AQ127" t="e">
        <f>100*((INDEX(PastedData!X:X,MATCH($AK127,PastedData!$A:$A,0)))/G$33)</f>
        <v>#DIV/0!</v>
      </c>
      <c r="AR127" t="e">
        <f>100*((INDEX(PastedData!Y:Y,MATCH($AK127,PastedData!$A:$A,0)))/H$33)</f>
        <v>#DIV/0!</v>
      </c>
      <c r="AS127" t="e">
        <f>100*((INDEX(PastedData!Z:Z,MATCH($AK127,PastedData!$A:$A,0)))/I$33)</f>
        <v>#DIV/0!</v>
      </c>
      <c r="AT127" t="e">
        <f>100*((INDEX(PastedData!AA:AA,MATCH($AK127,PastedData!$A:$A,0)))/J$33)</f>
        <v>#DIV/0!</v>
      </c>
    </row>
    <row r="128" spans="1:46" x14ac:dyDescent="0.3">
      <c r="N128" s="2" t="e">
        <f t="shared" si="14"/>
        <v>#N/A</v>
      </c>
      <c r="O128" s="2" t="e">
        <f t="array" ref="O128">LN(INDEX(PastedData!E:E,MATCH(Analysis!$AK130,PastedData!$A:$A,0))-Analysis!O$5)</f>
        <v>#NUM!</v>
      </c>
      <c r="P128" s="2" t="e">
        <f>LN(INDEX(PastedData!F:F,MATCH(Analysis!$AK130,PastedData!$A:$A,0))-Analysis!P$5)</f>
        <v>#NUM!</v>
      </c>
      <c r="Q128" s="2" t="e">
        <f>LN(INDEX(PastedData!G:G,MATCH(Analysis!$AK130,PastedData!$A:$A,0))-Analysis!Q$5)</f>
        <v>#NUM!</v>
      </c>
      <c r="R128" s="2" t="e">
        <f>LN(INDEX(PastedData!H:H,MATCH(Analysis!$AK130,PastedData!$A:$A,0))-Analysis!R$5)</f>
        <v>#NUM!</v>
      </c>
      <c r="S128" s="2" t="e">
        <f>LN(INDEX(PastedData!I:I,MATCH(Analysis!$AK130,PastedData!$A:$A,0))-Analysis!S$5)</f>
        <v>#NUM!</v>
      </c>
      <c r="T128" s="2" t="e">
        <f>LN(INDEX(PastedData!J:J,MATCH(Analysis!$AK130,PastedData!$A:$A,0))-Analysis!T$5)</f>
        <v>#NUM!</v>
      </c>
      <c r="U128" s="2" t="e">
        <f>LN(INDEX(PastedData!K:K,MATCH(Analysis!$AK130,PastedData!$A:$A,0))-Analysis!U$5)</f>
        <v>#NUM!</v>
      </c>
      <c r="AK128">
        <f t="shared" si="15"/>
        <v>108</v>
      </c>
      <c r="AL128" s="2" t="e">
        <f t="array" ref="AL128">INDEX(PastedData!B:B,MATCH($AK128,PastedData!$A:$A,0))</f>
        <v>#N/A</v>
      </c>
      <c r="AM128" s="2">
        <f>INDEX(PastedData!L:L,MATCH($AK128,PastedData!$A:$A,0))</f>
        <v>0</v>
      </c>
      <c r="AN128" t="e">
        <f>100*((INDEX(PastedData!U:U,MATCH($AK128,PastedData!$A:$A,0)))/D$33)</f>
        <v>#DIV/0!</v>
      </c>
      <c r="AO128" t="e">
        <f>100*((INDEX(PastedData!V:V,MATCH($AK128,PastedData!$A:$A,0)))/E$33)</f>
        <v>#DIV/0!</v>
      </c>
      <c r="AP128" t="e">
        <f>100*((INDEX(PastedData!W:W,MATCH($AK128,PastedData!$A:$A,0)))/F$33)</f>
        <v>#DIV/0!</v>
      </c>
      <c r="AQ128" t="e">
        <f>100*((INDEX(PastedData!X:X,MATCH($AK128,PastedData!$A:$A,0)))/G$33)</f>
        <v>#DIV/0!</v>
      </c>
      <c r="AR128" t="e">
        <f>100*((INDEX(PastedData!Y:Y,MATCH($AK128,PastedData!$A:$A,0)))/H$33)</f>
        <v>#DIV/0!</v>
      </c>
      <c r="AS128" t="e">
        <f>100*((INDEX(PastedData!Z:Z,MATCH($AK128,PastedData!$A:$A,0)))/I$33)</f>
        <v>#DIV/0!</v>
      </c>
      <c r="AT128" t="e">
        <f>100*((INDEX(PastedData!AA:AA,MATCH($AK128,PastedData!$A:$A,0)))/J$33)</f>
        <v>#DIV/0!</v>
      </c>
    </row>
    <row r="129" spans="14:46" x14ac:dyDescent="0.3">
      <c r="N129" s="2" t="e">
        <f t="shared" si="14"/>
        <v>#N/A</v>
      </c>
      <c r="O129" s="2" t="e">
        <f t="array" ref="O129">LN(INDEX(PastedData!E:E,MATCH(Analysis!$AK131,PastedData!$A:$A,0))-Analysis!O$5)</f>
        <v>#NUM!</v>
      </c>
      <c r="P129" s="2" t="e">
        <f>LN(INDEX(PastedData!F:F,MATCH(Analysis!$AK131,PastedData!$A:$A,0))-Analysis!P$5)</f>
        <v>#NUM!</v>
      </c>
      <c r="Q129" s="2" t="e">
        <f>LN(INDEX(PastedData!G:G,MATCH(Analysis!$AK131,PastedData!$A:$A,0))-Analysis!Q$5)</f>
        <v>#NUM!</v>
      </c>
      <c r="R129" s="2" t="e">
        <f>LN(INDEX(PastedData!H:H,MATCH(Analysis!$AK131,PastedData!$A:$A,0))-Analysis!R$5)</f>
        <v>#NUM!</v>
      </c>
      <c r="S129" s="2" t="e">
        <f>LN(INDEX(PastedData!I:I,MATCH(Analysis!$AK131,PastedData!$A:$A,0))-Analysis!S$5)</f>
        <v>#NUM!</v>
      </c>
      <c r="T129" s="2" t="e">
        <f>LN(INDEX(PastedData!J:J,MATCH(Analysis!$AK131,PastedData!$A:$A,0))-Analysis!T$5)</f>
        <v>#NUM!</v>
      </c>
      <c r="U129" s="2" t="e">
        <f>LN(INDEX(PastedData!K:K,MATCH(Analysis!$AK131,PastedData!$A:$A,0))-Analysis!U$5)</f>
        <v>#NUM!</v>
      </c>
      <c r="AK129">
        <f t="shared" si="15"/>
        <v>109</v>
      </c>
      <c r="AL129" s="2" t="e">
        <f t="array" ref="AL129">INDEX(PastedData!B:B,MATCH($AK129,PastedData!$A:$A,0))</f>
        <v>#N/A</v>
      </c>
      <c r="AM129" s="2">
        <f>INDEX(PastedData!L:L,MATCH($AK129,PastedData!$A:$A,0))</f>
        <v>0</v>
      </c>
      <c r="AN129" t="e">
        <f>100*((INDEX(PastedData!U:U,MATCH($AK129,PastedData!$A:$A,0)))/D$33)</f>
        <v>#DIV/0!</v>
      </c>
      <c r="AO129" t="e">
        <f>100*((INDEX(PastedData!V:V,MATCH($AK129,PastedData!$A:$A,0)))/E$33)</f>
        <v>#DIV/0!</v>
      </c>
      <c r="AP129" t="e">
        <f>100*((INDEX(PastedData!W:W,MATCH($AK129,PastedData!$A:$A,0)))/F$33)</f>
        <v>#DIV/0!</v>
      </c>
      <c r="AQ129" t="e">
        <f>100*((INDEX(PastedData!X:X,MATCH($AK129,PastedData!$A:$A,0)))/G$33)</f>
        <v>#DIV/0!</v>
      </c>
      <c r="AR129" t="e">
        <f>100*((INDEX(PastedData!Y:Y,MATCH($AK129,PastedData!$A:$A,0)))/H$33)</f>
        <v>#DIV/0!</v>
      </c>
      <c r="AS129" t="e">
        <f>100*((INDEX(PastedData!Z:Z,MATCH($AK129,PastedData!$A:$A,0)))/I$33)</f>
        <v>#DIV/0!</v>
      </c>
      <c r="AT129" t="e">
        <f>100*((INDEX(PastedData!AA:AA,MATCH($AK129,PastedData!$A:$A,0)))/J$33)</f>
        <v>#DIV/0!</v>
      </c>
    </row>
    <row r="130" spans="14:46" x14ac:dyDescent="0.3">
      <c r="N130" s="2" t="e">
        <f t="shared" si="14"/>
        <v>#N/A</v>
      </c>
      <c r="O130" s="2" t="e">
        <f t="array" ref="O130">LN(INDEX(PastedData!E:E,MATCH(Analysis!$AK132,PastedData!$A:$A,0))-Analysis!O$5)</f>
        <v>#NUM!</v>
      </c>
      <c r="P130" s="2" t="e">
        <f>LN(INDEX(PastedData!F:F,MATCH(Analysis!$AK132,PastedData!$A:$A,0))-Analysis!P$5)</f>
        <v>#NUM!</v>
      </c>
      <c r="Q130" s="2" t="e">
        <f>LN(INDEX(PastedData!G:G,MATCH(Analysis!$AK132,PastedData!$A:$A,0))-Analysis!Q$5)</f>
        <v>#NUM!</v>
      </c>
      <c r="R130" s="2" t="e">
        <f>LN(INDEX(PastedData!H:H,MATCH(Analysis!$AK132,PastedData!$A:$A,0))-Analysis!R$5)</f>
        <v>#NUM!</v>
      </c>
      <c r="S130" s="2" t="e">
        <f>LN(INDEX(PastedData!I:I,MATCH(Analysis!$AK132,PastedData!$A:$A,0))-Analysis!S$5)</f>
        <v>#NUM!</v>
      </c>
      <c r="T130" s="2" t="e">
        <f>LN(INDEX(PastedData!J:J,MATCH(Analysis!$AK132,PastedData!$A:$A,0))-Analysis!T$5)</f>
        <v>#NUM!</v>
      </c>
      <c r="U130" s="2" t="e">
        <f>LN(INDEX(PastedData!K:K,MATCH(Analysis!$AK132,PastedData!$A:$A,0))-Analysis!U$5)</f>
        <v>#NUM!</v>
      </c>
      <c r="AK130">
        <f t="shared" si="15"/>
        <v>110</v>
      </c>
      <c r="AL130" s="2" t="e">
        <f t="array" ref="AL130">INDEX(PastedData!B:B,MATCH($AK130,PastedData!$A:$A,0))</f>
        <v>#N/A</v>
      </c>
      <c r="AM130" s="2">
        <f>INDEX(PastedData!L:L,MATCH($AK130,PastedData!$A:$A,0))</f>
        <v>0</v>
      </c>
      <c r="AN130" t="e">
        <f>100*((INDEX(PastedData!U:U,MATCH($AK130,PastedData!$A:$A,0)))/D$33)</f>
        <v>#DIV/0!</v>
      </c>
      <c r="AO130" t="e">
        <f>100*((INDEX(PastedData!V:V,MATCH($AK130,PastedData!$A:$A,0)))/E$33)</f>
        <v>#DIV/0!</v>
      </c>
      <c r="AP130" t="e">
        <f>100*((INDEX(PastedData!W:W,MATCH($AK130,PastedData!$A:$A,0)))/F$33)</f>
        <v>#DIV/0!</v>
      </c>
      <c r="AQ130" t="e">
        <f>100*((INDEX(PastedData!X:X,MATCH($AK130,PastedData!$A:$A,0)))/G$33)</f>
        <v>#DIV/0!</v>
      </c>
      <c r="AR130" t="e">
        <f>100*((INDEX(PastedData!Y:Y,MATCH($AK130,PastedData!$A:$A,0)))/H$33)</f>
        <v>#DIV/0!</v>
      </c>
      <c r="AS130" t="e">
        <f>100*((INDEX(PastedData!Z:Z,MATCH($AK130,PastedData!$A:$A,0)))/I$33)</f>
        <v>#DIV/0!</v>
      </c>
      <c r="AT130" t="e">
        <f>100*((INDEX(PastedData!AA:AA,MATCH($AK130,PastedData!$A:$A,0)))/J$33)</f>
        <v>#DIV/0!</v>
      </c>
    </row>
    <row r="131" spans="14:46" x14ac:dyDescent="0.3">
      <c r="N131" s="2" t="e">
        <f t="shared" si="14"/>
        <v>#N/A</v>
      </c>
      <c r="O131" s="2" t="e">
        <f t="array" ref="O131">LN(INDEX(PastedData!E:E,MATCH(Analysis!$AK133,PastedData!$A:$A,0))-Analysis!O$5)</f>
        <v>#NUM!</v>
      </c>
      <c r="P131" s="2" t="e">
        <f>LN(INDEX(PastedData!F:F,MATCH(Analysis!$AK133,PastedData!$A:$A,0))-Analysis!P$5)</f>
        <v>#NUM!</v>
      </c>
      <c r="Q131" s="2" t="e">
        <f>LN(INDEX(PastedData!G:G,MATCH(Analysis!$AK133,PastedData!$A:$A,0))-Analysis!Q$5)</f>
        <v>#NUM!</v>
      </c>
      <c r="R131" s="2" t="e">
        <f>LN(INDEX(PastedData!H:H,MATCH(Analysis!$AK133,PastedData!$A:$A,0))-Analysis!R$5)</f>
        <v>#NUM!</v>
      </c>
      <c r="S131" s="2" t="e">
        <f>LN(INDEX(PastedData!I:I,MATCH(Analysis!$AK133,PastedData!$A:$A,0))-Analysis!S$5)</f>
        <v>#NUM!</v>
      </c>
      <c r="T131" s="2" t="e">
        <f>LN(INDEX(PastedData!J:J,MATCH(Analysis!$AK133,PastedData!$A:$A,0))-Analysis!T$5)</f>
        <v>#NUM!</v>
      </c>
      <c r="U131" s="2" t="e">
        <f>LN(INDEX(PastedData!K:K,MATCH(Analysis!$AK133,PastedData!$A:$A,0))-Analysis!U$5)</f>
        <v>#NUM!</v>
      </c>
      <c r="AK131">
        <f t="shared" si="15"/>
        <v>111</v>
      </c>
      <c r="AL131" s="2" t="e">
        <f t="array" ref="AL131">INDEX(PastedData!B:B,MATCH($AK131,PastedData!$A:$A,0))</f>
        <v>#N/A</v>
      </c>
      <c r="AM131" s="2">
        <f>INDEX(PastedData!L:L,MATCH($AK131,PastedData!$A:$A,0))</f>
        <v>0</v>
      </c>
      <c r="AN131" t="e">
        <f>100*((INDEX(PastedData!U:U,MATCH($AK131,PastedData!$A:$A,0)))/D$33)</f>
        <v>#DIV/0!</v>
      </c>
      <c r="AO131" t="e">
        <f>100*((INDEX(PastedData!V:V,MATCH($AK131,PastedData!$A:$A,0)))/E$33)</f>
        <v>#DIV/0!</v>
      </c>
      <c r="AP131" t="e">
        <f>100*((INDEX(PastedData!W:W,MATCH($AK131,PastedData!$A:$A,0)))/F$33)</f>
        <v>#DIV/0!</v>
      </c>
      <c r="AQ131" t="e">
        <f>100*((INDEX(PastedData!X:X,MATCH($AK131,PastedData!$A:$A,0)))/G$33)</f>
        <v>#DIV/0!</v>
      </c>
      <c r="AR131" t="e">
        <f>100*((INDEX(PastedData!Y:Y,MATCH($AK131,PastedData!$A:$A,0)))/H$33)</f>
        <v>#DIV/0!</v>
      </c>
      <c r="AS131" t="e">
        <f>100*((INDEX(PastedData!Z:Z,MATCH($AK131,PastedData!$A:$A,0)))/I$33)</f>
        <v>#DIV/0!</v>
      </c>
      <c r="AT131" t="e">
        <f>100*((INDEX(PastedData!AA:AA,MATCH($AK131,PastedData!$A:$A,0)))/J$33)</f>
        <v>#DIV/0!</v>
      </c>
    </row>
    <row r="132" spans="14:46" x14ac:dyDescent="0.3">
      <c r="N132" s="2" t="e">
        <f t="shared" si="14"/>
        <v>#N/A</v>
      </c>
      <c r="O132" s="2" t="e">
        <f t="array" ref="O132">LN(INDEX(PastedData!E:E,MATCH(Analysis!$AK134,PastedData!$A:$A,0))-Analysis!O$5)</f>
        <v>#NUM!</v>
      </c>
      <c r="P132" s="2" t="e">
        <f>LN(INDEX(PastedData!F:F,MATCH(Analysis!$AK134,PastedData!$A:$A,0))-Analysis!P$5)</f>
        <v>#NUM!</v>
      </c>
      <c r="Q132" s="2" t="e">
        <f>LN(INDEX(PastedData!G:G,MATCH(Analysis!$AK134,PastedData!$A:$A,0))-Analysis!Q$5)</f>
        <v>#NUM!</v>
      </c>
      <c r="R132" s="2" t="e">
        <f>LN(INDEX(PastedData!H:H,MATCH(Analysis!$AK134,PastedData!$A:$A,0))-Analysis!R$5)</f>
        <v>#NUM!</v>
      </c>
      <c r="S132" s="2" t="e">
        <f>LN(INDEX(PastedData!I:I,MATCH(Analysis!$AK134,PastedData!$A:$A,0))-Analysis!S$5)</f>
        <v>#NUM!</v>
      </c>
      <c r="T132" s="2" t="e">
        <f>LN(INDEX(PastedData!J:J,MATCH(Analysis!$AK134,PastedData!$A:$A,0))-Analysis!T$5)</f>
        <v>#NUM!</v>
      </c>
      <c r="U132" s="2" t="e">
        <f>LN(INDEX(PastedData!K:K,MATCH(Analysis!$AK134,PastedData!$A:$A,0))-Analysis!U$5)</f>
        <v>#NUM!</v>
      </c>
      <c r="AK132">
        <f t="shared" si="15"/>
        <v>112</v>
      </c>
      <c r="AL132" s="2" t="e">
        <f t="array" ref="AL132">INDEX(PastedData!B:B,MATCH($AK132,PastedData!$A:$A,0))</f>
        <v>#N/A</v>
      </c>
      <c r="AM132" s="2">
        <f>INDEX(PastedData!L:L,MATCH($AK132,PastedData!$A:$A,0))</f>
        <v>0</v>
      </c>
      <c r="AN132" t="e">
        <f>100*((INDEX(PastedData!U:U,MATCH($AK132,PastedData!$A:$A,0)))/D$33)</f>
        <v>#DIV/0!</v>
      </c>
      <c r="AO132" t="e">
        <f>100*((INDEX(PastedData!V:V,MATCH($AK132,PastedData!$A:$A,0)))/E$33)</f>
        <v>#DIV/0!</v>
      </c>
      <c r="AP132" t="e">
        <f>100*((INDEX(PastedData!W:W,MATCH($AK132,PastedData!$A:$A,0)))/F$33)</f>
        <v>#DIV/0!</v>
      </c>
      <c r="AQ132" t="e">
        <f>100*((INDEX(PastedData!X:X,MATCH($AK132,PastedData!$A:$A,0)))/G$33)</f>
        <v>#DIV/0!</v>
      </c>
      <c r="AR132" t="e">
        <f>100*((INDEX(PastedData!Y:Y,MATCH($AK132,PastedData!$A:$A,0)))/H$33)</f>
        <v>#DIV/0!</v>
      </c>
      <c r="AS132" t="e">
        <f>100*((INDEX(PastedData!Z:Z,MATCH($AK132,PastedData!$A:$A,0)))/I$33)</f>
        <v>#DIV/0!</v>
      </c>
      <c r="AT132" t="e">
        <f>100*((INDEX(PastedData!AA:AA,MATCH($AK132,PastedData!$A:$A,0)))/J$33)</f>
        <v>#DIV/0!</v>
      </c>
    </row>
    <row r="133" spans="14:46" x14ac:dyDescent="0.3">
      <c r="N133" s="2" t="e">
        <f t="shared" si="14"/>
        <v>#N/A</v>
      </c>
      <c r="O133" s="2" t="e">
        <f t="array" ref="O133">LN(INDEX(PastedData!E:E,MATCH(Analysis!$AK135,PastedData!$A:$A,0))-Analysis!O$5)</f>
        <v>#NUM!</v>
      </c>
      <c r="P133" s="2" t="e">
        <f>LN(INDEX(PastedData!F:F,MATCH(Analysis!$AK135,PastedData!$A:$A,0))-Analysis!P$5)</f>
        <v>#NUM!</v>
      </c>
      <c r="Q133" s="2" t="e">
        <f>LN(INDEX(PastedData!G:G,MATCH(Analysis!$AK135,PastedData!$A:$A,0))-Analysis!Q$5)</f>
        <v>#NUM!</v>
      </c>
      <c r="R133" s="2" t="e">
        <f>LN(INDEX(PastedData!H:H,MATCH(Analysis!$AK135,PastedData!$A:$A,0))-Analysis!R$5)</f>
        <v>#NUM!</v>
      </c>
      <c r="S133" s="2" t="e">
        <f>LN(INDEX(PastedData!I:I,MATCH(Analysis!$AK135,PastedData!$A:$A,0))-Analysis!S$5)</f>
        <v>#NUM!</v>
      </c>
      <c r="T133" s="2" t="e">
        <f>LN(INDEX(PastedData!J:J,MATCH(Analysis!$AK135,PastedData!$A:$A,0))-Analysis!T$5)</f>
        <v>#NUM!</v>
      </c>
      <c r="U133" s="2" t="e">
        <f>LN(INDEX(PastedData!K:K,MATCH(Analysis!$AK135,PastedData!$A:$A,0))-Analysis!U$5)</f>
        <v>#NUM!</v>
      </c>
      <c r="AK133">
        <f t="shared" si="15"/>
        <v>113</v>
      </c>
      <c r="AL133" s="2" t="e">
        <f t="array" ref="AL133">INDEX(PastedData!B:B,MATCH($AK133,PastedData!$A:$A,0))</f>
        <v>#N/A</v>
      </c>
      <c r="AM133" s="2">
        <f>INDEX(PastedData!L:L,MATCH($AK133,PastedData!$A:$A,0))</f>
        <v>0</v>
      </c>
      <c r="AN133" t="e">
        <f>100*((INDEX(PastedData!U:U,MATCH($AK133,PastedData!$A:$A,0)))/D$33)</f>
        <v>#DIV/0!</v>
      </c>
      <c r="AO133" t="e">
        <f>100*((INDEX(PastedData!V:V,MATCH($AK133,PastedData!$A:$A,0)))/E$33)</f>
        <v>#DIV/0!</v>
      </c>
      <c r="AP133" t="e">
        <f>100*((INDEX(PastedData!W:W,MATCH($AK133,PastedData!$A:$A,0)))/F$33)</f>
        <v>#DIV/0!</v>
      </c>
      <c r="AQ133" t="e">
        <f>100*((INDEX(PastedData!X:X,MATCH($AK133,PastedData!$A:$A,0)))/G$33)</f>
        <v>#DIV/0!</v>
      </c>
      <c r="AR133" t="e">
        <f>100*((INDEX(PastedData!Y:Y,MATCH($AK133,PastedData!$A:$A,0)))/H$33)</f>
        <v>#DIV/0!</v>
      </c>
      <c r="AS133" t="e">
        <f>100*((INDEX(PastedData!Z:Z,MATCH($AK133,PastedData!$A:$A,0)))/I$33)</f>
        <v>#DIV/0!</v>
      </c>
      <c r="AT133" t="e">
        <f>100*((INDEX(PastedData!AA:AA,MATCH($AK133,PastedData!$A:$A,0)))/J$33)</f>
        <v>#DIV/0!</v>
      </c>
    </row>
    <row r="134" spans="14:46" x14ac:dyDescent="0.3">
      <c r="N134" s="2" t="e">
        <f t="shared" si="14"/>
        <v>#N/A</v>
      </c>
      <c r="O134" s="2" t="e">
        <f t="array" ref="O134">LN(INDEX(PastedData!E:E,MATCH(Analysis!$AK136,PastedData!$A:$A,0))-Analysis!O$5)</f>
        <v>#NUM!</v>
      </c>
      <c r="P134" s="2" t="e">
        <f>LN(INDEX(PastedData!F:F,MATCH(Analysis!$AK136,PastedData!$A:$A,0))-Analysis!P$5)</f>
        <v>#NUM!</v>
      </c>
      <c r="Q134" s="2" t="e">
        <f>LN(INDEX(PastedData!G:G,MATCH(Analysis!$AK136,PastedData!$A:$A,0))-Analysis!Q$5)</f>
        <v>#NUM!</v>
      </c>
      <c r="R134" s="2" t="e">
        <f>LN(INDEX(PastedData!H:H,MATCH(Analysis!$AK136,PastedData!$A:$A,0))-Analysis!R$5)</f>
        <v>#NUM!</v>
      </c>
      <c r="S134" s="2" t="e">
        <f>LN(INDEX(PastedData!I:I,MATCH(Analysis!$AK136,PastedData!$A:$A,0))-Analysis!S$5)</f>
        <v>#NUM!</v>
      </c>
      <c r="T134" s="2" t="e">
        <f>LN(INDEX(PastedData!J:J,MATCH(Analysis!$AK136,PastedData!$A:$A,0))-Analysis!T$5)</f>
        <v>#NUM!</v>
      </c>
      <c r="U134" s="2" t="e">
        <f>LN(INDEX(PastedData!K:K,MATCH(Analysis!$AK136,PastedData!$A:$A,0))-Analysis!U$5)</f>
        <v>#NUM!</v>
      </c>
      <c r="AK134">
        <f t="shared" si="15"/>
        <v>114</v>
      </c>
      <c r="AL134" s="2" t="e">
        <f t="array" ref="AL134">INDEX(PastedData!B:B,MATCH($AK134,PastedData!$A:$A,0))</f>
        <v>#N/A</v>
      </c>
      <c r="AM134" s="2">
        <f>INDEX(PastedData!L:L,MATCH($AK134,PastedData!$A:$A,0))</f>
        <v>0</v>
      </c>
      <c r="AN134" t="e">
        <f>100*((INDEX(PastedData!U:U,MATCH($AK134,PastedData!$A:$A,0)))/D$33)</f>
        <v>#DIV/0!</v>
      </c>
      <c r="AO134" t="e">
        <f>100*((INDEX(PastedData!V:V,MATCH($AK134,PastedData!$A:$A,0)))/E$33)</f>
        <v>#DIV/0!</v>
      </c>
      <c r="AP134" t="e">
        <f>100*((INDEX(PastedData!W:W,MATCH($AK134,PastedData!$A:$A,0)))/F$33)</f>
        <v>#DIV/0!</v>
      </c>
      <c r="AQ134" t="e">
        <f>100*((INDEX(PastedData!X:X,MATCH($AK134,PastedData!$A:$A,0)))/G$33)</f>
        <v>#DIV/0!</v>
      </c>
      <c r="AR134" t="e">
        <f>100*((INDEX(PastedData!Y:Y,MATCH($AK134,PastedData!$A:$A,0)))/H$33)</f>
        <v>#DIV/0!</v>
      </c>
      <c r="AS134" t="e">
        <f>100*((INDEX(PastedData!Z:Z,MATCH($AK134,PastedData!$A:$A,0)))/I$33)</f>
        <v>#DIV/0!</v>
      </c>
      <c r="AT134" t="e">
        <f>100*((INDEX(PastedData!AA:AA,MATCH($AK134,PastedData!$A:$A,0)))/J$33)</f>
        <v>#DIV/0!</v>
      </c>
    </row>
    <row r="135" spans="14:46" x14ac:dyDescent="0.3">
      <c r="N135" s="2" t="e">
        <f t="shared" si="14"/>
        <v>#N/A</v>
      </c>
      <c r="O135" s="2" t="e">
        <f t="array" ref="O135">LN(INDEX(PastedData!E:E,MATCH(Analysis!$AK137,PastedData!$A:$A,0))-Analysis!O$5)</f>
        <v>#NUM!</v>
      </c>
      <c r="P135" s="2" t="e">
        <f>LN(INDEX(PastedData!F:F,MATCH(Analysis!$AK137,PastedData!$A:$A,0))-Analysis!P$5)</f>
        <v>#NUM!</v>
      </c>
      <c r="Q135" s="2" t="e">
        <f>LN(INDEX(PastedData!G:G,MATCH(Analysis!$AK137,PastedData!$A:$A,0))-Analysis!Q$5)</f>
        <v>#NUM!</v>
      </c>
      <c r="R135" s="2" t="e">
        <f>LN(INDEX(PastedData!H:H,MATCH(Analysis!$AK137,PastedData!$A:$A,0))-Analysis!R$5)</f>
        <v>#NUM!</v>
      </c>
      <c r="S135" s="2" t="e">
        <f>LN(INDEX(PastedData!I:I,MATCH(Analysis!$AK137,PastedData!$A:$A,0))-Analysis!S$5)</f>
        <v>#NUM!</v>
      </c>
      <c r="T135" s="2" t="e">
        <f>LN(INDEX(PastedData!J:J,MATCH(Analysis!$AK137,PastedData!$A:$A,0))-Analysis!T$5)</f>
        <v>#NUM!</v>
      </c>
      <c r="U135" s="2" t="e">
        <f>LN(INDEX(PastedData!K:K,MATCH(Analysis!$AK137,PastedData!$A:$A,0))-Analysis!U$5)</f>
        <v>#NUM!</v>
      </c>
      <c r="AK135">
        <f t="shared" si="15"/>
        <v>115</v>
      </c>
      <c r="AL135" s="2" t="e">
        <f t="array" ref="AL135">INDEX(PastedData!B:B,MATCH($AK135,PastedData!$A:$A,0))</f>
        <v>#N/A</v>
      </c>
      <c r="AM135" s="2">
        <f>INDEX(PastedData!L:L,MATCH($AK135,PastedData!$A:$A,0))</f>
        <v>0</v>
      </c>
      <c r="AN135" t="e">
        <f>100*((INDEX(PastedData!U:U,MATCH($AK135,PastedData!$A:$A,0)))/D$33)</f>
        <v>#DIV/0!</v>
      </c>
      <c r="AO135" t="e">
        <f>100*((INDEX(PastedData!V:V,MATCH($AK135,PastedData!$A:$A,0)))/E$33)</f>
        <v>#DIV/0!</v>
      </c>
      <c r="AP135" t="e">
        <f>100*((INDEX(PastedData!W:W,MATCH($AK135,PastedData!$A:$A,0)))/F$33)</f>
        <v>#DIV/0!</v>
      </c>
      <c r="AQ135" t="e">
        <f>100*((INDEX(PastedData!X:X,MATCH($AK135,PastedData!$A:$A,0)))/G$33)</f>
        <v>#DIV/0!</v>
      </c>
      <c r="AR135" t="e">
        <f>100*((INDEX(PastedData!Y:Y,MATCH($AK135,PastedData!$A:$A,0)))/H$33)</f>
        <v>#DIV/0!</v>
      </c>
      <c r="AS135" t="e">
        <f>100*((INDEX(PastedData!Z:Z,MATCH($AK135,PastedData!$A:$A,0)))/I$33)</f>
        <v>#DIV/0!</v>
      </c>
      <c r="AT135" t="e">
        <f>100*((INDEX(PastedData!AA:AA,MATCH($AK135,PastedData!$A:$A,0)))/J$33)</f>
        <v>#DIV/0!</v>
      </c>
    </row>
    <row r="136" spans="14:46" x14ac:dyDescent="0.3">
      <c r="N136" s="2" t="e">
        <f t="shared" si="14"/>
        <v>#N/A</v>
      </c>
      <c r="O136" s="2" t="e">
        <f t="array" ref="O136">LN(INDEX(PastedData!E:E,MATCH(Analysis!$AK138,PastedData!$A:$A,0))-Analysis!O$5)</f>
        <v>#NUM!</v>
      </c>
      <c r="P136" s="2" t="e">
        <f>LN(INDEX(PastedData!F:F,MATCH(Analysis!$AK138,PastedData!$A:$A,0))-Analysis!P$5)</f>
        <v>#NUM!</v>
      </c>
      <c r="Q136" s="2" t="e">
        <f>LN(INDEX(PastedData!G:G,MATCH(Analysis!$AK138,PastedData!$A:$A,0))-Analysis!Q$5)</f>
        <v>#NUM!</v>
      </c>
      <c r="R136" s="2" t="e">
        <f>LN(INDEX(PastedData!H:H,MATCH(Analysis!$AK138,PastedData!$A:$A,0))-Analysis!R$5)</f>
        <v>#NUM!</v>
      </c>
      <c r="S136" s="2" t="e">
        <f>LN(INDEX(PastedData!I:I,MATCH(Analysis!$AK138,PastedData!$A:$A,0))-Analysis!S$5)</f>
        <v>#NUM!</v>
      </c>
      <c r="T136" s="2" t="e">
        <f>LN(INDEX(PastedData!J:J,MATCH(Analysis!$AK138,PastedData!$A:$A,0))-Analysis!T$5)</f>
        <v>#NUM!</v>
      </c>
      <c r="U136" s="2" t="e">
        <f>LN(INDEX(PastedData!K:K,MATCH(Analysis!$AK138,PastedData!$A:$A,0))-Analysis!U$5)</f>
        <v>#NUM!</v>
      </c>
      <c r="AK136">
        <f t="shared" si="15"/>
        <v>116</v>
      </c>
      <c r="AL136" s="2" t="e">
        <f t="array" ref="AL136">INDEX(PastedData!B:B,MATCH($AK136,PastedData!$A:$A,0))</f>
        <v>#N/A</v>
      </c>
      <c r="AM136" s="2">
        <f>INDEX(PastedData!L:L,MATCH($AK136,PastedData!$A:$A,0))</f>
        <v>0</v>
      </c>
      <c r="AN136" t="e">
        <f>100*((INDEX(PastedData!U:U,MATCH($AK136,PastedData!$A:$A,0)))/D$33)</f>
        <v>#DIV/0!</v>
      </c>
      <c r="AO136" t="e">
        <f>100*((INDEX(PastedData!V:V,MATCH($AK136,PastedData!$A:$A,0)))/E$33)</f>
        <v>#DIV/0!</v>
      </c>
      <c r="AP136" t="e">
        <f>100*((INDEX(PastedData!W:W,MATCH($AK136,PastedData!$A:$A,0)))/F$33)</f>
        <v>#DIV/0!</v>
      </c>
      <c r="AQ136" t="e">
        <f>100*((INDEX(PastedData!X:X,MATCH($AK136,PastedData!$A:$A,0)))/G$33)</f>
        <v>#DIV/0!</v>
      </c>
      <c r="AR136" t="e">
        <f>100*((INDEX(PastedData!Y:Y,MATCH($AK136,PastedData!$A:$A,0)))/H$33)</f>
        <v>#DIV/0!</v>
      </c>
      <c r="AS136" t="e">
        <f>100*((INDEX(PastedData!Z:Z,MATCH($AK136,PastedData!$A:$A,0)))/I$33)</f>
        <v>#DIV/0!</v>
      </c>
      <c r="AT136" t="e">
        <f>100*((INDEX(PastedData!AA:AA,MATCH($AK136,PastedData!$A:$A,0)))/J$33)</f>
        <v>#DIV/0!</v>
      </c>
    </row>
    <row r="137" spans="14:46" x14ac:dyDescent="0.3">
      <c r="N137" s="2" t="e">
        <f t="shared" si="14"/>
        <v>#N/A</v>
      </c>
      <c r="O137" s="2" t="e">
        <f t="array" ref="O137">LN(INDEX(PastedData!E:E,MATCH(Analysis!$AK139,PastedData!$A:$A,0))-Analysis!O$5)</f>
        <v>#NUM!</v>
      </c>
      <c r="P137" s="2" t="e">
        <f>LN(INDEX(PastedData!F:F,MATCH(Analysis!$AK139,PastedData!$A:$A,0))-Analysis!P$5)</f>
        <v>#NUM!</v>
      </c>
      <c r="Q137" s="2" t="e">
        <f>LN(INDEX(PastedData!G:G,MATCH(Analysis!$AK139,PastedData!$A:$A,0))-Analysis!Q$5)</f>
        <v>#NUM!</v>
      </c>
      <c r="R137" s="2" t="e">
        <f>LN(INDEX(PastedData!H:H,MATCH(Analysis!$AK139,PastedData!$A:$A,0))-Analysis!R$5)</f>
        <v>#NUM!</v>
      </c>
      <c r="S137" s="2" t="e">
        <f>LN(INDEX(PastedData!I:I,MATCH(Analysis!$AK139,PastedData!$A:$A,0))-Analysis!S$5)</f>
        <v>#NUM!</v>
      </c>
      <c r="T137" s="2" t="e">
        <f>LN(INDEX(PastedData!J:J,MATCH(Analysis!$AK139,PastedData!$A:$A,0))-Analysis!T$5)</f>
        <v>#NUM!</v>
      </c>
      <c r="U137" s="2" t="e">
        <f>LN(INDEX(PastedData!K:K,MATCH(Analysis!$AK139,PastedData!$A:$A,0))-Analysis!U$5)</f>
        <v>#NUM!</v>
      </c>
      <c r="AK137">
        <f t="shared" si="15"/>
        <v>117</v>
      </c>
      <c r="AL137" s="2" t="e">
        <f t="array" ref="AL137">INDEX(PastedData!B:B,MATCH($AK137,PastedData!$A:$A,0))</f>
        <v>#N/A</v>
      </c>
      <c r="AM137" s="2">
        <f>INDEX(PastedData!L:L,MATCH($AK137,PastedData!$A:$A,0))</f>
        <v>0</v>
      </c>
      <c r="AN137" t="e">
        <f>100*((INDEX(PastedData!U:U,MATCH($AK137,PastedData!$A:$A,0)))/D$33)</f>
        <v>#DIV/0!</v>
      </c>
      <c r="AO137" t="e">
        <f>100*((INDEX(PastedData!V:V,MATCH($AK137,PastedData!$A:$A,0)))/E$33)</f>
        <v>#DIV/0!</v>
      </c>
      <c r="AP137" t="e">
        <f>100*((INDEX(PastedData!W:W,MATCH($AK137,PastedData!$A:$A,0)))/F$33)</f>
        <v>#DIV/0!</v>
      </c>
      <c r="AQ137" t="e">
        <f>100*((INDEX(PastedData!X:X,MATCH($AK137,PastedData!$A:$A,0)))/G$33)</f>
        <v>#DIV/0!</v>
      </c>
      <c r="AR137" t="e">
        <f>100*((INDEX(PastedData!Y:Y,MATCH($AK137,PastedData!$A:$A,0)))/H$33)</f>
        <v>#DIV/0!</v>
      </c>
      <c r="AS137" t="e">
        <f>100*((INDEX(PastedData!Z:Z,MATCH($AK137,PastedData!$A:$A,0)))/I$33)</f>
        <v>#DIV/0!</v>
      </c>
      <c r="AT137" t="e">
        <f>100*((INDEX(PastedData!AA:AA,MATCH($AK137,PastedData!$A:$A,0)))/J$33)</f>
        <v>#DIV/0!</v>
      </c>
    </row>
    <row r="138" spans="14:46" x14ac:dyDescent="0.3">
      <c r="N138" s="2" t="e">
        <f t="shared" si="14"/>
        <v>#N/A</v>
      </c>
      <c r="O138" s="2" t="e">
        <f t="array" ref="O138">LN(INDEX(PastedData!E:E,MATCH(Analysis!$AK140,PastedData!$A:$A,0))-Analysis!O$5)</f>
        <v>#NUM!</v>
      </c>
      <c r="P138" s="2" t="e">
        <f>LN(INDEX(PastedData!F:F,MATCH(Analysis!$AK140,PastedData!$A:$A,0))-Analysis!P$5)</f>
        <v>#NUM!</v>
      </c>
      <c r="Q138" s="2" t="e">
        <f>LN(INDEX(PastedData!G:G,MATCH(Analysis!$AK140,PastedData!$A:$A,0))-Analysis!Q$5)</f>
        <v>#NUM!</v>
      </c>
      <c r="R138" s="2" t="e">
        <f>LN(INDEX(PastedData!H:H,MATCH(Analysis!$AK140,PastedData!$A:$A,0))-Analysis!R$5)</f>
        <v>#NUM!</v>
      </c>
      <c r="S138" s="2" t="e">
        <f>LN(INDEX(PastedData!I:I,MATCH(Analysis!$AK140,PastedData!$A:$A,0))-Analysis!S$5)</f>
        <v>#NUM!</v>
      </c>
      <c r="T138" s="2" t="e">
        <f>LN(INDEX(PastedData!J:J,MATCH(Analysis!$AK140,PastedData!$A:$A,0))-Analysis!T$5)</f>
        <v>#NUM!</v>
      </c>
      <c r="U138" s="2" t="e">
        <f>LN(INDEX(PastedData!K:K,MATCH(Analysis!$AK140,PastedData!$A:$A,0))-Analysis!U$5)</f>
        <v>#NUM!</v>
      </c>
      <c r="AK138">
        <f t="shared" si="15"/>
        <v>118</v>
      </c>
      <c r="AL138" s="2" t="e">
        <f t="array" ref="AL138">INDEX(PastedData!B:B,MATCH($AK138,PastedData!$A:$A,0))</f>
        <v>#N/A</v>
      </c>
      <c r="AM138" s="2">
        <f>INDEX(PastedData!L:L,MATCH($AK138,PastedData!$A:$A,0))</f>
        <v>0</v>
      </c>
      <c r="AN138" t="e">
        <f>100*((INDEX(PastedData!U:U,MATCH($AK138,PastedData!$A:$A,0)))/D$33)</f>
        <v>#DIV/0!</v>
      </c>
      <c r="AO138" t="e">
        <f>100*((INDEX(PastedData!V:V,MATCH($AK138,PastedData!$A:$A,0)))/E$33)</f>
        <v>#DIV/0!</v>
      </c>
      <c r="AP138" t="e">
        <f>100*((INDEX(PastedData!W:W,MATCH($AK138,PastedData!$A:$A,0)))/F$33)</f>
        <v>#DIV/0!</v>
      </c>
      <c r="AQ138" t="e">
        <f>100*((INDEX(PastedData!X:X,MATCH($AK138,PastedData!$A:$A,0)))/G$33)</f>
        <v>#DIV/0!</v>
      </c>
      <c r="AR138" t="e">
        <f>100*((INDEX(PastedData!Y:Y,MATCH($AK138,PastedData!$A:$A,0)))/H$33)</f>
        <v>#DIV/0!</v>
      </c>
      <c r="AS138" t="e">
        <f>100*((INDEX(PastedData!Z:Z,MATCH($AK138,PastedData!$A:$A,0)))/I$33)</f>
        <v>#DIV/0!</v>
      </c>
      <c r="AT138" t="e">
        <f>100*((INDEX(PastedData!AA:AA,MATCH($AK138,PastedData!$A:$A,0)))/J$33)</f>
        <v>#DIV/0!</v>
      </c>
    </row>
    <row r="139" spans="14:46" x14ac:dyDescent="0.3">
      <c r="N139" s="2" t="e">
        <f t="shared" si="14"/>
        <v>#N/A</v>
      </c>
      <c r="O139" s="2" t="e">
        <f t="array" ref="O139">LN(INDEX(PastedData!E:E,MATCH(Analysis!$AK141,PastedData!$A:$A,0))-Analysis!O$5)</f>
        <v>#NUM!</v>
      </c>
      <c r="P139" s="2" t="e">
        <f>LN(INDEX(PastedData!F:F,MATCH(Analysis!$AK141,PastedData!$A:$A,0))-Analysis!P$5)</f>
        <v>#NUM!</v>
      </c>
      <c r="Q139" s="2" t="e">
        <f>LN(INDEX(PastedData!G:G,MATCH(Analysis!$AK141,PastedData!$A:$A,0))-Analysis!Q$5)</f>
        <v>#NUM!</v>
      </c>
      <c r="R139" s="2" t="e">
        <f>LN(INDEX(PastedData!H:H,MATCH(Analysis!$AK141,PastedData!$A:$A,0))-Analysis!R$5)</f>
        <v>#NUM!</v>
      </c>
      <c r="S139" s="2" t="e">
        <f>LN(INDEX(PastedData!I:I,MATCH(Analysis!$AK141,PastedData!$A:$A,0))-Analysis!S$5)</f>
        <v>#NUM!</v>
      </c>
      <c r="T139" s="2" t="e">
        <f>LN(INDEX(PastedData!J:J,MATCH(Analysis!$AK141,PastedData!$A:$A,0))-Analysis!T$5)</f>
        <v>#NUM!</v>
      </c>
      <c r="U139" s="2" t="e">
        <f>LN(INDEX(PastedData!K:K,MATCH(Analysis!$AK141,PastedData!$A:$A,0))-Analysis!U$5)</f>
        <v>#NUM!</v>
      </c>
      <c r="AK139">
        <f t="shared" si="15"/>
        <v>119</v>
      </c>
      <c r="AL139" s="2" t="e">
        <f t="array" ref="AL139">INDEX(PastedData!B:B,MATCH($AK139,PastedData!$A:$A,0))</f>
        <v>#N/A</v>
      </c>
      <c r="AM139" s="2">
        <f>INDEX(PastedData!L:L,MATCH($AK139,PastedData!$A:$A,0))</f>
        <v>0</v>
      </c>
      <c r="AN139" t="e">
        <f>100*((INDEX(PastedData!U:U,MATCH($AK139,PastedData!$A:$A,0)))/D$33)</f>
        <v>#DIV/0!</v>
      </c>
      <c r="AO139" t="e">
        <f>100*((INDEX(PastedData!V:V,MATCH($AK139,PastedData!$A:$A,0)))/E$33)</f>
        <v>#DIV/0!</v>
      </c>
      <c r="AP139" t="e">
        <f>100*((INDEX(PastedData!W:W,MATCH($AK139,PastedData!$A:$A,0)))/F$33)</f>
        <v>#DIV/0!</v>
      </c>
      <c r="AQ139" t="e">
        <f>100*((INDEX(PastedData!X:X,MATCH($AK139,PastedData!$A:$A,0)))/G$33)</f>
        <v>#DIV/0!</v>
      </c>
      <c r="AR139" t="e">
        <f>100*((INDEX(PastedData!Y:Y,MATCH($AK139,PastedData!$A:$A,0)))/H$33)</f>
        <v>#DIV/0!</v>
      </c>
      <c r="AS139" t="e">
        <f>100*((INDEX(PastedData!Z:Z,MATCH($AK139,PastedData!$A:$A,0)))/I$33)</f>
        <v>#DIV/0!</v>
      </c>
      <c r="AT139" t="e">
        <f>100*((INDEX(PastedData!AA:AA,MATCH($AK139,PastedData!$A:$A,0)))/J$33)</f>
        <v>#DIV/0!</v>
      </c>
    </row>
    <row r="140" spans="14:46" x14ac:dyDescent="0.3">
      <c r="N140" s="2" t="e">
        <f t="shared" si="14"/>
        <v>#N/A</v>
      </c>
      <c r="O140" s="2" t="e">
        <f t="array" ref="O140">LN(INDEX(PastedData!E:E,MATCH(Analysis!$AK142,PastedData!$A:$A,0))-Analysis!O$5)</f>
        <v>#NUM!</v>
      </c>
      <c r="P140" s="2" t="e">
        <f>LN(INDEX(PastedData!F:F,MATCH(Analysis!$AK142,PastedData!$A:$A,0))-Analysis!P$5)</f>
        <v>#NUM!</v>
      </c>
      <c r="Q140" s="2" t="e">
        <f>LN(INDEX(PastedData!G:G,MATCH(Analysis!$AK142,PastedData!$A:$A,0))-Analysis!Q$5)</f>
        <v>#NUM!</v>
      </c>
      <c r="R140" s="2" t="e">
        <f>LN(INDEX(PastedData!H:H,MATCH(Analysis!$AK142,PastedData!$A:$A,0))-Analysis!R$5)</f>
        <v>#NUM!</v>
      </c>
      <c r="S140" s="2" t="e">
        <f>LN(INDEX(PastedData!I:I,MATCH(Analysis!$AK142,PastedData!$A:$A,0))-Analysis!S$5)</f>
        <v>#NUM!</v>
      </c>
      <c r="T140" s="2" t="e">
        <f>LN(INDEX(PastedData!J:J,MATCH(Analysis!$AK142,PastedData!$A:$A,0))-Analysis!T$5)</f>
        <v>#NUM!</v>
      </c>
      <c r="U140" s="2" t="e">
        <f>LN(INDEX(PastedData!K:K,MATCH(Analysis!$AK142,PastedData!$A:$A,0))-Analysis!U$5)</f>
        <v>#NUM!</v>
      </c>
      <c r="AK140">
        <f t="shared" si="15"/>
        <v>120</v>
      </c>
      <c r="AL140" s="2" t="e">
        <f t="array" ref="AL140">INDEX(PastedData!B:B,MATCH($AK140,PastedData!$A:$A,0))</f>
        <v>#N/A</v>
      </c>
      <c r="AM140" s="2">
        <f>INDEX(PastedData!L:L,MATCH($AK140,PastedData!$A:$A,0))</f>
        <v>0</v>
      </c>
      <c r="AN140" t="e">
        <f>100*((INDEX(PastedData!U:U,MATCH($AK140,PastedData!$A:$A,0)))/D$33)</f>
        <v>#DIV/0!</v>
      </c>
      <c r="AO140" t="e">
        <f>100*((INDEX(PastedData!V:V,MATCH($AK140,PastedData!$A:$A,0)))/E$33)</f>
        <v>#DIV/0!</v>
      </c>
      <c r="AP140" t="e">
        <f>100*((INDEX(PastedData!W:W,MATCH($AK140,PastedData!$A:$A,0)))/F$33)</f>
        <v>#DIV/0!</v>
      </c>
      <c r="AQ140" t="e">
        <f>100*((INDEX(PastedData!X:X,MATCH($AK140,PastedData!$A:$A,0)))/G$33)</f>
        <v>#DIV/0!</v>
      </c>
      <c r="AR140" t="e">
        <f>100*((INDEX(PastedData!Y:Y,MATCH($AK140,PastedData!$A:$A,0)))/H$33)</f>
        <v>#DIV/0!</v>
      </c>
      <c r="AS140" t="e">
        <f>100*((INDEX(PastedData!Z:Z,MATCH($AK140,PastedData!$A:$A,0)))/I$33)</f>
        <v>#DIV/0!</v>
      </c>
      <c r="AT140" t="e">
        <f>100*((INDEX(PastedData!AA:AA,MATCH($AK140,PastedData!$A:$A,0)))/J$33)</f>
        <v>#DIV/0!</v>
      </c>
    </row>
    <row r="141" spans="14:46" x14ac:dyDescent="0.3">
      <c r="N141" s="2" t="e">
        <f t="shared" si="14"/>
        <v>#N/A</v>
      </c>
      <c r="O141" s="2" t="e">
        <f t="array" ref="O141">LN(INDEX(PastedData!E:E,MATCH(Analysis!$AK143,PastedData!$A:$A,0))-Analysis!O$5)</f>
        <v>#NUM!</v>
      </c>
      <c r="P141" s="2" t="e">
        <f>LN(INDEX(PastedData!F:F,MATCH(Analysis!$AK143,PastedData!$A:$A,0))-Analysis!P$5)</f>
        <v>#NUM!</v>
      </c>
      <c r="Q141" s="2" t="e">
        <f>LN(INDEX(PastedData!G:G,MATCH(Analysis!$AK143,PastedData!$A:$A,0))-Analysis!Q$5)</f>
        <v>#NUM!</v>
      </c>
      <c r="R141" s="2" t="e">
        <f>LN(INDEX(PastedData!H:H,MATCH(Analysis!$AK143,PastedData!$A:$A,0))-Analysis!R$5)</f>
        <v>#NUM!</v>
      </c>
      <c r="S141" s="2" t="e">
        <f>LN(INDEX(PastedData!I:I,MATCH(Analysis!$AK143,PastedData!$A:$A,0))-Analysis!S$5)</f>
        <v>#NUM!</v>
      </c>
      <c r="T141" s="2" t="e">
        <f>LN(INDEX(PastedData!J:J,MATCH(Analysis!$AK143,PastedData!$A:$A,0))-Analysis!T$5)</f>
        <v>#NUM!</v>
      </c>
      <c r="U141" s="2" t="e">
        <f>LN(INDEX(PastedData!K:K,MATCH(Analysis!$AK143,PastedData!$A:$A,0))-Analysis!U$5)</f>
        <v>#NUM!</v>
      </c>
      <c r="AK141">
        <f t="shared" si="15"/>
        <v>121</v>
      </c>
      <c r="AL141" s="2" t="e">
        <f t="array" ref="AL141">INDEX(PastedData!B:B,MATCH($AK141,PastedData!$A:$A,0))</f>
        <v>#N/A</v>
      </c>
      <c r="AM141" s="2">
        <f>INDEX(PastedData!L:L,MATCH($AK141,PastedData!$A:$A,0))</f>
        <v>0</v>
      </c>
      <c r="AN141" t="e">
        <f>100*((INDEX(PastedData!U:U,MATCH($AK141,PastedData!$A:$A,0)))/D$33)</f>
        <v>#DIV/0!</v>
      </c>
      <c r="AO141" t="e">
        <f>100*((INDEX(PastedData!V:V,MATCH($AK141,PastedData!$A:$A,0)))/E$33)</f>
        <v>#DIV/0!</v>
      </c>
      <c r="AP141" t="e">
        <f>100*((INDEX(PastedData!W:W,MATCH($AK141,PastedData!$A:$A,0)))/F$33)</f>
        <v>#DIV/0!</v>
      </c>
      <c r="AQ141" t="e">
        <f>100*((INDEX(PastedData!X:X,MATCH($AK141,PastedData!$A:$A,0)))/G$33)</f>
        <v>#DIV/0!</v>
      </c>
      <c r="AR141" t="e">
        <f>100*((INDEX(PastedData!Y:Y,MATCH($AK141,PastedData!$A:$A,0)))/H$33)</f>
        <v>#DIV/0!</v>
      </c>
      <c r="AS141" t="e">
        <f>100*((INDEX(PastedData!Z:Z,MATCH($AK141,PastedData!$A:$A,0)))/I$33)</f>
        <v>#DIV/0!</v>
      </c>
      <c r="AT141" t="e">
        <f>100*((INDEX(PastedData!AA:AA,MATCH($AK141,PastedData!$A:$A,0)))/J$33)</f>
        <v>#DIV/0!</v>
      </c>
    </row>
    <row r="142" spans="14:46" x14ac:dyDescent="0.3">
      <c r="N142" s="2" t="e">
        <f t="shared" si="14"/>
        <v>#N/A</v>
      </c>
      <c r="O142" s="2" t="e">
        <f t="array" ref="O142">LN(INDEX(PastedData!E:E,MATCH(Analysis!$AK144,PastedData!$A:$A,0))-Analysis!O$5)</f>
        <v>#NUM!</v>
      </c>
      <c r="P142" s="2" t="e">
        <f>LN(INDEX(PastedData!F:F,MATCH(Analysis!$AK144,PastedData!$A:$A,0))-Analysis!P$5)</f>
        <v>#NUM!</v>
      </c>
      <c r="Q142" s="2" t="e">
        <f>LN(INDEX(PastedData!G:G,MATCH(Analysis!$AK144,PastedData!$A:$A,0))-Analysis!Q$5)</f>
        <v>#NUM!</v>
      </c>
      <c r="R142" s="2" t="e">
        <f>LN(INDEX(PastedData!H:H,MATCH(Analysis!$AK144,PastedData!$A:$A,0))-Analysis!R$5)</f>
        <v>#NUM!</v>
      </c>
      <c r="S142" s="2" t="e">
        <f>LN(INDEX(PastedData!I:I,MATCH(Analysis!$AK144,PastedData!$A:$A,0))-Analysis!S$5)</f>
        <v>#NUM!</v>
      </c>
      <c r="T142" s="2" t="e">
        <f>LN(INDEX(PastedData!J:J,MATCH(Analysis!$AK144,PastedData!$A:$A,0))-Analysis!T$5)</f>
        <v>#NUM!</v>
      </c>
      <c r="U142" s="2" t="e">
        <f>LN(INDEX(PastedData!K:K,MATCH(Analysis!$AK144,PastedData!$A:$A,0))-Analysis!U$5)</f>
        <v>#NUM!</v>
      </c>
      <c r="AK142">
        <f t="shared" si="15"/>
        <v>122</v>
      </c>
      <c r="AL142" s="2" t="e">
        <f t="array" ref="AL142">INDEX(PastedData!B:B,MATCH($AK142,PastedData!$A:$A,0))</f>
        <v>#N/A</v>
      </c>
      <c r="AM142" s="2">
        <f>INDEX(PastedData!L:L,MATCH($AK142,PastedData!$A:$A,0))</f>
        <v>0</v>
      </c>
      <c r="AN142" t="e">
        <f>100*((INDEX(PastedData!U:U,MATCH($AK142,PastedData!$A:$A,0)))/D$33)</f>
        <v>#DIV/0!</v>
      </c>
      <c r="AO142" t="e">
        <f>100*((INDEX(PastedData!V:V,MATCH($AK142,PastedData!$A:$A,0)))/E$33)</f>
        <v>#DIV/0!</v>
      </c>
      <c r="AP142" t="e">
        <f>100*((INDEX(PastedData!W:W,MATCH($AK142,PastedData!$A:$A,0)))/F$33)</f>
        <v>#DIV/0!</v>
      </c>
      <c r="AQ142" t="e">
        <f>100*((INDEX(PastedData!X:X,MATCH($AK142,PastedData!$A:$A,0)))/G$33)</f>
        <v>#DIV/0!</v>
      </c>
      <c r="AR142" t="e">
        <f>100*((INDEX(PastedData!Y:Y,MATCH($AK142,PastedData!$A:$A,0)))/H$33)</f>
        <v>#DIV/0!</v>
      </c>
      <c r="AS142" t="e">
        <f>100*((INDEX(PastedData!Z:Z,MATCH($AK142,PastedData!$A:$A,0)))/I$33)</f>
        <v>#DIV/0!</v>
      </c>
      <c r="AT142" t="e">
        <f>100*((INDEX(PastedData!AA:AA,MATCH($AK142,PastedData!$A:$A,0)))/J$33)</f>
        <v>#DIV/0!</v>
      </c>
    </row>
    <row r="143" spans="14:46" x14ac:dyDescent="0.3">
      <c r="N143" s="2" t="e">
        <f t="shared" si="14"/>
        <v>#N/A</v>
      </c>
      <c r="O143" s="2" t="e">
        <f t="array" ref="O143">LN(INDEX(PastedData!E:E,MATCH(Analysis!$AK145,PastedData!$A:$A,0))-Analysis!O$5)</f>
        <v>#NUM!</v>
      </c>
      <c r="P143" s="2" t="e">
        <f>LN(INDEX(PastedData!F:F,MATCH(Analysis!$AK145,PastedData!$A:$A,0))-Analysis!P$5)</f>
        <v>#NUM!</v>
      </c>
      <c r="Q143" s="2" t="e">
        <f>LN(INDEX(PastedData!G:G,MATCH(Analysis!$AK145,PastedData!$A:$A,0))-Analysis!Q$5)</f>
        <v>#NUM!</v>
      </c>
      <c r="R143" s="2" t="e">
        <f>LN(INDEX(PastedData!H:H,MATCH(Analysis!$AK145,PastedData!$A:$A,0))-Analysis!R$5)</f>
        <v>#NUM!</v>
      </c>
      <c r="S143" s="2" t="e">
        <f>LN(INDEX(PastedData!I:I,MATCH(Analysis!$AK145,PastedData!$A:$A,0))-Analysis!S$5)</f>
        <v>#NUM!</v>
      </c>
      <c r="T143" s="2" t="e">
        <f>LN(INDEX(PastedData!J:J,MATCH(Analysis!$AK145,PastedData!$A:$A,0))-Analysis!T$5)</f>
        <v>#NUM!</v>
      </c>
      <c r="U143" s="2" t="e">
        <f>LN(INDEX(PastedData!K:K,MATCH(Analysis!$AK145,PastedData!$A:$A,0))-Analysis!U$5)</f>
        <v>#NUM!</v>
      </c>
      <c r="AK143">
        <f t="shared" si="15"/>
        <v>123</v>
      </c>
      <c r="AL143" s="2" t="e">
        <f t="array" ref="AL143">INDEX(PastedData!B:B,MATCH($AK143,PastedData!$A:$A,0))</f>
        <v>#N/A</v>
      </c>
      <c r="AM143" s="2">
        <f>INDEX(PastedData!L:L,MATCH($AK143,PastedData!$A:$A,0))</f>
        <v>0</v>
      </c>
      <c r="AN143" t="e">
        <f>100*((INDEX(PastedData!U:U,MATCH($AK143,PastedData!$A:$A,0)))/D$33)</f>
        <v>#DIV/0!</v>
      </c>
      <c r="AO143" t="e">
        <f>100*((INDEX(PastedData!V:V,MATCH($AK143,PastedData!$A:$A,0)))/E$33)</f>
        <v>#DIV/0!</v>
      </c>
      <c r="AP143" t="e">
        <f>100*((INDEX(PastedData!W:W,MATCH($AK143,PastedData!$A:$A,0)))/F$33)</f>
        <v>#DIV/0!</v>
      </c>
      <c r="AQ143" t="e">
        <f>100*((INDEX(PastedData!X:X,MATCH($AK143,PastedData!$A:$A,0)))/G$33)</f>
        <v>#DIV/0!</v>
      </c>
      <c r="AR143" t="e">
        <f>100*((INDEX(PastedData!Y:Y,MATCH($AK143,PastedData!$A:$A,0)))/H$33)</f>
        <v>#DIV/0!</v>
      </c>
      <c r="AS143" t="e">
        <f>100*((INDEX(PastedData!Z:Z,MATCH($AK143,PastedData!$A:$A,0)))/I$33)</f>
        <v>#DIV/0!</v>
      </c>
      <c r="AT143" t="e">
        <f>100*((INDEX(PastedData!AA:AA,MATCH($AK143,PastedData!$A:$A,0)))/J$33)</f>
        <v>#DIV/0!</v>
      </c>
    </row>
    <row r="144" spans="14:46" x14ac:dyDescent="0.3">
      <c r="N144" s="2" t="e">
        <f t="shared" si="14"/>
        <v>#N/A</v>
      </c>
      <c r="O144" s="2" t="e">
        <f t="array" ref="O144">LN(INDEX(PastedData!E:E,MATCH(Analysis!$AK146,PastedData!$A:$A,0))-Analysis!O$5)</f>
        <v>#NUM!</v>
      </c>
      <c r="P144" s="2" t="e">
        <f>LN(INDEX(PastedData!F:F,MATCH(Analysis!$AK146,PastedData!$A:$A,0))-Analysis!P$5)</f>
        <v>#NUM!</v>
      </c>
      <c r="Q144" s="2" t="e">
        <f>LN(INDEX(PastedData!G:G,MATCH(Analysis!$AK146,PastedData!$A:$A,0))-Analysis!Q$5)</f>
        <v>#NUM!</v>
      </c>
      <c r="R144" s="2" t="e">
        <f>LN(INDEX(PastedData!H:H,MATCH(Analysis!$AK146,PastedData!$A:$A,0))-Analysis!R$5)</f>
        <v>#NUM!</v>
      </c>
      <c r="S144" s="2" t="e">
        <f>LN(INDEX(PastedData!I:I,MATCH(Analysis!$AK146,PastedData!$A:$A,0))-Analysis!S$5)</f>
        <v>#NUM!</v>
      </c>
      <c r="T144" s="2" t="e">
        <f>LN(INDEX(PastedData!J:J,MATCH(Analysis!$AK146,PastedData!$A:$A,0))-Analysis!T$5)</f>
        <v>#NUM!</v>
      </c>
      <c r="U144" s="2" t="e">
        <f>LN(INDEX(PastedData!K:K,MATCH(Analysis!$AK146,PastedData!$A:$A,0))-Analysis!U$5)</f>
        <v>#NUM!</v>
      </c>
      <c r="AK144">
        <f t="shared" si="15"/>
        <v>124</v>
      </c>
      <c r="AL144" s="2" t="e">
        <f t="array" ref="AL144">INDEX(PastedData!B:B,MATCH($AK144,PastedData!$A:$A,0))</f>
        <v>#N/A</v>
      </c>
      <c r="AM144" s="2">
        <f>INDEX(PastedData!L:L,MATCH($AK144,PastedData!$A:$A,0))</f>
        <v>0</v>
      </c>
      <c r="AN144" t="e">
        <f>100*((INDEX(PastedData!U:U,MATCH($AK144,PastedData!$A:$A,0)))/D$33)</f>
        <v>#DIV/0!</v>
      </c>
      <c r="AO144" t="e">
        <f>100*((INDEX(PastedData!V:V,MATCH($AK144,PastedData!$A:$A,0)))/E$33)</f>
        <v>#DIV/0!</v>
      </c>
      <c r="AP144" t="e">
        <f>100*((INDEX(PastedData!W:W,MATCH($AK144,PastedData!$A:$A,0)))/F$33)</f>
        <v>#DIV/0!</v>
      </c>
      <c r="AQ144" t="e">
        <f>100*((INDEX(PastedData!X:X,MATCH($AK144,PastedData!$A:$A,0)))/G$33)</f>
        <v>#DIV/0!</v>
      </c>
      <c r="AR144" t="e">
        <f>100*((INDEX(PastedData!Y:Y,MATCH($AK144,PastedData!$A:$A,0)))/H$33)</f>
        <v>#DIV/0!</v>
      </c>
      <c r="AS144" t="e">
        <f>100*((INDEX(PastedData!Z:Z,MATCH($AK144,PastedData!$A:$A,0)))/I$33)</f>
        <v>#DIV/0!</v>
      </c>
      <c r="AT144" t="e">
        <f>100*((INDEX(PastedData!AA:AA,MATCH($AK144,PastedData!$A:$A,0)))/J$33)</f>
        <v>#DIV/0!</v>
      </c>
    </row>
    <row r="145" spans="14:46" x14ac:dyDescent="0.3">
      <c r="N145" s="2" t="e">
        <f t="shared" ref="N145:N208" si="16">AL147</f>
        <v>#N/A</v>
      </c>
      <c r="O145" s="2" t="e">
        <f t="array" ref="O145">LN(INDEX(PastedData!E:E,MATCH(Analysis!$AK147,PastedData!$A:$A,0))-Analysis!O$5)</f>
        <v>#NUM!</v>
      </c>
      <c r="P145" s="2" t="e">
        <f>LN(INDEX(PastedData!F:F,MATCH(Analysis!$AK147,PastedData!$A:$A,0))-Analysis!P$5)</f>
        <v>#NUM!</v>
      </c>
      <c r="Q145" s="2" t="e">
        <f>LN(INDEX(PastedData!G:G,MATCH(Analysis!$AK147,PastedData!$A:$A,0))-Analysis!Q$5)</f>
        <v>#NUM!</v>
      </c>
      <c r="R145" s="2" t="e">
        <f>LN(INDEX(PastedData!H:H,MATCH(Analysis!$AK147,PastedData!$A:$A,0))-Analysis!R$5)</f>
        <v>#NUM!</v>
      </c>
      <c r="S145" s="2" t="e">
        <f>LN(INDEX(PastedData!I:I,MATCH(Analysis!$AK147,PastedData!$A:$A,0))-Analysis!S$5)</f>
        <v>#NUM!</v>
      </c>
      <c r="T145" s="2" t="e">
        <f>LN(INDEX(PastedData!J:J,MATCH(Analysis!$AK147,PastedData!$A:$A,0))-Analysis!T$5)</f>
        <v>#NUM!</v>
      </c>
      <c r="U145" s="2" t="e">
        <f>LN(INDEX(PastedData!K:K,MATCH(Analysis!$AK147,PastedData!$A:$A,0))-Analysis!U$5)</f>
        <v>#NUM!</v>
      </c>
      <c r="AK145">
        <f t="shared" si="15"/>
        <v>125</v>
      </c>
      <c r="AL145" s="2" t="e">
        <f t="array" ref="AL145">INDEX(PastedData!B:B,MATCH($AK145,PastedData!$A:$A,0))</f>
        <v>#N/A</v>
      </c>
      <c r="AM145" s="2">
        <f>INDEX(PastedData!L:L,MATCH($AK145,PastedData!$A:$A,0))</f>
        <v>0</v>
      </c>
      <c r="AN145" t="e">
        <f>100*((INDEX(PastedData!U:U,MATCH($AK145,PastedData!$A:$A,0)))/D$33)</f>
        <v>#DIV/0!</v>
      </c>
      <c r="AO145" t="e">
        <f>100*((INDEX(PastedData!V:V,MATCH($AK145,PastedData!$A:$A,0)))/E$33)</f>
        <v>#DIV/0!</v>
      </c>
      <c r="AP145" t="e">
        <f>100*((INDEX(PastedData!W:W,MATCH($AK145,PastedData!$A:$A,0)))/F$33)</f>
        <v>#DIV/0!</v>
      </c>
      <c r="AQ145" t="e">
        <f>100*((INDEX(PastedData!X:X,MATCH($AK145,PastedData!$A:$A,0)))/G$33)</f>
        <v>#DIV/0!</v>
      </c>
      <c r="AR145" t="e">
        <f>100*((INDEX(PastedData!Y:Y,MATCH($AK145,PastedData!$A:$A,0)))/H$33)</f>
        <v>#DIV/0!</v>
      </c>
      <c r="AS145" t="e">
        <f>100*((INDEX(PastedData!Z:Z,MATCH($AK145,PastedData!$A:$A,0)))/I$33)</f>
        <v>#DIV/0!</v>
      </c>
      <c r="AT145" t="e">
        <f>100*((INDEX(PastedData!AA:AA,MATCH($AK145,PastedData!$A:$A,0)))/J$33)</f>
        <v>#DIV/0!</v>
      </c>
    </row>
    <row r="146" spans="14:46" x14ac:dyDescent="0.3">
      <c r="N146" s="2" t="e">
        <f t="shared" si="16"/>
        <v>#N/A</v>
      </c>
      <c r="O146" s="2" t="e">
        <f t="array" ref="O146">LN(INDEX(PastedData!E:E,MATCH(Analysis!$AK148,PastedData!$A:$A,0))-Analysis!O$5)</f>
        <v>#NUM!</v>
      </c>
      <c r="P146" s="2" t="e">
        <f>LN(INDEX(PastedData!F:F,MATCH(Analysis!$AK148,PastedData!$A:$A,0))-Analysis!P$5)</f>
        <v>#NUM!</v>
      </c>
      <c r="Q146" s="2" t="e">
        <f>LN(INDEX(PastedData!G:G,MATCH(Analysis!$AK148,PastedData!$A:$A,0))-Analysis!Q$5)</f>
        <v>#NUM!</v>
      </c>
      <c r="R146" s="2" t="e">
        <f>LN(INDEX(PastedData!H:H,MATCH(Analysis!$AK148,PastedData!$A:$A,0))-Analysis!R$5)</f>
        <v>#NUM!</v>
      </c>
      <c r="S146" s="2" t="e">
        <f>LN(INDEX(PastedData!I:I,MATCH(Analysis!$AK148,PastedData!$A:$A,0))-Analysis!S$5)</f>
        <v>#NUM!</v>
      </c>
      <c r="T146" s="2" t="e">
        <f>LN(INDEX(PastedData!J:J,MATCH(Analysis!$AK148,PastedData!$A:$A,0))-Analysis!T$5)</f>
        <v>#NUM!</v>
      </c>
      <c r="U146" s="2" t="e">
        <f>LN(INDEX(PastedData!K:K,MATCH(Analysis!$AK148,PastedData!$A:$A,0))-Analysis!U$5)</f>
        <v>#NUM!</v>
      </c>
      <c r="AK146">
        <f t="shared" si="15"/>
        <v>126</v>
      </c>
      <c r="AL146" s="2" t="e">
        <f t="array" ref="AL146">INDEX(PastedData!B:B,MATCH($AK146,PastedData!$A:$A,0))</f>
        <v>#N/A</v>
      </c>
      <c r="AM146" s="2">
        <f>INDEX(PastedData!L:L,MATCH($AK146,PastedData!$A:$A,0))</f>
        <v>0</v>
      </c>
      <c r="AN146" t="e">
        <f>100*((INDEX(PastedData!U:U,MATCH($AK146,PastedData!$A:$A,0)))/D$33)</f>
        <v>#DIV/0!</v>
      </c>
      <c r="AO146" t="e">
        <f>100*((INDEX(PastedData!V:V,MATCH($AK146,PastedData!$A:$A,0)))/E$33)</f>
        <v>#DIV/0!</v>
      </c>
      <c r="AP146" t="e">
        <f>100*((INDEX(PastedData!W:W,MATCH($AK146,PastedData!$A:$A,0)))/F$33)</f>
        <v>#DIV/0!</v>
      </c>
      <c r="AQ146" t="e">
        <f>100*((INDEX(PastedData!X:X,MATCH($AK146,PastedData!$A:$A,0)))/G$33)</f>
        <v>#DIV/0!</v>
      </c>
      <c r="AR146" t="e">
        <f>100*((INDEX(PastedData!Y:Y,MATCH($AK146,PastedData!$A:$A,0)))/H$33)</f>
        <v>#DIV/0!</v>
      </c>
      <c r="AS146" t="e">
        <f>100*((INDEX(PastedData!Z:Z,MATCH($AK146,PastedData!$A:$A,0)))/I$33)</f>
        <v>#DIV/0!</v>
      </c>
      <c r="AT146" t="e">
        <f>100*((INDEX(PastedData!AA:AA,MATCH($AK146,PastedData!$A:$A,0)))/J$33)</f>
        <v>#DIV/0!</v>
      </c>
    </row>
    <row r="147" spans="14:46" x14ac:dyDescent="0.3">
      <c r="N147" s="2" t="e">
        <f t="shared" si="16"/>
        <v>#N/A</v>
      </c>
      <c r="O147" s="2" t="e">
        <f t="array" ref="O147">LN(INDEX(PastedData!E:E,MATCH(Analysis!$AK149,PastedData!$A:$A,0))-Analysis!O$5)</f>
        <v>#NUM!</v>
      </c>
      <c r="P147" s="2" t="e">
        <f>LN(INDEX(PastedData!F:F,MATCH(Analysis!$AK149,PastedData!$A:$A,0))-Analysis!P$5)</f>
        <v>#NUM!</v>
      </c>
      <c r="Q147" s="2" t="e">
        <f>LN(INDEX(PastedData!G:G,MATCH(Analysis!$AK149,PastedData!$A:$A,0))-Analysis!Q$5)</f>
        <v>#NUM!</v>
      </c>
      <c r="R147" s="2" t="e">
        <f>LN(INDEX(PastedData!H:H,MATCH(Analysis!$AK149,PastedData!$A:$A,0))-Analysis!R$5)</f>
        <v>#NUM!</v>
      </c>
      <c r="S147" s="2" t="e">
        <f>LN(INDEX(PastedData!I:I,MATCH(Analysis!$AK149,PastedData!$A:$A,0))-Analysis!S$5)</f>
        <v>#NUM!</v>
      </c>
      <c r="T147" s="2" t="e">
        <f>LN(INDEX(PastedData!J:J,MATCH(Analysis!$AK149,PastedData!$A:$A,0))-Analysis!T$5)</f>
        <v>#NUM!</v>
      </c>
      <c r="U147" s="2" t="e">
        <f>LN(INDEX(PastedData!K:K,MATCH(Analysis!$AK149,PastedData!$A:$A,0))-Analysis!U$5)</f>
        <v>#NUM!</v>
      </c>
      <c r="AK147">
        <f t="shared" si="15"/>
        <v>127</v>
      </c>
      <c r="AL147" s="2" t="e">
        <f t="array" ref="AL147">INDEX(PastedData!B:B,MATCH($AK147,PastedData!$A:$A,0))</f>
        <v>#N/A</v>
      </c>
      <c r="AM147" s="2">
        <f>INDEX(PastedData!L:L,MATCH($AK147,PastedData!$A:$A,0))</f>
        <v>0</v>
      </c>
      <c r="AN147" t="e">
        <f>100*((INDEX(PastedData!U:U,MATCH($AK147,PastedData!$A:$A,0)))/D$33)</f>
        <v>#DIV/0!</v>
      </c>
      <c r="AO147" t="e">
        <f>100*((INDEX(PastedData!V:V,MATCH($AK147,PastedData!$A:$A,0)))/E$33)</f>
        <v>#DIV/0!</v>
      </c>
      <c r="AP147" t="e">
        <f>100*((INDEX(PastedData!W:W,MATCH($AK147,PastedData!$A:$A,0)))/F$33)</f>
        <v>#DIV/0!</v>
      </c>
      <c r="AQ147" t="e">
        <f>100*((INDEX(PastedData!X:X,MATCH($AK147,PastedData!$A:$A,0)))/G$33)</f>
        <v>#DIV/0!</v>
      </c>
      <c r="AR147" t="e">
        <f>100*((INDEX(PastedData!Y:Y,MATCH($AK147,PastedData!$A:$A,0)))/H$33)</f>
        <v>#DIV/0!</v>
      </c>
      <c r="AS147" t="e">
        <f>100*((INDEX(PastedData!Z:Z,MATCH($AK147,PastedData!$A:$A,0)))/I$33)</f>
        <v>#DIV/0!</v>
      </c>
      <c r="AT147" t="e">
        <f>100*((INDEX(PastedData!AA:AA,MATCH($AK147,PastedData!$A:$A,0)))/J$33)</f>
        <v>#DIV/0!</v>
      </c>
    </row>
    <row r="148" spans="14:46" x14ac:dyDescent="0.3">
      <c r="N148" s="2" t="e">
        <f t="shared" si="16"/>
        <v>#N/A</v>
      </c>
      <c r="O148" s="2" t="e">
        <f t="array" ref="O148">LN(INDEX(PastedData!E:E,MATCH(Analysis!$AK150,PastedData!$A:$A,0))-Analysis!O$5)</f>
        <v>#NUM!</v>
      </c>
      <c r="P148" s="2" t="e">
        <f>LN(INDEX(PastedData!F:F,MATCH(Analysis!$AK150,PastedData!$A:$A,0))-Analysis!P$5)</f>
        <v>#NUM!</v>
      </c>
      <c r="Q148" s="2" t="e">
        <f>LN(INDEX(PastedData!G:G,MATCH(Analysis!$AK150,PastedData!$A:$A,0))-Analysis!Q$5)</f>
        <v>#NUM!</v>
      </c>
      <c r="R148" s="2" t="e">
        <f>LN(INDEX(PastedData!H:H,MATCH(Analysis!$AK150,PastedData!$A:$A,0))-Analysis!R$5)</f>
        <v>#NUM!</v>
      </c>
      <c r="S148" s="2" t="e">
        <f>LN(INDEX(PastedData!I:I,MATCH(Analysis!$AK150,PastedData!$A:$A,0))-Analysis!S$5)</f>
        <v>#NUM!</v>
      </c>
      <c r="T148" s="2" t="e">
        <f>LN(INDEX(PastedData!J:J,MATCH(Analysis!$AK150,PastedData!$A:$A,0))-Analysis!T$5)</f>
        <v>#NUM!</v>
      </c>
      <c r="U148" s="2" t="e">
        <f>LN(INDEX(PastedData!K:K,MATCH(Analysis!$AK150,PastedData!$A:$A,0))-Analysis!U$5)</f>
        <v>#NUM!</v>
      </c>
      <c r="AK148">
        <f t="shared" si="15"/>
        <v>128</v>
      </c>
      <c r="AL148" s="2" t="e">
        <f t="array" ref="AL148">INDEX(PastedData!B:B,MATCH($AK148,PastedData!$A:$A,0))</f>
        <v>#N/A</v>
      </c>
      <c r="AM148" s="2">
        <f>INDEX(PastedData!L:L,MATCH($AK148,PastedData!$A:$A,0))</f>
        <v>0</v>
      </c>
      <c r="AN148" t="e">
        <f>100*((INDEX(PastedData!U:U,MATCH($AK148,PastedData!$A:$A,0)))/D$33)</f>
        <v>#DIV/0!</v>
      </c>
      <c r="AO148" t="e">
        <f>100*((INDEX(PastedData!V:V,MATCH($AK148,PastedData!$A:$A,0)))/E$33)</f>
        <v>#DIV/0!</v>
      </c>
      <c r="AP148" t="e">
        <f>100*((INDEX(PastedData!W:W,MATCH($AK148,PastedData!$A:$A,0)))/F$33)</f>
        <v>#DIV/0!</v>
      </c>
      <c r="AQ148" t="e">
        <f>100*((INDEX(PastedData!X:X,MATCH($AK148,PastedData!$A:$A,0)))/G$33)</f>
        <v>#DIV/0!</v>
      </c>
      <c r="AR148" t="e">
        <f>100*((INDEX(PastedData!Y:Y,MATCH($AK148,PastedData!$A:$A,0)))/H$33)</f>
        <v>#DIV/0!</v>
      </c>
      <c r="AS148" t="e">
        <f>100*((INDEX(PastedData!Z:Z,MATCH($AK148,PastedData!$A:$A,0)))/I$33)</f>
        <v>#DIV/0!</v>
      </c>
      <c r="AT148" t="e">
        <f>100*((INDEX(PastedData!AA:AA,MATCH($AK148,PastedData!$A:$A,0)))/J$33)</f>
        <v>#DIV/0!</v>
      </c>
    </row>
    <row r="149" spans="14:46" x14ac:dyDescent="0.3">
      <c r="N149" s="2" t="e">
        <f t="shared" si="16"/>
        <v>#N/A</v>
      </c>
      <c r="O149" s="2" t="e">
        <f t="array" ref="O149">LN(INDEX(PastedData!E:E,MATCH(Analysis!$AK151,PastedData!$A:$A,0))-Analysis!O$5)</f>
        <v>#NUM!</v>
      </c>
      <c r="P149" s="2" t="e">
        <f>LN(INDEX(PastedData!F:F,MATCH(Analysis!$AK151,PastedData!$A:$A,0))-Analysis!P$5)</f>
        <v>#NUM!</v>
      </c>
      <c r="Q149" s="2" t="e">
        <f>LN(INDEX(PastedData!G:G,MATCH(Analysis!$AK151,PastedData!$A:$A,0))-Analysis!Q$5)</f>
        <v>#NUM!</v>
      </c>
      <c r="R149" s="2" t="e">
        <f>LN(INDEX(PastedData!H:H,MATCH(Analysis!$AK151,PastedData!$A:$A,0))-Analysis!R$5)</f>
        <v>#NUM!</v>
      </c>
      <c r="S149" s="2" t="e">
        <f>LN(INDEX(PastedData!I:I,MATCH(Analysis!$AK151,PastedData!$A:$A,0))-Analysis!S$5)</f>
        <v>#NUM!</v>
      </c>
      <c r="T149" s="2" t="e">
        <f>LN(INDEX(PastedData!J:J,MATCH(Analysis!$AK151,PastedData!$A:$A,0))-Analysis!T$5)</f>
        <v>#NUM!</v>
      </c>
      <c r="U149" s="2" t="e">
        <f>LN(INDEX(PastedData!K:K,MATCH(Analysis!$AK151,PastedData!$A:$A,0))-Analysis!U$5)</f>
        <v>#NUM!</v>
      </c>
      <c r="AK149">
        <f t="shared" si="15"/>
        <v>129</v>
      </c>
      <c r="AL149" s="2" t="e">
        <f t="array" ref="AL149">INDEX(PastedData!B:B,MATCH($AK149,PastedData!$A:$A,0))</f>
        <v>#N/A</v>
      </c>
      <c r="AM149" s="2">
        <f>INDEX(PastedData!L:L,MATCH($AK149,PastedData!$A:$A,0))</f>
        <v>0</v>
      </c>
      <c r="AN149" t="e">
        <f>100*((INDEX(PastedData!U:U,MATCH($AK149,PastedData!$A:$A,0)))/D$33)</f>
        <v>#DIV/0!</v>
      </c>
      <c r="AO149" t="e">
        <f>100*((INDEX(PastedData!V:V,MATCH($AK149,PastedData!$A:$A,0)))/E$33)</f>
        <v>#DIV/0!</v>
      </c>
      <c r="AP149" t="e">
        <f>100*((INDEX(PastedData!W:W,MATCH($AK149,PastedData!$A:$A,0)))/F$33)</f>
        <v>#DIV/0!</v>
      </c>
      <c r="AQ149" t="e">
        <f>100*((INDEX(PastedData!X:X,MATCH($AK149,PastedData!$A:$A,0)))/G$33)</f>
        <v>#DIV/0!</v>
      </c>
      <c r="AR149" t="e">
        <f>100*((INDEX(PastedData!Y:Y,MATCH($AK149,PastedData!$A:$A,0)))/H$33)</f>
        <v>#DIV/0!</v>
      </c>
      <c r="AS149" t="e">
        <f>100*((INDEX(PastedData!Z:Z,MATCH($AK149,PastedData!$A:$A,0)))/I$33)</f>
        <v>#DIV/0!</v>
      </c>
      <c r="AT149" t="e">
        <f>100*((INDEX(PastedData!AA:AA,MATCH($AK149,PastedData!$A:$A,0)))/J$33)</f>
        <v>#DIV/0!</v>
      </c>
    </row>
    <row r="150" spans="14:46" x14ac:dyDescent="0.3">
      <c r="N150" s="2" t="e">
        <f t="shared" si="16"/>
        <v>#N/A</v>
      </c>
      <c r="O150" s="2" t="e">
        <f t="array" ref="O150">LN(INDEX(PastedData!E:E,MATCH(Analysis!$AK152,PastedData!$A:$A,0))-Analysis!O$5)</f>
        <v>#NUM!</v>
      </c>
      <c r="P150" s="2" t="e">
        <f>LN(INDEX(PastedData!F:F,MATCH(Analysis!$AK152,PastedData!$A:$A,0))-Analysis!P$5)</f>
        <v>#NUM!</v>
      </c>
      <c r="Q150" s="2" t="e">
        <f>LN(INDEX(PastedData!G:G,MATCH(Analysis!$AK152,PastedData!$A:$A,0))-Analysis!Q$5)</f>
        <v>#NUM!</v>
      </c>
      <c r="R150" s="2" t="e">
        <f>LN(INDEX(PastedData!H:H,MATCH(Analysis!$AK152,PastedData!$A:$A,0))-Analysis!R$5)</f>
        <v>#NUM!</v>
      </c>
      <c r="S150" s="2" t="e">
        <f>LN(INDEX(PastedData!I:I,MATCH(Analysis!$AK152,PastedData!$A:$A,0))-Analysis!S$5)</f>
        <v>#NUM!</v>
      </c>
      <c r="T150" s="2" t="e">
        <f>LN(INDEX(PastedData!J:J,MATCH(Analysis!$AK152,PastedData!$A:$A,0))-Analysis!T$5)</f>
        <v>#NUM!</v>
      </c>
      <c r="U150" s="2" t="e">
        <f>LN(INDEX(PastedData!K:K,MATCH(Analysis!$AK152,PastedData!$A:$A,0))-Analysis!U$5)</f>
        <v>#NUM!</v>
      </c>
      <c r="AK150">
        <f t="shared" ref="AK150:AK213" si="17">AK149+1</f>
        <v>130</v>
      </c>
      <c r="AL150" s="2" t="e">
        <f t="array" ref="AL150">INDEX(PastedData!B:B,MATCH($AK150,PastedData!$A:$A,0))</f>
        <v>#N/A</v>
      </c>
      <c r="AM150" s="2">
        <f>INDEX(PastedData!L:L,MATCH($AK150,PastedData!$A:$A,0))</f>
        <v>0</v>
      </c>
      <c r="AN150" t="e">
        <f>100*((INDEX(PastedData!U:U,MATCH($AK150,PastedData!$A:$A,0)))/D$33)</f>
        <v>#DIV/0!</v>
      </c>
      <c r="AO150" t="e">
        <f>100*((INDEX(PastedData!V:V,MATCH($AK150,PastedData!$A:$A,0)))/E$33)</f>
        <v>#DIV/0!</v>
      </c>
      <c r="AP150" t="e">
        <f>100*((INDEX(PastedData!W:W,MATCH($AK150,PastedData!$A:$A,0)))/F$33)</f>
        <v>#DIV/0!</v>
      </c>
      <c r="AQ150" t="e">
        <f>100*((INDEX(PastedData!X:X,MATCH($AK150,PastedData!$A:$A,0)))/G$33)</f>
        <v>#DIV/0!</v>
      </c>
      <c r="AR150" t="e">
        <f>100*((INDEX(PastedData!Y:Y,MATCH($AK150,PastedData!$A:$A,0)))/H$33)</f>
        <v>#DIV/0!</v>
      </c>
      <c r="AS150" t="e">
        <f>100*((INDEX(PastedData!Z:Z,MATCH($AK150,PastedData!$A:$A,0)))/I$33)</f>
        <v>#DIV/0!</v>
      </c>
      <c r="AT150" t="e">
        <f>100*((INDEX(PastedData!AA:AA,MATCH($AK150,PastedData!$A:$A,0)))/J$33)</f>
        <v>#DIV/0!</v>
      </c>
    </row>
    <row r="151" spans="14:46" x14ac:dyDescent="0.3">
      <c r="N151" s="2" t="e">
        <f t="shared" si="16"/>
        <v>#N/A</v>
      </c>
      <c r="O151" s="2" t="e">
        <f t="array" ref="O151">LN(INDEX(PastedData!E:E,MATCH(Analysis!$AK153,PastedData!$A:$A,0))-Analysis!O$5)</f>
        <v>#NUM!</v>
      </c>
      <c r="P151" s="2" t="e">
        <f>LN(INDEX(PastedData!F:F,MATCH(Analysis!$AK153,PastedData!$A:$A,0))-Analysis!P$5)</f>
        <v>#NUM!</v>
      </c>
      <c r="Q151" s="2" t="e">
        <f>LN(INDEX(PastedData!G:G,MATCH(Analysis!$AK153,PastedData!$A:$A,0))-Analysis!Q$5)</f>
        <v>#NUM!</v>
      </c>
      <c r="R151" s="2" t="e">
        <f>LN(INDEX(PastedData!H:H,MATCH(Analysis!$AK153,PastedData!$A:$A,0))-Analysis!R$5)</f>
        <v>#NUM!</v>
      </c>
      <c r="S151" s="2" t="e">
        <f>LN(INDEX(PastedData!I:I,MATCH(Analysis!$AK153,PastedData!$A:$A,0))-Analysis!S$5)</f>
        <v>#NUM!</v>
      </c>
      <c r="T151" s="2" t="e">
        <f>LN(INDEX(PastedData!J:J,MATCH(Analysis!$AK153,PastedData!$A:$A,0))-Analysis!T$5)</f>
        <v>#NUM!</v>
      </c>
      <c r="U151" s="2" t="e">
        <f>LN(INDEX(PastedData!K:K,MATCH(Analysis!$AK153,PastedData!$A:$A,0))-Analysis!U$5)</f>
        <v>#NUM!</v>
      </c>
      <c r="AK151">
        <f t="shared" si="17"/>
        <v>131</v>
      </c>
      <c r="AL151" s="2" t="e">
        <f t="array" ref="AL151">INDEX(PastedData!B:B,MATCH($AK151,PastedData!$A:$A,0))</f>
        <v>#N/A</v>
      </c>
      <c r="AM151" s="2">
        <f>INDEX(PastedData!L:L,MATCH($AK151,PastedData!$A:$A,0))</f>
        <v>0</v>
      </c>
      <c r="AN151" t="e">
        <f>100*((INDEX(PastedData!U:U,MATCH($AK151,PastedData!$A:$A,0)))/D$33)</f>
        <v>#DIV/0!</v>
      </c>
      <c r="AO151" t="e">
        <f>100*((INDEX(PastedData!V:V,MATCH($AK151,PastedData!$A:$A,0)))/E$33)</f>
        <v>#DIV/0!</v>
      </c>
      <c r="AP151" t="e">
        <f>100*((INDEX(PastedData!W:W,MATCH($AK151,PastedData!$A:$A,0)))/F$33)</f>
        <v>#DIV/0!</v>
      </c>
      <c r="AQ151" t="e">
        <f>100*((INDEX(PastedData!X:X,MATCH($AK151,PastedData!$A:$A,0)))/G$33)</f>
        <v>#DIV/0!</v>
      </c>
      <c r="AR151" t="e">
        <f>100*((INDEX(PastedData!Y:Y,MATCH($AK151,PastedData!$A:$A,0)))/H$33)</f>
        <v>#DIV/0!</v>
      </c>
      <c r="AS151" t="e">
        <f>100*((INDEX(PastedData!Z:Z,MATCH($AK151,PastedData!$A:$A,0)))/I$33)</f>
        <v>#DIV/0!</v>
      </c>
      <c r="AT151" t="e">
        <f>100*((INDEX(PastedData!AA:AA,MATCH($AK151,PastedData!$A:$A,0)))/J$33)</f>
        <v>#DIV/0!</v>
      </c>
    </row>
    <row r="152" spans="14:46" x14ac:dyDescent="0.3">
      <c r="N152" s="2" t="e">
        <f t="shared" si="16"/>
        <v>#N/A</v>
      </c>
      <c r="O152" s="2" t="e">
        <f t="array" ref="O152">LN(INDEX(PastedData!E:E,MATCH(Analysis!$AK154,PastedData!$A:$A,0))-Analysis!O$5)</f>
        <v>#NUM!</v>
      </c>
      <c r="P152" s="2" t="e">
        <f>LN(INDEX(PastedData!F:F,MATCH(Analysis!$AK154,PastedData!$A:$A,0))-Analysis!P$5)</f>
        <v>#NUM!</v>
      </c>
      <c r="Q152" s="2" t="e">
        <f>LN(INDEX(PastedData!G:G,MATCH(Analysis!$AK154,PastedData!$A:$A,0))-Analysis!Q$5)</f>
        <v>#NUM!</v>
      </c>
      <c r="R152" s="2" t="e">
        <f>LN(INDEX(PastedData!H:H,MATCH(Analysis!$AK154,PastedData!$A:$A,0))-Analysis!R$5)</f>
        <v>#NUM!</v>
      </c>
      <c r="S152" s="2" t="e">
        <f>LN(INDEX(PastedData!I:I,MATCH(Analysis!$AK154,PastedData!$A:$A,0))-Analysis!S$5)</f>
        <v>#NUM!</v>
      </c>
      <c r="T152" s="2" t="e">
        <f>LN(INDEX(PastedData!J:J,MATCH(Analysis!$AK154,PastedData!$A:$A,0))-Analysis!T$5)</f>
        <v>#NUM!</v>
      </c>
      <c r="U152" s="2" t="e">
        <f>LN(INDEX(PastedData!K:K,MATCH(Analysis!$AK154,PastedData!$A:$A,0))-Analysis!U$5)</f>
        <v>#NUM!</v>
      </c>
      <c r="AK152">
        <f t="shared" si="17"/>
        <v>132</v>
      </c>
      <c r="AL152" s="2" t="e">
        <f t="array" ref="AL152">INDEX(PastedData!B:B,MATCH($AK152,PastedData!$A:$A,0))</f>
        <v>#N/A</v>
      </c>
      <c r="AM152" s="2">
        <f>INDEX(PastedData!L:L,MATCH($AK152,PastedData!$A:$A,0))</f>
        <v>0</v>
      </c>
      <c r="AN152" t="e">
        <f>100*((INDEX(PastedData!U:U,MATCH($AK152,PastedData!$A:$A,0)))/D$33)</f>
        <v>#DIV/0!</v>
      </c>
      <c r="AO152" t="e">
        <f>100*((INDEX(PastedData!V:V,MATCH($AK152,PastedData!$A:$A,0)))/E$33)</f>
        <v>#DIV/0!</v>
      </c>
      <c r="AP152" t="e">
        <f>100*((INDEX(PastedData!W:W,MATCH($AK152,PastedData!$A:$A,0)))/F$33)</f>
        <v>#DIV/0!</v>
      </c>
      <c r="AQ152" t="e">
        <f>100*((INDEX(PastedData!X:X,MATCH($AK152,PastedData!$A:$A,0)))/G$33)</f>
        <v>#DIV/0!</v>
      </c>
      <c r="AR152" t="e">
        <f>100*((INDEX(PastedData!Y:Y,MATCH($AK152,PastedData!$A:$A,0)))/H$33)</f>
        <v>#DIV/0!</v>
      </c>
      <c r="AS152" t="e">
        <f>100*((INDEX(PastedData!Z:Z,MATCH($AK152,PastedData!$A:$A,0)))/I$33)</f>
        <v>#DIV/0!</v>
      </c>
      <c r="AT152" t="e">
        <f>100*((INDEX(PastedData!AA:AA,MATCH($AK152,PastedData!$A:$A,0)))/J$33)</f>
        <v>#DIV/0!</v>
      </c>
    </row>
    <row r="153" spans="14:46" x14ac:dyDescent="0.3">
      <c r="N153" s="2" t="e">
        <f t="shared" si="16"/>
        <v>#N/A</v>
      </c>
      <c r="O153" s="2" t="e">
        <f t="array" ref="O153">LN(INDEX(PastedData!E:E,MATCH(Analysis!$AK155,PastedData!$A:$A,0))-Analysis!O$5)</f>
        <v>#NUM!</v>
      </c>
      <c r="P153" s="2" t="e">
        <f>LN(INDEX(PastedData!F:F,MATCH(Analysis!$AK155,PastedData!$A:$A,0))-Analysis!P$5)</f>
        <v>#NUM!</v>
      </c>
      <c r="Q153" s="2" t="e">
        <f>LN(INDEX(PastedData!G:G,MATCH(Analysis!$AK155,PastedData!$A:$A,0))-Analysis!Q$5)</f>
        <v>#NUM!</v>
      </c>
      <c r="R153" s="2" t="e">
        <f>LN(INDEX(PastedData!H:H,MATCH(Analysis!$AK155,PastedData!$A:$A,0))-Analysis!R$5)</f>
        <v>#NUM!</v>
      </c>
      <c r="S153" s="2" t="e">
        <f>LN(INDEX(PastedData!I:I,MATCH(Analysis!$AK155,PastedData!$A:$A,0))-Analysis!S$5)</f>
        <v>#NUM!</v>
      </c>
      <c r="T153" s="2" t="e">
        <f>LN(INDEX(PastedData!J:J,MATCH(Analysis!$AK155,PastedData!$A:$A,0))-Analysis!T$5)</f>
        <v>#NUM!</v>
      </c>
      <c r="U153" s="2" t="e">
        <f>LN(INDEX(PastedData!K:K,MATCH(Analysis!$AK155,PastedData!$A:$A,0))-Analysis!U$5)</f>
        <v>#NUM!</v>
      </c>
      <c r="AK153">
        <f t="shared" si="17"/>
        <v>133</v>
      </c>
      <c r="AL153" s="2" t="e">
        <f t="array" ref="AL153">INDEX(PastedData!B:B,MATCH($AK153,PastedData!$A:$A,0))</f>
        <v>#N/A</v>
      </c>
      <c r="AM153" s="2">
        <f>INDEX(PastedData!L:L,MATCH($AK153,PastedData!$A:$A,0))</f>
        <v>0</v>
      </c>
      <c r="AN153" t="e">
        <f>100*((INDEX(PastedData!U:U,MATCH($AK153,PastedData!$A:$A,0)))/D$33)</f>
        <v>#DIV/0!</v>
      </c>
      <c r="AO153" t="e">
        <f>100*((INDEX(PastedData!V:V,MATCH($AK153,PastedData!$A:$A,0)))/E$33)</f>
        <v>#DIV/0!</v>
      </c>
      <c r="AP153" t="e">
        <f>100*((INDEX(PastedData!W:W,MATCH($AK153,PastedData!$A:$A,0)))/F$33)</f>
        <v>#DIV/0!</v>
      </c>
      <c r="AQ153" t="e">
        <f>100*((INDEX(PastedData!X:X,MATCH($AK153,PastedData!$A:$A,0)))/G$33)</f>
        <v>#DIV/0!</v>
      </c>
      <c r="AR153" t="e">
        <f>100*((INDEX(PastedData!Y:Y,MATCH($AK153,PastedData!$A:$A,0)))/H$33)</f>
        <v>#DIV/0!</v>
      </c>
      <c r="AS153" t="e">
        <f>100*((INDEX(PastedData!Z:Z,MATCH($AK153,PastedData!$A:$A,0)))/I$33)</f>
        <v>#DIV/0!</v>
      </c>
      <c r="AT153" t="e">
        <f>100*((INDEX(PastedData!AA:AA,MATCH($AK153,PastedData!$A:$A,0)))/J$33)</f>
        <v>#DIV/0!</v>
      </c>
    </row>
    <row r="154" spans="14:46" x14ac:dyDescent="0.3">
      <c r="N154" s="2" t="e">
        <f t="shared" si="16"/>
        <v>#N/A</v>
      </c>
      <c r="O154" s="2" t="e">
        <f t="array" ref="O154">LN(INDEX(PastedData!E:E,MATCH(Analysis!$AK156,PastedData!$A:$A,0))-Analysis!O$5)</f>
        <v>#NUM!</v>
      </c>
      <c r="P154" s="2" t="e">
        <f>LN(INDEX(PastedData!F:F,MATCH(Analysis!$AK156,PastedData!$A:$A,0))-Analysis!P$5)</f>
        <v>#NUM!</v>
      </c>
      <c r="Q154" s="2" t="e">
        <f>LN(INDEX(PastedData!G:G,MATCH(Analysis!$AK156,PastedData!$A:$A,0))-Analysis!Q$5)</f>
        <v>#NUM!</v>
      </c>
      <c r="R154" s="2" t="e">
        <f>LN(INDEX(PastedData!H:H,MATCH(Analysis!$AK156,PastedData!$A:$A,0))-Analysis!R$5)</f>
        <v>#NUM!</v>
      </c>
      <c r="S154" s="2" t="e">
        <f>LN(INDEX(PastedData!I:I,MATCH(Analysis!$AK156,PastedData!$A:$A,0))-Analysis!S$5)</f>
        <v>#NUM!</v>
      </c>
      <c r="T154" s="2" t="e">
        <f>LN(INDEX(PastedData!J:J,MATCH(Analysis!$AK156,PastedData!$A:$A,0))-Analysis!T$5)</f>
        <v>#NUM!</v>
      </c>
      <c r="U154" s="2" t="e">
        <f>LN(INDEX(PastedData!K:K,MATCH(Analysis!$AK156,PastedData!$A:$A,0))-Analysis!U$5)</f>
        <v>#NUM!</v>
      </c>
      <c r="AK154">
        <f t="shared" si="17"/>
        <v>134</v>
      </c>
      <c r="AL154" s="2" t="e">
        <f t="array" ref="AL154">INDEX(PastedData!B:B,MATCH($AK154,PastedData!$A:$A,0))</f>
        <v>#N/A</v>
      </c>
      <c r="AM154" s="2">
        <f>INDEX(PastedData!L:L,MATCH($AK154,PastedData!$A:$A,0))</f>
        <v>0</v>
      </c>
      <c r="AN154" t="e">
        <f>100*((INDEX(PastedData!U:U,MATCH($AK154,PastedData!$A:$A,0)))/D$33)</f>
        <v>#DIV/0!</v>
      </c>
      <c r="AO154" t="e">
        <f>100*((INDEX(PastedData!V:V,MATCH($AK154,PastedData!$A:$A,0)))/E$33)</f>
        <v>#DIV/0!</v>
      </c>
      <c r="AP154" t="e">
        <f>100*((INDEX(PastedData!W:W,MATCH($AK154,PastedData!$A:$A,0)))/F$33)</f>
        <v>#DIV/0!</v>
      </c>
      <c r="AQ154" t="e">
        <f>100*((INDEX(PastedData!X:X,MATCH($AK154,PastedData!$A:$A,0)))/G$33)</f>
        <v>#DIV/0!</v>
      </c>
      <c r="AR154" t="e">
        <f>100*((INDEX(PastedData!Y:Y,MATCH($AK154,PastedData!$A:$A,0)))/H$33)</f>
        <v>#DIV/0!</v>
      </c>
      <c r="AS154" t="e">
        <f>100*((INDEX(PastedData!Z:Z,MATCH($AK154,PastedData!$A:$A,0)))/I$33)</f>
        <v>#DIV/0!</v>
      </c>
      <c r="AT154" t="e">
        <f>100*((INDEX(PastedData!AA:AA,MATCH($AK154,PastedData!$A:$A,0)))/J$33)</f>
        <v>#DIV/0!</v>
      </c>
    </row>
    <row r="155" spans="14:46" x14ac:dyDescent="0.3">
      <c r="N155" s="2" t="e">
        <f t="shared" si="16"/>
        <v>#N/A</v>
      </c>
      <c r="O155" s="2" t="e">
        <f t="array" ref="O155">LN(INDEX(PastedData!E:E,MATCH(Analysis!$AK157,PastedData!$A:$A,0))-Analysis!O$5)</f>
        <v>#NUM!</v>
      </c>
      <c r="P155" s="2" t="e">
        <f>LN(INDEX(PastedData!F:F,MATCH(Analysis!$AK157,PastedData!$A:$A,0))-Analysis!P$5)</f>
        <v>#NUM!</v>
      </c>
      <c r="Q155" s="2" t="e">
        <f>LN(INDEX(PastedData!G:G,MATCH(Analysis!$AK157,PastedData!$A:$A,0))-Analysis!Q$5)</f>
        <v>#NUM!</v>
      </c>
      <c r="R155" s="2" t="e">
        <f>LN(INDEX(PastedData!H:H,MATCH(Analysis!$AK157,PastedData!$A:$A,0))-Analysis!R$5)</f>
        <v>#NUM!</v>
      </c>
      <c r="S155" s="2" t="e">
        <f>LN(INDEX(PastedData!I:I,MATCH(Analysis!$AK157,PastedData!$A:$A,0))-Analysis!S$5)</f>
        <v>#NUM!</v>
      </c>
      <c r="T155" s="2" t="e">
        <f>LN(INDEX(PastedData!J:J,MATCH(Analysis!$AK157,PastedData!$A:$A,0))-Analysis!T$5)</f>
        <v>#NUM!</v>
      </c>
      <c r="U155" s="2" t="e">
        <f>LN(INDEX(PastedData!K:K,MATCH(Analysis!$AK157,PastedData!$A:$A,0))-Analysis!U$5)</f>
        <v>#NUM!</v>
      </c>
      <c r="AK155">
        <f t="shared" si="17"/>
        <v>135</v>
      </c>
      <c r="AL155" s="2" t="e">
        <f t="array" ref="AL155">INDEX(PastedData!B:B,MATCH($AK155,PastedData!$A:$A,0))</f>
        <v>#N/A</v>
      </c>
      <c r="AM155" s="2">
        <f>INDEX(PastedData!L:L,MATCH($AK155,PastedData!$A:$A,0))</f>
        <v>0</v>
      </c>
      <c r="AN155" t="e">
        <f>100*((INDEX(PastedData!U:U,MATCH($AK155,PastedData!$A:$A,0)))/D$33)</f>
        <v>#DIV/0!</v>
      </c>
      <c r="AO155" t="e">
        <f>100*((INDEX(PastedData!V:V,MATCH($AK155,PastedData!$A:$A,0)))/E$33)</f>
        <v>#DIV/0!</v>
      </c>
      <c r="AP155" t="e">
        <f>100*((INDEX(PastedData!W:W,MATCH($AK155,PastedData!$A:$A,0)))/F$33)</f>
        <v>#DIV/0!</v>
      </c>
      <c r="AQ155" t="e">
        <f>100*((INDEX(PastedData!X:X,MATCH($AK155,PastedData!$A:$A,0)))/G$33)</f>
        <v>#DIV/0!</v>
      </c>
      <c r="AR155" t="e">
        <f>100*((INDEX(PastedData!Y:Y,MATCH($AK155,PastedData!$A:$A,0)))/H$33)</f>
        <v>#DIV/0!</v>
      </c>
      <c r="AS155" t="e">
        <f>100*((INDEX(PastedData!Z:Z,MATCH($AK155,PastedData!$A:$A,0)))/I$33)</f>
        <v>#DIV/0!</v>
      </c>
      <c r="AT155" t="e">
        <f>100*((INDEX(PastedData!AA:AA,MATCH($AK155,PastedData!$A:$A,0)))/J$33)</f>
        <v>#DIV/0!</v>
      </c>
    </row>
    <row r="156" spans="14:46" x14ac:dyDescent="0.3">
      <c r="N156" s="2" t="e">
        <f t="shared" si="16"/>
        <v>#N/A</v>
      </c>
      <c r="O156" s="2" t="e">
        <f t="array" ref="O156">LN(INDEX(PastedData!E:E,MATCH(Analysis!$AK158,PastedData!$A:$A,0))-Analysis!O$5)</f>
        <v>#NUM!</v>
      </c>
      <c r="P156" s="2" t="e">
        <f>LN(INDEX(PastedData!F:F,MATCH(Analysis!$AK158,PastedData!$A:$A,0))-Analysis!P$5)</f>
        <v>#NUM!</v>
      </c>
      <c r="Q156" s="2" t="e">
        <f>LN(INDEX(PastedData!G:G,MATCH(Analysis!$AK158,PastedData!$A:$A,0))-Analysis!Q$5)</f>
        <v>#NUM!</v>
      </c>
      <c r="R156" s="2" t="e">
        <f>LN(INDEX(PastedData!H:H,MATCH(Analysis!$AK158,PastedData!$A:$A,0))-Analysis!R$5)</f>
        <v>#NUM!</v>
      </c>
      <c r="S156" s="2" t="e">
        <f>LN(INDEX(PastedData!I:I,MATCH(Analysis!$AK158,PastedData!$A:$A,0))-Analysis!S$5)</f>
        <v>#NUM!</v>
      </c>
      <c r="T156" s="2" t="e">
        <f>LN(INDEX(PastedData!J:J,MATCH(Analysis!$AK158,PastedData!$A:$A,0))-Analysis!T$5)</f>
        <v>#NUM!</v>
      </c>
      <c r="U156" s="2" t="e">
        <f>LN(INDEX(PastedData!K:K,MATCH(Analysis!$AK158,PastedData!$A:$A,0))-Analysis!U$5)</f>
        <v>#NUM!</v>
      </c>
      <c r="AK156">
        <f t="shared" si="17"/>
        <v>136</v>
      </c>
      <c r="AL156" s="2" t="e">
        <f t="array" ref="AL156">INDEX(PastedData!B:B,MATCH($AK156,PastedData!$A:$A,0))</f>
        <v>#N/A</v>
      </c>
      <c r="AM156" s="2">
        <f>INDEX(PastedData!L:L,MATCH($AK156,PastedData!$A:$A,0))</f>
        <v>0</v>
      </c>
      <c r="AN156" t="e">
        <f>100*((INDEX(PastedData!U:U,MATCH($AK156,PastedData!$A:$A,0)))/D$33)</f>
        <v>#DIV/0!</v>
      </c>
      <c r="AO156" t="e">
        <f>100*((INDEX(PastedData!V:V,MATCH($AK156,PastedData!$A:$A,0)))/E$33)</f>
        <v>#DIV/0!</v>
      </c>
      <c r="AP156" t="e">
        <f>100*((INDEX(PastedData!W:W,MATCH($AK156,PastedData!$A:$A,0)))/F$33)</f>
        <v>#DIV/0!</v>
      </c>
      <c r="AQ156" t="e">
        <f>100*((INDEX(PastedData!X:X,MATCH($AK156,PastedData!$A:$A,0)))/G$33)</f>
        <v>#DIV/0!</v>
      </c>
      <c r="AR156" t="e">
        <f>100*((INDEX(PastedData!Y:Y,MATCH($AK156,PastedData!$A:$A,0)))/H$33)</f>
        <v>#DIV/0!</v>
      </c>
      <c r="AS156" t="e">
        <f>100*((INDEX(PastedData!Z:Z,MATCH($AK156,PastedData!$A:$A,0)))/I$33)</f>
        <v>#DIV/0!</v>
      </c>
      <c r="AT156" t="e">
        <f>100*((INDEX(PastedData!AA:AA,MATCH($AK156,PastedData!$A:$A,0)))/J$33)</f>
        <v>#DIV/0!</v>
      </c>
    </row>
    <row r="157" spans="14:46" x14ac:dyDescent="0.3">
      <c r="N157" s="2" t="e">
        <f t="shared" si="16"/>
        <v>#N/A</v>
      </c>
      <c r="O157" s="2" t="e">
        <f t="array" ref="O157">LN(INDEX(PastedData!E:E,MATCH(Analysis!$AK159,PastedData!$A:$A,0))-Analysis!O$5)</f>
        <v>#NUM!</v>
      </c>
      <c r="P157" s="2" t="e">
        <f>LN(INDEX(PastedData!F:F,MATCH(Analysis!$AK159,PastedData!$A:$A,0))-Analysis!P$5)</f>
        <v>#NUM!</v>
      </c>
      <c r="Q157" s="2" t="e">
        <f>LN(INDEX(PastedData!G:G,MATCH(Analysis!$AK159,PastedData!$A:$A,0))-Analysis!Q$5)</f>
        <v>#NUM!</v>
      </c>
      <c r="R157" s="2" t="e">
        <f>LN(INDEX(PastedData!H:H,MATCH(Analysis!$AK159,PastedData!$A:$A,0))-Analysis!R$5)</f>
        <v>#NUM!</v>
      </c>
      <c r="S157" s="2" t="e">
        <f>LN(INDEX(PastedData!I:I,MATCH(Analysis!$AK159,PastedData!$A:$A,0))-Analysis!S$5)</f>
        <v>#NUM!</v>
      </c>
      <c r="T157" s="2" t="e">
        <f>LN(INDEX(PastedData!J:J,MATCH(Analysis!$AK159,PastedData!$A:$A,0))-Analysis!T$5)</f>
        <v>#NUM!</v>
      </c>
      <c r="U157" s="2" t="e">
        <f>LN(INDEX(PastedData!K:K,MATCH(Analysis!$AK159,PastedData!$A:$A,0))-Analysis!U$5)</f>
        <v>#NUM!</v>
      </c>
      <c r="AK157">
        <f t="shared" si="17"/>
        <v>137</v>
      </c>
      <c r="AL157" s="2" t="e">
        <f t="array" ref="AL157">INDEX(PastedData!B:B,MATCH($AK157,PastedData!$A:$A,0))</f>
        <v>#N/A</v>
      </c>
      <c r="AM157" s="2">
        <f>INDEX(PastedData!L:L,MATCH($AK157,PastedData!$A:$A,0))</f>
        <v>0</v>
      </c>
      <c r="AN157" t="e">
        <f>100*((INDEX(PastedData!U:U,MATCH($AK157,PastedData!$A:$A,0)))/D$33)</f>
        <v>#DIV/0!</v>
      </c>
      <c r="AO157" t="e">
        <f>100*((INDEX(PastedData!V:V,MATCH($AK157,PastedData!$A:$A,0)))/E$33)</f>
        <v>#DIV/0!</v>
      </c>
      <c r="AP157" t="e">
        <f>100*((INDEX(PastedData!W:W,MATCH($AK157,PastedData!$A:$A,0)))/F$33)</f>
        <v>#DIV/0!</v>
      </c>
      <c r="AQ157" t="e">
        <f>100*((INDEX(PastedData!X:X,MATCH($AK157,PastedData!$A:$A,0)))/G$33)</f>
        <v>#DIV/0!</v>
      </c>
      <c r="AR157" t="e">
        <f>100*((INDEX(PastedData!Y:Y,MATCH($AK157,PastedData!$A:$A,0)))/H$33)</f>
        <v>#DIV/0!</v>
      </c>
      <c r="AS157" t="e">
        <f>100*((INDEX(PastedData!Z:Z,MATCH($AK157,PastedData!$A:$A,0)))/I$33)</f>
        <v>#DIV/0!</v>
      </c>
      <c r="AT157" t="e">
        <f>100*((INDEX(PastedData!AA:AA,MATCH($AK157,PastedData!$A:$A,0)))/J$33)</f>
        <v>#DIV/0!</v>
      </c>
    </row>
    <row r="158" spans="14:46" x14ac:dyDescent="0.3">
      <c r="N158" s="2" t="e">
        <f t="shared" si="16"/>
        <v>#N/A</v>
      </c>
      <c r="O158" s="2" t="e">
        <f t="array" ref="O158">LN(INDEX(PastedData!E:E,MATCH(Analysis!$AK160,PastedData!$A:$A,0))-Analysis!O$5)</f>
        <v>#NUM!</v>
      </c>
      <c r="P158" s="2" t="e">
        <f>LN(INDEX(PastedData!F:F,MATCH(Analysis!$AK160,PastedData!$A:$A,0))-Analysis!P$5)</f>
        <v>#NUM!</v>
      </c>
      <c r="Q158" s="2" t="e">
        <f>LN(INDEX(PastedData!G:G,MATCH(Analysis!$AK160,PastedData!$A:$A,0))-Analysis!Q$5)</f>
        <v>#NUM!</v>
      </c>
      <c r="R158" s="2" t="e">
        <f>LN(INDEX(PastedData!H:H,MATCH(Analysis!$AK160,PastedData!$A:$A,0))-Analysis!R$5)</f>
        <v>#NUM!</v>
      </c>
      <c r="S158" s="2" t="e">
        <f>LN(INDEX(PastedData!I:I,MATCH(Analysis!$AK160,PastedData!$A:$A,0))-Analysis!S$5)</f>
        <v>#NUM!</v>
      </c>
      <c r="T158" s="2" t="e">
        <f>LN(INDEX(PastedData!J:J,MATCH(Analysis!$AK160,PastedData!$A:$A,0))-Analysis!T$5)</f>
        <v>#NUM!</v>
      </c>
      <c r="U158" s="2" t="e">
        <f>LN(INDEX(PastedData!K:K,MATCH(Analysis!$AK160,PastedData!$A:$A,0))-Analysis!U$5)</f>
        <v>#NUM!</v>
      </c>
      <c r="AK158">
        <f t="shared" si="17"/>
        <v>138</v>
      </c>
      <c r="AL158" s="2" t="e">
        <f t="array" ref="AL158">INDEX(PastedData!B:B,MATCH($AK158,PastedData!$A:$A,0))</f>
        <v>#N/A</v>
      </c>
      <c r="AM158" s="2">
        <f>INDEX(PastedData!L:L,MATCH($AK158,PastedData!$A:$A,0))</f>
        <v>0</v>
      </c>
      <c r="AN158" t="e">
        <f>100*((INDEX(PastedData!U:U,MATCH($AK158,PastedData!$A:$A,0)))/D$33)</f>
        <v>#DIV/0!</v>
      </c>
      <c r="AO158" t="e">
        <f>100*((INDEX(PastedData!V:V,MATCH($AK158,PastedData!$A:$A,0)))/E$33)</f>
        <v>#DIV/0!</v>
      </c>
      <c r="AP158" t="e">
        <f>100*((INDEX(PastedData!W:W,MATCH($AK158,PastedData!$A:$A,0)))/F$33)</f>
        <v>#DIV/0!</v>
      </c>
      <c r="AQ158" t="e">
        <f>100*((INDEX(PastedData!X:X,MATCH($AK158,PastedData!$A:$A,0)))/G$33)</f>
        <v>#DIV/0!</v>
      </c>
      <c r="AR158" t="e">
        <f>100*((INDEX(PastedData!Y:Y,MATCH($AK158,PastedData!$A:$A,0)))/H$33)</f>
        <v>#DIV/0!</v>
      </c>
      <c r="AS158" t="e">
        <f>100*((INDEX(PastedData!Z:Z,MATCH($AK158,PastedData!$A:$A,0)))/I$33)</f>
        <v>#DIV/0!</v>
      </c>
      <c r="AT158" t="e">
        <f>100*((INDEX(PastedData!AA:AA,MATCH($AK158,PastedData!$A:$A,0)))/J$33)</f>
        <v>#DIV/0!</v>
      </c>
    </row>
    <row r="159" spans="14:46" x14ac:dyDescent="0.3">
      <c r="N159" s="2" t="e">
        <f t="shared" si="16"/>
        <v>#N/A</v>
      </c>
      <c r="O159" s="2" t="e">
        <f t="array" ref="O159">LN(INDEX(PastedData!E:E,MATCH(Analysis!$AK161,PastedData!$A:$A,0))-Analysis!O$5)</f>
        <v>#NUM!</v>
      </c>
      <c r="P159" s="2" t="e">
        <f>LN(INDEX(PastedData!F:F,MATCH(Analysis!$AK161,PastedData!$A:$A,0))-Analysis!P$5)</f>
        <v>#NUM!</v>
      </c>
      <c r="Q159" s="2" t="e">
        <f>LN(INDEX(PastedData!G:G,MATCH(Analysis!$AK161,PastedData!$A:$A,0))-Analysis!Q$5)</f>
        <v>#NUM!</v>
      </c>
      <c r="R159" s="2" t="e">
        <f>LN(INDEX(PastedData!H:H,MATCH(Analysis!$AK161,PastedData!$A:$A,0))-Analysis!R$5)</f>
        <v>#NUM!</v>
      </c>
      <c r="S159" s="2" t="e">
        <f>LN(INDEX(PastedData!I:I,MATCH(Analysis!$AK161,PastedData!$A:$A,0))-Analysis!S$5)</f>
        <v>#NUM!</v>
      </c>
      <c r="T159" s="2" t="e">
        <f>LN(INDEX(PastedData!J:J,MATCH(Analysis!$AK161,PastedData!$A:$A,0))-Analysis!T$5)</f>
        <v>#NUM!</v>
      </c>
      <c r="U159" s="2" t="e">
        <f>LN(INDEX(PastedData!K:K,MATCH(Analysis!$AK161,PastedData!$A:$A,0))-Analysis!U$5)</f>
        <v>#NUM!</v>
      </c>
      <c r="AK159">
        <f t="shared" si="17"/>
        <v>139</v>
      </c>
      <c r="AL159" s="2" t="e">
        <f t="array" ref="AL159">INDEX(PastedData!B:B,MATCH($AK159,PastedData!$A:$A,0))</f>
        <v>#N/A</v>
      </c>
      <c r="AM159" s="2">
        <f>INDEX(PastedData!L:L,MATCH($AK159,PastedData!$A:$A,0))</f>
        <v>0</v>
      </c>
      <c r="AN159" t="e">
        <f>100*((INDEX(PastedData!U:U,MATCH($AK159,PastedData!$A:$A,0)))/D$33)</f>
        <v>#DIV/0!</v>
      </c>
      <c r="AO159" t="e">
        <f>100*((INDEX(PastedData!V:V,MATCH($AK159,PastedData!$A:$A,0)))/E$33)</f>
        <v>#DIV/0!</v>
      </c>
      <c r="AP159" t="e">
        <f>100*((INDEX(PastedData!W:W,MATCH($AK159,PastedData!$A:$A,0)))/F$33)</f>
        <v>#DIV/0!</v>
      </c>
      <c r="AQ159" t="e">
        <f>100*((INDEX(PastedData!X:X,MATCH($AK159,PastedData!$A:$A,0)))/G$33)</f>
        <v>#DIV/0!</v>
      </c>
      <c r="AR159" t="e">
        <f>100*((INDEX(PastedData!Y:Y,MATCH($AK159,PastedData!$A:$A,0)))/H$33)</f>
        <v>#DIV/0!</v>
      </c>
      <c r="AS159" t="e">
        <f>100*((INDEX(PastedData!Z:Z,MATCH($AK159,PastedData!$A:$A,0)))/I$33)</f>
        <v>#DIV/0!</v>
      </c>
      <c r="AT159" t="e">
        <f>100*((INDEX(PastedData!AA:AA,MATCH($AK159,PastedData!$A:$A,0)))/J$33)</f>
        <v>#DIV/0!</v>
      </c>
    </row>
    <row r="160" spans="14:46" x14ac:dyDescent="0.3">
      <c r="N160" s="2" t="e">
        <f t="shared" si="16"/>
        <v>#N/A</v>
      </c>
      <c r="O160" s="2" t="e">
        <f t="array" ref="O160">LN(INDEX(PastedData!E:E,MATCH(Analysis!$AK162,PastedData!$A:$A,0))-Analysis!O$5)</f>
        <v>#NUM!</v>
      </c>
      <c r="P160" s="2" t="e">
        <f>LN(INDEX(PastedData!F:F,MATCH(Analysis!$AK162,PastedData!$A:$A,0))-Analysis!P$5)</f>
        <v>#NUM!</v>
      </c>
      <c r="Q160" s="2" t="e">
        <f>LN(INDEX(PastedData!G:G,MATCH(Analysis!$AK162,PastedData!$A:$A,0))-Analysis!Q$5)</f>
        <v>#NUM!</v>
      </c>
      <c r="R160" s="2" t="e">
        <f>LN(INDEX(PastedData!H:H,MATCH(Analysis!$AK162,PastedData!$A:$A,0))-Analysis!R$5)</f>
        <v>#NUM!</v>
      </c>
      <c r="S160" s="2" t="e">
        <f>LN(INDEX(PastedData!I:I,MATCH(Analysis!$AK162,PastedData!$A:$A,0))-Analysis!S$5)</f>
        <v>#NUM!</v>
      </c>
      <c r="T160" s="2" t="e">
        <f>LN(INDEX(PastedData!J:J,MATCH(Analysis!$AK162,PastedData!$A:$A,0))-Analysis!T$5)</f>
        <v>#NUM!</v>
      </c>
      <c r="U160" s="2" t="e">
        <f>LN(INDEX(PastedData!K:K,MATCH(Analysis!$AK162,PastedData!$A:$A,0))-Analysis!U$5)</f>
        <v>#NUM!</v>
      </c>
      <c r="AK160">
        <f t="shared" si="17"/>
        <v>140</v>
      </c>
      <c r="AL160" s="2" t="e">
        <f t="array" ref="AL160">INDEX(PastedData!B:B,MATCH($AK160,PastedData!$A:$A,0))</f>
        <v>#N/A</v>
      </c>
      <c r="AM160" s="2">
        <f>INDEX(PastedData!L:L,MATCH($AK160,PastedData!$A:$A,0))</f>
        <v>0</v>
      </c>
      <c r="AN160" t="e">
        <f>100*((INDEX(PastedData!U:U,MATCH($AK160,PastedData!$A:$A,0)))/D$33)</f>
        <v>#DIV/0!</v>
      </c>
      <c r="AO160" t="e">
        <f>100*((INDEX(PastedData!V:V,MATCH($AK160,PastedData!$A:$A,0)))/E$33)</f>
        <v>#DIV/0!</v>
      </c>
      <c r="AP160" t="e">
        <f>100*((INDEX(PastedData!W:W,MATCH($AK160,PastedData!$A:$A,0)))/F$33)</f>
        <v>#DIV/0!</v>
      </c>
      <c r="AQ160" t="e">
        <f>100*((INDEX(PastedData!X:X,MATCH($AK160,PastedData!$A:$A,0)))/G$33)</f>
        <v>#DIV/0!</v>
      </c>
      <c r="AR160" t="e">
        <f>100*((INDEX(PastedData!Y:Y,MATCH($AK160,PastedData!$A:$A,0)))/H$33)</f>
        <v>#DIV/0!</v>
      </c>
      <c r="AS160" t="e">
        <f>100*((INDEX(PastedData!Z:Z,MATCH($AK160,PastedData!$A:$A,0)))/I$33)</f>
        <v>#DIV/0!</v>
      </c>
      <c r="AT160" t="e">
        <f>100*((INDEX(PastedData!AA:AA,MATCH($AK160,PastedData!$A:$A,0)))/J$33)</f>
        <v>#DIV/0!</v>
      </c>
    </row>
    <row r="161" spans="14:46" x14ac:dyDescent="0.3">
      <c r="N161" s="2" t="e">
        <f t="shared" si="16"/>
        <v>#N/A</v>
      </c>
      <c r="O161" s="2" t="e">
        <f t="array" ref="O161">LN(INDEX(PastedData!E:E,MATCH(Analysis!$AK163,PastedData!$A:$A,0))-Analysis!O$5)</f>
        <v>#NUM!</v>
      </c>
      <c r="P161" s="2" t="e">
        <f>LN(INDEX(PastedData!F:F,MATCH(Analysis!$AK163,PastedData!$A:$A,0))-Analysis!P$5)</f>
        <v>#NUM!</v>
      </c>
      <c r="Q161" s="2" t="e">
        <f>LN(INDEX(PastedData!G:G,MATCH(Analysis!$AK163,PastedData!$A:$A,0))-Analysis!Q$5)</f>
        <v>#NUM!</v>
      </c>
      <c r="R161" s="2" t="e">
        <f>LN(INDEX(PastedData!H:H,MATCH(Analysis!$AK163,PastedData!$A:$A,0))-Analysis!R$5)</f>
        <v>#NUM!</v>
      </c>
      <c r="S161" s="2" t="e">
        <f>LN(INDEX(PastedData!I:I,MATCH(Analysis!$AK163,PastedData!$A:$A,0))-Analysis!S$5)</f>
        <v>#NUM!</v>
      </c>
      <c r="T161" s="2" t="e">
        <f>LN(INDEX(PastedData!J:J,MATCH(Analysis!$AK163,PastedData!$A:$A,0))-Analysis!T$5)</f>
        <v>#NUM!</v>
      </c>
      <c r="U161" s="2" t="e">
        <f>LN(INDEX(PastedData!K:K,MATCH(Analysis!$AK163,PastedData!$A:$A,0))-Analysis!U$5)</f>
        <v>#NUM!</v>
      </c>
      <c r="AK161">
        <f t="shared" si="17"/>
        <v>141</v>
      </c>
      <c r="AL161" s="2" t="e">
        <f t="array" ref="AL161">INDEX(PastedData!B:B,MATCH($AK161,PastedData!$A:$A,0))</f>
        <v>#N/A</v>
      </c>
      <c r="AM161" s="2">
        <f>INDEX(PastedData!L:L,MATCH($AK161,PastedData!$A:$A,0))</f>
        <v>0</v>
      </c>
      <c r="AN161" t="e">
        <f>100*((INDEX(PastedData!U:U,MATCH($AK161,PastedData!$A:$A,0)))/D$33)</f>
        <v>#DIV/0!</v>
      </c>
      <c r="AO161" t="e">
        <f>100*((INDEX(PastedData!V:V,MATCH($AK161,PastedData!$A:$A,0)))/E$33)</f>
        <v>#DIV/0!</v>
      </c>
      <c r="AP161" t="e">
        <f>100*((INDEX(PastedData!W:W,MATCH($AK161,PastedData!$A:$A,0)))/F$33)</f>
        <v>#DIV/0!</v>
      </c>
      <c r="AQ161" t="e">
        <f>100*((INDEX(PastedData!X:X,MATCH($AK161,PastedData!$A:$A,0)))/G$33)</f>
        <v>#DIV/0!</v>
      </c>
      <c r="AR161" t="e">
        <f>100*((INDEX(PastedData!Y:Y,MATCH($AK161,PastedData!$A:$A,0)))/H$33)</f>
        <v>#DIV/0!</v>
      </c>
      <c r="AS161" t="e">
        <f>100*((INDEX(PastedData!Z:Z,MATCH($AK161,PastedData!$A:$A,0)))/I$33)</f>
        <v>#DIV/0!</v>
      </c>
      <c r="AT161" t="e">
        <f>100*((INDEX(PastedData!AA:AA,MATCH($AK161,PastedData!$A:$A,0)))/J$33)</f>
        <v>#DIV/0!</v>
      </c>
    </row>
    <row r="162" spans="14:46" x14ac:dyDescent="0.3">
      <c r="N162" s="2" t="e">
        <f t="shared" si="16"/>
        <v>#N/A</v>
      </c>
      <c r="O162" s="2" t="e">
        <f t="array" ref="O162">LN(INDEX(PastedData!E:E,MATCH(Analysis!$AK164,PastedData!$A:$A,0))-Analysis!O$5)</f>
        <v>#NUM!</v>
      </c>
      <c r="P162" s="2" t="e">
        <f>LN(INDEX(PastedData!F:F,MATCH(Analysis!$AK164,PastedData!$A:$A,0))-Analysis!P$5)</f>
        <v>#NUM!</v>
      </c>
      <c r="Q162" s="2" t="e">
        <f>LN(INDEX(PastedData!G:G,MATCH(Analysis!$AK164,PastedData!$A:$A,0))-Analysis!Q$5)</f>
        <v>#NUM!</v>
      </c>
      <c r="R162" s="2" t="e">
        <f>LN(INDEX(PastedData!H:H,MATCH(Analysis!$AK164,PastedData!$A:$A,0))-Analysis!R$5)</f>
        <v>#NUM!</v>
      </c>
      <c r="S162" s="2" t="e">
        <f>LN(INDEX(PastedData!I:I,MATCH(Analysis!$AK164,PastedData!$A:$A,0))-Analysis!S$5)</f>
        <v>#NUM!</v>
      </c>
      <c r="T162" s="2" t="e">
        <f>LN(INDEX(PastedData!J:J,MATCH(Analysis!$AK164,PastedData!$A:$A,0))-Analysis!T$5)</f>
        <v>#NUM!</v>
      </c>
      <c r="U162" s="2" t="e">
        <f>LN(INDEX(PastedData!K:K,MATCH(Analysis!$AK164,PastedData!$A:$A,0))-Analysis!U$5)</f>
        <v>#NUM!</v>
      </c>
      <c r="AK162">
        <f t="shared" si="17"/>
        <v>142</v>
      </c>
      <c r="AL162" s="2" t="e">
        <f t="array" ref="AL162">INDEX(PastedData!B:B,MATCH($AK162,PastedData!$A:$A,0))</f>
        <v>#N/A</v>
      </c>
      <c r="AM162" s="2">
        <f>INDEX(PastedData!L:L,MATCH($AK162,PastedData!$A:$A,0))</f>
        <v>0</v>
      </c>
      <c r="AN162" t="e">
        <f>100*((INDEX(PastedData!U:U,MATCH($AK162,PastedData!$A:$A,0)))/D$33)</f>
        <v>#DIV/0!</v>
      </c>
      <c r="AO162" t="e">
        <f>100*((INDEX(PastedData!V:V,MATCH($AK162,PastedData!$A:$A,0)))/E$33)</f>
        <v>#DIV/0!</v>
      </c>
      <c r="AP162" t="e">
        <f>100*((INDEX(PastedData!W:W,MATCH($AK162,PastedData!$A:$A,0)))/F$33)</f>
        <v>#DIV/0!</v>
      </c>
      <c r="AQ162" t="e">
        <f>100*((INDEX(PastedData!X:X,MATCH($AK162,PastedData!$A:$A,0)))/G$33)</f>
        <v>#DIV/0!</v>
      </c>
      <c r="AR162" t="e">
        <f>100*((INDEX(PastedData!Y:Y,MATCH($AK162,PastedData!$A:$A,0)))/H$33)</f>
        <v>#DIV/0!</v>
      </c>
      <c r="AS162" t="e">
        <f>100*((INDEX(PastedData!Z:Z,MATCH($AK162,PastedData!$A:$A,0)))/I$33)</f>
        <v>#DIV/0!</v>
      </c>
      <c r="AT162" t="e">
        <f>100*((INDEX(PastedData!AA:AA,MATCH($AK162,PastedData!$A:$A,0)))/J$33)</f>
        <v>#DIV/0!</v>
      </c>
    </row>
    <row r="163" spans="14:46" x14ac:dyDescent="0.3">
      <c r="N163" s="2" t="e">
        <f t="shared" si="16"/>
        <v>#N/A</v>
      </c>
      <c r="O163" s="2" t="e">
        <f t="array" ref="O163">LN(INDEX(PastedData!E:E,MATCH(Analysis!$AK165,PastedData!$A:$A,0))-Analysis!O$5)</f>
        <v>#NUM!</v>
      </c>
      <c r="P163" s="2" t="e">
        <f>LN(INDEX(PastedData!F:F,MATCH(Analysis!$AK165,PastedData!$A:$A,0))-Analysis!P$5)</f>
        <v>#NUM!</v>
      </c>
      <c r="Q163" s="2" t="e">
        <f>LN(INDEX(PastedData!G:G,MATCH(Analysis!$AK165,PastedData!$A:$A,0))-Analysis!Q$5)</f>
        <v>#NUM!</v>
      </c>
      <c r="R163" s="2" t="e">
        <f>LN(INDEX(PastedData!H:H,MATCH(Analysis!$AK165,PastedData!$A:$A,0))-Analysis!R$5)</f>
        <v>#NUM!</v>
      </c>
      <c r="S163" s="2" t="e">
        <f>LN(INDEX(PastedData!I:I,MATCH(Analysis!$AK165,PastedData!$A:$A,0))-Analysis!S$5)</f>
        <v>#NUM!</v>
      </c>
      <c r="T163" s="2" t="e">
        <f>LN(INDEX(PastedData!J:J,MATCH(Analysis!$AK165,PastedData!$A:$A,0))-Analysis!T$5)</f>
        <v>#NUM!</v>
      </c>
      <c r="U163" s="2" t="e">
        <f>LN(INDEX(PastedData!K:K,MATCH(Analysis!$AK165,PastedData!$A:$A,0))-Analysis!U$5)</f>
        <v>#NUM!</v>
      </c>
      <c r="AK163">
        <f t="shared" si="17"/>
        <v>143</v>
      </c>
      <c r="AL163" s="2" t="e">
        <f t="array" ref="AL163">INDEX(PastedData!B:B,MATCH($AK163,PastedData!$A:$A,0))</f>
        <v>#N/A</v>
      </c>
      <c r="AM163" s="2">
        <f>INDEX(PastedData!L:L,MATCH($AK163,PastedData!$A:$A,0))</f>
        <v>0</v>
      </c>
      <c r="AN163" t="e">
        <f>100*((INDEX(PastedData!U:U,MATCH($AK163,PastedData!$A:$A,0)))/D$33)</f>
        <v>#DIV/0!</v>
      </c>
      <c r="AO163" t="e">
        <f>100*((INDEX(PastedData!V:V,MATCH($AK163,PastedData!$A:$A,0)))/E$33)</f>
        <v>#DIV/0!</v>
      </c>
      <c r="AP163" t="e">
        <f>100*((INDEX(PastedData!W:W,MATCH($AK163,PastedData!$A:$A,0)))/F$33)</f>
        <v>#DIV/0!</v>
      </c>
      <c r="AQ163" t="e">
        <f>100*((INDEX(PastedData!X:X,MATCH($AK163,PastedData!$A:$A,0)))/G$33)</f>
        <v>#DIV/0!</v>
      </c>
      <c r="AR163" t="e">
        <f>100*((INDEX(PastedData!Y:Y,MATCH($AK163,PastedData!$A:$A,0)))/H$33)</f>
        <v>#DIV/0!</v>
      </c>
      <c r="AS163" t="e">
        <f>100*((INDEX(PastedData!Z:Z,MATCH($AK163,PastedData!$A:$A,0)))/I$33)</f>
        <v>#DIV/0!</v>
      </c>
      <c r="AT163" t="e">
        <f>100*((INDEX(PastedData!AA:AA,MATCH($AK163,PastedData!$A:$A,0)))/J$33)</f>
        <v>#DIV/0!</v>
      </c>
    </row>
    <row r="164" spans="14:46" x14ac:dyDescent="0.3">
      <c r="N164" s="2" t="e">
        <f t="shared" si="16"/>
        <v>#N/A</v>
      </c>
      <c r="O164" s="2" t="e">
        <f t="array" ref="O164">LN(INDEX(PastedData!E:E,MATCH(Analysis!$AK166,PastedData!$A:$A,0))-Analysis!O$5)</f>
        <v>#NUM!</v>
      </c>
      <c r="P164" s="2" t="e">
        <f>LN(INDEX(PastedData!F:F,MATCH(Analysis!$AK166,PastedData!$A:$A,0))-Analysis!P$5)</f>
        <v>#NUM!</v>
      </c>
      <c r="Q164" s="2" t="e">
        <f>LN(INDEX(PastedData!G:G,MATCH(Analysis!$AK166,PastedData!$A:$A,0))-Analysis!Q$5)</f>
        <v>#NUM!</v>
      </c>
      <c r="R164" s="2" t="e">
        <f>LN(INDEX(PastedData!H:H,MATCH(Analysis!$AK166,PastedData!$A:$A,0))-Analysis!R$5)</f>
        <v>#NUM!</v>
      </c>
      <c r="S164" s="2" t="e">
        <f>LN(INDEX(PastedData!I:I,MATCH(Analysis!$AK166,PastedData!$A:$A,0))-Analysis!S$5)</f>
        <v>#NUM!</v>
      </c>
      <c r="T164" s="2" t="e">
        <f>LN(INDEX(PastedData!J:J,MATCH(Analysis!$AK166,PastedData!$A:$A,0))-Analysis!T$5)</f>
        <v>#NUM!</v>
      </c>
      <c r="U164" s="2" t="e">
        <f>LN(INDEX(PastedData!K:K,MATCH(Analysis!$AK166,PastedData!$A:$A,0))-Analysis!U$5)</f>
        <v>#NUM!</v>
      </c>
      <c r="AK164">
        <f t="shared" si="17"/>
        <v>144</v>
      </c>
      <c r="AL164" s="2" t="e">
        <f t="array" ref="AL164">INDEX(PastedData!B:B,MATCH($AK164,PastedData!$A:$A,0))</f>
        <v>#N/A</v>
      </c>
      <c r="AM164" s="2">
        <f>INDEX(PastedData!L:L,MATCH($AK164,PastedData!$A:$A,0))</f>
        <v>0</v>
      </c>
      <c r="AN164" t="e">
        <f>100*((INDEX(PastedData!U:U,MATCH($AK164,PastedData!$A:$A,0)))/D$33)</f>
        <v>#DIV/0!</v>
      </c>
      <c r="AO164" t="e">
        <f>100*((INDEX(PastedData!V:V,MATCH($AK164,PastedData!$A:$A,0)))/E$33)</f>
        <v>#DIV/0!</v>
      </c>
      <c r="AP164" t="e">
        <f>100*((INDEX(PastedData!W:W,MATCH($AK164,PastedData!$A:$A,0)))/F$33)</f>
        <v>#DIV/0!</v>
      </c>
      <c r="AQ164" t="e">
        <f>100*((INDEX(PastedData!X:X,MATCH($AK164,PastedData!$A:$A,0)))/G$33)</f>
        <v>#DIV/0!</v>
      </c>
      <c r="AR164" t="e">
        <f>100*((INDEX(PastedData!Y:Y,MATCH($AK164,PastedData!$A:$A,0)))/H$33)</f>
        <v>#DIV/0!</v>
      </c>
      <c r="AS164" t="e">
        <f>100*((INDEX(PastedData!Z:Z,MATCH($AK164,PastedData!$A:$A,0)))/I$33)</f>
        <v>#DIV/0!</v>
      </c>
      <c r="AT164" t="e">
        <f>100*((INDEX(PastedData!AA:AA,MATCH($AK164,PastedData!$A:$A,0)))/J$33)</f>
        <v>#DIV/0!</v>
      </c>
    </row>
    <row r="165" spans="14:46" x14ac:dyDescent="0.3">
      <c r="N165" s="2" t="e">
        <f t="shared" si="16"/>
        <v>#N/A</v>
      </c>
      <c r="O165" s="2" t="e">
        <f t="array" ref="O165">LN(INDEX(PastedData!E:E,MATCH(Analysis!$AK167,PastedData!$A:$A,0))-Analysis!O$5)</f>
        <v>#NUM!</v>
      </c>
      <c r="P165" s="2" t="e">
        <f>LN(INDEX(PastedData!F:F,MATCH(Analysis!$AK167,PastedData!$A:$A,0))-Analysis!P$5)</f>
        <v>#NUM!</v>
      </c>
      <c r="Q165" s="2" t="e">
        <f>LN(INDEX(PastedData!G:G,MATCH(Analysis!$AK167,PastedData!$A:$A,0))-Analysis!Q$5)</f>
        <v>#NUM!</v>
      </c>
      <c r="R165" s="2" t="e">
        <f>LN(INDEX(PastedData!H:H,MATCH(Analysis!$AK167,PastedData!$A:$A,0))-Analysis!R$5)</f>
        <v>#NUM!</v>
      </c>
      <c r="S165" s="2" t="e">
        <f>LN(INDEX(PastedData!I:I,MATCH(Analysis!$AK167,PastedData!$A:$A,0))-Analysis!S$5)</f>
        <v>#NUM!</v>
      </c>
      <c r="T165" s="2" t="e">
        <f>LN(INDEX(PastedData!J:J,MATCH(Analysis!$AK167,PastedData!$A:$A,0))-Analysis!T$5)</f>
        <v>#NUM!</v>
      </c>
      <c r="U165" s="2" t="e">
        <f>LN(INDEX(PastedData!K:K,MATCH(Analysis!$AK167,PastedData!$A:$A,0))-Analysis!U$5)</f>
        <v>#NUM!</v>
      </c>
      <c r="AK165">
        <f t="shared" si="17"/>
        <v>145</v>
      </c>
      <c r="AL165" s="2" t="e">
        <f t="array" ref="AL165">INDEX(PastedData!B:B,MATCH($AK165,PastedData!$A:$A,0))</f>
        <v>#N/A</v>
      </c>
      <c r="AM165" s="2">
        <f>INDEX(PastedData!L:L,MATCH($AK165,PastedData!$A:$A,0))</f>
        <v>0</v>
      </c>
      <c r="AN165" t="e">
        <f>100*((INDEX(PastedData!U:U,MATCH($AK165,PastedData!$A:$A,0)))/D$33)</f>
        <v>#DIV/0!</v>
      </c>
      <c r="AO165" t="e">
        <f>100*((INDEX(PastedData!V:V,MATCH($AK165,PastedData!$A:$A,0)))/E$33)</f>
        <v>#DIV/0!</v>
      </c>
      <c r="AP165" t="e">
        <f>100*((INDEX(PastedData!W:W,MATCH($AK165,PastedData!$A:$A,0)))/F$33)</f>
        <v>#DIV/0!</v>
      </c>
      <c r="AQ165" t="e">
        <f>100*((INDEX(PastedData!X:X,MATCH($AK165,PastedData!$A:$A,0)))/G$33)</f>
        <v>#DIV/0!</v>
      </c>
      <c r="AR165" t="e">
        <f>100*((INDEX(PastedData!Y:Y,MATCH($AK165,PastedData!$A:$A,0)))/H$33)</f>
        <v>#DIV/0!</v>
      </c>
      <c r="AS165" t="e">
        <f>100*((INDEX(PastedData!Z:Z,MATCH($AK165,PastedData!$A:$A,0)))/I$33)</f>
        <v>#DIV/0!</v>
      </c>
      <c r="AT165" t="e">
        <f>100*((INDEX(PastedData!AA:AA,MATCH($AK165,PastedData!$A:$A,0)))/J$33)</f>
        <v>#DIV/0!</v>
      </c>
    </row>
    <row r="166" spans="14:46" x14ac:dyDescent="0.3">
      <c r="N166" s="2" t="e">
        <f t="shared" si="16"/>
        <v>#N/A</v>
      </c>
      <c r="O166" s="2" t="e">
        <f t="array" ref="O166">LN(INDEX(PastedData!E:E,MATCH(Analysis!$AK168,PastedData!$A:$A,0))-Analysis!O$5)</f>
        <v>#NUM!</v>
      </c>
      <c r="P166" s="2" t="e">
        <f>LN(INDEX(PastedData!F:F,MATCH(Analysis!$AK168,PastedData!$A:$A,0))-Analysis!P$5)</f>
        <v>#NUM!</v>
      </c>
      <c r="Q166" s="2" t="e">
        <f>LN(INDEX(PastedData!G:G,MATCH(Analysis!$AK168,PastedData!$A:$A,0))-Analysis!Q$5)</f>
        <v>#NUM!</v>
      </c>
      <c r="R166" s="2" t="e">
        <f>LN(INDEX(PastedData!H:H,MATCH(Analysis!$AK168,PastedData!$A:$A,0))-Analysis!R$5)</f>
        <v>#NUM!</v>
      </c>
      <c r="S166" s="2" t="e">
        <f>LN(INDEX(PastedData!I:I,MATCH(Analysis!$AK168,PastedData!$A:$A,0))-Analysis!S$5)</f>
        <v>#NUM!</v>
      </c>
      <c r="T166" s="2" t="e">
        <f>LN(INDEX(PastedData!J:J,MATCH(Analysis!$AK168,PastedData!$A:$A,0))-Analysis!T$5)</f>
        <v>#NUM!</v>
      </c>
      <c r="U166" s="2" t="e">
        <f>LN(INDEX(PastedData!K:K,MATCH(Analysis!$AK168,PastedData!$A:$A,0))-Analysis!U$5)</f>
        <v>#NUM!</v>
      </c>
      <c r="AK166">
        <f t="shared" si="17"/>
        <v>146</v>
      </c>
      <c r="AL166" s="2" t="e">
        <f t="array" ref="AL166">INDEX(PastedData!B:B,MATCH($AK166,PastedData!$A:$A,0))</f>
        <v>#N/A</v>
      </c>
      <c r="AM166" s="2">
        <f>INDEX(PastedData!L:L,MATCH($AK166,PastedData!$A:$A,0))</f>
        <v>0</v>
      </c>
      <c r="AN166" t="e">
        <f>100*((INDEX(PastedData!U:U,MATCH($AK166,PastedData!$A:$A,0)))/D$33)</f>
        <v>#DIV/0!</v>
      </c>
      <c r="AO166" t="e">
        <f>100*((INDEX(PastedData!V:V,MATCH($AK166,PastedData!$A:$A,0)))/E$33)</f>
        <v>#DIV/0!</v>
      </c>
      <c r="AP166" t="e">
        <f>100*((INDEX(PastedData!W:W,MATCH($AK166,PastedData!$A:$A,0)))/F$33)</f>
        <v>#DIV/0!</v>
      </c>
      <c r="AQ166" t="e">
        <f>100*((INDEX(PastedData!X:X,MATCH($AK166,PastedData!$A:$A,0)))/G$33)</f>
        <v>#DIV/0!</v>
      </c>
      <c r="AR166" t="e">
        <f>100*((INDEX(PastedData!Y:Y,MATCH($AK166,PastedData!$A:$A,0)))/H$33)</f>
        <v>#DIV/0!</v>
      </c>
      <c r="AS166" t="e">
        <f>100*((INDEX(PastedData!Z:Z,MATCH($AK166,PastedData!$A:$A,0)))/I$33)</f>
        <v>#DIV/0!</v>
      </c>
      <c r="AT166" t="e">
        <f>100*((INDEX(PastedData!AA:AA,MATCH($AK166,PastedData!$A:$A,0)))/J$33)</f>
        <v>#DIV/0!</v>
      </c>
    </row>
    <row r="167" spans="14:46" x14ac:dyDescent="0.3">
      <c r="N167" s="2" t="e">
        <f t="shared" si="16"/>
        <v>#N/A</v>
      </c>
      <c r="O167" s="2" t="e">
        <f t="array" ref="O167">LN(INDEX(PastedData!E:E,MATCH(Analysis!$AK169,PastedData!$A:$A,0))-Analysis!O$5)</f>
        <v>#NUM!</v>
      </c>
      <c r="P167" s="2" t="e">
        <f>LN(INDEX(PastedData!F:F,MATCH(Analysis!$AK169,PastedData!$A:$A,0))-Analysis!P$5)</f>
        <v>#NUM!</v>
      </c>
      <c r="Q167" s="2" t="e">
        <f>LN(INDEX(PastedData!G:G,MATCH(Analysis!$AK169,PastedData!$A:$A,0))-Analysis!Q$5)</f>
        <v>#NUM!</v>
      </c>
      <c r="R167" s="2" t="e">
        <f>LN(INDEX(PastedData!H:H,MATCH(Analysis!$AK169,PastedData!$A:$A,0))-Analysis!R$5)</f>
        <v>#NUM!</v>
      </c>
      <c r="S167" s="2" t="e">
        <f>LN(INDEX(PastedData!I:I,MATCH(Analysis!$AK169,PastedData!$A:$A,0))-Analysis!S$5)</f>
        <v>#NUM!</v>
      </c>
      <c r="T167" s="2" t="e">
        <f>LN(INDEX(PastedData!J:J,MATCH(Analysis!$AK169,PastedData!$A:$A,0))-Analysis!T$5)</f>
        <v>#NUM!</v>
      </c>
      <c r="U167" s="2" t="e">
        <f>LN(INDEX(PastedData!K:K,MATCH(Analysis!$AK169,PastedData!$A:$A,0))-Analysis!U$5)</f>
        <v>#NUM!</v>
      </c>
      <c r="AK167">
        <f t="shared" si="17"/>
        <v>147</v>
      </c>
      <c r="AL167" s="2" t="e">
        <f t="array" ref="AL167">INDEX(PastedData!B:B,MATCH($AK167,PastedData!$A:$A,0))</f>
        <v>#N/A</v>
      </c>
      <c r="AM167" s="2">
        <f>INDEX(PastedData!L:L,MATCH($AK167,PastedData!$A:$A,0))</f>
        <v>0</v>
      </c>
      <c r="AN167" t="e">
        <f>100*((INDEX(PastedData!U:U,MATCH($AK167,PastedData!$A:$A,0)))/D$33)</f>
        <v>#DIV/0!</v>
      </c>
      <c r="AO167" t="e">
        <f>100*((INDEX(PastedData!V:V,MATCH($AK167,PastedData!$A:$A,0)))/E$33)</f>
        <v>#DIV/0!</v>
      </c>
      <c r="AP167" t="e">
        <f>100*((INDEX(PastedData!W:W,MATCH($AK167,PastedData!$A:$A,0)))/F$33)</f>
        <v>#DIV/0!</v>
      </c>
      <c r="AQ167" t="e">
        <f>100*((INDEX(PastedData!X:X,MATCH($AK167,PastedData!$A:$A,0)))/G$33)</f>
        <v>#DIV/0!</v>
      </c>
      <c r="AR167" t="e">
        <f>100*((INDEX(PastedData!Y:Y,MATCH($AK167,PastedData!$A:$A,0)))/H$33)</f>
        <v>#DIV/0!</v>
      </c>
      <c r="AS167" t="e">
        <f>100*((INDEX(PastedData!Z:Z,MATCH($AK167,PastedData!$A:$A,0)))/I$33)</f>
        <v>#DIV/0!</v>
      </c>
      <c r="AT167" t="e">
        <f>100*((INDEX(PastedData!AA:AA,MATCH($AK167,PastedData!$A:$A,0)))/J$33)</f>
        <v>#DIV/0!</v>
      </c>
    </row>
    <row r="168" spans="14:46" x14ac:dyDescent="0.3">
      <c r="N168" s="2" t="e">
        <f t="shared" si="16"/>
        <v>#N/A</v>
      </c>
      <c r="O168" s="2" t="e">
        <f t="array" ref="O168">LN(INDEX(PastedData!E:E,MATCH(Analysis!$AK170,PastedData!$A:$A,0))-Analysis!O$5)</f>
        <v>#NUM!</v>
      </c>
      <c r="P168" s="2" t="e">
        <f>LN(INDEX(PastedData!F:F,MATCH(Analysis!$AK170,PastedData!$A:$A,0))-Analysis!P$5)</f>
        <v>#NUM!</v>
      </c>
      <c r="Q168" s="2" t="e">
        <f>LN(INDEX(PastedData!G:G,MATCH(Analysis!$AK170,PastedData!$A:$A,0))-Analysis!Q$5)</f>
        <v>#NUM!</v>
      </c>
      <c r="R168" s="2" t="e">
        <f>LN(INDEX(PastedData!H:H,MATCH(Analysis!$AK170,PastedData!$A:$A,0))-Analysis!R$5)</f>
        <v>#NUM!</v>
      </c>
      <c r="S168" s="2" t="e">
        <f>LN(INDEX(PastedData!I:I,MATCH(Analysis!$AK170,PastedData!$A:$A,0))-Analysis!S$5)</f>
        <v>#NUM!</v>
      </c>
      <c r="T168" s="2" t="e">
        <f>LN(INDEX(PastedData!J:J,MATCH(Analysis!$AK170,PastedData!$A:$A,0))-Analysis!T$5)</f>
        <v>#NUM!</v>
      </c>
      <c r="U168" s="2" t="e">
        <f>LN(INDEX(PastedData!K:K,MATCH(Analysis!$AK170,PastedData!$A:$A,0))-Analysis!U$5)</f>
        <v>#NUM!</v>
      </c>
      <c r="AK168">
        <f t="shared" si="17"/>
        <v>148</v>
      </c>
      <c r="AL168" s="2" t="e">
        <f t="array" ref="AL168">INDEX(PastedData!B:B,MATCH($AK168,PastedData!$A:$A,0))</f>
        <v>#N/A</v>
      </c>
      <c r="AM168" s="2">
        <f>INDEX(PastedData!L:L,MATCH($AK168,PastedData!$A:$A,0))</f>
        <v>0</v>
      </c>
      <c r="AN168" t="e">
        <f>100*((INDEX(PastedData!U:U,MATCH($AK168,PastedData!$A:$A,0)))/D$33)</f>
        <v>#DIV/0!</v>
      </c>
      <c r="AO168" t="e">
        <f>100*((INDEX(PastedData!V:V,MATCH($AK168,PastedData!$A:$A,0)))/E$33)</f>
        <v>#DIV/0!</v>
      </c>
      <c r="AP168" t="e">
        <f>100*((INDEX(PastedData!W:W,MATCH($AK168,PastedData!$A:$A,0)))/F$33)</f>
        <v>#DIV/0!</v>
      </c>
      <c r="AQ168" t="e">
        <f>100*((INDEX(PastedData!X:X,MATCH($AK168,PastedData!$A:$A,0)))/G$33)</f>
        <v>#DIV/0!</v>
      </c>
      <c r="AR168" t="e">
        <f>100*((INDEX(PastedData!Y:Y,MATCH($AK168,PastedData!$A:$A,0)))/H$33)</f>
        <v>#DIV/0!</v>
      </c>
      <c r="AS168" t="e">
        <f>100*((INDEX(PastedData!Z:Z,MATCH($AK168,PastedData!$A:$A,0)))/I$33)</f>
        <v>#DIV/0!</v>
      </c>
      <c r="AT168" t="e">
        <f>100*((INDEX(PastedData!AA:AA,MATCH($AK168,PastedData!$A:$A,0)))/J$33)</f>
        <v>#DIV/0!</v>
      </c>
    </row>
    <row r="169" spans="14:46" x14ac:dyDescent="0.3">
      <c r="N169" s="2" t="e">
        <f t="shared" si="16"/>
        <v>#N/A</v>
      </c>
      <c r="O169" s="2" t="e">
        <f t="array" ref="O169">LN(INDEX(PastedData!E:E,MATCH(Analysis!$AK171,PastedData!$A:$A,0))-Analysis!O$5)</f>
        <v>#NUM!</v>
      </c>
      <c r="P169" s="2" t="e">
        <f>LN(INDEX(PastedData!F:F,MATCH(Analysis!$AK171,PastedData!$A:$A,0))-Analysis!P$5)</f>
        <v>#NUM!</v>
      </c>
      <c r="Q169" s="2" t="e">
        <f>LN(INDEX(PastedData!G:G,MATCH(Analysis!$AK171,PastedData!$A:$A,0))-Analysis!Q$5)</f>
        <v>#NUM!</v>
      </c>
      <c r="R169" s="2" t="e">
        <f>LN(INDEX(PastedData!H:H,MATCH(Analysis!$AK171,PastedData!$A:$A,0))-Analysis!R$5)</f>
        <v>#NUM!</v>
      </c>
      <c r="S169" s="2" t="e">
        <f>LN(INDEX(PastedData!I:I,MATCH(Analysis!$AK171,PastedData!$A:$A,0))-Analysis!S$5)</f>
        <v>#NUM!</v>
      </c>
      <c r="T169" s="2" t="e">
        <f>LN(INDEX(PastedData!J:J,MATCH(Analysis!$AK171,PastedData!$A:$A,0))-Analysis!T$5)</f>
        <v>#NUM!</v>
      </c>
      <c r="U169" s="2" t="e">
        <f>LN(INDEX(PastedData!K:K,MATCH(Analysis!$AK171,PastedData!$A:$A,0))-Analysis!U$5)</f>
        <v>#NUM!</v>
      </c>
      <c r="AK169">
        <f t="shared" si="17"/>
        <v>149</v>
      </c>
      <c r="AL169" s="2" t="e">
        <f t="array" ref="AL169">INDEX(PastedData!B:B,MATCH($AK169,PastedData!$A:$A,0))</f>
        <v>#N/A</v>
      </c>
      <c r="AM169" s="2">
        <f>INDEX(PastedData!L:L,MATCH($AK169,PastedData!$A:$A,0))</f>
        <v>0</v>
      </c>
      <c r="AN169" t="e">
        <f>100*((INDEX(PastedData!U:U,MATCH($AK169,PastedData!$A:$A,0)))/D$33)</f>
        <v>#DIV/0!</v>
      </c>
      <c r="AO169" t="e">
        <f>100*((INDEX(PastedData!V:V,MATCH($AK169,PastedData!$A:$A,0)))/E$33)</f>
        <v>#DIV/0!</v>
      </c>
      <c r="AP169" t="e">
        <f>100*((INDEX(PastedData!W:W,MATCH($AK169,PastedData!$A:$A,0)))/F$33)</f>
        <v>#DIV/0!</v>
      </c>
      <c r="AQ169" t="e">
        <f>100*((INDEX(PastedData!X:X,MATCH($AK169,PastedData!$A:$A,0)))/G$33)</f>
        <v>#DIV/0!</v>
      </c>
      <c r="AR169" t="e">
        <f>100*((INDEX(PastedData!Y:Y,MATCH($AK169,PastedData!$A:$A,0)))/H$33)</f>
        <v>#DIV/0!</v>
      </c>
      <c r="AS169" t="e">
        <f>100*((INDEX(PastedData!Z:Z,MATCH($AK169,PastedData!$A:$A,0)))/I$33)</f>
        <v>#DIV/0!</v>
      </c>
      <c r="AT169" t="e">
        <f>100*((INDEX(PastedData!AA:AA,MATCH($AK169,PastedData!$A:$A,0)))/J$33)</f>
        <v>#DIV/0!</v>
      </c>
    </row>
    <row r="170" spans="14:46" x14ac:dyDescent="0.3">
      <c r="N170" s="2" t="e">
        <f t="shared" si="16"/>
        <v>#N/A</v>
      </c>
      <c r="O170" s="2" t="e">
        <f t="array" ref="O170">LN(INDEX(PastedData!E:E,MATCH(Analysis!$AK172,PastedData!$A:$A,0))-Analysis!O$5)</f>
        <v>#NUM!</v>
      </c>
      <c r="P170" s="2" t="e">
        <f>LN(INDEX(PastedData!F:F,MATCH(Analysis!$AK172,PastedData!$A:$A,0))-Analysis!P$5)</f>
        <v>#NUM!</v>
      </c>
      <c r="Q170" s="2" t="e">
        <f>LN(INDEX(PastedData!G:G,MATCH(Analysis!$AK172,PastedData!$A:$A,0))-Analysis!Q$5)</f>
        <v>#NUM!</v>
      </c>
      <c r="R170" s="2" t="e">
        <f>LN(INDEX(PastedData!H:H,MATCH(Analysis!$AK172,PastedData!$A:$A,0))-Analysis!R$5)</f>
        <v>#NUM!</v>
      </c>
      <c r="S170" s="2" t="e">
        <f>LN(INDEX(PastedData!I:I,MATCH(Analysis!$AK172,PastedData!$A:$A,0))-Analysis!S$5)</f>
        <v>#NUM!</v>
      </c>
      <c r="T170" s="2" t="e">
        <f>LN(INDEX(PastedData!J:J,MATCH(Analysis!$AK172,PastedData!$A:$A,0))-Analysis!T$5)</f>
        <v>#NUM!</v>
      </c>
      <c r="U170" s="2" t="e">
        <f>LN(INDEX(PastedData!K:K,MATCH(Analysis!$AK172,PastedData!$A:$A,0))-Analysis!U$5)</f>
        <v>#NUM!</v>
      </c>
      <c r="AK170">
        <f t="shared" si="17"/>
        <v>150</v>
      </c>
      <c r="AL170" s="2" t="e">
        <f t="array" ref="AL170">INDEX(PastedData!B:B,MATCH($AK170,PastedData!$A:$A,0))</f>
        <v>#N/A</v>
      </c>
      <c r="AM170" s="2">
        <f>INDEX(PastedData!L:L,MATCH($AK170,PastedData!$A:$A,0))</f>
        <v>0</v>
      </c>
      <c r="AN170" t="e">
        <f>100*((INDEX(PastedData!U:U,MATCH($AK170,PastedData!$A:$A,0)))/D$33)</f>
        <v>#DIV/0!</v>
      </c>
      <c r="AO170" t="e">
        <f>100*((INDEX(PastedData!V:V,MATCH($AK170,PastedData!$A:$A,0)))/E$33)</f>
        <v>#DIV/0!</v>
      </c>
      <c r="AP170" t="e">
        <f>100*((INDEX(PastedData!W:W,MATCH($AK170,PastedData!$A:$A,0)))/F$33)</f>
        <v>#DIV/0!</v>
      </c>
      <c r="AQ170" t="e">
        <f>100*((INDEX(PastedData!X:X,MATCH($AK170,PastedData!$A:$A,0)))/G$33)</f>
        <v>#DIV/0!</v>
      </c>
      <c r="AR170" t="e">
        <f>100*((INDEX(PastedData!Y:Y,MATCH($AK170,PastedData!$A:$A,0)))/H$33)</f>
        <v>#DIV/0!</v>
      </c>
      <c r="AS170" t="e">
        <f>100*((INDEX(PastedData!Z:Z,MATCH($AK170,PastedData!$A:$A,0)))/I$33)</f>
        <v>#DIV/0!</v>
      </c>
      <c r="AT170" t="e">
        <f>100*((INDEX(PastedData!AA:AA,MATCH($AK170,PastedData!$A:$A,0)))/J$33)</f>
        <v>#DIV/0!</v>
      </c>
    </row>
    <row r="171" spans="14:46" x14ac:dyDescent="0.3">
      <c r="N171" s="2" t="e">
        <f t="shared" si="16"/>
        <v>#N/A</v>
      </c>
      <c r="O171" s="2" t="e">
        <f t="array" ref="O171">LN(INDEX(PastedData!E:E,MATCH(Analysis!$AK173,PastedData!$A:$A,0))-Analysis!O$5)</f>
        <v>#NUM!</v>
      </c>
      <c r="P171" s="2" t="e">
        <f>LN(INDEX(PastedData!F:F,MATCH(Analysis!$AK173,PastedData!$A:$A,0))-Analysis!P$5)</f>
        <v>#NUM!</v>
      </c>
      <c r="Q171" s="2" t="e">
        <f>LN(INDEX(PastedData!G:G,MATCH(Analysis!$AK173,PastedData!$A:$A,0))-Analysis!Q$5)</f>
        <v>#NUM!</v>
      </c>
      <c r="R171" s="2" t="e">
        <f>LN(INDEX(PastedData!H:H,MATCH(Analysis!$AK173,PastedData!$A:$A,0))-Analysis!R$5)</f>
        <v>#NUM!</v>
      </c>
      <c r="S171" s="2" t="e">
        <f>LN(INDEX(PastedData!I:I,MATCH(Analysis!$AK173,PastedData!$A:$A,0))-Analysis!S$5)</f>
        <v>#NUM!</v>
      </c>
      <c r="T171" s="2" t="e">
        <f>LN(INDEX(PastedData!J:J,MATCH(Analysis!$AK173,PastedData!$A:$A,0))-Analysis!T$5)</f>
        <v>#NUM!</v>
      </c>
      <c r="U171" s="2" t="e">
        <f>LN(INDEX(PastedData!K:K,MATCH(Analysis!$AK173,PastedData!$A:$A,0))-Analysis!U$5)</f>
        <v>#NUM!</v>
      </c>
      <c r="AK171">
        <f t="shared" si="17"/>
        <v>151</v>
      </c>
      <c r="AL171" s="2" t="e">
        <f t="array" ref="AL171">INDEX(PastedData!B:B,MATCH($AK171,PastedData!$A:$A,0))</f>
        <v>#N/A</v>
      </c>
      <c r="AM171" s="2">
        <f>INDEX(PastedData!L:L,MATCH($AK171,PastedData!$A:$A,0))</f>
        <v>0</v>
      </c>
      <c r="AN171" t="e">
        <f>100*((INDEX(PastedData!U:U,MATCH($AK171,PastedData!$A:$A,0)))/D$33)</f>
        <v>#DIV/0!</v>
      </c>
      <c r="AO171" t="e">
        <f>100*((INDEX(PastedData!V:V,MATCH($AK171,PastedData!$A:$A,0)))/E$33)</f>
        <v>#DIV/0!</v>
      </c>
      <c r="AP171" t="e">
        <f>100*((INDEX(PastedData!W:W,MATCH($AK171,PastedData!$A:$A,0)))/F$33)</f>
        <v>#DIV/0!</v>
      </c>
      <c r="AQ171" t="e">
        <f>100*((INDEX(PastedData!X:X,MATCH($AK171,PastedData!$A:$A,0)))/G$33)</f>
        <v>#DIV/0!</v>
      </c>
      <c r="AR171" t="e">
        <f>100*((INDEX(PastedData!Y:Y,MATCH($AK171,PastedData!$A:$A,0)))/H$33)</f>
        <v>#DIV/0!</v>
      </c>
      <c r="AS171" t="e">
        <f>100*((INDEX(PastedData!Z:Z,MATCH($AK171,PastedData!$A:$A,0)))/I$33)</f>
        <v>#DIV/0!</v>
      </c>
      <c r="AT171" t="e">
        <f>100*((INDEX(PastedData!AA:AA,MATCH($AK171,PastedData!$A:$A,0)))/J$33)</f>
        <v>#DIV/0!</v>
      </c>
    </row>
    <row r="172" spans="14:46" x14ac:dyDescent="0.3">
      <c r="N172" s="2" t="e">
        <f t="shared" si="16"/>
        <v>#N/A</v>
      </c>
      <c r="O172" s="2" t="e">
        <f t="array" ref="O172">LN(INDEX(PastedData!E:E,MATCH(Analysis!$AK174,PastedData!$A:$A,0))-Analysis!O$5)</f>
        <v>#NUM!</v>
      </c>
      <c r="P172" s="2" t="e">
        <f>LN(INDEX(PastedData!F:F,MATCH(Analysis!$AK174,PastedData!$A:$A,0))-Analysis!P$5)</f>
        <v>#NUM!</v>
      </c>
      <c r="Q172" s="2" t="e">
        <f>LN(INDEX(PastedData!G:G,MATCH(Analysis!$AK174,PastedData!$A:$A,0))-Analysis!Q$5)</f>
        <v>#NUM!</v>
      </c>
      <c r="R172" s="2" t="e">
        <f>LN(INDEX(PastedData!H:H,MATCH(Analysis!$AK174,PastedData!$A:$A,0))-Analysis!R$5)</f>
        <v>#NUM!</v>
      </c>
      <c r="S172" s="2" t="e">
        <f>LN(INDEX(PastedData!I:I,MATCH(Analysis!$AK174,PastedData!$A:$A,0))-Analysis!S$5)</f>
        <v>#NUM!</v>
      </c>
      <c r="T172" s="2" t="e">
        <f>LN(INDEX(PastedData!J:J,MATCH(Analysis!$AK174,PastedData!$A:$A,0))-Analysis!T$5)</f>
        <v>#NUM!</v>
      </c>
      <c r="U172" s="2" t="e">
        <f>LN(INDEX(PastedData!K:K,MATCH(Analysis!$AK174,PastedData!$A:$A,0))-Analysis!U$5)</f>
        <v>#NUM!</v>
      </c>
      <c r="AK172">
        <f t="shared" si="17"/>
        <v>152</v>
      </c>
      <c r="AL172" s="2" t="e">
        <f t="array" ref="AL172">INDEX(PastedData!B:B,MATCH($AK172,PastedData!$A:$A,0))</f>
        <v>#N/A</v>
      </c>
      <c r="AM172" s="2">
        <f>INDEX(PastedData!L:L,MATCH($AK172,PastedData!$A:$A,0))</f>
        <v>0</v>
      </c>
      <c r="AN172" t="e">
        <f>100*((INDEX(PastedData!U:U,MATCH($AK172,PastedData!$A:$A,0)))/D$33)</f>
        <v>#DIV/0!</v>
      </c>
      <c r="AO172" t="e">
        <f>100*((INDEX(PastedData!V:V,MATCH($AK172,PastedData!$A:$A,0)))/E$33)</f>
        <v>#DIV/0!</v>
      </c>
      <c r="AP172" t="e">
        <f>100*((INDEX(PastedData!W:W,MATCH($AK172,PastedData!$A:$A,0)))/F$33)</f>
        <v>#DIV/0!</v>
      </c>
      <c r="AQ172" t="e">
        <f>100*((INDEX(PastedData!X:X,MATCH($AK172,PastedData!$A:$A,0)))/G$33)</f>
        <v>#DIV/0!</v>
      </c>
      <c r="AR172" t="e">
        <f>100*((INDEX(PastedData!Y:Y,MATCH($AK172,PastedData!$A:$A,0)))/H$33)</f>
        <v>#DIV/0!</v>
      </c>
      <c r="AS172" t="e">
        <f>100*((INDEX(PastedData!Z:Z,MATCH($AK172,PastedData!$A:$A,0)))/I$33)</f>
        <v>#DIV/0!</v>
      </c>
      <c r="AT172" t="e">
        <f>100*((INDEX(PastedData!AA:AA,MATCH($AK172,PastedData!$A:$A,0)))/J$33)</f>
        <v>#DIV/0!</v>
      </c>
    </row>
    <row r="173" spans="14:46" x14ac:dyDescent="0.3">
      <c r="N173" s="2" t="e">
        <f t="shared" si="16"/>
        <v>#N/A</v>
      </c>
      <c r="O173" s="2" t="e">
        <f t="array" ref="O173">LN(INDEX(PastedData!E:E,MATCH(Analysis!$AK175,PastedData!$A:$A,0))-Analysis!O$5)</f>
        <v>#NUM!</v>
      </c>
      <c r="P173" s="2" t="e">
        <f>LN(INDEX(PastedData!F:F,MATCH(Analysis!$AK175,PastedData!$A:$A,0))-Analysis!P$5)</f>
        <v>#NUM!</v>
      </c>
      <c r="Q173" s="2" t="e">
        <f>LN(INDEX(PastedData!G:G,MATCH(Analysis!$AK175,PastedData!$A:$A,0))-Analysis!Q$5)</f>
        <v>#NUM!</v>
      </c>
      <c r="R173" s="2" t="e">
        <f>LN(INDEX(PastedData!H:H,MATCH(Analysis!$AK175,PastedData!$A:$A,0))-Analysis!R$5)</f>
        <v>#NUM!</v>
      </c>
      <c r="S173" s="2" t="e">
        <f>LN(INDEX(PastedData!I:I,MATCH(Analysis!$AK175,PastedData!$A:$A,0))-Analysis!S$5)</f>
        <v>#NUM!</v>
      </c>
      <c r="T173" s="2" t="e">
        <f>LN(INDEX(PastedData!J:J,MATCH(Analysis!$AK175,PastedData!$A:$A,0))-Analysis!T$5)</f>
        <v>#NUM!</v>
      </c>
      <c r="U173" s="2" t="e">
        <f>LN(INDEX(PastedData!K:K,MATCH(Analysis!$AK175,PastedData!$A:$A,0))-Analysis!U$5)</f>
        <v>#NUM!</v>
      </c>
      <c r="AK173">
        <f t="shared" si="17"/>
        <v>153</v>
      </c>
      <c r="AL173" s="2" t="e">
        <f t="array" ref="AL173">INDEX(PastedData!B:B,MATCH($AK173,PastedData!$A:$A,0))</f>
        <v>#N/A</v>
      </c>
      <c r="AM173" s="2">
        <f>INDEX(PastedData!L:L,MATCH($AK173,PastedData!$A:$A,0))</f>
        <v>0</v>
      </c>
      <c r="AN173" t="e">
        <f>100*((INDEX(PastedData!U:U,MATCH($AK173,PastedData!$A:$A,0)))/D$33)</f>
        <v>#DIV/0!</v>
      </c>
      <c r="AO173" t="e">
        <f>100*((INDEX(PastedData!V:V,MATCH($AK173,PastedData!$A:$A,0)))/E$33)</f>
        <v>#DIV/0!</v>
      </c>
      <c r="AP173" t="e">
        <f>100*((INDEX(PastedData!W:W,MATCH($AK173,PastedData!$A:$A,0)))/F$33)</f>
        <v>#DIV/0!</v>
      </c>
      <c r="AQ173" t="e">
        <f>100*((INDEX(PastedData!X:X,MATCH($AK173,PastedData!$A:$A,0)))/G$33)</f>
        <v>#DIV/0!</v>
      </c>
      <c r="AR173" t="e">
        <f>100*((INDEX(PastedData!Y:Y,MATCH($AK173,PastedData!$A:$A,0)))/H$33)</f>
        <v>#DIV/0!</v>
      </c>
      <c r="AS173" t="e">
        <f>100*((INDEX(PastedData!Z:Z,MATCH($AK173,PastedData!$A:$A,0)))/I$33)</f>
        <v>#DIV/0!</v>
      </c>
      <c r="AT173" t="e">
        <f>100*((INDEX(PastedData!AA:AA,MATCH($AK173,PastedData!$A:$A,0)))/J$33)</f>
        <v>#DIV/0!</v>
      </c>
    </row>
    <row r="174" spans="14:46" x14ac:dyDescent="0.3">
      <c r="N174" s="2" t="e">
        <f t="shared" si="16"/>
        <v>#N/A</v>
      </c>
      <c r="O174" s="2" t="e">
        <f t="array" ref="O174">LN(INDEX(PastedData!E:E,MATCH(Analysis!$AK176,PastedData!$A:$A,0))-Analysis!O$5)</f>
        <v>#NUM!</v>
      </c>
      <c r="P174" s="2" t="e">
        <f>LN(INDEX(PastedData!F:F,MATCH(Analysis!$AK176,PastedData!$A:$A,0))-Analysis!P$5)</f>
        <v>#NUM!</v>
      </c>
      <c r="Q174" s="2" t="e">
        <f>LN(INDEX(PastedData!G:G,MATCH(Analysis!$AK176,PastedData!$A:$A,0))-Analysis!Q$5)</f>
        <v>#NUM!</v>
      </c>
      <c r="R174" s="2" t="e">
        <f>LN(INDEX(PastedData!H:H,MATCH(Analysis!$AK176,PastedData!$A:$A,0))-Analysis!R$5)</f>
        <v>#NUM!</v>
      </c>
      <c r="S174" s="2" t="e">
        <f>LN(INDEX(PastedData!I:I,MATCH(Analysis!$AK176,PastedData!$A:$A,0))-Analysis!S$5)</f>
        <v>#NUM!</v>
      </c>
      <c r="T174" s="2" t="e">
        <f>LN(INDEX(PastedData!J:J,MATCH(Analysis!$AK176,PastedData!$A:$A,0))-Analysis!T$5)</f>
        <v>#NUM!</v>
      </c>
      <c r="U174" s="2" t="e">
        <f>LN(INDEX(PastedData!K:K,MATCH(Analysis!$AK176,PastedData!$A:$A,0))-Analysis!U$5)</f>
        <v>#NUM!</v>
      </c>
      <c r="AK174">
        <f t="shared" si="17"/>
        <v>154</v>
      </c>
      <c r="AL174" s="2" t="e">
        <f t="array" ref="AL174">INDEX(PastedData!B:B,MATCH($AK174,PastedData!$A:$A,0))</f>
        <v>#N/A</v>
      </c>
      <c r="AM174" s="2">
        <f>INDEX(PastedData!L:L,MATCH($AK174,PastedData!$A:$A,0))</f>
        <v>0</v>
      </c>
      <c r="AN174" t="e">
        <f>100*((INDEX(PastedData!U:U,MATCH($AK174,PastedData!$A:$A,0)))/D$33)</f>
        <v>#DIV/0!</v>
      </c>
      <c r="AO174" t="e">
        <f>100*((INDEX(PastedData!V:V,MATCH($AK174,PastedData!$A:$A,0)))/E$33)</f>
        <v>#DIV/0!</v>
      </c>
      <c r="AP174" t="e">
        <f>100*((INDEX(PastedData!W:W,MATCH($AK174,PastedData!$A:$A,0)))/F$33)</f>
        <v>#DIV/0!</v>
      </c>
      <c r="AQ174" t="e">
        <f>100*((INDEX(PastedData!X:X,MATCH($AK174,PastedData!$A:$A,0)))/G$33)</f>
        <v>#DIV/0!</v>
      </c>
      <c r="AR174" t="e">
        <f>100*((INDEX(PastedData!Y:Y,MATCH($AK174,PastedData!$A:$A,0)))/H$33)</f>
        <v>#DIV/0!</v>
      </c>
      <c r="AS174" t="e">
        <f>100*((INDEX(PastedData!Z:Z,MATCH($AK174,PastedData!$A:$A,0)))/I$33)</f>
        <v>#DIV/0!</v>
      </c>
      <c r="AT174" t="e">
        <f>100*((INDEX(PastedData!AA:AA,MATCH($AK174,PastedData!$A:$A,0)))/J$33)</f>
        <v>#DIV/0!</v>
      </c>
    </row>
    <row r="175" spans="14:46" x14ac:dyDescent="0.3">
      <c r="N175" s="2" t="e">
        <f t="shared" si="16"/>
        <v>#N/A</v>
      </c>
      <c r="O175" s="2" t="e">
        <f t="array" ref="O175">LN(INDEX(PastedData!E:E,MATCH(Analysis!$AK177,PastedData!$A:$A,0))-Analysis!O$5)</f>
        <v>#NUM!</v>
      </c>
      <c r="P175" s="2" t="e">
        <f>LN(INDEX(PastedData!F:F,MATCH(Analysis!$AK177,PastedData!$A:$A,0))-Analysis!P$5)</f>
        <v>#NUM!</v>
      </c>
      <c r="Q175" s="2" t="e">
        <f>LN(INDEX(PastedData!G:G,MATCH(Analysis!$AK177,PastedData!$A:$A,0))-Analysis!Q$5)</f>
        <v>#NUM!</v>
      </c>
      <c r="R175" s="2" t="e">
        <f>LN(INDEX(PastedData!H:H,MATCH(Analysis!$AK177,PastedData!$A:$A,0))-Analysis!R$5)</f>
        <v>#NUM!</v>
      </c>
      <c r="S175" s="2" t="e">
        <f>LN(INDEX(PastedData!I:I,MATCH(Analysis!$AK177,PastedData!$A:$A,0))-Analysis!S$5)</f>
        <v>#NUM!</v>
      </c>
      <c r="T175" s="2" t="e">
        <f>LN(INDEX(PastedData!J:J,MATCH(Analysis!$AK177,PastedData!$A:$A,0))-Analysis!T$5)</f>
        <v>#NUM!</v>
      </c>
      <c r="U175" s="2" t="e">
        <f>LN(INDEX(PastedData!K:K,MATCH(Analysis!$AK177,PastedData!$A:$A,0))-Analysis!U$5)</f>
        <v>#NUM!</v>
      </c>
      <c r="AK175">
        <f t="shared" si="17"/>
        <v>155</v>
      </c>
      <c r="AL175" s="2" t="e">
        <f t="array" ref="AL175">INDEX(PastedData!B:B,MATCH($AK175,PastedData!$A:$A,0))</f>
        <v>#N/A</v>
      </c>
      <c r="AM175" s="2">
        <f>INDEX(PastedData!L:L,MATCH($AK175,PastedData!$A:$A,0))</f>
        <v>0</v>
      </c>
      <c r="AN175" t="e">
        <f>100*((INDEX(PastedData!U:U,MATCH($AK175,PastedData!$A:$A,0)))/D$33)</f>
        <v>#DIV/0!</v>
      </c>
      <c r="AO175" t="e">
        <f>100*((INDEX(PastedData!V:V,MATCH($AK175,PastedData!$A:$A,0)))/E$33)</f>
        <v>#DIV/0!</v>
      </c>
      <c r="AP175" t="e">
        <f>100*((INDEX(PastedData!W:W,MATCH($AK175,PastedData!$A:$A,0)))/F$33)</f>
        <v>#DIV/0!</v>
      </c>
      <c r="AQ175" t="e">
        <f>100*((INDEX(PastedData!X:X,MATCH($AK175,PastedData!$A:$A,0)))/G$33)</f>
        <v>#DIV/0!</v>
      </c>
      <c r="AR175" t="e">
        <f>100*((INDEX(PastedData!Y:Y,MATCH($AK175,PastedData!$A:$A,0)))/H$33)</f>
        <v>#DIV/0!</v>
      </c>
      <c r="AS175" t="e">
        <f>100*((INDEX(PastedData!Z:Z,MATCH($AK175,PastedData!$A:$A,0)))/I$33)</f>
        <v>#DIV/0!</v>
      </c>
      <c r="AT175" t="e">
        <f>100*((INDEX(PastedData!AA:AA,MATCH($AK175,PastedData!$A:$A,0)))/J$33)</f>
        <v>#DIV/0!</v>
      </c>
    </row>
    <row r="176" spans="14:46" x14ac:dyDescent="0.3">
      <c r="N176" s="2" t="e">
        <f t="shared" si="16"/>
        <v>#N/A</v>
      </c>
      <c r="O176" s="2" t="e">
        <f t="array" ref="O176">LN(INDEX(PastedData!E:E,MATCH(Analysis!$AK178,PastedData!$A:$A,0))-Analysis!O$5)</f>
        <v>#NUM!</v>
      </c>
      <c r="P176" s="2" t="e">
        <f>LN(INDEX(PastedData!F:F,MATCH(Analysis!$AK178,PastedData!$A:$A,0))-Analysis!P$5)</f>
        <v>#NUM!</v>
      </c>
      <c r="Q176" s="2" t="e">
        <f>LN(INDEX(PastedData!G:G,MATCH(Analysis!$AK178,PastedData!$A:$A,0))-Analysis!Q$5)</f>
        <v>#NUM!</v>
      </c>
      <c r="R176" s="2" t="e">
        <f>LN(INDEX(PastedData!H:H,MATCH(Analysis!$AK178,PastedData!$A:$A,0))-Analysis!R$5)</f>
        <v>#NUM!</v>
      </c>
      <c r="S176" s="2" t="e">
        <f>LN(INDEX(PastedData!I:I,MATCH(Analysis!$AK178,PastedData!$A:$A,0))-Analysis!S$5)</f>
        <v>#NUM!</v>
      </c>
      <c r="T176" s="2" t="e">
        <f>LN(INDEX(PastedData!J:J,MATCH(Analysis!$AK178,PastedData!$A:$A,0))-Analysis!T$5)</f>
        <v>#NUM!</v>
      </c>
      <c r="U176" s="2" t="e">
        <f>LN(INDEX(PastedData!K:K,MATCH(Analysis!$AK178,PastedData!$A:$A,0))-Analysis!U$5)</f>
        <v>#NUM!</v>
      </c>
      <c r="AK176">
        <f t="shared" si="17"/>
        <v>156</v>
      </c>
      <c r="AL176" s="2" t="e">
        <f t="array" ref="AL176">INDEX(PastedData!B:B,MATCH($AK176,PastedData!$A:$A,0))</f>
        <v>#N/A</v>
      </c>
      <c r="AM176" s="2">
        <f>INDEX(PastedData!L:L,MATCH($AK176,PastedData!$A:$A,0))</f>
        <v>0</v>
      </c>
      <c r="AN176" t="e">
        <f>100*((INDEX(PastedData!U:U,MATCH($AK176,PastedData!$A:$A,0)))/D$33)</f>
        <v>#DIV/0!</v>
      </c>
      <c r="AO176" t="e">
        <f>100*((INDEX(PastedData!V:V,MATCH($AK176,PastedData!$A:$A,0)))/E$33)</f>
        <v>#DIV/0!</v>
      </c>
      <c r="AP176" t="e">
        <f>100*((INDEX(PastedData!W:W,MATCH($AK176,PastedData!$A:$A,0)))/F$33)</f>
        <v>#DIV/0!</v>
      </c>
      <c r="AQ176" t="e">
        <f>100*((INDEX(PastedData!X:X,MATCH($AK176,PastedData!$A:$A,0)))/G$33)</f>
        <v>#DIV/0!</v>
      </c>
      <c r="AR176" t="e">
        <f>100*((INDEX(PastedData!Y:Y,MATCH($AK176,PastedData!$A:$A,0)))/H$33)</f>
        <v>#DIV/0!</v>
      </c>
      <c r="AS176" t="e">
        <f>100*((INDEX(PastedData!Z:Z,MATCH($AK176,PastedData!$A:$A,0)))/I$33)</f>
        <v>#DIV/0!</v>
      </c>
      <c r="AT176" t="e">
        <f>100*((INDEX(PastedData!AA:AA,MATCH($AK176,PastedData!$A:$A,0)))/J$33)</f>
        <v>#DIV/0!</v>
      </c>
    </row>
    <row r="177" spans="14:46" x14ac:dyDescent="0.3">
      <c r="N177" s="2" t="e">
        <f t="shared" si="16"/>
        <v>#N/A</v>
      </c>
      <c r="O177" s="2" t="e">
        <f t="array" ref="O177">LN(INDEX(PastedData!E:E,MATCH(Analysis!$AK179,PastedData!$A:$A,0))-Analysis!O$5)</f>
        <v>#NUM!</v>
      </c>
      <c r="P177" s="2" t="e">
        <f>LN(INDEX(PastedData!F:F,MATCH(Analysis!$AK179,PastedData!$A:$A,0))-Analysis!P$5)</f>
        <v>#NUM!</v>
      </c>
      <c r="Q177" s="2" t="e">
        <f>LN(INDEX(PastedData!G:G,MATCH(Analysis!$AK179,PastedData!$A:$A,0))-Analysis!Q$5)</f>
        <v>#NUM!</v>
      </c>
      <c r="R177" s="2" t="e">
        <f>LN(INDEX(PastedData!H:H,MATCH(Analysis!$AK179,PastedData!$A:$A,0))-Analysis!R$5)</f>
        <v>#NUM!</v>
      </c>
      <c r="S177" s="2" t="e">
        <f>LN(INDEX(PastedData!I:I,MATCH(Analysis!$AK179,PastedData!$A:$A,0))-Analysis!S$5)</f>
        <v>#NUM!</v>
      </c>
      <c r="T177" s="2" t="e">
        <f>LN(INDEX(PastedData!J:J,MATCH(Analysis!$AK179,PastedData!$A:$A,0))-Analysis!T$5)</f>
        <v>#NUM!</v>
      </c>
      <c r="U177" s="2" t="e">
        <f>LN(INDEX(PastedData!K:K,MATCH(Analysis!$AK179,PastedData!$A:$A,0))-Analysis!U$5)</f>
        <v>#NUM!</v>
      </c>
      <c r="AK177">
        <f t="shared" si="17"/>
        <v>157</v>
      </c>
      <c r="AL177" s="2" t="e">
        <f t="array" ref="AL177">INDEX(PastedData!B:B,MATCH($AK177,PastedData!$A:$A,0))</f>
        <v>#N/A</v>
      </c>
      <c r="AM177" s="2">
        <f>INDEX(PastedData!L:L,MATCH($AK177,PastedData!$A:$A,0))</f>
        <v>0</v>
      </c>
      <c r="AN177" t="e">
        <f>100*((INDEX(PastedData!U:U,MATCH($AK177,PastedData!$A:$A,0)))/D$33)</f>
        <v>#DIV/0!</v>
      </c>
      <c r="AO177" t="e">
        <f>100*((INDEX(PastedData!V:V,MATCH($AK177,PastedData!$A:$A,0)))/E$33)</f>
        <v>#DIV/0!</v>
      </c>
      <c r="AP177" t="e">
        <f>100*((INDEX(PastedData!W:W,MATCH($AK177,PastedData!$A:$A,0)))/F$33)</f>
        <v>#DIV/0!</v>
      </c>
      <c r="AQ177" t="e">
        <f>100*((INDEX(PastedData!X:X,MATCH($AK177,PastedData!$A:$A,0)))/G$33)</f>
        <v>#DIV/0!</v>
      </c>
      <c r="AR177" t="e">
        <f>100*((INDEX(PastedData!Y:Y,MATCH($AK177,PastedData!$A:$A,0)))/H$33)</f>
        <v>#DIV/0!</v>
      </c>
      <c r="AS177" t="e">
        <f>100*((INDEX(PastedData!Z:Z,MATCH($AK177,PastedData!$A:$A,0)))/I$33)</f>
        <v>#DIV/0!</v>
      </c>
      <c r="AT177" t="e">
        <f>100*((INDEX(PastedData!AA:AA,MATCH($AK177,PastedData!$A:$A,0)))/J$33)</f>
        <v>#DIV/0!</v>
      </c>
    </row>
    <row r="178" spans="14:46" x14ac:dyDescent="0.3">
      <c r="N178" s="2" t="e">
        <f t="shared" si="16"/>
        <v>#N/A</v>
      </c>
      <c r="O178" s="2" t="e">
        <f t="array" ref="O178">LN(INDEX(PastedData!E:E,MATCH(Analysis!$AK180,PastedData!$A:$A,0))-Analysis!O$5)</f>
        <v>#NUM!</v>
      </c>
      <c r="P178" s="2" t="e">
        <f>LN(INDEX(PastedData!F:F,MATCH(Analysis!$AK180,PastedData!$A:$A,0))-Analysis!P$5)</f>
        <v>#NUM!</v>
      </c>
      <c r="Q178" s="2" t="e">
        <f>LN(INDEX(PastedData!G:G,MATCH(Analysis!$AK180,PastedData!$A:$A,0))-Analysis!Q$5)</f>
        <v>#NUM!</v>
      </c>
      <c r="R178" s="2" t="e">
        <f>LN(INDEX(PastedData!H:H,MATCH(Analysis!$AK180,PastedData!$A:$A,0))-Analysis!R$5)</f>
        <v>#NUM!</v>
      </c>
      <c r="S178" s="2" t="e">
        <f>LN(INDEX(PastedData!I:I,MATCH(Analysis!$AK180,PastedData!$A:$A,0))-Analysis!S$5)</f>
        <v>#NUM!</v>
      </c>
      <c r="T178" s="2" t="e">
        <f>LN(INDEX(PastedData!J:J,MATCH(Analysis!$AK180,PastedData!$A:$A,0))-Analysis!T$5)</f>
        <v>#NUM!</v>
      </c>
      <c r="U178" s="2" t="e">
        <f>LN(INDEX(PastedData!K:K,MATCH(Analysis!$AK180,PastedData!$A:$A,0))-Analysis!U$5)</f>
        <v>#NUM!</v>
      </c>
      <c r="AK178">
        <f t="shared" si="17"/>
        <v>158</v>
      </c>
      <c r="AL178" s="2" t="e">
        <f t="array" ref="AL178">INDEX(PastedData!B:B,MATCH($AK178,PastedData!$A:$A,0))</f>
        <v>#N/A</v>
      </c>
      <c r="AM178" s="2">
        <f>INDEX(PastedData!L:L,MATCH($AK178,PastedData!$A:$A,0))</f>
        <v>0</v>
      </c>
      <c r="AN178" t="e">
        <f>100*((INDEX(PastedData!U:U,MATCH($AK178,PastedData!$A:$A,0)))/D$33)</f>
        <v>#DIV/0!</v>
      </c>
      <c r="AO178" t="e">
        <f>100*((INDEX(PastedData!V:V,MATCH($AK178,PastedData!$A:$A,0)))/E$33)</f>
        <v>#DIV/0!</v>
      </c>
      <c r="AP178" t="e">
        <f>100*((INDEX(PastedData!W:W,MATCH($AK178,PastedData!$A:$A,0)))/F$33)</f>
        <v>#DIV/0!</v>
      </c>
      <c r="AQ178" t="e">
        <f>100*((INDEX(PastedData!X:X,MATCH($AK178,PastedData!$A:$A,0)))/G$33)</f>
        <v>#DIV/0!</v>
      </c>
      <c r="AR178" t="e">
        <f>100*((INDEX(PastedData!Y:Y,MATCH($AK178,PastedData!$A:$A,0)))/H$33)</f>
        <v>#DIV/0!</v>
      </c>
      <c r="AS178" t="e">
        <f>100*((INDEX(PastedData!Z:Z,MATCH($AK178,PastedData!$A:$A,0)))/I$33)</f>
        <v>#DIV/0!</v>
      </c>
      <c r="AT178" t="e">
        <f>100*((INDEX(PastedData!AA:AA,MATCH($AK178,PastedData!$A:$A,0)))/J$33)</f>
        <v>#DIV/0!</v>
      </c>
    </row>
    <row r="179" spans="14:46" x14ac:dyDescent="0.3">
      <c r="N179" s="2" t="e">
        <f t="shared" si="16"/>
        <v>#N/A</v>
      </c>
      <c r="O179" s="2" t="e">
        <f t="array" ref="O179">LN(INDEX(PastedData!E:E,MATCH(Analysis!$AK181,PastedData!$A:$A,0))-Analysis!O$5)</f>
        <v>#NUM!</v>
      </c>
      <c r="P179" s="2" t="e">
        <f>LN(INDEX(PastedData!F:F,MATCH(Analysis!$AK181,PastedData!$A:$A,0))-Analysis!P$5)</f>
        <v>#NUM!</v>
      </c>
      <c r="Q179" s="2" t="e">
        <f>LN(INDEX(PastedData!G:G,MATCH(Analysis!$AK181,PastedData!$A:$A,0))-Analysis!Q$5)</f>
        <v>#NUM!</v>
      </c>
      <c r="R179" s="2" t="e">
        <f>LN(INDEX(PastedData!H:H,MATCH(Analysis!$AK181,PastedData!$A:$A,0))-Analysis!R$5)</f>
        <v>#NUM!</v>
      </c>
      <c r="S179" s="2" t="e">
        <f>LN(INDEX(PastedData!I:I,MATCH(Analysis!$AK181,PastedData!$A:$A,0))-Analysis!S$5)</f>
        <v>#NUM!</v>
      </c>
      <c r="T179" s="2" t="e">
        <f>LN(INDEX(PastedData!J:J,MATCH(Analysis!$AK181,PastedData!$A:$A,0))-Analysis!T$5)</f>
        <v>#NUM!</v>
      </c>
      <c r="U179" s="2" t="e">
        <f>LN(INDEX(PastedData!K:K,MATCH(Analysis!$AK181,PastedData!$A:$A,0))-Analysis!U$5)</f>
        <v>#NUM!</v>
      </c>
      <c r="AK179">
        <f t="shared" si="17"/>
        <v>159</v>
      </c>
      <c r="AL179" s="2" t="e">
        <f t="array" ref="AL179">INDEX(PastedData!B:B,MATCH($AK179,PastedData!$A:$A,0))</f>
        <v>#N/A</v>
      </c>
      <c r="AM179" s="2">
        <f>INDEX(PastedData!L:L,MATCH($AK179,PastedData!$A:$A,0))</f>
        <v>0</v>
      </c>
      <c r="AN179" t="e">
        <f>100*((INDEX(PastedData!U:U,MATCH($AK179,PastedData!$A:$A,0)))/D$33)</f>
        <v>#DIV/0!</v>
      </c>
      <c r="AO179" t="e">
        <f>100*((INDEX(PastedData!V:V,MATCH($AK179,PastedData!$A:$A,0)))/E$33)</f>
        <v>#DIV/0!</v>
      </c>
      <c r="AP179" t="e">
        <f>100*((INDEX(PastedData!W:W,MATCH($AK179,PastedData!$A:$A,0)))/F$33)</f>
        <v>#DIV/0!</v>
      </c>
      <c r="AQ179" t="e">
        <f>100*((INDEX(PastedData!X:X,MATCH($AK179,PastedData!$A:$A,0)))/G$33)</f>
        <v>#DIV/0!</v>
      </c>
      <c r="AR179" t="e">
        <f>100*((INDEX(PastedData!Y:Y,MATCH($AK179,PastedData!$A:$A,0)))/H$33)</f>
        <v>#DIV/0!</v>
      </c>
      <c r="AS179" t="e">
        <f>100*((INDEX(PastedData!Z:Z,MATCH($AK179,PastedData!$A:$A,0)))/I$33)</f>
        <v>#DIV/0!</v>
      </c>
      <c r="AT179" t="e">
        <f>100*((INDEX(PastedData!AA:AA,MATCH($AK179,PastedData!$A:$A,0)))/J$33)</f>
        <v>#DIV/0!</v>
      </c>
    </row>
    <row r="180" spans="14:46" x14ac:dyDescent="0.3">
      <c r="N180" s="2" t="e">
        <f t="shared" si="16"/>
        <v>#N/A</v>
      </c>
      <c r="O180" s="2" t="e">
        <f t="array" ref="O180">LN(INDEX(PastedData!E:E,MATCH(Analysis!$AK182,PastedData!$A:$A,0))-Analysis!O$5)</f>
        <v>#NUM!</v>
      </c>
      <c r="P180" s="2" t="e">
        <f>LN(INDEX(PastedData!F:F,MATCH(Analysis!$AK182,PastedData!$A:$A,0))-Analysis!P$5)</f>
        <v>#NUM!</v>
      </c>
      <c r="Q180" s="2" t="e">
        <f>LN(INDEX(PastedData!G:G,MATCH(Analysis!$AK182,PastedData!$A:$A,0))-Analysis!Q$5)</f>
        <v>#NUM!</v>
      </c>
      <c r="R180" s="2" t="e">
        <f>LN(INDEX(PastedData!H:H,MATCH(Analysis!$AK182,PastedData!$A:$A,0))-Analysis!R$5)</f>
        <v>#NUM!</v>
      </c>
      <c r="S180" s="2" t="e">
        <f>LN(INDEX(PastedData!I:I,MATCH(Analysis!$AK182,PastedData!$A:$A,0))-Analysis!S$5)</f>
        <v>#NUM!</v>
      </c>
      <c r="T180" s="2" t="e">
        <f>LN(INDEX(PastedData!J:J,MATCH(Analysis!$AK182,PastedData!$A:$A,0))-Analysis!T$5)</f>
        <v>#NUM!</v>
      </c>
      <c r="U180" s="2" t="e">
        <f>LN(INDEX(PastedData!K:K,MATCH(Analysis!$AK182,PastedData!$A:$A,0))-Analysis!U$5)</f>
        <v>#NUM!</v>
      </c>
      <c r="AK180">
        <f t="shared" si="17"/>
        <v>160</v>
      </c>
      <c r="AL180" s="2" t="e">
        <f t="array" ref="AL180">INDEX(PastedData!B:B,MATCH($AK180,PastedData!$A:$A,0))</f>
        <v>#N/A</v>
      </c>
      <c r="AM180" s="2">
        <f>INDEX(PastedData!L:L,MATCH($AK180,PastedData!$A:$A,0))</f>
        <v>0</v>
      </c>
      <c r="AN180" t="e">
        <f>100*((INDEX(PastedData!U:U,MATCH($AK180,PastedData!$A:$A,0)))/D$33)</f>
        <v>#DIV/0!</v>
      </c>
      <c r="AO180" t="e">
        <f>100*((INDEX(PastedData!V:V,MATCH($AK180,PastedData!$A:$A,0)))/E$33)</f>
        <v>#DIV/0!</v>
      </c>
      <c r="AP180" t="e">
        <f>100*((INDEX(PastedData!W:W,MATCH($AK180,PastedData!$A:$A,0)))/F$33)</f>
        <v>#DIV/0!</v>
      </c>
      <c r="AQ180" t="e">
        <f>100*((INDEX(PastedData!X:X,MATCH($AK180,PastedData!$A:$A,0)))/G$33)</f>
        <v>#DIV/0!</v>
      </c>
      <c r="AR180" t="e">
        <f>100*((INDEX(PastedData!Y:Y,MATCH($AK180,PastedData!$A:$A,0)))/H$33)</f>
        <v>#DIV/0!</v>
      </c>
      <c r="AS180" t="e">
        <f>100*((INDEX(PastedData!Z:Z,MATCH($AK180,PastedData!$A:$A,0)))/I$33)</f>
        <v>#DIV/0!</v>
      </c>
      <c r="AT180" t="e">
        <f>100*((INDEX(PastedData!AA:AA,MATCH($AK180,PastedData!$A:$A,0)))/J$33)</f>
        <v>#DIV/0!</v>
      </c>
    </row>
    <row r="181" spans="14:46" x14ac:dyDescent="0.3">
      <c r="N181" s="2" t="e">
        <f t="shared" si="16"/>
        <v>#N/A</v>
      </c>
      <c r="O181" s="2" t="e">
        <f t="array" ref="O181">LN(INDEX(PastedData!E:E,MATCH(Analysis!$AK183,PastedData!$A:$A,0))-Analysis!O$5)</f>
        <v>#NUM!</v>
      </c>
      <c r="P181" s="2" t="e">
        <f>LN(INDEX(PastedData!F:F,MATCH(Analysis!$AK183,PastedData!$A:$A,0))-Analysis!P$5)</f>
        <v>#NUM!</v>
      </c>
      <c r="Q181" s="2" t="e">
        <f>LN(INDEX(PastedData!G:G,MATCH(Analysis!$AK183,PastedData!$A:$A,0))-Analysis!Q$5)</f>
        <v>#NUM!</v>
      </c>
      <c r="R181" s="2" t="e">
        <f>LN(INDEX(PastedData!H:H,MATCH(Analysis!$AK183,PastedData!$A:$A,0))-Analysis!R$5)</f>
        <v>#NUM!</v>
      </c>
      <c r="S181" s="2" t="e">
        <f>LN(INDEX(PastedData!I:I,MATCH(Analysis!$AK183,PastedData!$A:$A,0))-Analysis!S$5)</f>
        <v>#NUM!</v>
      </c>
      <c r="T181" s="2" t="e">
        <f>LN(INDEX(PastedData!J:J,MATCH(Analysis!$AK183,PastedData!$A:$A,0))-Analysis!T$5)</f>
        <v>#NUM!</v>
      </c>
      <c r="U181" s="2" t="e">
        <f>LN(INDEX(PastedData!K:K,MATCH(Analysis!$AK183,PastedData!$A:$A,0))-Analysis!U$5)</f>
        <v>#NUM!</v>
      </c>
      <c r="AK181">
        <f t="shared" si="17"/>
        <v>161</v>
      </c>
      <c r="AL181" s="2" t="e">
        <f t="array" ref="AL181">INDEX(PastedData!B:B,MATCH($AK181,PastedData!$A:$A,0))</f>
        <v>#N/A</v>
      </c>
      <c r="AM181" s="2">
        <f>INDEX(PastedData!L:L,MATCH($AK181,PastedData!$A:$A,0))</f>
        <v>0</v>
      </c>
      <c r="AN181" t="e">
        <f>100*((INDEX(PastedData!U:U,MATCH($AK181,PastedData!$A:$A,0)))/D$33)</f>
        <v>#DIV/0!</v>
      </c>
      <c r="AO181" t="e">
        <f>100*((INDEX(PastedData!V:V,MATCH($AK181,PastedData!$A:$A,0)))/E$33)</f>
        <v>#DIV/0!</v>
      </c>
      <c r="AP181" t="e">
        <f>100*((INDEX(PastedData!W:W,MATCH($AK181,PastedData!$A:$A,0)))/F$33)</f>
        <v>#DIV/0!</v>
      </c>
      <c r="AQ181" t="e">
        <f>100*((INDEX(PastedData!X:X,MATCH($AK181,PastedData!$A:$A,0)))/G$33)</f>
        <v>#DIV/0!</v>
      </c>
      <c r="AR181" t="e">
        <f>100*((INDEX(PastedData!Y:Y,MATCH($AK181,PastedData!$A:$A,0)))/H$33)</f>
        <v>#DIV/0!</v>
      </c>
      <c r="AS181" t="e">
        <f>100*((INDEX(PastedData!Z:Z,MATCH($AK181,PastedData!$A:$A,0)))/I$33)</f>
        <v>#DIV/0!</v>
      </c>
      <c r="AT181" t="e">
        <f>100*((INDEX(PastedData!AA:AA,MATCH($AK181,PastedData!$A:$A,0)))/J$33)</f>
        <v>#DIV/0!</v>
      </c>
    </row>
    <row r="182" spans="14:46" x14ac:dyDescent="0.3">
      <c r="N182" s="2" t="e">
        <f t="shared" si="16"/>
        <v>#N/A</v>
      </c>
      <c r="O182" s="2" t="e">
        <f t="array" ref="O182">LN(INDEX(PastedData!E:E,MATCH(Analysis!$AK184,PastedData!$A:$A,0))-Analysis!O$5)</f>
        <v>#NUM!</v>
      </c>
      <c r="P182" s="2" t="e">
        <f>LN(INDEX(PastedData!F:F,MATCH(Analysis!$AK184,PastedData!$A:$A,0))-Analysis!P$5)</f>
        <v>#NUM!</v>
      </c>
      <c r="Q182" s="2" t="e">
        <f>LN(INDEX(PastedData!G:G,MATCH(Analysis!$AK184,PastedData!$A:$A,0))-Analysis!Q$5)</f>
        <v>#NUM!</v>
      </c>
      <c r="R182" s="2" t="e">
        <f>LN(INDEX(PastedData!H:H,MATCH(Analysis!$AK184,PastedData!$A:$A,0))-Analysis!R$5)</f>
        <v>#NUM!</v>
      </c>
      <c r="S182" s="2" t="e">
        <f>LN(INDEX(PastedData!I:I,MATCH(Analysis!$AK184,PastedData!$A:$A,0))-Analysis!S$5)</f>
        <v>#NUM!</v>
      </c>
      <c r="T182" s="2" t="e">
        <f>LN(INDEX(PastedData!J:J,MATCH(Analysis!$AK184,PastedData!$A:$A,0))-Analysis!T$5)</f>
        <v>#NUM!</v>
      </c>
      <c r="U182" s="2" t="e">
        <f>LN(INDEX(PastedData!K:K,MATCH(Analysis!$AK184,PastedData!$A:$A,0))-Analysis!U$5)</f>
        <v>#NUM!</v>
      </c>
      <c r="AK182">
        <f t="shared" si="17"/>
        <v>162</v>
      </c>
      <c r="AL182" s="2" t="e">
        <f t="array" ref="AL182">INDEX(PastedData!B:B,MATCH($AK182,PastedData!$A:$A,0))</f>
        <v>#N/A</v>
      </c>
      <c r="AM182" s="2">
        <f>INDEX(PastedData!L:L,MATCH($AK182,PastedData!$A:$A,0))</f>
        <v>0</v>
      </c>
      <c r="AN182" t="e">
        <f>100*((INDEX(PastedData!U:U,MATCH($AK182,PastedData!$A:$A,0)))/D$33)</f>
        <v>#DIV/0!</v>
      </c>
      <c r="AO182" t="e">
        <f>100*((INDEX(PastedData!V:V,MATCH($AK182,PastedData!$A:$A,0)))/E$33)</f>
        <v>#DIV/0!</v>
      </c>
      <c r="AP182" t="e">
        <f>100*((INDEX(PastedData!W:W,MATCH($AK182,PastedData!$A:$A,0)))/F$33)</f>
        <v>#DIV/0!</v>
      </c>
      <c r="AQ182" t="e">
        <f>100*((INDEX(PastedData!X:X,MATCH($AK182,PastedData!$A:$A,0)))/G$33)</f>
        <v>#DIV/0!</v>
      </c>
      <c r="AR182" t="e">
        <f>100*((INDEX(PastedData!Y:Y,MATCH($AK182,PastedData!$A:$A,0)))/H$33)</f>
        <v>#DIV/0!</v>
      </c>
      <c r="AS182" t="e">
        <f>100*((INDEX(PastedData!Z:Z,MATCH($AK182,PastedData!$A:$A,0)))/I$33)</f>
        <v>#DIV/0!</v>
      </c>
      <c r="AT182" t="e">
        <f>100*((INDEX(PastedData!AA:AA,MATCH($AK182,PastedData!$A:$A,0)))/J$33)</f>
        <v>#DIV/0!</v>
      </c>
    </row>
    <row r="183" spans="14:46" x14ac:dyDescent="0.3">
      <c r="N183" s="2" t="e">
        <f t="shared" si="16"/>
        <v>#N/A</v>
      </c>
      <c r="O183" s="2" t="e">
        <f t="array" ref="O183">LN(INDEX(PastedData!E:E,MATCH(Analysis!$AK185,PastedData!$A:$A,0))-Analysis!O$5)</f>
        <v>#NUM!</v>
      </c>
      <c r="P183" s="2" t="e">
        <f>LN(INDEX(PastedData!F:F,MATCH(Analysis!$AK185,PastedData!$A:$A,0))-Analysis!P$5)</f>
        <v>#NUM!</v>
      </c>
      <c r="Q183" s="2" t="e">
        <f>LN(INDEX(PastedData!G:G,MATCH(Analysis!$AK185,PastedData!$A:$A,0))-Analysis!Q$5)</f>
        <v>#NUM!</v>
      </c>
      <c r="R183" s="2" t="e">
        <f>LN(INDEX(PastedData!H:H,MATCH(Analysis!$AK185,PastedData!$A:$A,0))-Analysis!R$5)</f>
        <v>#NUM!</v>
      </c>
      <c r="S183" s="2" t="e">
        <f>LN(INDEX(PastedData!I:I,MATCH(Analysis!$AK185,PastedData!$A:$A,0))-Analysis!S$5)</f>
        <v>#NUM!</v>
      </c>
      <c r="T183" s="2" t="e">
        <f>LN(INDEX(PastedData!J:J,MATCH(Analysis!$AK185,PastedData!$A:$A,0))-Analysis!T$5)</f>
        <v>#NUM!</v>
      </c>
      <c r="U183" s="2" t="e">
        <f>LN(INDEX(PastedData!K:K,MATCH(Analysis!$AK185,PastedData!$A:$A,0))-Analysis!U$5)</f>
        <v>#NUM!</v>
      </c>
      <c r="AK183">
        <f t="shared" si="17"/>
        <v>163</v>
      </c>
      <c r="AL183" s="2" t="e">
        <f t="array" ref="AL183">INDEX(PastedData!B:B,MATCH($AK183,PastedData!$A:$A,0))</f>
        <v>#N/A</v>
      </c>
      <c r="AM183" s="2">
        <f>INDEX(PastedData!L:L,MATCH($AK183,PastedData!$A:$A,0))</f>
        <v>0</v>
      </c>
      <c r="AN183" t="e">
        <f>100*((INDEX(PastedData!U:U,MATCH($AK183,PastedData!$A:$A,0)))/D$33)</f>
        <v>#DIV/0!</v>
      </c>
      <c r="AO183" t="e">
        <f>100*((INDEX(PastedData!V:V,MATCH($AK183,PastedData!$A:$A,0)))/E$33)</f>
        <v>#DIV/0!</v>
      </c>
      <c r="AP183" t="e">
        <f>100*((INDEX(PastedData!W:W,MATCH($AK183,PastedData!$A:$A,0)))/F$33)</f>
        <v>#DIV/0!</v>
      </c>
      <c r="AQ183" t="e">
        <f>100*((INDEX(PastedData!X:X,MATCH($AK183,PastedData!$A:$A,0)))/G$33)</f>
        <v>#DIV/0!</v>
      </c>
      <c r="AR183" t="e">
        <f>100*((INDEX(PastedData!Y:Y,MATCH($AK183,PastedData!$A:$A,0)))/H$33)</f>
        <v>#DIV/0!</v>
      </c>
      <c r="AS183" t="e">
        <f>100*((INDEX(PastedData!Z:Z,MATCH($AK183,PastedData!$A:$A,0)))/I$33)</f>
        <v>#DIV/0!</v>
      </c>
      <c r="AT183" t="e">
        <f>100*((INDEX(PastedData!AA:AA,MATCH($AK183,PastedData!$A:$A,0)))/J$33)</f>
        <v>#DIV/0!</v>
      </c>
    </row>
    <row r="184" spans="14:46" x14ac:dyDescent="0.3">
      <c r="N184" s="2" t="e">
        <f t="shared" si="16"/>
        <v>#N/A</v>
      </c>
      <c r="O184" s="2" t="e">
        <f t="array" ref="O184">LN(INDEX(PastedData!E:E,MATCH(Analysis!$AK186,PastedData!$A:$A,0))-Analysis!O$5)</f>
        <v>#NUM!</v>
      </c>
      <c r="P184" s="2" t="e">
        <f>LN(INDEX(PastedData!F:F,MATCH(Analysis!$AK186,PastedData!$A:$A,0))-Analysis!P$5)</f>
        <v>#NUM!</v>
      </c>
      <c r="Q184" s="2" t="e">
        <f>LN(INDEX(PastedData!G:G,MATCH(Analysis!$AK186,PastedData!$A:$A,0))-Analysis!Q$5)</f>
        <v>#NUM!</v>
      </c>
      <c r="R184" s="2" t="e">
        <f>LN(INDEX(PastedData!H:H,MATCH(Analysis!$AK186,PastedData!$A:$A,0))-Analysis!R$5)</f>
        <v>#NUM!</v>
      </c>
      <c r="S184" s="2" t="e">
        <f>LN(INDEX(PastedData!I:I,MATCH(Analysis!$AK186,PastedData!$A:$A,0))-Analysis!S$5)</f>
        <v>#NUM!</v>
      </c>
      <c r="T184" s="2" t="e">
        <f>LN(INDEX(PastedData!J:J,MATCH(Analysis!$AK186,PastedData!$A:$A,0))-Analysis!T$5)</f>
        <v>#NUM!</v>
      </c>
      <c r="U184" s="2" t="e">
        <f>LN(INDEX(PastedData!K:K,MATCH(Analysis!$AK186,PastedData!$A:$A,0))-Analysis!U$5)</f>
        <v>#NUM!</v>
      </c>
      <c r="AK184">
        <f t="shared" si="17"/>
        <v>164</v>
      </c>
      <c r="AL184" s="2" t="e">
        <f t="array" ref="AL184">INDEX(PastedData!B:B,MATCH($AK184,PastedData!$A:$A,0))</f>
        <v>#N/A</v>
      </c>
      <c r="AM184" s="2">
        <f>INDEX(PastedData!L:L,MATCH($AK184,PastedData!$A:$A,0))</f>
        <v>0</v>
      </c>
      <c r="AN184" t="e">
        <f>100*((INDEX(PastedData!U:U,MATCH($AK184,PastedData!$A:$A,0)))/D$33)</f>
        <v>#DIV/0!</v>
      </c>
      <c r="AO184" t="e">
        <f>100*((INDEX(PastedData!V:V,MATCH($AK184,PastedData!$A:$A,0)))/E$33)</f>
        <v>#DIV/0!</v>
      </c>
      <c r="AP184" t="e">
        <f>100*((INDEX(PastedData!W:W,MATCH($AK184,PastedData!$A:$A,0)))/F$33)</f>
        <v>#DIV/0!</v>
      </c>
      <c r="AQ184" t="e">
        <f>100*((INDEX(PastedData!X:X,MATCH($AK184,PastedData!$A:$A,0)))/G$33)</f>
        <v>#DIV/0!</v>
      </c>
      <c r="AR184" t="e">
        <f>100*((INDEX(PastedData!Y:Y,MATCH($AK184,PastedData!$A:$A,0)))/H$33)</f>
        <v>#DIV/0!</v>
      </c>
      <c r="AS184" t="e">
        <f>100*((INDEX(PastedData!Z:Z,MATCH($AK184,PastedData!$A:$A,0)))/I$33)</f>
        <v>#DIV/0!</v>
      </c>
      <c r="AT184" t="e">
        <f>100*((INDEX(PastedData!AA:AA,MATCH($AK184,PastedData!$A:$A,0)))/J$33)</f>
        <v>#DIV/0!</v>
      </c>
    </row>
    <row r="185" spans="14:46" x14ac:dyDescent="0.3">
      <c r="N185" s="2" t="e">
        <f t="shared" si="16"/>
        <v>#N/A</v>
      </c>
      <c r="O185" s="2" t="e">
        <f t="array" ref="O185">LN(INDEX(PastedData!E:E,MATCH(Analysis!$AK187,PastedData!$A:$A,0))-Analysis!O$5)</f>
        <v>#NUM!</v>
      </c>
      <c r="P185" s="2" t="e">
        <f>LN(INDEX(PastedData!F:F,MATCH(Analysis!$AK187,PastedData!$A:$A,0))-Analysis!P$5)</f>
        <v>#NUM!</v>
      </c>
      <c r="Q185" s="2" t="e">
        <f>LN(INDEX(PastedData!G:G,MATCH(Analysis!$AK187,PastedData!$A:$A,0))-Analysis!Q$5)</f>
        <v>#NUM!</v>
      </c>
      <c r="R185" s="2" t="e">
        <f>LN(INDEX(PastedData!H:H,MATCH(Analysis!$AK187,PastedData!$A:$A,0))-Analysis!R$5)</f>
        <v>#NUM!</v>
      </c>
      <c r="S185" s="2" t="e">
        <f>LN(INDEX(PastedData!I:I,MATCH(Analysis!$AK187,PastedData!$A:$A,0))-Analysis!S$5)</f>
        <v>#NUM!</v>
      </c>
      <c r="T185" s="2" t="e">
        <f>LN(INDEX(PastedData!J:J,MATCH(Analysis!$AK187,PastedData!$A:$A,0))-Analysis!T$5)</f>
        <v>#NUM!</v>
      </c>
      <c r="U185" s="2" t="e">
        <f>LN(INDEX(PastedData!K:K,MATCH(Analysis!$AK187,PastedData!$A:$A,0))-Analysis!U$5)</f>
        <v>#NUM!</v>
      </c>
      <c r="AK185">
        <f t="shared" si="17"/>
        <v>165</v>
      </c>
      <c r="AL185" s="2" t="e">
        <f t="array" ref="AL185">INDEX(PastedData!B:B,MATCH($AK185,PastedData!$A:$A,0))</f>
        <v>#N/A</v>
      </c>
      <c r="AM185" s="2">
        <f>INDEX(PastedData!L:L,MATCH($AK185,PastedData!$A:$A,0))</f>
        <v>0</v>
      </c>
      <c r="AN185" t="e">
        <f>100*((INDEX(PastedData!U:U,MATCH($AK185,PastedData!$A:$A,0)))/D$33)</f>
        <v>#DIV/0!</v>
      </c>
      <c r="AO185" t="e">
        <f>100*((INDEX(PastedData!V:V,MATCH($AK185,PastedData!$A:$A,0)))/E$33)</f>
        <v>#DIV/0!</v>
      </c>
      <c r="AP185" t="e">
        <f>100*((INDEX(PastedData!W:W,MATCH($AK185,PastedData!$A:$A,0)))/F$33)</f>
        <v>#DIV/0!</v>
      </c>
      <c r="AQ185" t="e">
        <f>100*((INDEX(PastedData!X:X,MATCH($AK185,PastedData!$A:$A,0)))/G$33)</f>
        <v>#DIV/0!</v>
      </c>
      <c r="AR185" t="e">
        <f>100*((INDEX(PastedData!Y:Y,MATCH($AK185,PastedData!$A:$A,0)))/H$33)</f>
        <v>#DIV/0!</v>
      </c>
      <c r="AS185" t="e">
        <f>100*((INDEX(PastedData!Z:Z,MATCH($AK185,PastedData!$A:$A,0)))/I$33)</f>
        <v>#DIV/0!</v>
      </c>
      <c r="AT185" t="e">
        <f>100*((INDEX(PastedData!AA:AA,MATCH($AK185,PastedData!$A:$A,0)))/J$33)</f>
        <v>#DIV/0!</v>
      </c>
    </row>
    <row r="186" spans="14:46" x14ac:dyDescent="0.3">
      <c r="N186" s="2" t="e">
        <f t="shared" si="16"/>
        <v>#N/A</v>
      </c>
      <c r="O186" s="2" t="e">
        <f t="array" ref="O186">LN(INDEX(PastedData!E:E,MATCH(Analysis!$AK188,PastedData!$A:$A,0))-Analysis!O$5)</f>
        <v>#NUM!</v>
      </c>
      <c r="P186" s="2" t="e">
        <f>LN(INDEX(PastedData!F:F,MATCH(Analysis!$AK188,PastedData!$A:$A,0))-Analysis!P$5)</f>
        <v>#NUM!</v>
      </c>
      <c r="Q186" s="2" t="e">
        <f>LN(INDEX(PastedData!G:G,MATCH(Analysis!$AK188,PastedData!$A:$A,0))-Analysis!Q$5)</f>
        <v>#NUM!</v>
      </c>
      <c r="R186" s="2" t="e">
        <f>LN(INDEX(PastedData!H:H,MATCH(Analysis!$AK188,PastedData!$A:$A,0))-Analysis!R$5)</f>
        <v>#NUM!</v>
      </c>
      <c r="S186" s="2" t="e">
        <f>LN(INDEX(PastedData!I:I,MATCH(Analysis!$AK188,PastedData!$A:$A,0))-Analysis!S$5)</f>
        <v>#NUM!</v>
      </c>
      <c r="T186" s="2" t="e">
        <f>LN(INDEX(PastedData!J:J,MATCH(Analysis!$AK188,PastedData!$A:$A,0))-Analysis!T$5)</f>
        <v>#NUM!</v>
      </c>
      <c r="U186" s="2" t="e">
        <f>LN(INDEX(PastedData!K:K,MATCH(Analysis!$AK188,PastedData!$A:$A,0))-Analysis!U$5)</f>
        <v>#NUM!</v>
      </c>
      <c r="AK186">
        <f t="shared" si="17"/>
        <v>166</v>
      </c>
      <c r="AL186" s="2" t="e">
        <f t="array" ref="AL186">INDEX(PastedData!B:B,MATCH($AK186,PastedData!$A:$A,0))</f>
        <v>#N/A</v>
      </c>
      <c r="AM186" s="2">
        <f>INDEX(PastedData!L:L,MATCH($AK186,PastedData!$A:$A,0))</f>
        <v>0</v>
      </c>
      <c r="AN186" t="e">
        <f>100*((INDEX(PastedData!U:U,MATCH($AK186,PastedData!$A:$A,0)))/D$33)</f>
        <v>#DIV/0!</v>
      </c>
      <c r="AO186" t="e">
        <f>100*((INDEX(PastedData!V:V,MATCH($AK186,PastedData!$A:$A,0)))/E$33)</f>
        <v>#DIV/0!</v>
      </c>
      <c r="AP186" t="e">
        <f>100*((INDEX(PastedData!W:W,MATCH($AK186,PastedData!$A:$A,0)))/F$33)</f>
        <v>#DIV/0!</v>
      </c>
      <c r="AQ186" t="e">
        <f>100*((INDEX(PastedData!X:X,MATCH($AK186,PastedData!$A:$A,0)))/G$33)</f>
        <v>#DIV/0!</v>
      </c>
      <c r="AR186" t="e">
        <f>100*((INDEX(PastedData!Y:Y,MATCH($AK186,PastedData!$A:$A,0)))/H$33)</f>
        <v>#DIV/0!</v>
      </c>
      <c r="AS186" t="e">
        <f>100*((INDEX(PastedData!Z:Z,MATCH($AK186,PastedData!$A:$A,0)))/I$33)</f>
        <v>#DIV/0!</v>
      </c>
      <c r="AT186" t="e">
        <f>100*((INDEX(PastedData!AA:AA,MATCH($AK186,PastedData!$A:$A,0)))/J$33)</f>
        <v>#DIV/0!</v>
      </c>
    </row>
    <row r="187" spans="14:46" x14ac:dyDescent="0.3">
      <c r="N187" s="2" t="e">
        <f t="shared" si="16"/>
        <v>#N/A</v>
      </c>
      <c r="O187" s="2" t="e">
        <f t="array" ref="O187">LN(INDEX(PastedData!E:E,MATCH(Analysis!$AK189,PastedData!$A:$A,0))-Analysis!O$5)</f>
        <v>#NUM!</v>
      </c>
      <c r="P187" s="2" t="e">
        <f>LN(INDEX(PastedData!F:F,MATCH(Analysis!$AK189,PastedData!$A:$A,0))-Analysis!P$5)</f>
        <v>#NUM!</v>
      </c>
      <c r="Q187" s="2" t="e">
        <f>LN(INDEX(PastedData!G:G,MATCH(Analysis!$AK189,PastedData!$A:$A,0))-Analysis!Q$5)</f>
        <v>#NUM!</v>
      </c>
      <c r="R187" s="2" t="e">
        <f>LN(INDEX(PastedData!H:H,MATCH(Analysis!$AK189,PastedData!$A:$A,0))-Analysis!R$5)</f>
        <v>#NUM!</v>
      </c>
      <c r="S187" s="2" t="e">
        <f>LN(INDEX(PastedData!I:I,MATCH(Analysis!$AK189,PastedData!$A:$A,0))-Analysis!S$5)</f>
        <v>#NUM!</v>
      </c>
      <c r="T187" s="2" t="e">
        <f>LN(INDEX(PastedData!J:J,MATCH(Analysis!$AK189,PastedData!$A:$A,0))-Analysis!T$5)</f>
        <v>#NUM!</v>
      </c>
      <c r="U187" s="2" t="e">
        <f>LN(INDEX(PastedData!K:K,MATCH(Analysis!$AK189,PastedData!$A:$A,0))-Analysis!U$5)</f>
        <v>#NUM!</v>
      </c>
      <c r="AK187">
        <f t="shared" si="17"/>
        <v>167</v>
      </c>
      <c r="AL187" s="2" t="e">
        <f t="array" ref="AL187">INDEX(PastedData!B:B,MATCH($AK187,PastedData!$A:$A,0))</f>
        <v>#N/A</v>
      </c>
      <c r="AM187" s="2">
        <f>INDEX(PastedData!L:L,MATCH($AK187,PastedData!$A:$A,0))</f>
        <v>0</v>
      </c>
      <c r="AN187" t="e">
        <f>100*((INDEX(PastedData!U:U,MATCH($AK187,PastedData!$A:$A,0)))/D$33)</f>
        <v>#DIV/0!</v>
      </c>
      <c r="AO187" t="e">
        <f>100*((INDEX(PastedData!V:V,MATCH($AK187,PastedData!$A:$A,0)))/E$33)</f>
        <v>#DIV/0!</v>
      </c>
      <c r="AP187" t="e">
        <f>100*((INDEX(PastedData!W:W,MATCH($AK187,PastedData!$A:$A,0)))/F$33)</f>
        <v>#DIV/0!</v>
      </c>
      <c r="AQ187" t="e">
        <f>100*((INDEX(PastedData!X:X,MATCH($AK187,PastedData!$A:$A,0)))/G$33)</f>
        <v>#DIV/0!</v>
      </c>
      <c r="AR187" t="e">
        <f>100*((INDEX(PastedData!Y:Y,MATCH($AK187,PastedData!$A:$A,0)))/H$33)</f>
        <v>#DIV/0!</v>
      </c>
      <c r="AS187" t="e">
        <f>100*((INDEX(PastedData!Z:Z,MATCH($AK187,PastedData!$A:$A,0)))/I$33)</f>
        <v>#DIV/0!</v>
      </c>
      <c r="AT187" t="e">
        <f>100*((INDEX(PastedData!AA:AA,MATCH($AK187,PastedData!$A:$A,0)))/J$33)</f>
        <v>#DIV/0!</v>
      </c>
    </row>
    <row r="188" spans="14:46" x14ac:dyDescent="0.3">
      <c r="N188" s="2" t="e">
        <f t="shared" si="16"/>
        <v>#N/A</v>
      </c>
      <c r="O188" s="2" t="e">
        <f t="array" ref="O188">LN(INDEX(PastedData!E:E,MATCH(Analysis!$AK190,PastedData!$A:$A,0))-Analysis!O$5)</f>
        <v>#NUM!</v>
      </c>
      <c r="P188" s="2" t="e">
        <f>LN(INDEX(PastedData!F:F,MATCH(Analysis!$AK190,PastedData!$A:$A,0))-Analysis!P$5)</f>
        <v>#NUM!</v>
      </c>
      <c r="Q188" s="2" t="e">
        <f>LN(INDEX(PastedData!G:G,MATCH(Analysis!$AK190,PastedData!$A:$A,0))-Analysis!Q$5)</f>
        <v>#NUM!</v>
      </c>
      <c r="R188" s="2" t="e">
        <f>LN(INDEX(PastedData!H:H,MATCH(Analysis!$AK190,PastedData!$A:$A,0))-Analysis!R$5)</f>
        <v>#NUM!</v>
      </c>
      <c r="S188" s="2" t="e">
        <f>LN(INDEX(PastedData!I:I,MATCH(Analysis!$AK190,PastedData!$A:$A,0))-Analysis!S$5)</f>
        <v>#NUM!</v>
      </c>
      <c r="T188" s="2" t="e">
        <f>LN(INDEX(PastedData!J:J,MATCH(Analysis!$AK190,PastedData!$A:$A,0))-Analysis!T$5)</f>
        <v>#NUM!</v>
      </c>
      <c r="U188" s="2" t="e">
        <f>LN(INDEX(PastedData!K:K,MATCH(Analysis!$AK190,PastedData!$A:$A,0))-Analysis!U$5)</f>
        <v>#NUM!</v>
      </c>
      <c r="AK188">
        <f t="shared" si="17"/>
        <v>168</v>
      </c>
      <c r="AL188" s="2" t="e">
        <f t="array" ref="AL188">INDEX(PastedData!B:B,MATCH($AK188,PastedData!$A:$A,0))</f>
        <v>#N/A</v>
      </c>
      <c r="AM188" s="2">
        <f>INDEX(PastedData!L:L,MATCH($AK188,PastedData!$A:$A,0))</f>
        <v>0</v>
      </c>
      <c r="AN188" t="e">
        <f>100*((INDEX(PastedData!U:U,MATCH($AK188,PastedData!$A:$A,0)))/D$33)</f>
        <v>#DIV/0!</v>
      </c>
      <c r="AO188" t="e">
        <f>100*((INDEX(PastedData!V:V,MATCH($AK188,PastedData!$A:$A,0)))/E$33)</f>
        <v>#DIV/0!</v>
      </c>
      <c r="AP188" t="e">
        <f>100*((INDEX(PastedData!W:W,MATCH($AK188,PastedData!$A:$A,0)))/F$33)</f>
        <v>#DIV/0!</v>
      </c>
      <c r="AQ188" t="e">
        <f>100*((INDEX(PastedData!X:X,MATCH($AK188,PastedData!$A:$A,0)))/G$33)</f>
        <v>#DIV/0!</v>
      </c>
      <c r="AR188" t="e">
        <f>100*((INDEX(PastedData!Y:Y,MATCH($AK188,PastedData!$A:$A,0)))/H$33)</f>
        <v>#DIV/0!</v>
      </c>
      <c r="AS188" t="e">
        <f>100*((INDEX(PastedData!Z:Z,MATCH($AK188,PastedData!$A:$A,0)))/I$33)</f>
        <v>#DIV/0!</v>
      </c>
      <c r="AT188" t="e">
        <f>100*((INDEX(PastedData!AA:AA,MATCH($AK188,PastedData!$A:$A,0)))/J$33)</f>
        <v>#DIV/0!</v>
      </c>
    </row>
    <row r="189" spans="14:46" x14ac:dyDescent="0.3">
      <c r="N189" s="2" t="e">
        <f t="shared" si="16"/>
        <v>#N/A</v>
      </c>
      <c r="O189" s="2" t="e">
        <f t="array" ref="O189">LN(INDEX(PastedData!E:E,MATCH(Analysis!$AK191,PastedData!$A:$A,0))-Analysis!O$5)</f>
        <v>#NUM!</v>
      </c>
      <c r="P189" s="2" t="e">
        <f>LN(INDEX(PastedData!F:F,MATCH(Analysis!$AK191,PastedData!$A:$A,0))-Analysis!P$5)</f>
        <v>#NUM!</v>
      </c>
      <c r="Q189" s="2" t="e">
        <f>LN(INDEX(PastedData!G:G,MATCH(Analysis!$AK191,PastedData!$A:$A,0))-Analysis!Q$5)</f>
        <v>#NUM!</v>
      </c>
      <c r="R189" s="2" t="e">
        <f>LN(INDEX(PastedData!H:H,MATCH(Analysis!$AK191,PastedData!$A:$A,0))-Analysis!R$5)</f>
        <v>#NUM!</v>
      </c>
      <c r="S189" s="2" t="e">
        <f>LN(INDEX(PastedData!I:I,MATCH(Analysis!$AK191,PastedData!$A:$A,0))-Analysis!S$5)</f>
        <v>#NUM!</v>
      </c>
      <c r="T189" s="2" t="e">
        <f>LN(INDEX(PastedData!J:J,MATCH(Analysis!$AK191,PastedData!$A:$A,0))-Analysis!T$5)</f>
        <v>#NUM!</v>
      </c>
      <c r="U189" s="2" t="e">
        <f>LN(INDEX(PastedData!K:K,MATCH(Analysis!$AK191,PastedData!$A:$A,0))-Analysis!U$5)</f>
        <v>#NUM!</v>
      </c>
      <c r="AK189">
        <f t="shared" si="17"/>
        <v>169</v>
      </c>
      <c r="AL189" s="2" t="e">
        <f t="array" ref="AL189">INDEX(PastedData!B:B,MATCH($AK189,PastedData!$A:$A,0))</f>
        <v>#N/A</v>
      </c>
      <c r="AM189" s="2">
        <f>INDEX(PastedData!L:L,MATCH($AK189,PastedData!$A:$A,0))</f>
        <v>0</v>
      </c>
      <c r="AN189" t="e">
        <f>100*((INDEX(PastedData!U:U,MATCH($AK189,PastedData!$A:$A,0)))/D$33)</f>
        <v>#DIV/0!</v>
      </c>
      <c r="AO189" t="e">
        <f>100*((INDEX(PastedData!V:V,MATCH($AK189,PastedData!$A:$A,0)))/E$33)</f>
        <v>#DIV/0!</v>
      </c>
      <c r="AP189" t="e">
        <f>100*((INDEX(PastedData!W:W,MATCH($AK189,PastedData!$A:$A,0)))/F$33)</f>
        <v>#DIV/0!</v>
      </c>
      <c r="AQ189" t="e">
        <f>100*((INDEX(PastedData!X:X,MATCH($AK189,PastedData!$A:$A,0)))/G$33)</f>
        <v>#DIV/0!</v>
      </c>
      <c r="AR189" t="e">
        <f>100*((INDEX(PastedData!Y:Y,MATCH($AK189,PastedData!$A:$A,0)))/H$33)</f>
        <v>#DIV/0!</v>
      </c>
      <c r="AS189" t="e">
        <f>100*((INDEX(PastedData!Z:Z,MATCH($AK189,PastedData!$A:$A,0)))/I$33)</f>
        <v>#DIV/0!</v>
      </c>
      <c r="AT189" t="e">
        <f>100*((INDEX(PastedData!AA:AA,MATCH($AK189,PastedData!$A:$A,0)))/J$33)</f>
        <v>#DIV/0!</v>
      </c>
    </row>
    <row r="190" spans="14:46" x14ac:dyDescent="0.3">
      <c r="N190" s="2" t="e">
        <f t="shared" si="16"/>
        <v>#N/A</v>
      </c>
      <c r="O190" s="2" t="e">
        <f t="array" ref="O190">LN(INDEX(PastedData!E:E,MATCH(Analysis!$AK192,PastedData!$A:$A,0))-Analysis!O$5)</f>
        <v>#NUM!</v>
      </c>
      <c r="P190" s="2" t="e">
        <f>LN(INDEX(PastedData!F:F,MATCH(Analysis!$AK192,PastedData!$A:$A,0))-Analysis!P$5)</f>
        <v>#NUM!</v>
      </c>
      <c r="Q190" s="2" t="e">
        <f>LN(INDEX(PastedData!G:G,MATCH(Analysis!$AK192,PastedData!$A:$A,0))-Analysis!Q$5)</f>
        <v>#NUM!</v>
      </c>
      <c r="R190" s="2" t="e">
        <f>LN(INDEX(PastedData!H:H,MATCH(Analysis!$AK192,PastedData!$A:$A,0))-Analysis!R$5)</f>
        <v>#NUM!</v>
      </c>
      <c r="S190" s="2" t="e">
        <f>LN(INDEX(PastedData!I:I,MATCH(Analysis!$AK192,PastedData!$A:$A,0))-Analysis!S$5)</f>
        <v>#NUM!</v>
      </c>
      <c r="T190" s="2" t="e">
        <f>LN(INDEX(PastedData!J:J,MATCH(Analysis!$AK192,PastedData!$A:$A,0))-Analysis!T$5)</f>
        <v>#NUM!</v>
      </c>
      <c r="U190" s="2" t="e">
        <f>LN(INDEX(PastedData!K:K,MATCH(Analysis!$AK192,PastedData!$A:$A,0))-Analysis!U$5)</f>
        <v>#NUM!</v>
      </c>
      <c r="AK190">
        <f t="shared" si="17"/>
        <v>170</v>
      </c>
      <c r="AL190" s="2" t="e">
        <f t="array" ref="AL190">INDEX(PastedData!B:B,MATCH($AK190,PastedData!$A:$A,0))</f>
        <v>#N/A</v>
      </c>
      <c r="AM190" s="2">
        <f>INDEX(PastedData!L:L,MATCH($AK190,PastedData!$A:$A,0))</f>
        <v>0</v>
      </c>
      <c r="AN190" t="e">
        <f>100*((INDEX(PastedData!U:U,MATCH($AK190,PastedData!$A:$A,0)))/D$33)</f>
        <v>#DIV/0!</v>
      </c>
      <c r="AO190" t="e">
        <f>100*((INDEX(PastedData!V:V,MATCH($AK190,PastedData!$A:$A,0)))/E$33)</f>
        <v>#DIV/0!</v>
      </c>
      <c r="AP190" t="e">
        <f>100*((INDEX(PastedData!W:W,MATCH($AK190,PastedData!$A:$A,0)))/F$33)</f>
        <v>#DIV/0!</v>
      </c>
      <c r="AQ190" t="e">
        <f>100*((INDEX(PastedData!X:X,MATCH($AK190,PastedData!$A:$A,0)))/G$33)</f>
        <v>#DIV/0!</v>
      </c>
      <c r="AR190" t="e">
        <f>100*((INDEX(PastedData!Y:Y,MATCH($AK190,PastedData!$A:$A,0)))/H$33)</f>
        <v>#DIV/0!</v>
      </c>
      <c r="AS190" t="e">
        <f>100*((INDEX(PastedData!Z:Z,MATCH($AK190,PastedData!$A:$A,0)))/I$33)</f>
        <v>#DIV/0!</v>
      </c>
      <c r="AT190" t="e">
        <f>100*((INDEX(PastedData!AA:AA,MATCH($AK190,PastedData!$A:$A,0)))/J$33)</f>
        <v>#DIV/0!</v>
      </c>
    </row>
    <row r="191" spans="14:46" x14ac:dyDescent="0.3">
      <c r="N191" s="2" t="e">
        <f t="shared" si="16"/>
        <v>#N/A</v>
      </c>
      <c r="O191" s="2" t="e">
        <f t="array" ref="O191">LN(INDEX(PastedData!E:E,MATCH(Analysis!$AK193,PastedData!$A:$A,0))-Analysis!O$5)</f>
        <v>#NUM!</v>
      </c>
      <c r="P191" s="2" t="e">
        <f>LN(INDEX(PastedData!F:F,MATCH(Analysis!$AK193,PastedData!$A:$A,0))-Analysis!P$5)</f>
        <v>#NUM!</v>
      </c>
      <c r="Q191" s="2" t="e">
        <f>LN(INDEX(PastedData!G:G,MATCH(Analysis!$AK193,PastedData!$A:$A,0))-Analysis!Q$5)</f>
        <v>#NUM!</v>
      </c>
      <c r="R191" s="2" t="e">
        <f>LN(INDEX(PastedData!H:H,MATCH(Analysis!$AK193,PastedData!$A:$A,0))-Analysis!R$5)</f>
        <v>#NUM!</v>
      </c>
      <c r="S191" s="2" t="e">
        <f>LN(INDEX(PastedData!I:I,MATCH(Analysis!$AK193,PastedData!$A:$A,0))-Analysis!S$5)</f>
        <v>#NUM!</v>
      </c>
      <c r="T191" s="2" t="e">
        <f>LN(INDEX(PastedData!J:J,MATCH(Analysis!$AK193,PastedData!$A:$A,0))-Analysis!T$5)</f>
        <v>#NUM!</v>
      </c>
      <c r="U191" s="2" t="e">
        <f>LN(INDEX(PastedData!K:K,MATCH(Analysis!$AK193,PastedData!$A:$A,0))-Analysis!U$5)</f>
        <v>#NUM!</v>
      </c>
      <c r="AK191">
        <f t="shared" si="17"/>
        <v>171</v>
      </c>
      <c r="AL191" s="2" t="e">
        <f t="array" ref="AL191">INDEX(PastedData!B:B,MATCH($AK191,PastedData!$A:$A,0))</f>
        <v>#N/A</v>
      </c>
      <c r="AM191" s="2">
        <f>INDEX(PastedData!L:L,MATCH($AK191,PastedData!$A:$A,0))</f>
        <v>0</v>
      </c>
      <c r="AN191" t="e">
        <f>100*((INDEX(PastedData!U:U,MATCH($AK191,PastedData!$A:$A,0)))/D$33)</f>
        <v>#DIV/0!</v>
      </c>
      <c r="AO191" t="e">
        <f>100*((INDEX(PastedData!V:V,MATCH($AK191,PastedData!$A:$A,0)))/E$33)</f>
        <v>#DIV/0!</v>
      </c>
      <c r="AP191" t="e">
        <f>100*((INDEX(PastedData!W:W,MATCH($AK191,PastedData!$A:$A,0)))/F$33)</f>
        <v>#DIV/0!</v>
      </c>
      <c r="AQ191" t="e">
        <f>100*((INDEX(PastedData!X:X,MATCH($AK191,PastedData!$A:$A,0)))/G$33)</f>
        <v>#DIV/0!</v>
      </c>
      <c r="AR191" t="e">
        <f>100*((INDEX(PastedData!Y:Y,MATCH($AK191,PastedData!$A:$A,0)))/H$33)</f>
        <v>#DIV/0!</v>
      </c>
      <c r="AS191" t="e">
        <f>100*((INDEX(PastedData!Z:Z,MATCH($AK191,PastedData!$A:$A,0)))/I$33)</f>
        <v>#DIV/0!</v>
      </c>
      <c r="AT191" t="e">
        <f>100*((INDEX(PastedData!AA:AA,MATCH($AK191,PastedData!$A:$A,0)))/J$33)</f>
        <v>#DIV/0!</v>
      </c>
    </row>
    <row r="192" spans="14:46" x14ac:dyDescent="0.3">
      <c r="N192" s="2" t="e">
        <f t="shared" si="16"/>
        <v>#N/A</v>
      </c>
      <c r="O192" s="2" t="e">
        <f t="array" ref="O192">LN(INDEX(PastedData!E:E,MATCH(Analysis!$AK194,PastedData!$A:$A,0))-Analysis!O$5)</f>
        <v>#NUM!</v>
      </c>
      <c r="P192" s="2" t="e">
        <f>LN(INDEX(PastedData!F:F,MATCH(Analysis!$AK194,PastedData!$A:$A,0))-Analysis!P$5)</f>
        <v>#NUM!</v>
      </c>
      <c r="Q192" s="2" t="e">
        <f>LN(INDEX(PastedData!G:G,MATCH(Analysis!$AK194,PastedData!$A:$A,0))-Analysis!Q$5)</f>
        <v>#NUM!</v>
      </c>
      <c r="R192" s="2" t="e">
        <f>LN(INDEX(PastedData!H:H,MATCH(Analysis!$AK194,PastedData!$A:$A,0))-Analysis!R$5)</f>
        <v>#NUM!</v>
      </c>
      <c r="S192" s="2" t="e">
        <f>LN(INDEX(PastedData!I:I,MATCH(Analysis!$AK194,PastedData!$A:$A,0))-Analysis!S$5)</f>
        <v>#NUM!</v>
      </c>
      <c r="T192" s="2" t="e">
        <f>LN(INDEX(PastedData!J:J,MATCH(Analysis!$AK194,PastedData!$A:$A,0))-Analysis!T$5)</f>
        <v>#NUM!</v>
      </c>
      <c r="U192" s="2" t="e">
        <f>LN(INDEX(PastedData!K:K,MATCH(Analysis!$AK194,PastedData!$A:$A,0))-Analysis!U$5)</f>
        <v>#NUM!</v>
      </c>
      <c r="AK192">
        <f t="shared" si="17"/>
        <v>172</v>
      </c>
      <c r="AL192" s="2" t="e">
        <f t="array" ref="AL192">INDEX(PastedData!B:B,MATCH($AK192,PastedData!$A:$A,0))</f>
        <v>#N/A</v>
      </c>
      <c r="AM192" s="2">
        <f>INDEX(PastedData!L:L,MATCH($AK192,PastedData!$A:$A,0))</f>
        <v>0</v>
      </c>
      <c r="AN192" t="e">
        <f>100*((INDEX(PastedData!U:U,MATCH($AK192,PastedData!$A:$A,0)))/D$33)</f>
        <v>#DIV/0!</v>
      </c>
      <c r="AO192" t="e">
        <f>100*((INDEX(PastedData!V:V,MATCH($AK192,PastedData!$A:$A,0)))/E$33)</f>
        <v>#DIV/0!</v>
      </c>
      <c r="AP192" t="e">
        <f>100*((INDEX(PastedData!W:W,MATCH($AK192,PastedData!$A:$A,0)))/F$33)</f>
        <v>#DIV/0!</v>
      </c>
      <c r="AQ192" t="e">
        <f>100*((INDEX(PastedData!X:X,MATCH($AK192,PastedData!$A:$A,0)))/G$33)</f>
        <v>#DIV/0!</v>
      </c>
      <c r="AR192" t="e">
        <f>100*((INDEX(PastedData!Y:Y,MATCH($AK192,PastedData!$A:$A,0)))/H$33)</f>
        <v>#DIV/0!</v>
      </c>
      <c r="AS192" t="e">
        <f>100*((INDEX(PastedData!Z:Z,MATCH($AK192,PastedData!$A:$A,0)))/I$33)</f>
        <v>#DIV/0!</v>
      </c>
      <c r="AT192" t="e">
        <f>100*((INDEX(PastedData!AA:AA,MATCH($AK192,PastedData!$A:$A,0)))/J$33)</f>
        <v>#DIV/0!</v>
      </c>
    </row>
    <row r="193" spans="14:46" x14ac:dyDescent="0.3">
      <c r="N193" s="2" t="e">
        <f t="shared" si="16"/>
        <v>#N/A</v>
      </c>
      <c r="O193" s="2" t="e">
        <f t="array" ref="O193">LN(INDEX(PastedData!E:E,MATCH(Analysis!$AK195,PastedData!$A:$A,0))-Analysis!O$5)</f>
        <v>#NUM!</v>
      </c>
      <c r="P193" s="2" t="e">
        <f>LN(INDEX(PastedData!F:F,MATCH(Analysis!$AK195,PastedData!$A:$A,0))-Analysis!P$5)</f>
        <v>#NUM!</v>
      </c>
      <c r="Q193" s="2" t="e">
        <f>LN(INDEX(PastedData!G:G,MATCH(Analysis!$AK195,PastedData!$A:$A,0))-Analysis!Q$5)</f>
        <v>#NUM!</v>
      </c>
      <c r="R193" s="2" t="e">
        <f>LN(INDEX(PastedData!H:H,MATCH(Analysis!$AK195,PastedData!$A:$A,0))-Analysis!R$5)</f>
        <v>#NUM!</v>
      </c>
      <c r="S193" s="2" t="e">
        <f>LN(INDEX(PastedData!I:I,MATCH(Analysis!$AK195,PastedData!$A:$A,0))-Analysis!S$5)</f>
        <v>#NUM!</v>
      </c>
      <c r="T193" s="2" t="e">
        <f>LN(INDEX(PastedData!J:J,MATCH(Analysis!$AK195,PastedData!$A:$A,0))-Analysis!T$5)</f>
        <v>#NUM!</v>
      </c>
      <c r="U193" s="2" t="e">
        <f>LN(INDEX(PastedData!K:K,MATCH(Analysis!$AK195,PastedData!$A:$A,0))-Analysis!U$5)</f>
        <v>#NUM!</v>
      </c>
      <c r="AK193">
        <f t="shared" si="17"/>
        <v>173</v>
      </c>
      <c r="AL193" s="2" t="e">
        <f t="array" ref="AL193">INDEX(PastedData!B:B,MATCH($AK193,PastedData!$A:$A,0))</f>
        <v>#N/A</v>
      </c>
      <c r="AM193" s="2">
        <f>INDEX(PastedData!L:L,MATCH($AK193,PastedData!$A:$A,0))</f>
        <v>0</v>
      </c>
      <c r="AN193" t="e">
        <f>100*((INDEX(PastedData!U:U,MATCH($AK193,PastedData!$A:$A,0)))/D$33)</f>
        <v>#DIV/0!</v>
      </c>
      <c r="AO193" t="e">
        <f>100*((INDEX(PastedData!V:V,MATCH($AK193,PastedData!$A:$A,0)))/E$33)</f>
        <v>#DIV/0!</v>
      </c>
      <c r="AP193" t="e">
        <f>100*((INDEX(PastedData!W:W,MATCH($AK193,PastedData!$A:$A,0)))/F$33)</f>
        <v>#DIV/0!</v>
      </c>
      <c r="AQ193" t="e">
        <f>100*((INDEX(PastedData!X:X,MATCH($AK193,PastedData!$A:$A,0)))/G$33)</f>
        <v>#DIV/0!</v>
      </c>
      <c r="AR193" t="e">
        <f>100*((INDEX(PastedData!Y:Y,MATCH($AK193,PastedData!$A:$A,0)))/H$33)</f>
        <v>#DIV/0!</v>
      </c>
      <c r="AS193" t="e">
        <f>100*((INDEX(PastedData!Z:Z,MATCH($AK193,PastedData!$A:$A,0)))/I$33)</f>
        <v>#DIV/0!</v>
      </c>
      <c r="AT193" t="e">
        <f>100*((INDEX(PastedData!AA:AA,MATCH($AK193,PastedData!$A:$A,0)))/J$33)</f>
        <v>#DIV/0!</v>
      </c>
    </row>
    <row r="194" spans="14:46" x14ac:dyDescent="0.3">
      <c r="N194" s="2" t="e">
        <f t="shared" si="16"/>
        <v>#N/A</v>
      </c>
      <c r="O194" s="2" t="e">
        <f t="array" ref="O194">LN(INDEX(PastedData!E:E,MATCH(Analysis!$AK196,PastedData!$A:$A,0))-Analysis!O$5)</f>
        <v>#NUM!</v>
      </c>
      <c r="P194" s="2" t="e">
        <f>LN(INDEX(PastedData!F:F,MATCH(Analysis!$AK196,PastedData!$A:$A,0))-Analysis!P$5)</f>
        <v>#NUM!</v>
      </c>
      <c r="Q194" s="2" t="e">
        <f>LN(INDEX(PastedData!G:G,MATCH(Analysis!$AK196,PastedData!$A:$A,0))-Analysis!Q$5)</f>
        <v>#NUM!</v>
      </c>
      <c r="R194" s="2" t="e">
        <f>LN(INDEX(PastedData!H:H,MATCH(Analysis!$AK196,PastedData!$A:$A,0))-Analysis!R$5)</f>
        <v>#NUM!</v>
      </c>
      <c r="S194" s="2" t="e">
        <f>LN(INDEX(PastedData!I:I,MATCH(Analysis!$AK196,PastedData!$A:$A,0))-Analysis!S$5)</f>
        <v>#NUM!</v>
      </c>
      <c r="T194" s="2" t="e">
        <f>LN(INDEX(PastedData!J:J,MATCH(Analysis!$AK196,PastedData!$A:$A,0))-Analysis!T$5)</f>
        <v>#NUM!</v>
      </c>
      <c r="U194" s="2" t="e">
        <f>LN(INDEX(PastedData!K:K,MATCH(Analysis!$AK196,PastedData!$A:$A,0))-Analysis!U$5)</f>
        <v>#NUM!</v>
      </c>
      <c r="AK194">
        <f t="shared" si="17"/>
        <v>174</v>
      </c>
      <c r="AL194" s="2" t="e">
        <f t="array" ref="AL194">INDEX(PastedData!B:B,MATCH($AK194,PastedData!$A:$A,0))</f>
        <v>#N/A</v>
      </c>
      <c r="AM194" s="2">
        <f>INDEX(PastedData!L:L,MATCH($AK194,PastedData!$A:$A,0))</f>
        <v>0</v>
      </c>
      <c r="AN194" t="e">
        <f>100*((INDEX(PastedData!U:U,MATCH($AK194,PastedData!$A:$A,0)))/D$33)</f>
        <v>#DIV/0!</v>
      </c>
      <c r="AO194" t="e">
        <f>100*((INDEX(PastedData!V:V,MATCH($AK194,PastedData!$A:$A,0)))/E$33)</f>
        <v>#DIV/0!</v>
      </c>
      <c r="AP194" t="e">
        <f>100*((INDEX(PastedData!W:W,MATCH($AK194,PastedData!$A:$A,0)))/F$33)</f>
        <v>#DIV/0!</v>
      </c>
      <c r="AQ194" t="e">
        <f>100*((INDEX(PastedData!X:X,MATCH($AK194,PastedData!$A:$A,0)))/G$33)</f>
        <v>#DIV/0!</v>
      </c>
      <c r="AR194" t="e">
        <f>100*((INDEX(PastedData!Y:Y,MATCH($AK194,PastedData!$A:$A,0)))/H$33)</f>
        <v>#DIV/0!</v>
      </c>
      <c r="AS194" t="e">
        <f>100*((INDEX(PastedData!Z:Z,MATCH($AK194,PastedData!$A:$A,0)))/I$33)</f>
        <v>#DIV/0!</v>
      </c>
      <c r="AT194" t="e">
        <f>100*((INDEX(PastedData!AA:AA,MATCH($AK194,PastedData!$A:$A,0)))/J$33)</f>
        <v>#DIV/0!</v>
      </c>
    </row>
    <row r="195" spans="14:46" x14ac:dyDescent="0.3">
      <c r="N195" s="2" t="e">
        <f t="shared" si="16"/>
        <v>#N/A</v>
      </c>
      <c r="O195" s="2" t="e">
        <f t="array" ref="O195">LN(INDEX(PastedData!E:E,MATCH(Analysis!$AK197,PastedData!$A:$A,0))-Analysis!O$5)</f>
        <v>#NUM!</v>
      </c>
      <c r="P195" s="2" t="e">
        <f>LN(INDEX(PastedData!F:F,MATCH(Analysis!$AK197,PastedData!$A:$A,0))-Analysis!P$5)</f>
        <v>#NUM!</v>
      </c>
      <c r="Q195" s="2" t="e">
        <f>LN(INDEX(PastedData!G:G,MATCH(Analysis!$AK197,PastedData!$A:$A,0))-Analysis!Q$5)</f>
        <v>#NUM!</v>
      </c>
      <c r="R195" s="2" t="e">
        <f>LN(INDEX(PastedData!H:H,MATCH(Analysis!$AK197,PastedData!$A:$A,0))-Analysis!R$5)</f>
        <v>#NUM!</v>
      </c>
      <c r="S195" s="2" t="e">
        <f>LN(INDEX(PastedData!I:I,MATCH(Analysis!$AK197,PastedData!$A:$A,0))-Analysis!S$5)</f>
        <v>#NUM!</v>
      </c>
      <c r="T195" s="2" t="e">
        <f>LN(INDEX(PastedData!J:J,MATCH(Analysis!$AK197,PastedData!$A:$A,0))-Analysis!T$5)</f>
        <v>#NUM!</v>
      </c>
      <c r="U195" s="2" t="e">
        <f>LN(INDEX(PastedData!K:K,MATCH(Analysis!$AK197,PastedData!$A:$A,0))-Analysis!U$5)</f>
        <v>#NUM!</v>
      </c>
      <c r="AK195">
        <f t="shared" si="17"/>
        <v>175</v>
      </c>
      <c r="AL195" s="2" t="e">
        <f t="array" ref="AL195">INDEX(PastedData!B:B,MATCH($AK195,PastedData!$A:$A,0))</f>
        <v>#N/A</v>
      </c>
      <c r="AM195" s="2">
        <f>INDEX(PastedData!L:L,MATCH($AK195,PastedData!$A:$A,0))</f>
        <v>0</v>
      </c>
      <c r="AN195" t="e">
        <f>100*((INDEX(PastedData!U:U,MATCH($AK195,PastedData!$A:$A,0)))/D$33)</f>
        <v>#DIV/0!</v>
      </c>
      <c r="AO195" t="e">
        <f>100*((INDEX(PastedData!V:V,MATCH($AK195,PastedData!$A:$A,0)))/E$33)</f>
        <v>#DIV/0!</v>
      </c>
      <c r="AP195" t="e">
        <f>100*((INDEX(PastedData!W:W,MATCH($AK195,PastedData!$A:$A,0)))/F$33)</f>
        <v>#DIV/0!</v>
      </c>
      <c r="AQ195" t="e">
        <f>100*((INDEX(PastedData!X:X,MATCH($AK195,PastedData!$A:$A,0)))/G$33)</f>
        <v>#DIV/0!</v>
      </c>
      <c r="AR195" t="e">
        <f>100*((INDEX(PastedData!Y:Y,MATCH($AK195,PastedData!$A:$A,0)))/H$33)</f>
        <v>#DIV/0!</v>
      </c>
      <c r="AS195" t="e">
        <f>100*((INDEX(PastedData!Z:Z,MATCH($AK195,PastedData!$A:$A,0)))/I$33)</f>
        <v>#DIV/0!</v>
      </c>
      <c r="AT195" t="e">
        <f>100*((INDEX(PastedData!AA:AA,MATCH($AK195,PastedData!$A:$A,0)))/J$33)</f>
        <v>#DIV/0!</v>
      </c>
    </row>
    <row r="196" spans="14:46" x14ac:dyDescent="0.3">
      <c r="N196" s="2" t="e">
        <f t="shared" si="16"/>
        <v>#N/A</v>
      </c>
      <c r="O196" s="2" t="e">
        <f t="array" ref="O196">LN(INDEX(PastedData!E:E,MATCH(Analysis!$AK198,PastedData!$A:$A,0))-Analysis!O$5)</f>
        <v>#NUM!</v>
      </c>
      <c r="P196" s="2" t="e">
        <f>LN(INDEX(PastedData!F:F,MATCH(Analysis!$AK198,PastedData!$A:$A,0))-Analysis!P$5)</f>
        <v>#NUM!</v>
      </c>
      <c r="Q196" s="2" t="e">
        <f>LN(INDEX(PastedData!G:G,MATCH(Analysis!$AK198,PastedData!$A:$A,0))-Analysis!Q$5)</f>
        <v>#NUM!</v>
      </c>
      <c r="R196" s="2" t="e">
        <f>LN(INDEX(PastedData!H:H,MATCH(Analysis!$AK198,PastedData!$A:$A,0))-Analysis!R$5)</f>
        <v>#NUM!</v>
      </c>
      <c r="S196" s="2" t="e">
        <f>LN(INDEX(PastedData!I:I,MATCH(Analysis!$AK198,PastedData!$A:$A,0))-Analysis!S$5)</f>
        <v>#NUM!</v>
      </c>
      <c r="T196" s="2" t="e">
        <f>LN(INDEX(PastedData!J:J,MATCH(Analysis!$AK198,PastedData!$A:$A,0))-Analysis!T$5)</f>
        <v>#NUM!</v>
      </c>
      <c r="U196" s="2" t="e">
        <f>LN(INDEX(PastedData!K:K,MATCH(Analysis!$AK198,PastedData!$A:$A,0))-Analysis!U$5)</f>
        <v>#NUM!</v>
      </c>
      <c r="AK196">
        <f t="shared" si="17"/>
        <v>176</v>
      </c>
      <c r="AL196" s="2" t="e">
        <f t="array" ref="AL196">INDEX(PastedData!B:B,MATCH($AK196,PastedData!$A:$A,0))</f>
        <v>#N/A</v>
      </c>
      <c r="AM196" s="2">
        <f>INDEX(PastedData!L:L,MATCH($AK196,PastedData!$A:$A,0))</f>
        <v>0</v>
      </c>
      <c r="AN196" t="e">
        <f>100*((INDEX(PastedData!U:U,MATCH($AK196,PastedData!$A:$A,0)))/D$33)</f>
        <v>#DIV/0!</v>
      </c>
      <c r="AO196" t="e">
        <f>100*((INDEX(PastedData!V:V,MATCH($AK196,PastedData!$A:$A,0)))/E$33)</f>
        <v>#DIV/0!</v>
      </c>
      <c r="AP196" t="e">
        <f>100*((INDEX(PastedData!W:W,MATCH($AK196,PastedData!$A:$A,0)))/F$33)</f>
        <v>#DIV/0!</v>
      </c>
      <c r="AQ196" t="e">
        <f>100*((INDEX(PastedData!X:X,MATCH($AK196,PastedData!$A:$A,0)))/G$33)</f>
        <v>#DIV/0!</v>
      </c>
      <c r="AR196" t="e">
        <f>100*((INDEX(PastedData!Y:Y,MATCH($AK196,PastedData!$A:$A,0)))/H$33)</f>
        <v>#DIV/0!</v>
      </c>
      <c r="AS196" t="e">
        <f>100*((INDEX(PastedData!Z:Z,MATCH($AK196,PastedData!$A:$A,0)))/I$33)</f>
        <v>#DIV/0!</v>
      </c>
      <c r="AT196" t="e">
        <f>100*((INDEX(PastedData!AA:AA,MATCH($AK196,PastedData!$A:$A,0)))/J$33)</f>
        <v>#DIV/0!</v>
      </c>
    </row>
    <row r="197" spans="14:46" x14ac:dyDescent="0.3">
      <c r="N197" s="2" t="e">
        <f t="shared" si="16"/>
        <v>#N/A</v>
      </c>
      <c r="O197" s="2" t="e">
        <f t="array" ref="O197">LN(INDEX(PastedData!E:E,MATCH(Analysis!$AK199,PastedData!$A:$A,0))-Analysis!O$5)</f>
        <v>#NUM!</v>
      </c>
      <c r="P197" s="2" t="e">
        <f>LN(INDEX(PastedData!F:F,MATCH(Analysis!$AK199,PastedData!$A:$A,0))-Analysis!P$5)</f>
        <v>#NUM!</v>
      </c>
      <c r="Q197" s="2" t="e">
        <f>LN(INDEX(PastedData!G:G,MATCH(Analysis!$AK199,PastedData!$A:$A,0))-Analysis!Q$5)</f>
        <v>#NUM!</v>
      </c>
      <c r="R197" s="2" t="e">
        <f>LN(INDEX(PastedData!H:H,MATCH(Analysis!$AK199,PastedData!$A:$A,0))-Analysis!R$5)</f>
        <v>#NUM!</v>
      </c>
      <c r="S197" s="2" t="e">
        <f>LN(INDEX(PastedData!I:I,MATCH(Analysis!$AK199,PastedData!$A:$A,0))-Analysis!S$5)</f>
        <v>#NUM!</v>
      </c>
      <c r="T197" s="2" t="e">
        <f>LN(INDEX(PastedData!J:J,MATCH(Analysis!$AK199,PastedData!$A:$A,0))-Analysis!T$5)</f>
        <v>#NUM!</v>
      </c>
      <c r="U197" s="2" t="e">
        <f>LN(INDEX(PastedData!K:K,MATCH(Analysis!$AK199,PastedData!$A:$A,0))-Analysis!U$5)</f>
        <v>#NUM!</v>
      </c>
      <c r="AK197">
        <f t="shared" si="17"/>
        <v>177</v>
      </c>
      <c r="AL197" s="2" t="e">
        <f t="array" ref="AL197">INDEX(PastedData!B:B,MATCH($AK197,PastedData!$A:$A,0))</f>
        <v>#N/A</v>
      </c>
      <c r="AM197" s="2">
        <f>INDEX(PastedData!L:L,MATCH($AK197,PastedData!$A:$A,0))</f>
        <v>0</v>
      </c>
      <c r="AN197" t="e">
        <f>100*((INDEX(PastedData!U:U,MATCH($AK197,PastedData!$A:$A,0)))/D$33)</f>
        <v>#DIV/0!</v>
      </c>
      <c r="AO197" t="e">
        <f>100*((INDEX(PastedData!V:V,MATCH($AK197,PastedData!$A:$A,0)))/E$33)</f>
        <v>#DIV/0!</v>
      </c>
      <c r="AP197" t="e">
        <f>100*((INDEX(PastedData!W:W,MATCH($AK197,PastedData!$A:$A,0)))/F$33)</f>
        <v>#DIV/0!</v>
      </c>
      <c r="AQ197" t="e">
        <f>100*((INDEX(PastedData!X:X,MATCH($AK197,PastedData!$A:$A,0)))/G$33)</f>
        <v>#DIV/0!</v>
      </c>
      <c r="AR197" t="e">
        <f>100*((INDEX(PastedData!Y:Y,MATCH($AK197,PastedData!$A:$A,0)))/H$33)</f>
        <v>#DIV/0!</v>
      </c>
      <c r="AS197" t="e">
        <f>100*((INDEX(PastedData!Z:Z,MATCH($AK197,PastedData!$A:$A,0)))/I$33)</f>
        <v>#DIV/0!</v>
      </c>
      <c r="AT197" t="e">
        <f>100*((INDEX(PastedData!AA:AA,MATCH($AK197,PastedData!$A:$A,0)))/J$33)</f>
        <v>#DIV/0!</v>
      </c>
    </row>
    <row r="198" spans="14:46" x14ac:dyDescent="0.3">
      <c r="N198" s="2" t="e">
        <f t="shared" si="16"/>
        <v>#N/A</v>
      </c>
      <c r="O198" s="2" t="e">
        <f t="array" ref="O198">LN(INDEX(PastedData!E:E,MATCH(Analysis!$AK200,PastedData!$A:$A,0))-Analysis!O$5)</f>
        <v>#NUM!</v>
      </c>
      <c r="P198" s="2" t="e">
        <f>LN(INDEX(PastedData!F:F,MATCH(Analysis!$AK200,PastedData!$A:$A,0))-Analysis!P$5)</f>
        <v>#NUM!</v>
      </c>
      <c r="Q198" s="2" t="e">
        <f>LN(INDEX(PastedData!G:G,MATCH(Analysis!$AK200,PastedData!$A:$A,0))-Analysis!Q$5)</f>
        <v>#NUM!</v>
      </c>
      <c r="R198" s="2" t="e">
        <f>LN(INDEX(PastedData!H:H,MATCH(Analysis!$AK200,PastedData!$A:$A,0))-Analysis!R$5)</f>
        <v>#NUM!</v>
      </c>
      <c r="S198" s="2" t="e">
        <f>LN(INDEX(PastedData!I:I,MATCH(Analysis!$AK200,PastedData!$A:$A,0))-Analysis!S$5)</f>
        <v>#NUM!</v>
      </c>
      <c r="T198" s="2" t="e">
        <f>LN(INDEX(PastedData!J:J,MATCH(Analysis!$AK200,PastedData!$A:$A,0))-Analysis!T$5)</f>
        <v>#NUM!</v>
      </c>
      <c r="U198" s="2" t="e">
        <f>LN(INDEX(PastedData!K:K,MATCH(Analysis!$AK200,PastedData!$A:$A,0))-Analysis!U$5)</f>
        <v>#NUM!</v>
      </c>
      <c r="AK198">
        <f t="shared" si="17"/>
        <v>178</v>
      </c>
      <c r="AL198" s="2" t="e">
        <f t="array" ref="AL198">INDEX(PastedData!B:B,MATCH($AK198,PastedData!$A:$A,0))</f>
        <v>#N/A</v>
      </c>
      <c r="AM198" s="2">
        <f>INDEX(PastedData!L:L,MATCH($AK198,PastedData!$A:$A,0))</f>
        <v>0</v>
      </c>
      <c r="AN198" t="e">
        <f>100*((INDEX(PastedData!U:U,MATCH($AK198,PastedData!$A:$A,0)))/D$33)</f>
        <v>#DIV/0!</v>
      </c>
      <c r="AO198" t="e">
        <f>100*((INDEX(PastedData!V:V,MATCH($AK198,PastedData!$A:$A,0)))/E$33)</f>
        <v>#DIV/0!</v>
      </c>
      <c r="AP198" t="e">
        <f>100*((INDEX(PastedData!W:W,MATCH($AK198,PastedData!$A:$A,0)))/F$33)</f>
        <v>#DIV/0!</v>
      </c>
      <c r="AQ198" t="e">
        <f>100*((INDEX(PastedData!X:X,MATCH($AK198,PastedData!$A:$A,0)))/G$33)</f>
        <v>#DIV/0!</v>
      </c>
      <c r="AR198" t="e">
        <f>100*((INDEX(PastedData!Y:Y,MATCH($AK198,PastedData!$A:$A,0)))/H$33)</f>
        <v>#DIV/0!</v>
      </c>
      <c r="AS198" t="e">
        <f>100*((INDEX(PastedData!Z:Z,MATCH($AK198,PastedData!$A:$A,0)))/I$33)</f>
        <v>#DIV/0!</v>
      </c>
      <c r="AT198" t="e">
        <f>100*((INDEX(PastedData!AA:AA,MATCH($AK198,PastedData!$A:$A,0)))/J$33)</f>
        <v>#DIV/0!</v>
      </c>
    </row>
    <row r="199" spans="14:46" x14ac:dyDescent="0.3">
      <c r="N199" s="2" t="e">
        <f t="shared" si="16"/>
        <v>#N/A</v>
      </c>
      <c r="O199" s="2" t="e">
        <f t="array" ref="O199">LN(INDEX(PastedData!E:E,MATCH(Analysis!$AK201,PastedData!$A:$A,0))-Analysis!O$5)</f>
        <v>#NUM!</v>
      </c>
      <c r="P199" s="2" t="e">
        <f>LN(INDEX(PastedData!F:F,MATCH(Analysis!$AK201,PastedData!$A:$A,0))-Analysis!P$5)</f>
        <v>#NUM!</v>
      </c>
      <c r="Q199" s="2" t="e">
        <f>LN(INDEX(PastedData!G:G,MATCH(Analysis!$AK201,PastedData!$A:$A,0))-Analysis!Q$5)</f>
        <v>#NUM!</v>
      </c>
      <c r="R199" s="2" t="e">
        <f>LN(INDEX(PastedData!H:H,MATCH(Analysis!$AK201,PastedData!$A:$A,0))-Analysis!R$5)</f>
        <v>#NUM!</v>
      </c>
      <c r="S199" s="2" t="e">
        <f>LN(INDEX(PastedData!I:I,MATCH(Analysis!$AK201,PastedData!$A:$A,0))-Analysis!S$5)</f>
        <v>#NUM!</v>
      </c>
      <c r="T199" s="2" t="e">
        <f>LN(INDEX(PastedData!J:J,MATCH(Analysis!$AK201,PastedData!$A:$A,0))-Analysis!T$5)</f>
        <v>#NUM!</v>
      </c>
      <c r="U199" s="2" t="e">
        <f>LN(INDEX(PastedData!K:K,MATCH(Analysis!$AK201,PastedData!$A:$A,0))-Analysis!U$5)</f>
        <v>#NUM!</v>
      </c>
      <c r="AK199">
        <f t="shared" si="17"/>
        <v>179</v>
      </c>
      <c r="AL199" s="2" t="e">
        <f t="array" ref="AL199">INDEX(PastedData!B:B,MATCH($AK199,PastedData!$A:$A,0))</f>
        <v>#N/A</v>
      </c>
      <c r="AM199" s="2">
        <f>INDEX(PastedData!L:L,MATCH($AK199,PastedData!$A:$A,0))</f>
        <v>0</v>
      </c>
      <c r="AN199" t="e">
        <f>100*((INDEX(PastedData!U:U,MATCH($AK199,PastedData!$A:$A,0)))/D$33)</f>
        <v>#DIV/0!</v>
      </c>
      <c r="AO199" t="e">
        <f>100*((INDEX(PastedData!V:V,MATCH($AK199,PastedData!$A:$A,0)))/E$33)</f>
        <v>#DIV/0!</v>
      </c>
      <c r="AP199" t="e">
        <f>100*((INDEX(PastedData!W:W,MATCH($AK199,PastedData!$A:$A,0)))/F$33)</f>
        <v>#DIV/0!</v>
      </c>
      <c r="AQ199" t="e">
        <f>100*((INDEX(PastedData!X:X,MATCH($AK199,PastedData!$A:$A,0)))/G$33)</f>
        <v>#DIV/0!</v>
      </c>
      <c r="AR199" t="e">
        <f>100*((INDEX(PastedData!Y:Y,MATCH($AK199,PastedData!$A:$A,0)))/H$33)</f>
        <v>#DIV/0!</v>
      </c>
      <c r="AS199" t="e">
        <f>100*((INDEX(PastedData!Z:Z,MATCH($AK199,PastedData!$A:$A,0)))/I$33)</f>
        <v>#DIV/0!</v>
      </c>
      <c r="AT199" t="e">
        <f>100*((INDEX(PastedData!AA:AA,MATCH($AK199,PastedData!$A:$A,0)))/J$33)</f>
        <v>#DIV/0!</v>
      </c>
    </row>
    <row r="200" spans="14:46" x14ac:dyDescent="0.3">
      <c r="N200" s="2" t="e">
        <f t="shared" si="16"/>
        <v>#N/A</v>
      </c>
      <c r="O200" s="2" t="e">
        <f t="array" ref="O200">LN(INDEX(PastedData!E:E,MATCH(Analysis!$AK202,PastedData!$A:$A,0))-Analysis!O$5)</f>
        <v>#NUM!</v>
      </c>
      <c r="P200" s="2" t="e">
        <f>LN(INDEX(PastedData!F:F,MATCH(Analysis!$AK202,PastedData!$A:$A,0))-Analysis!P$5)</f>
        <v>#NUM!</v>
      </c>
      <c r="Q200" s="2" t="e">
        <f>LN(INDEX(PastedData!G:G,MATCH(Analysis!$AK202,PastedData!$A:$A,0))-Analysis!Q$5)</f>
        <v>#NUM!</v>
      </c>
      <c r="R200" s="2" t="e">
        <f>LN(INDEX(PastedData!H:H,MATCH(Analysis!$AK202,PastedData!$A:$A,0))-Analysis!R$5)</f>
        <v>#NUM!</v>
      </c>
      <c r="S200" s="2" t="e">
        <f>LN(INDEX(PastedData!I:I,MATCH(Analysis!$AK202,PastedData!$A:$A,0))-Analysis!S$5)</f>
        <v>#NUM!</v>
      </c>
      <c r="T200" s="2" t="e">
        <f>LN(INDEX(PastedData!J:J,MATCH(Analysis!$AK202,PastedData!$A:$A,0))-Analysis!T$5)</f>
        <v>#NUM!</v>
      </c>
      <c r="U200" s="2" t="e">
        <f>LN(INDEX(PastedData!K:K,MATCH(Analysis!$AK202,PastedData!$A:$A,0))-Analysis!U$5)</f>
        <v>#NUM!</v>
      </c>
      <c r="AK200">
        <f t="shared" si="17"/>
        <v>180</v>
      </c>
      <c r="AL200" s="2" t="e">
        <f t="array" ref="AL200">INDEX(PastedData!B:B,MATCH($AK200,PastedData!$A:$A,0))</f>
        <v>#N/A</v>
      </c>
      <c r="AM200" s="2">
        <f>INDEX(PastedData!L:L,MATCH($AK200,PastedData!$A:$A,0))</f>
        <v>0</v>
      </c>
      <c r="AN200" t="e">
        <f>100*((INDEX(PastedData!U:U,MATCH($AK200,PastedData!$A:$A,0)))/D$33)</f>
        <v>#DIV/0!</v>
      </c>
      <c r="AO200" t="e">
        <f>100*((INDEX(PastedData!V:V,MATCH($AK200,PastedData!$A:$A,0)))/E$33)</f>
        <v>#DIV/0!</v>
      </c>
      <c r="AP200" t="e">
        <f>100*((INDEX(PastedData!W:W,MATCH($AK200,PastedData!$A:$A,0)))/F$33)</f>
        <v>#DIV/0!</v>
      </c>
      <c r="AQ200" t="e">
        <f>100*((INDEX(PastedData!X:X,MATCH($AK200,PastedData!$A:$A,0)))/G$33)</f>
        <v>#DIV/0!</v>
      </c>
      <c r="AR200" t="e">
        <f>100*((INDEX(PastedData!Y:Y,MATCH($AK200,PastedData!$A:$A,0)))/H$33)</f>
        <v>#DIV/0!</v>
      </c>
      <c r="AS200" t="e">
        <f>100*((INDEX(PastedData!Z:Z,MATCH($AK200,PastedData!$A:$A,0)))/I$33)</f>
        <v>#DIV/0!</v>
      </c>
      <c r="AT200" t="e">
        <f>100*((INDEX(PastedData!AA:AA,MATCH($AK200,PastedData!$A:$A,0)))/J$33)</f>
        <v>#DIV/0!</v>
      </c>
    </row>
    <row r="201" spans="14:46" x14ac:dyDescent="0.3">
      <c r="N201" s="2" t="e">
        <f t="shared" si="16"/>
        <v>#N/A</v>
      </c>
      <c r="O201" s="2" t="e">
        <f t="array" ref="O201">LN(INDEX(PastedData!E:E,MATCH(Analysis!$AK203,PastedData!$A:$A,0))-Analysis!O$5)</f>
        <v>#NUM!</v>
      </c>
      <c r="P201" s="2" t="e">
        <f>LN(INDEX(PastedData!F:F,MATCH(Analysis!$AK203,PastedData!$A:$A,0))-Analysis!P$5)</f>
        <v>#NUM!</v>
      </c>
      <c r="Q201" s="2" t="e">
        <f>LN(INDEX(PastedData!G:G,MATCH(Analysis!$AK203,PastedData!$A:$A,0))-Analysis!Q$5)</f>
        <v>#NUM!</v>
      </c>
      <c r="R201" s="2" t="e">
        <f>LN(INDEX(PastedData!H:H,MATCH(Analysis!$AK203,PastedData!$A:$A,0))-Analysis!R$5)</f>
        <v>#NUM!</v>
      </c>
      <c r="S201" s="2" t="e">
        <f>LN(INDEX(PastedData!I:I,MATCH(Analysis!$AK203,PastedData!$A:$A,0))-Analysis!S$5)</f>
        <v>#NUM!</v>
      </c>
      <c r="T201" s="2" t="e">
        <f>LN(INDEX(PastedData!J:J,MATCH(Analysis!$AK203,PastedData!$A:$A,0))-Analysis!T$5)</f>
        <v>#NUM!</v>
      </c>
      <c r="U201" s="2" t="e">
        <f>LN(INDEX(PastedData!K:K,MATCH(Analysis!$AK203,PastedData!$A:$A,0))-Analysis!U$5)</f>
        <v>#NUM!</v>
      </c>
      <c r="AK201">
        <f t="shared" si="17"/>
        <v>181</v>
      </c>
      <c r="AL201" s="2" t="e">
        <f t="array" ref="AL201">INDEX(PastedData!B:B,MATCH($AK201,PastedData!$A:$A,0))</f>
        <v>#N/A</v>
      </c>
      <c r="AM201" s="2">
        <f>INDEX(PastedData!L:L,MATCH($AK201,PastedData!$A:$A,0))</f>
        <v>0</v>
      </c>
      <c r="AN201" t="e">
        <f>100*((INDEX(PastedData!U:U,MATCH($AK201,PastedData!$A:$A,0)))/D$33)</f>
        <v>#DIV/0!</v>
      </c>
      <c r="AO201" t="e">
        <f>100*((INDEX(PastedData!V:V,MATCH($AK201,PastedData!$A:$A,0)))/E$33)</f>
        <v>#DIV/0!</v>
      </c>
      <c r="AP201" t="e">
        <f>100*((INDEX(PastedData!W:W,MATCH($AK201,PastedData!$A:$A,0)))/F$33)</f>
        <v>#DIV/0!</v>
      </c>
      <c r="AQ201" t="e">
        <f>100*((INDEX(PastedData!X:X,MATCH($AK201,PastedData!$A:$A,0)))/G$33)</f>
        <v>#DIV/0!</v>
      </c>
      <c r="AR201" t="e">
        <f>100*((INDEX(PastedData!Y:Y,MATCH($AK201,PastedData!$A:$A,0)))/H$33)</f>
        <v>#DIV/0!</v>
      </c>
      <c r="AS201" t="e">
        <f>100*((INDEX(PastedData!Z:Z,MATCH($AK201,PastedData!$A:$A,0)))/I$33)</f>
        <v>#DIV/0!</v>
      </c>
      <c r="AT201" t="e">
        <f>100*((INDEX(PastedData!AA:AA,MATCH($AK201,PastedData!$A:$A,0)))/J$33)</f>
        <v>#DIV/0!</v>
      </c>
    </row>
    <row r="202" spans="14:46" x14ac:dyDescent="0.3">
      <c r="N202" s="2" t="e">
        <f t="shared" si="16"/>
        <v>#N/A</v>
      </c>
      <c r="O202" s="2" t="e">
        <f t="array" ref="O202">LN(INDEX(PastedData!E:E,MATCH(Analysis!$AK204,PastedData!$A:$A,0))-Analysis!O$5)</f>
        <v>#NUM!</v>
      </c>
      <c r="P202" s="2" t="e">
        <f>LN(INDEX(PastedData!F:F,MATCH(Analysis!$AK204,PastedData!$A:$A,0))-Analysis!P$5)</f>
        <v>#NUM!</v>
      </c>
      <c r="Q202" s="2" t="e">
        <f>LN(INDEX(PastedData!G:G,MATCH(Analysis!$AK204,PastedData!$A:$A,0))-Analysis!Q$5)</f>
        <v>#NUM!</v>
      </c>
      <c r="R202" s="2" t="e">
        <f>LN(INDEX(PastedData!H:H,MATCH(Analysis!$AK204,PastedData!$A:$A,0))-Analysis!R$5)</f>
        <v>#NUM!</v>
      </c>
      <c r="S202" s="2" t="e">
        <f>LN(INDEX(PastedData!I:I,MATCH(Analysis!$AK204,PastedData!$A:$A,0))-Analysis!S$5)</f>
        <v>#NUM!</v>
      </c>
      <c r="T202" s="2" t="e">
        <f>LN(INDEX(PastedData!J:J,MATCH(Analysis!$AK204,PastedData!$A:$A,0))-Analysis!T$5)</f>
        <v>#NUM!</v>
      </c>
      <c r="U202" s="2" t="e">
        <f>LN(INDEX(PastedData!K:K,MATCH(Analysis!$AK204,PastedData!$A:$A,0))-Analysis!U$5)</f>
        <v>#NUM!</v>
      </c>
      <c r="AK202">
        <f t="shared" si="17"/>
        <v>182</v>
      </c>
      <c r="AL202" s="2" t="e">
        <f t="array" ref="AL202">INDEX(PastedData!B:B,MATCH($AK202,PastedData!$A:$A,0))</f>
        <v>#N/A</v>
      </c>
      <c r="AM202" s="2">
        <f>INDEX(PastedData!L:L,MATCH($AK202,PastedData!$A:$A,0))</f>
        <v>0</v>
      </c>
      <c r="AN202" t="e">
        <f>100*((INDEX(PastedData!U:U,MATCH($AK202,PastedData!$A:$A,0)))/D$33)</f>
        <v>#DIV/0!</v>
      </c>
      <c r="AO202" t="e">
        <f>100*((INDEX(PastedData!V:V,MATCH($AK202,PastedData!$A:$A,0)))/E$33)</f>
        <v>#DIV/0!</v>
      </c>
      <c r="AP202" t="e">
        <f>100*((INDEX(PastedData!W:W,MATCH($AK202,PastedData!$A:$A,0)))/F$33)</f>
        <v>#DIV/0!</v>
      </c>
      <c r="AQ202" t="e">
        <f>100*((INDEX(PastedData!X:X,MATCH($AK202,PastedData!$A:$A,0)))/G$33)</f>
        <v>#DIV/0!</v>
      </c>
      <c r="AR202" t="e">
        <f>100*((INDEX(PastedData!Y:Y,MATCH($AK202,PastedData!$A:$A,0)))/H$33)</f>
        <v>#DIV/0!</v>
      </c>
      <c r="AS202" t="e">
        <f>100*((INDEX(PastedData!Z:Z,MATCH($AK202,PastedData!$A:$A,0)))/I$33)</f>
        <v>#DIV/0!</v>
      </c>
      <c r="AT202" t="e">
        <f>100*((INDEX(PastedData!AA:AA,MATCH($AK202,PastedData!$A:$A,0)))/J$33)</f>
        <v>#DIV/0!</v>
      </c>
    </row>
    <row r="203" spans="14:46" x14ac:dyDescent="0.3">
      <c r="N203" s="2" t="e">
        <f t="shared" si="16"/>
        <v>#N/A</v>
      </c>
      <c r="O203" s="2" t="e">
        <f t="array" ref="O203">LN(INDEX(PastedData!E:E,MATCH(Analysis!$AK205,PastedData!$A:$A,0))-Analysis!O$5)</f>
        <v>#NUM!</v>
      </c>
      <c r="P203" s="2" t="e">
        <f>LN(INDEX(PastedData!F:F,MATCH(Analysis!$AK205,PastedData!$A:$A,0))-Analysis!P$5)</f>
        <v>#NUM!</v>
      </c>
      <c r="Q203" s="2" t="e">
        <f>LN(INDEX(PastedData!G:G,MATCH(Analysis!$AK205,PastedData!$A:$A,0))-Analysis!Q$5)</f>
        <v>#NUM!</v>
      </c>
      <c r="R203" s="2" t="e">
        <f>LN(INDEX(PastedData!H:H,MATCH(Analysis!$AK205,PastedData!$A:$A,0))-Analysis!R$5)</f>
        <v>#NUM!</v>
      </c>
      <c r="S203" s="2" t="e">
        <f>LN(INDEX(PastedData!I:I,MATCH(Analysis!$AK205,PastedData!$A:$A,0))-Analysis!S$5)</f>
        <v>#NUM!</v>
      </c>
      <c r="T203" s="2" t="e">
        <f>LN(INDEX(PastedData!J:J,MATCH(Analysis!$AK205,PastedData!$A:$A,0))-Analysis!T$5)</f>
        <v>#NUM!</v>
      </c>
      <c r="U203" s="2" t="e">
        <f>LN(INDEX(PastedData!K:K,MATCH(Analysis!$AK205,PastedData!$A:$A,0))-Analysis!U$5)</f>
        <v>#NUM!</v>
      </c>
      <c r="AK203">
        <f t="shared" si="17"/>
        <v>183</v>
      </c>
      <c r="AL203" s="2" t="e">
        <f t="array" ref="AL203">INDEX(PastedData!B:B,MATCH($AK203,PastedData!$A:$A,0))</f>
        <v>#N/A</v>
      </c>
      <c r="AM203" s="2">
        <f>INDEX(PastedData!L:L,MATCH($AK203,PastedData!$A:$A,0))</f>
        <v>0</v>
      </c>
      <c r="AN203" t="e">
        <f>100*((INDEX(PastedData!U:U,MATCH($AK203,PastedData!$A:$A,0)))/D$33)</f>
        <v>#DIV/0!</v>
      </c>
      <c r="AO203" t="e">
        <f>100*((INDEX(PastedData!V:V,MATCH($AK203,PastedData!$A:$A,0)))/E$33)</f>
        <v>#DIV/0!</v>
      </c>
      <c r="AP203" t="e">
        <f>100*((INDEX(PastedData!W:W,MATCH($AK203,PastedData!$A:$A,0)))/F$33)</f>
        <v>#DIV/0!</v>
      </c>
      <c r="AQ203" t="e">
        <f>100*((INDEX(PastedData!X:X,MATCH($AK203,PastedData!$A:$A,0)))/G$33)</f>
        <v>#DIV/0!</v>
      </c>
      <c r="AR203" t="e">
        <f>100*((INDEX(PastedData!Y:Y,MATCH($AK203,PastedData!$A:$A,0)))/H$33)</f>
        <v>#DIV/0!</v>
      </c>
      <c r="AS203" t="e">
        <f>100*((INDEX(PastedData!Z:Z,MATCH($AK203,PastedData!$A:$A,0)))/I$33)</f>
        <v>#DIV/0!</v>
      </c>
      <c r="AT203" t="e">
        <f>100*((INDEX(PastedData!AA:AA,MATCH($AK203,PastedData!$A:$A,0)))/J$33)</f>
        <v>#DIV/0!</v>
      </c>
    </row>
    <row r="204" spans="14:46" x14ac:dyDescent="0.3">
      <c r="N204" s="2" t="e">
        <f t="shared" si="16"/>
        <v>#N/A</v>
      </c>
      <c r="O204" s="2" t="e">
        <f t="array" ref="O204">LN(INDEX(PastedData!E:E,MATCH(Analysis!$AK206,PastedData!$A:$A,0))-Analysis!O$5)</f>
        <v>#NUM!</v>
      </c>
      <c r="P204" s="2" t="e">
        <f>LN(INDEX(PastedData!F:F,MATCH(Analysis!$AK206,PastedData!$A:$A,0))-Analysis!P$5)</f>
        <v>#NUM!</v>
      </c>
      <c r="Q204" s="2" t="e">
        <f>LN(INDEX(PastedData!G:G,MATCH(Analysis!$AK206,PastedData!$A:$A,0))-Analysis!Q$5)</f>
        <v>#NUM!</v>
      </c>
      <c r="R204" s="2" t="e">
        <f>LN(INDEX(PastedData!H:H,MATCH(Analysis!$AK206,PastedData!$A:$A,0))-Analysis!R$5)</f>
        <v>#NUM!</v>
      </c>
      <c r="S204" s="2" t="e">
        <f>LN(INDEX(PastedData!I:I,MATCH(Analysis!$AK206,PastedData!$A:$A,0))-Analysis!S$5)</f>
        <v>#NUM!</v>
      </c>
      <c r="T204" s="2" t="e">
        <f>LN(INDEX(PastedData!J:J,MATCH(Analysis!$AK206,PastedData!$A:$A,0))-Analysis!T$5)</f>
        <v>#NUM!</v>
      </c>
      <c r="U204" s="2" t="e">
        <f>LN(INDEX(PastedData!K:K,MATCH(Analysis!$AK206,PastedData!$A:$A,0))-Analysis!U$5)</f>
        <v>#NUM!</v>
      </c>
      <c r="AK204">
        <f t="shared" si="17"/>
        <v>184</v>
      </c>
      <c r="AL204" s="2" t="e">
        <f t="array" ref="AL204">INDEX(PastedData!B:B,MATCH($AK204,PastedData!$A:$A,0))</f>
        <v>#N/A</v>
      </c>
      <c r="AM204" s="2">
        <f>INDEX(PastedData!L:L,MATCH($AK204,PastedData!$A:$A,0))</f>
        <v>0</v>
      </c>
      <c r="AN204" t="e">
        <f>100*((INDEX(PastedData!U:U,MATCH($AK204,PastedData!$A:$A,0)))/D$33)</f>
        <v>#DIV/0!</v>
      </c>
      <c r="AO204" t="e">
        <f>100*((INDEX(PastedData!V:V,MATCH($AK204,PastedData!$A:$A,0)))/E$33)</f>
        <v>#DIV/0!</v>
      </c>
      <c r="AP204" t="e">
        <f>100*((INDEX(PastedData!W:W,MATCH($AK204,PastedData!$A:$A,0)))/F$33)</f>
        <v>#DIV/0!</v>
      </c>
      <c r="AQ204" t="e">
        <f>100*((INDEX(PastedData!X:X,MATCH($AK204,PastedData!$A:$A,0)))/G$33)</f>
        <v>#DIV/0!</v>
      </c>
      <c r="AR204" t="e">
        <f>100*((INDEX(PastedData!Y:Y,MATCH($AK204,PastedData!$A:$A,0)))/H$33)</f>
        <v>#DIV/0!</v>
      </c>
      <c r="AS204" t="e">
        <f>100*((INDEX(PastedData!Z:Z,MATCH($AK204,PastedData!$A:$A,0)))/I$33)</f>
        <v>#DIV/0!</v>
      </c>
      <c r="AT204" t="e">
        <f>100*((INDEX(PastedData!AA:AA,MATCH($AK204,PastedData!$A:$A,0)))/J$33)</f>
        <v>#DIV/0!</v>
      </c>
    </row>
    <row r="205" spans="14:46" x14ac:dyDescent="0.3">
      <c r="N205" s="2" t="e">
        <f t="shared" si="16"/>
        <v>#N/A</v>
      </c>
      <c r="O205" s="2" t="e">
        <f t="array" ref="O205">LN(INDEX(PastedData!E:E,MATCH(Analysis!$AK207,PastedData!$A:$A,0))-Analysis!O$5)</f>
        <v>#NUM!</v>
      </c>
      <c r="P205" s="2" t="e">
        <f>LN(INDEX(PastedData!F:F,MATCH(Analysis!$AK207,PastedData!$A:$A,0))-Analysis!P$5)</f>
        <v>#NUM!</v>
      </c>
      <c r="Q205" s="2" t="e">
        <f>LN(INDEX(PastedData!G:G,MATCH(Analysis!$AK207,PastedData!$A:$A,0))-Analysis!Q$5)</f>
        <v>#NUM!</v>
      </c>
      <c r="R205" s="2" t="e">
        <f>LN(INDEX(PastedData!H:H,MATCH(Analysis!$AK207,PastedData!$A:$A,0))-Analysis!R$5)</f>
        <v>#NUM!</v>
      </c>
      <c r="S205" s="2" t="e">
        <f>LN(INDEX(PastedData!I:I,MATCH(Analysis!$AK207,PastedData!$A:$A,0))-Analysis!S$5)</f>
        <v>#NUM!</v>
      </c>
      <c r="T205" s="2" t="e">
        <f>LN(INDEX(PastedData!J:J,MATCH(Analysis!$AK207,PastedData!$A:$A,0))-Analysis!T$5)</f>
        <v>#NUM!</v>
      </c>
      <c r="U205" s="2" t="e">
        <f>LN(INDEX(PastedData!K:K,MATCH(Analysis!$AK207,PastedData!$A:$A,0))-Analysis!U$5)</f>
        <v>#NUM!</v>
      </c>
      <c r="AK205">
        <f t="shared" si="17"/>
        <v>185</v>
      </c>
      <c r="AL205" s="2" t="e">
        <f t="array" ref="AL205">INDEX(PastedData!B:B,MATCH($AK205,PastedData!$A:$A,0))</f>
        <v>#N/A</v>
      </c>
      <c r="AM205" s="2">
        <f>INDEX(PastedData!L:L,MATCH($AK205,PastedData!$A:$A,0))</f>
        <v>0</v>
      </c>
      <c r="AN205" t="e">
        <f>100*((INDEX(PastedData!U:U,MATCH($AK205,PastedData!$A:$A,0)))/D$33)</f>
        <v>#DIV/0!</v>
      </c>
      <c r="AO205" t="e">
        <f>100*((INDEX(PastedData!V:V,MATCH($AK205,PastedData!$A:$A,0)))/E$33)</f>
        <v>#DIV/0!</v>
      </c>
      <c r="AP205" t="e">
        <f>100*((INDEX(PastedData!W:W,MATCH($AK205,PastedData!$A:$A,0)))/F$33)</f>
        <v>#DIV/0!</v>
      </c>
      <c r="AQ205" t="e">
        <f>100*((INDEX(PastedData!X:X,MATCH($AK205,PastedData!$A:$A,0)))/G$33)</f>
        <v>#DIV/0!</v>
      </c>
      <c r="AR205" t="e">
        <f>100*((INDEX(PastedData!Y:Y,MATCH($AK205,PastedData!$A:$A,0)))/H$33)</f>
        <v>#DIV/0!</v>
      </c>
      <c r="AS205" t="e">
        <f>100*((INDEX(PastedData!Z:Z,MATCH($AK205,PastedData!$A:$A,0)))/I$33)</f>
        <v>#DIV/0!</v>
      </c>
      <c r="AT205" t="e">
        <f>100*((INDEX(PastedData!AA:AA,MATCH($AK205,PastedData!$A:$A,0)))/J$33)</f>
        <v>#DIV/0!</v>
      </c>
    </row>
    <row r="206" spans="14:46" x14ac:dyDescent="0.3">
      <c r="N206" s="2" t="e">
        <f t="shared" si="16"/>
        <v>#N/A</v>
      </c>
      <c r="O206" s="2" t="e">
        <f t="array" ref="O206">LN(INDEX(PastedData!E:E,MATCH(Analysis!$AK208,PastedData!$A:$A,0))-Analysis!O$5)</f>
        <v>#NUM!</v>
      </c>
      <c r="P206" s="2" t="e">
        <f>LN(INDEX(PastedData!F:F,MATCH(Analysis!$AK208,PastedData!$A:$A,0))-Analysis!P$5)</f>
        <v>#NUM!</v>
      </c>
      <c r="Q206" s="2" t="e">
        <f>LN(INDEX(PastedData!G:G,MATCH(Analysis!$AK208,PastedData!$A:$A,0))-Analysis!Q$5)</f>
        <v>#NUM!</v>
      </c>
      <c r="R206" s="2" t="e">
        <f>LN(INDEX(PastedData!H:H,MATCH(Analysis!$AK208,PastedData!$A:$A,0))-Analysis!R$5)</f>
        <v>#NUM!</v>
      </c>
      <c r="S206" s="2" t="e">
        <f>LN(INDEX(PastedData!I:I,MATCH(Analysis!$AK208,PastedData!$A:$A,0))-Analysis!S$5)</f>
        <v>#NUM!</v>
      </c>
      <c r="T206" s="2" t="e">
        <f>LN(INDEX(PastedData!J:J,MATCH(Analysis!$AK208,PastedData!$A:$A,0))-Analysis!T$5)</f>
        <v>#NUM!</v>
      </c>
      <c r="U206" s="2" t="e">
        <f>LN(INDEX(PastedData!K:K,MATCH(Analysis!$AK208,PastedData!$A:$A,0))-Analysis!U$5)</f>
        <v>#NUM!</v>
      </c>
      <c r="AK206">
        <f t="shared" si="17"/>
        <v>186</v>
      </c>
      <c r="AL206" s="2" t="e">
        <f t="array" ref="AL206">INDEX(PastedData!B:B,MATCH($AK206,PastedData!$A:$A,0))</f>
        <v>#N/A</v>
      </c>
      <c r="AM206" s="2">
        <f>INDEX(PastedData!L:L,MATCH($AK206,PastedData!$A:$A,0))</f>
        <v>0</v>
      </c>
      <c r="AN206" t="e">
        <f>100*((INDEX(PastedData!U:U,MATCH($AK206,PastedData!$A:$A,0)))/D$33)</f>
        <v>#DIV/0!</v>
      </c>
      <c r="AO206" t="e">
        <f>100*((INDEX(PastedData!V:V,MATCH($AK206,PastedData!$A:$A,0)))/E$33)</f>
        <v>#DIV/0!</v>
      </c>
      <c r="AP206" t="e">
        <f>100*((INDEX(PastedData!W:W,MATCH($AK206,PastedData!$A:$A,0)))/F$33)</f>
        <v>#DIV/0!</v>
      </c>
      <c r="AQ206" t="e">
        <f>100*((INDEX(PastedData!X:X,MATCH($AK206,PastedData!$A:$A,0)))/G$33)</f>
        <v>#DIV/0!</v>
      </c>
      <c r="AR206" t="e">
        <f>100*((INDEX(PastedData!Y:Y,MATCH($AK206,PastedData!$A:$A,0)))/H$33)</f>
        <v>#DIV/0!</v>
      </c>
      <c r="AS206" t="e">
        <f>100*((INDEX(PastedData!Z:Z,MATCH($AK206,PastedData!$A:$A,0)))/I$33)</f>
        <v>#DIV/0!</v>
      </c>
      <c r="AT206" t="e">
        <f>100*((INDEX(PastedData!AA:AA,MATCH($AK206,PastedData!$A:$A,0)))/J$33)</f>
        <v>#DIV/0!</v>
      </c>
    </row>
    <row r="207" spans="14:46" x14ac:dyDescent="0.3">
      <c r="N207" s="2" t="e">
        <f t="shared" si="16"/>
        <v>#N/A</v>
      </c>
      <c r="O207" s="2" t="e">
        <f t="array" ref="O207">LN(INDEX(PastedData!E:E,MATCH(Analysis!$AK209,PastedData!$A:$A,0))-Analysis!O$5)</f>
        <v>#NUM!</v>
      </c>
      <c r="P207" s="2" t="e">
        <f>LN(INDEX(PastedData!F:F,MATCH(Analysis!$AK209,PastedData!$A:$A,0))-Analysis!P$5)</f>
        <v>#NUM!</v>
      </c>
      <c r="Q207" s="2" t="e">
        <f>LN(INDEX(PastedData!G:G,MATCH(Analysis!$AK209,PastedData!$A:$A,0))-Analysis!Q$5)</f>
        <v>#NUM!</v>
      </c>
      <c r="R207" s="2" t="e">
        <f>LN(INDEX(PastedData!H:H,MATCH(Analysis!$AK209,PastedData!$A:$A,0))-Analysis!R$5)</f>
        <v>#NUM!</v>
      </c>
      <c r="S207" s="2" t="e">
        <f>LN(INDEX(PastedData!I:I,MATCH(Analysis!$AK209,PastedData!$A:$A,0))-Analysis!S$5)</f>
        <v>#NUM!</v>
      </c>
      <c r="T207" s="2" t="e">
        <f>LN(INDEX(PastedData!J:J,MATCH(Analysis!$AK209,PastedData!$A:$A,0))-Analysis!T$5)</f>
        <v>#NUM!</v>
      </c>
      <c r="U207" s="2" t="e">
        <f>LN(INDEX(PastedData!K:K,MATCH(Analysis!$AK209,PastedData!$A:$A,0))-Analysis!U$5)</f>
        <v>#NUM!</v>
      </c>
      <c r="AK207">
        <f t="shared" si="17"/>
        <v>187</v>
      </c>
      <c r="AL207" s="2" t="e">
        <f t="array" ref="AL207">INDEX(PastedData!B:B,MATCH($AK207,PastedData!$A:$A,0))</f>
        <v>#N/A</v>
      </c>
      <c r="AM207" s="2">
        <f>INDEX(PastedData!L:L,MATCH($AK207,PastedData!$A:$A,0))</f>
        <v>0</v>
      </c>
      <c r="AN207" t="e">
        <f>100*((INDEX(PastedData!U:U,MATCH($AK207,PastedData!$A:$A,0)))/D$33)</f>
        <v>#DIV/0!</v>
      </c>
      <c r="AO207" t="e">
        <f>100*((INDEX(PastedData!V:V,MATCH($AK207,PastedData!$A:$A,0)))/E$33)</f>
        <v>#DIV/0!</v>
      </c>
      <c r="AP207" t="e">
        <f>100*((INDEX(PastedData!W:W,MATCH($AK207,PastedData!$A:$A,0)))/F$33)</f>
        <v>#DIV/0!</v>
      </c>
      <c r="AQ207" t="e">
        <f>100*((INDEX(PastedData!X:X,MATCH($AK207,PastedData!$A:$A,0)))/G$33)</f>
        <v>#DIV/0!</v>
      </c>
      <c r="AR207" t="e">
        <f>100*((INDEX(PastedData!Y:Y,MATCH($AK207,PastedData!$A:$A,0)))/H$33)</f>
        <v>#DIV/0!</v>
      </c>
      <c r="AS207" t="e">
        <f>100*((INDEX(PastedData!Z:Z,MATCH($AK207,PastedData!$A:$A,0)))/I$33)</f>
        <v>#DIV/0!</v>
      </c>
      <c r="AT207" t="e">
        <f>100*((INDEX(PastedData!AA:AA,MATCH($AK207,PastedData!$A:$A,0)))/J$33)</f>
        <v>#DIV/0!</v>
      </c>
    </row>
    <row r="208" spans="14:46" x14ac:dyDescent="0.3">
      <c r="N208" s="2" t="e">
        <f t="shared" si="16"/>
        <v>#N/A</v>
      </c>
      <c r="O208" s="2" t="e">
        <f t="array" ref="O208">LN(INDEX(PastedData!E:E,MATCH(Analysis!$AK210,PastedData!$A:$A,0))-Analysis!O$5)</f>
        <v>#NUM!</v>
      </c>
      <c r="P208" s="2" t="e">
        <f>LN(INDEX(PastedData!F:F,MATCH(Analysis!$AK210,PastedData!$A:$A,0))-Analysis!P$5)</f>
        <v>#NUM!</v>
      </c>
      <c r="Q208" s="2" t="e">
        <f>LN(INDEX(PastedData!G:G,MATCH(Analysis!$AK210,PastedData!$A:$A,0))-Analysis!Q$5)</f>
        <v>#NUM!</v>
      </c>
      <c r="R208" s="2" t="e">
        <f>LN(INDEX(PastedData!H:H,MATCH(Analysis!$AK210,PastedData!$A:$A,0))-Analysis!R$5)</f>
        <v>#NUM!</v>
      </c>
      <c r="S208" s="2" t="e">
        <f>LN(INDEX(PastedData!I:I,MATCH(Analysis!$AK210,PastedData!$A:$A,0))-Analysis!S$5)</f>
        <v>#NUM!</v>
      </c>
      <c r="T208" s="2" t="e">
        <f>LN(INDEX(PastedData!J:J,MATCH(Analysis!$AK210,PastedData!$A:$A,0))-Analysis!T$5)</f>
        <v>#NUM!</v>
      </c>
      <c r="U208" s="2" t="e">
        <f>LN(INDEX(PastedData!K:K,MATCH(Analysis!$AK210,PastedData!$A:$A,0))-Analysis!U$5)</f>
        <v>#NUM!</v>
      </c>
      <c r="AK208">
        <f t="shared" si="17"/>
        <v>188</v>
      </c>
      <c r="AL208" s="2" t="e">
        <f t="array" ref="AL208">INDEX(PastedData!B:B,MATCH($AK208,PastedData!$A:$A,0))</f>
        <v>#N/A</v>
      </c>
      <c r="AM208" s="2">
        <f>INDEX(PastedData!L:L,MATCH($AK208,PastedData!$A:$A,0))</f>
        <v>0</v>
      </c>
      <c r="AN208" t="e">
        <f>100*((INDEX(PastedData!U:U,MATCH($AK208,PastedData!$A:$A,0)))/D$33)</f>
        <v>#DIV/0!</v>
      </c>
      <c r="AO208" t="e">
        <f>100*((INDEX(PastedData!V:V,MATCH($AK208,PastedData!$A:$A,0)))/E$33)</f>
        <v>#DIV/0!</v>
      </c>
      <c r="AP208" t="e">
        <f>100*((INDEX(PastedData!W:W,MATCH($AK208,PastedData!$A:$A,0)))/F$33)</f>
        <v>#DIV/0!</v>
      </c>
      <c r="AQ208" t="e">
        <f>100*((INDEX(PastedData!X:X,MATCH($AK208,PastedData!$A:$A,0)))/G$33)</f>
        <v>#DIV/0!</v>
      </c>
      <c r="AR208" t="e">
        <f>100*((INDEX(PastedData!Y:Y,MATCH($AK208,PastedData!$A:$A,0)))/H$33)</f>
        <v>#DIV/0!</v>
      </c>
      <c r="AS208" t="e">
        <f>100*((INDEX(PastedData!Z:Z,MATCH($AK208,PastedData!$A:$A,0)))/I$33)</f>
        <v>#DIV/0!</v>
      </c>
      <c r="AT208" t="e">
        <f>100*((INDEX(PastedData!AA:AA,MATCH($AK208,PastedData!$A:$A,0)))/J$33)</f>
        <v>#DIV/0!</v>
      </c>
    </row>
    <row r="209" spans="14:46" x14ac:dyDescent="0.3">
      <c r="N209" s="2" t="e">
        <f t="shared" ref="N209:N272" si="18">AL211</f>
        <v>#N/A</v>
      </c>
      <c r="O209" s="2" t="e">
        <f t="array" ref="O209">LN(INDEX(PastedData!E:E,MATCH(Analysis!$AK211,PastedData!$A:$A,0))-Analysis!O$5)</f>
        <v>#NUM!</v>
      </c>
      <c r="P209" s="2" t="e">
        <f>LN(INDEX(PastedData!F:F,MATCH(Analysis!$AK211,PastedData!$A:$A,0))-Analysis!P$5)</f>
        <v>#NUM!</v>
      </c>
      <c r="Q209" s="2" t="e">
        <f>LN(INDEX(PastedData!G:G,MATCH(Analysis!$AK211,PastedData!$A:$A,0))-Analysis!Q$5)</f>
        <v>#NUM!</v>
      </c>
      <c r="R209" s="2" t="e">
        <f>LN(INDEX(PastedData!H:H,MATCH(Analysis!$AK211,PastedData!$A:$A,0))-Analysis!R$5)</f>
        <v>#NUM!</v>
      </c>
      <c r="S209" s="2" t="e">
        <f>LN(INDEX(PastedData!I:I,MATCH(Analysis!$AK211,PastedData!$A:$A,0))-Analysis!S$5)</f>
        <v>#NUM!</v>
      </c>
      <c r="T209" s="2" t="e">
        <f>LN(INDEX(PastedData!J:J,MATCH(Analysis!$AK211,PastedData!$A:$A,0))-Analysis!T$5)</f>
        <v>#NUM!</v>
      </c>
      <c r="U209" s="2" t="e">
        <f>LN(INDEX(PastedData!K:K,MATCH(Analysis!$AK211,PastedData!$A:$A,0))-Analysis!U$5)</f>
        <v>#NUM!</v>
      </c>
      <c r="AK209">
        <f t="shared" si="17"/>
        <v>189</v>
      </c>
      <c r="AL209" s="2" t="e">
        <f t="array" ref="AL209">INDEX(PastedData!B:B,MATCH($AK209,PastedData!$A:$A,0))</f>
        <v>#N/A</v>
      </c>
      <c r="AM209" s="2">
        <f>INDEX(PastedData!L:L,MATCH($AK209,PastedData!$A:$A,0))</f>
        <v>0</v>
      </c>
      <c r="AN209" t="e">
        <f>100*((INDEX(PastedData!U:U,MATCH($AK209,PastedData!$A:$A,0)))/D$33)</f>
        <v>#DIV/0!</v>
      </c>
      <c r="AO209" t="e">
        <f>100*((INDEX(PastedData!V:V,MATCH($AK209,PastedData!$A:$A,0)))/E$33)</f>
        <v>#DIV/0!</v>
      </c>
      <c r="AP209" t="e">
        <f>100*((INDEX(PastedData!W:W,MATCH($AK209,PastedData!$A:$A,0)))/F$33)</f>
        <v>#DIV/0!</v>
      </c>
      <c r="AQ209" t="e">
        <f>100*((INDEX(PastedData!X:X,MATCH($AK209,PastedData!$A:$A,0)))/G$33)</f>
        <v>#DIV/0!</v>
      </c>
      <c r="AR209" t="e">
        <f>100*((INDEX(PastedData!Y:Y,MATCH($AK209,PastedData!$A:$A,0)))/H$33)</f>
        <v>#DIV/0!</v>
      </c>
      <c r="AS209" t="e">
        <f>100*((INDEX(PastedData!Z:Z,MATCH($AK209,PastedData!$A:$A,0)))/I$33)</f>
        <v>#DIV/0!</v>
      </c>
      <c r="AT209" t="e">
        <f>100*((INDEX(PastedData!AA:AA,MATCH($AK209,PastedData!$A:$A,0)))/J$33)</f>
        <v>#DIV/0!</v>
      </c>
    </row>
    <row r="210" spans="14:46" x14ac:dyDescent="0.3">
      <c r="N210" s="2" t="e">
        <f t="shared" si="18"/>
        <v>#N/A</v>
      </c>
      <c r="O210" s="2" t="e">
        <f t="array" ref="O210">LN(INDEX(PastedData!E:E,MATCH(Analysis!$AK212,PastedData!$A:$A,0))-Analysis!O$5)</f>
        <v>#NUM!</v>
      </c>
      <c r="P210" s="2" t="e">
        <f>LN(INDEX(PastedData!F:F,MATCH(Analysis!$AK212,PastedData!$A:$A,0))-Analysis!P$5)</f>
        <v>#NUM!</v>
      </c>
      <c r="Q210" s="2" t="e">
        <f>LN(INDEX(PastedData!G:G,MATCH(Analysis!$AK212,PastedData!$A:$A,0))-Analysis!Q$5)</f>
        <v>#NUM!</v>
      </c>
      <c r="R210" s="2" t="e">
        <f>LN(INDEX(PastedData!H:H,MATCH(Analysis!$AK212,PastedData!$A:$A,0))-Analysis!R$5)</f>
        <v>#NUM!</v>
      </c>
      <c r="S210" s="2" t="e">
        <f>LN(INDEX(PastedData!I:I,MATCH(Analysis!$AK212,PastedData!$A:$A,0))-Analysis!S$5)</f>
        <v>#NUM!</v>
      </c>
      <c r="T210" s="2" t="e">
        <f>LN(INDEX(PastedData!J:J,MATCH(Analysis!$AK212,PastedData!$A:$A,0))-Analysis!T$5)</f>
        <v>#NUM!</v>
      </c>
      <c r="U210" s="2" t="e">
        <f>LN(INDEX(PastedData!K:K,MATCH(Analysis!$AK212,PastedData!$A:$A,0))-Analysis!U$5)</f>
        <v>#NUM!</v>
      </c>
      <c r="AK210">
        <f t="shared" si="17"/>
        <v>190</v>
      </c>
      <c r="AL210" s="2" t="e">
        <f t="array" ref="AL210">INDEX(PastedData!B:B,MATCH($AK210,PastedData!$A:$A,0))</f>
        <v>#N/A</v>
      </c>
      <c r="AM210" s="2">
        <f>INDEX(PastedData!L:L,MATCH($AK210,PastedData!$A:$A,0))</f>
        <v>0</v>
      </c>
      <c r="AN210" t="e">
        <f>100*((INDEX(PastedData!U:U,MATCH($AK210,PastedData!$A:$A,0)))/D$33)</f>
        <v>#DIV/0!</v>
      </c>
      <c r="AO210" t="e">
        <f>100*((INDEX(PastedData!V:V,MATCH($AK210,PastedData!$A:$A,0)))/E$33)</f>
        <v>#DIV/0!</v>
      </c>
      <c r="AP210" t="e">
        <f>100*((INDEX(PastedData!W:W,MATCH($AK210,PastedData!$A:$A,0)))/F$33)</f>
        <v>#DIV/0!</v>
      </c>
      <c r="AQ210" t="e">
        <f>100*((INDEX(PastedData!X:X,MATCH($AK210,PastedData!$A:$A,0)))/G$33)</f>
        <v>#DIV/0!</v>
      </c>
      <c r="AR210" t="e">
        <f>100*((INDEX(PastedData!Y:Y,MATCH($AK210,PastedData!$A:$A,0)))/H$33)</f>
        <v>#DIV/0!</v>
      </c>
      <c r="AS210" t="e">
        <f>100*((INDEX(PastedData!Z:Z,MATCH($AK210,PastedData!$A:$A,0)))/I$33)</f>
        <v>#DIV/0!</v>
      </c>
      <c r="AT210" t="e">
        <f>100*((INDEX(PastedData!AA:AA,MATCH($AK210,PastedData!$A:$A,0)))/J$33)</f>
        <v>#DIV/0!</v>
      </c>
    </row>
    <row r="211" spans="14:46" x14ac:dyDescent="0.3">
      <c r="N211" s="2" t="e">
        <f t="shared" si="18"/>
        <v>#N/A</v>
      </c>
      <c r="O211" s="2" t="e">
        <f t="array" ref="O211">LN(INDEX(PastedData!E:E,MATCH(Analysis!$AK213,PastedData!$A:$A,0))-Analysis!O$5)</f>
        <v>#NUM!</v>
      </c>
      <c r="P211" s="2" t="e">
        <f>LN(INDEX(PastedData!F:F,MATCH(Analysis!$AK213,PastedData!$A:$A,0))-Analysis!P$5)</f>
        <v>#NUM!</v>
      </c>
      <c r="Q211" s="2" t="e">
        <f>LN(INDEX(PastedData!G:G,MATCH(Analysis!$AK213,PastedData!$A:$A,0))-Analysis!Q$5)</f>
        <v>#NUM!</v>
      </c>
      <c r="R211" s="2" t="e">
        <f>LN(INDEX(PastedData!H:H,MATCH(Analysis!$AK213,PastedData!$A:$A,0))-Analysis!R$5)</f>
        <v>#NUM!</v>
      </c>
      <c r="S211" s="2" t="e">
        <f>LN(INDEX(PastedData!I:I,MATCH(Analysis!$AK213,PastedData!$A:$A,0))-Analysis!S$5)</f>
        <v>#NUM!</v>
      </c>
      <c r="T211" s="2" t="e">
        <f>LN(INDEX(PastedData!J:J,MATCH(Analysis!$AK213,PastedData!$A:$A,0))-Analysis!T$5)</f>
        <v>#NUM!</v>
      </c>
      <c r="U211" s="2" t="e">
        <f>LN(INDEX(PastedData!K:K,MATCH(Analysis!$AK213,PastedData!$A:$A,0))-Analysis!U$5)</f>
        <v>#NUM!</v>
      </c>
      <c r="AK211">
        <f t="shared" si="17"/>
        <v>191</v>
      </c>
      <c r="AL211" s="2" t="e">
        <f t="array" ref="AL211">INDEX(PastedData!B:B,MATCH($AK211,PastedData!$A:$A,0))</f>
        <v>#N/A</v>
      </c>
      <c r="AM211" s="2">
        <f>INDEX(PastedData!L:L,MATCH($AK211,PastedData!$A:$A,0))</f>
        <v>0</v>
      </c>
      <c r="AN211" t="e">
        <f>100*((INDEX(PastedData!U:U,MATCH($AK211,PastedData!$A:$A,0)))/D$33)</f>
        <v>#DIV/0!</v>
      </c>
      <c r="AO211" t="e">
        <f>100*((INDEX(PastedData!V:V,MATCH($AK211,PastedData!$A:$A,0)))/E$33)</f>
        <v>#DIV/0!</v>
      </c>
      <c r="AP211" t="e">
        <f>100*((INDEX(PastedData!W:W,MATCH($AK211,PastedData!$A:$A,0)))/F$33)</f>
        <v>#DIV/0!</v>
      </c>
      <c r="AQ211" t="e">
        <f>100*((INDEX(PastedData!X:X,MATCH($AK211,PastedData!$A:$A,0)))/G$33)</f>
        <v>#DIV/0!</v>
      </c>
      <c r="AR211" t="e">
        <f>100*((INDEX(PastedData!Y:Y,MATCH($AK211,PastedData!$A:$A,0)))/H$33)</f>
        <v>#DIV/0!</v>
      </c>
      <c r="AS211" t="e">
        <f>100*((INDEX(PastedData!Z:Z,MATCH($AK211,PastedData!$A:$A,0)))/I$33)</f>
        <v>#DIV/0!</v>
      </c>
      <c r="AT211" t="e">
        <f>100*((INDEX(PastedData!AA:AA,MATCH($AK211,PastedData!$A:$A,0)))/J$33)</f>
        <v>#DIV/0!</v>
      </c>
    </row>
    <row r="212" spans="14:46" x14ac:dyDescent="0.3">
      <c r="N212" s="2" t="e">
        <f t="shared" si="18"/>
        <v>#N/A</v>
      </c>
      <c r="O212" s="2" t="e">
        <f t="array" ref="O212">LN(INDEX(PastedData!E:E,MATCH(Analysis!$AK214,PastedData!$A:$A,0))-Analysis!O$5)</f>
        <v>#NUM!</v>
      </c>
      <c r="P212" s="2" t="e">
        <f>LN(INDEX(PastedData!F:F,MATCH(Analysis!$AK214,PastedData!$A:$A,0))-Analysis!P$5)</f>
        <v>#NUM!</v>
      </c>
      <c r="Q212" s="2" t="e">
        <f>LN(INDEX(PastedData!G:G,MATCH(Analysis!$AK214,PastedData!$A:$A,0))-Analysis!Q$5)</f>
        <v>#NUM!</v>
      </c>
      <c r="R212" s="2" t="e">
        <f>LN(INDEX(PastedData!H:H,MATCH(Analysis!$AK214,PastedData!$A:$A,0))-Analysis!R$5)</f>
        <v>#NUM!</v>
      </c>
      <c r="S212" s="2" t="e">
        <f>LN(INDEX(PastedData!I:I,MATCH(Analysis!$AK214,PastedData!$A:$A,0))-Analysis!S$5)</f>
        <v>#NUM!</v>
      </c>
      <c r="T212" s="2" t="e">
        <f>LN(INDEX(PastedData!J:J,MATCH(Analysis!$AK214,PastedData!$A:$A,0))-Analysis!T$5)</f>
        <v>#NUM!</v>
      </c>
      <c r="U212" s="2" t="e">
        <f>LN(INDEX(PastedData!K:K,MATCH(Analysis!$AK214,PastedData!$A:$A,0))-Analysis!U$5)</f>
        <v>#NUM!</v>
      </c>
      <c r="AK212">
        <f t="shared" si="17"/>
        <v>192</v>
      </c>
      <c r="AL212" s="2" t="e">
        <f t="array" ref="AL212">INDEX(PastedData!B:B,MATCH($AK212,PastedData!$A:$A,0))</f>
        <v>#N/A</v>
      </c>
      <c r="AM212" s="2">
        <f>INDEX(PastedData!L:L,MATCH($AK212,PastedData!$A:$A,0))</f>
        <v>0</v>
      </c>
      <c r="AN212" t="e">
        <f>100*((INDEX(PastedData!U:U,MATCH($AK212,PastedData!$A:$A,0)))/D$33)</f>
        <v>#DIV/0!</v>
      </c>
      <c r="AO212" t="e">
        <f>100*((INDEX(PastedData!V:V,MATCH($AK212,PastedData!$A:$A,0)))/E$33)</f>
        <v>#DIV/0!</v>
      </c>
      <c r="AP212" t="e">
        <f>100*((INDEX(PastedData!W:W,MATCH($AK212,PastedData!$A:$A,0)))/F$33)</f>
        <v>#DIV/0!</v>
      </c>
      <c r="AQ212" t="e">
        <f>100*((INDEX(PastedData!X:X,MATCH($AK212,PastedData!$A:$A,0)))/G$33)</f>
        <v>#DIV/0!</v>
      </c>
      <c r="AR212" t="e">
        <f>100*((INDEX(PastedData!Y:Y,MATCH($AK212,PastedData!$A:$A,0)))/H$33)</f>
        <v>#DIV/0!</v>
      </c>
      <c r="AS212" t="e">
        <f>100*((INDEX(PastedData!Z:Z,MATCH($AK212,PastedData!$A:$A,0)))/I$33)</f>
        <v>#DIV/0!</v>
      </c>
      <c r="AT212" t="e">
        <f>100*((INDEX(PastedData!AA:AA,MATCH($AK212,PastedData!$A:$A,0)))/J$33)</f>
        <v>#DIV/0!</v>
      </c>
    </row>
    <row r="213" spans="14:46" x14ac:dyDescent="0.3">
      <c r="N213" s="2" t="e">
        <f t="shared" si="18"/>
        <v>#N/A</v>
      </c>
      <c r="O213" s="2" t="e">
        <f t="array" ref="O213">LN(INDEX(PastedData!E:E,MATCH(Analysis!$AK215,PastedData!$A:$A,0))-Analysis!O$5)</f>
        <v>#NUM!</v>
      </c>
      <c r="P213" s="2" t="e">
        <f>LN(INDEX(PastedData!F:F,MATCH(Analysis!$AK215,PastedData!$A:$A,0))-Analysis!P$5)</f>
        <v>#NUM!</v>
      </c>
      <c r="Q213" s="2" t="e">
        <f>LN(INDEX(PastedData!G:G,MATCH(Analysis!$AK215,PastedData!$A:$A,0))-Analysis!Q$5)</f>
        <v>#NUM!</v>
      </c>
      <c r="R213" s="2" t="e">
        <f>LN(INDEX(PastedData!H:H,MATCH(Analysis!$AK215,PastedData!$A:$A,0))-Analysis!R$5)</f>
        <v>#NUM!</v>
      </c>
      <c r="S213" s="2" t="e">
        <f>LN(INDEX(PastedData!I:I,MATCH(Analysis!$AK215,PastedData!$A:$A,0))-Analysis!S$5)</f>
        <v>#NUM!</v>
      </c>
      <c r="T213" s="2" t="e">
        <f>LN(INDEX(PastedData!J:J,MATCH(Analysis!$AK215,PastedData!$A:$A,0))-Analysis!T$5)</f>
        <v>#NUM!</v>
      </c>
      <c r="U213" s="2" t="e">
        <f>LN(INDEX(PastedData!K:K,MATCH(Analysis!$AK215,PastedData!$A:$A,0))-Analysis!U$5)</f>
        <v>#NUM!</v>
      </c>
      <c r="AK213">
        <f t="shared" si="17"/>
        <v>193</v>
      </c>
      <c r="AL213" s="2" t="e">
        <f t="array" ref="AL213">INDEX(PastedData!B:B,MATCH($AK213,PastedData!$A:$A,0))</f>
        <v>#N/A</v>
      </c>
      <c r="AM213" s="2">
        <f>INDEX(PastedData!L:L,MATCH($AK213,PastedData!$A:$A,0))</f>
        <v>0</v>
      </c>
      <c r="AN213" t="e">
        <f>100*((INDEX(PastedData!U:U,MATCH($AK213,PastedData!$A:$A,0)))/D$33)</f>
        <v>#DIV/0!</v>
      </c>
      <c r="AO213" t="e">
        <f>100*((INDEX(PastedData!V:V,MATCH($AK213,PastedData!$A:$A,0)))/E$33)</f>
        <v>#DIV/0!</v>
      </c>
      <c r="AP213" t="e">
        <f>100*((INDEX(PastedData!W:W,MATCH($AK213,PastedData!$A:$A,0)))/F$33)</f>
        <v>#DIV/0!</v>
      </c>
      <c r="AQ213" t="e">
        <f>100*((INDEX(PastedData!X:X,MATCH($AK213,PastedData!$A:$A,0)))/G$33)</f>
        <v>#DIV/0!</v>
      </c>
      <c r="AR213" t="e">
        <f>100*((INDEX(PastedData!Y:Y,MATCH($AK213,PastedData!$A:$A,0)))/H$33)</f>
        <v>#DIV/0!</v>
      </c>
      <c r="AS213" t="e">
        <f>100*((INDEX(PastedData!Z:Z,MATCH($AK213,PastedData!$A:$A,0)))/I$33)</f>
        <v>#DIV/0!</v>
      </c>
      <c r="AT213" t="e">
        <f>100*((INDEX(PastedData!AA:AA,MATCH($AK213,PastedData!$A:$A,0)))/J$33)</f>
        <v>#DIV/0!</v>
      </c>
    </row>
    <row r="214" spans="14:46" x14ac:dyDescent="0.3">
      <c r="N214" s="2" t="e">
        <f t="shared" si="18"/>
        <v>#N/A</v>
      </c>
      <c r="O214" s="2" t="e">
        <f t="array" ref="O214">LN(INDEX(PastedData!E:E,MATCH(Analysis!$AK216,PastedData!$A:$A,0))-Analysis!O$5)</f>
        <v>#NUM!</v>
      </c>
      <c r="P214" s="2" t="e">
        <f>LN(INDEX(PastedData!F:F,MATCH(Analysis!$AK216,PastedData!$A:$A,0))-Analysis!P$5)</f>
        <v>#NUM!</v>
      </c>
      <c r="Q214" s="2" t="e">
        <f>LN(INDEX(PastedData!G:G,MATCH(Analysis!$AK216,PastedData!$A:$A,0))-Analysis!Q$5)</f>
        <v>#NUM!</v>
      </c>
      <c r="R214" s="2" t="e">
        <f>LN(INDEX(PastedData!H:H,MATCH(Analysis!$AK216,PastedData!$A:$A,0))-Analysis!R$5)</f>
        <v>#NUM!</v>
      </c>
      <c r="S214" s="2" t="e">
        <f>LN(INDEX(PastedData!I:I,MATCH(Analysis!$AK216,PastedData!$A:$A,0))-Analysis!S$5)</f>
        <v>#NUM!</v>
      </c>
      <c r="T214" s="2" t="e">
        <f>LN(INDEX(PastedData!J:J,MATCH(Analysis!$AK216,PastedData!$A:$A,0))-Analysis!T$5)</f>
        <v>#NUM!</v>
      </c>
      <c r="U214" s="2" t="e">
        <f>LN(INDEX(PastedData!K:K,MATCH(Analysis!$AK216,PastedData!$A:$A,0))-Analysis!U$5)</f>
        <v>#NUM!</v>
      </c>
      <c r="AK214">
        <f t="shared" ref="AK214:AK277" si="19">AK213+1</f>
        <v>194</v>
      </c>
      <c r="AL214" s="2" t="e">
        <f t="array" ref="AL214">INDEX(PastedData!B:B,MATCH($AK214,PastedData!$A:$A,0))</f>
        <v>#N/A</v>
      </c>
      <c r="AM214" s="2">
        <f>INDEX(PastedData!L:L,MATCH($AK214,PastedData!$A:$A,0))</f>
        <v>0</v>
      </c>
      <c r="AN214" t="e">
        <f>100*((INDEX(PastedData!U:U,MATCH($AK214,PastedData!$A:$A,0)))/D$33)</f>
        <v>#DIV/0!</v>
      </c>
      <c r="AO214" t="e">
        <f>100*((INDEX(PastedData!V:V,MATCH($AK214,PastedData!$A:$A,0)))/E$33)</f>
        <v>#DIV/0!</v>
      </c>
      <c r="AP214" t="e">
        <f>100*((INDEX(PastedData!W:W,MATCH($AK214,PastedData!$A:$A,0)))/F$33)</f>
        <v>#DIV/0!</v>
      </c>
      <c r="AQ214" t="e">
        <f>100*((INDEX(PastedData!X:X,MATCH($AK214,PastedData!$A:$A,0)))/G$33)</f>
        <v>#DIV/0!</v>
      </c>
      <c r="AR214" t="e">
        <f>100*((INDEX(PastedData!Y:Y,MATCH($AK214,PastedData!$A:$A,0)))/H$33)</f>
        <v>#DIV/0!</v>
      </c>
      <c r="AS214" t="e">
        <f>100*((INDEX(PastedData!Z:Z,MATCH($AK214,PastedData!$A:$A,0)))/I$33)</f>
        <v>#DIV/0!</v>
      </c>
      <c r="AT214" t="e">
        <f>100*((INDEX(PastedData!AA:AA,MATCH($AK214,PastedData!$A:$A,0)))/J$33)</f>
        <v>#DIV/0!</v>
      </c>
    </row>
    <row r="215" spans="14:46" x14ac:dyDescent="0.3">
      <c r="N215" s="2" t="e">
        <f t="shared" si="18"/>
        <v>#N/A</v>
      </c>
      <c r="O215" s="2" t="e">
        <f t="array" ref="O215">LN(INDEX(PastedData!E:E,MATCH(Analysis!$AK217,PastedData!$A:$A,0))-Analysis!O$5)</f>
        <v>#NUM!</v>
      </c>
      <c r="P215" s="2" t="e">
        <f>LN(INDEX(PastedData!F:F,MATCH(Analysis!$AK217,PastedData!$A:$A,0))-Analysis!P$5)</f>
        <v>#NUM!</v>
      </c>
      <c r="Q215" s="2" t="e">
        <f>LN(INDEX(PastedData!G:G,MATCH(Analysis!$AK217,PastedData!$A:$A,0))-Analysis!Q$5)</f>
        <v>#NUM!</v>
      </c>
      <c r="R215" s="2" t="e">
        <f>LN(INDEX(PastedData!H:H,MATCH(Analysis!$AK217,PastedData!$A:$A,0))-Analysis!R$5)</f>
        <v>#NUM!</v>
      </c>
      <c r="S215" s="2" t="e">
        <f>LN(INDEX(PastedData!I:I,MATCH(Analysis!$AK217,PastedData!$A:$A,0))-Analysis!S$5)</f>
        <v>#NUM!</v>
      </c>
      <c r="T215" s="2" t="e">
        <f>LN(INDEX(PastedData!J:J,MATCH(Analysis!$AK217,PastedData!$A:$A,0))-Analysis!T$5)</f>
        <v>#NUM!</v>
      </c>
      <c r="U215" s="2" t="e">
        <f>LN(INDEX(PastedData!K:K,MATCH(Analysis!$AK217,PastedData!$A:$A,0))-Analysis!U$5)</f>
        <v>#NUM!</v>
      </c>
      <c r="AK215">
        <f t="shared" si="19"/>
        <v>195</v>
      </c>
      <c r="AL215" s="2" t="e">
        <f t="array" ref="AL215">INDEX(PastedData!B:B,MATCH($AK215,PastedData!$A:$A,0))</f>
        <v>#N/A</v>
      </c>
      <c r="AM215" s="2">
        <f>INDEX(PastedData!L:L,MATCH($AK215,PastedData!$A:$A,0))</f>
        <v>0</v>
      </c>
      <c r="AN215" t="e">
        <f>100*((INDEX(PastedData!U:U,MATCH($AK215,PastedData!$A:$A,0)))/D$33)</f>
        <v>#DIV/0!</v>
      </c>
      <c r="AO215" t="e">
        <f>100*((INDEX(PastedData!V:V,MATCH($AK215,PastedData!$A:$A,0)))/E$33)</f>
        <v>#DIV/0!</v>
      </c>
      <c r="AP215" t="e">
        <f>100*((INDEX(PastedData!W:W,MATCH($AK215,PastedData!$A:$A,0)))/F$33)</f>
        <v>#DIV/0!</v>
      </c>
      <c r="AQ215" t="e">
        <f>100*((INDEX(PastedData!X:X,MATCH($AK215,PastedData!$A:$A,0)))/G$33)</f>
        <v>#DIV/0!</v>
      </c>
      <c r="AR215" t="e">
        <f>100*((INDEX(PastedData!Y:Y,MATCH($AK215,PastedData!$A:$A,0)))/H$33)</f>
        <v>#DIV/0!</v>
      </c>
      <c r="AS215" t="e">
        <f>100*((INDEX(PastedData!Z:Z,MATCH($AK215,PastedData!$A:$A,0)))/I$33)</f>
        <v>#DIV/0!</v>
      </c>
      <c r="AT215" t="e">
        <f>100*((INDEX(PastedData!AA:AA,MATCH($AK215,PastedData!$A:$A,0)))/J$33)</f>
        <v>#DIV/0!</v>
      </c>
    </row>
    <row r="216" spans="14:46" x14ac:dyDescent="0.3">
      <c r="N216" s="2" t="e">
        <f t="shared" si="18"/>
        <v>#N/A</v>
      </c>
      <c r="O216" s="2" t="e">
        <f t="array" ref="O216">LN(INDEX(PastedData!E:E,MATCH(Analysis!$AK218,PastedData!$A:$A,0))-Analysis!O$5)</f>
        <v>#NUM!</v>
      </c>
      <c r="P216" s="2" t="e">
        <f>LN(INDEX(PastedData!F:F,MATCH(Analysis!$AK218,PastedData!$A:$A,0))-Analysis!P$5)</f>
        <v>#NUM!</v>
      </c>
      <c r="Q216" s="2" t="e">
        <f>LN(INDEX(PastedData!G:G,MATCH(Analysis!$AK218,PastedData!$A:$A,0))-Analysis!Q$5)</f>
        <v>#NUM!</v>
      </c>
      <c r="R216" s="2" t="e">
        <f>LN(INDEX(PastedData!H:H,MATCH(Analysis!$AK218,PastedData!$A:$A,0))-Analysis!R$5)</f>
        <v>#NUM!</v>
      </c>
      <c r="S216" s="2" t="e">
        <f>LN(INDEX(PastedData!I:I,MATCH(Analysis!$AK218,PastedData!$A:$A,0))-Analysis!S$5)</f>
        <v>#NUM!</v>
      </c>
      <c r="T216" s="2" t="e">
        <f>LN(INDEX(PastedData!J:J,MATCH(Analysis!$AK218,PastedData!$A:$A,0))-Analysis!T$5)</f>
        <v>#NUM!</v>
      </c>
      <c r="U216" s="2" t="e">
        <f>LN(INDEX(PastedData!K:K,MATCH(Analysis!$AK218,PastedData!$A:$A,0))-Analysis!U$5)</f>
        <v>#NUM!</v>
      </c>
      <c r="AK216">
        <f t="shared" si="19"/>
        <v>196</v>
      </c>
      <c r="AL216" s="2" t="e">
        <f t="array" ref="AL216">INDEX(PastedData!B:B,MATCH($AK216,PastedData!$A:$A,0))</f>
        <v>#N/A</v>
      </c>
      <c r="AM216" s="2">
        <f>INDEX(PastedData!L:L,MATCH($AK216,PastedData!$A:$A,0))</f>
        <v>0</v>
      </c>
      <c r="AN216" t="e">
        <f>100*((INDEX(PastedData!U:U,MATCH($AK216,PastedData!$A:$A,0)))/D$33)</f>
        <v>#DIV/0!</v>
      </c>
      <c r="AO216" t="e">
        <f>100*((INDEX(PastedData!V:V,MATCH($AK216,PastedData!$A:$A,0)))/E$33)</f>
        <v>#DIV/0!</v>
      </c>
      <c r="AP216" t="e">
        <f>100*((INDEX(PastedData!W:W,MATCH($AK216,PastedData!$A:$A,0)))/F$33)</f>
        <v>#DIV/0!</v>
      </c>
      <c r="AQ216" t="e">
        <f>100*((INDEX(PastedData!X:X,MATCH($AK216,PastedData!$A:$A,0)))/G$33)</f>
        <v>#DIV/0!</v>
      </c>
      <c r="AR216" t="e">
        <f>100*((INDEX(PastedData!Y:Y,MATCH($AK216,PastedData!$A:$A,0)))/H$33)</f>
        <v>#DIV/0!</v>
      </c>
      <c r="AS216" t="e">
        <f>100*((INDEX(PastedData!Z:Z,MATCH($AK216,PastedData!$A:$A,0)))/I$33)</f>
        <v>#DIV/0!</v>
      </c>
      <c r="AT216" t="e">
        <f>100*((INDEX(PastedData!AA:AA,MATCH($AK216,PastedData!$A:$A,0)))/J$33)</f>
        <v>#DIV/0!</v>
      </c>
    </row>
    <row r="217" spans="14:46" x14ac:dyDescent="0.3">
      <c r="N217" s="2" t="e">
        <f t="shared" si="18"/>
        <v>#N/A</v>
      </c>
      <c r="O217" s="2" t="e">
        <f t="array" ref="O217">LN(INDEX(PastedData!E:E,MATCH(Analysis!$AK219,PastedData!$A:$A,0))-Analysis!O$5)</f>
        <v>#NUM!</v>
      </c>
      <c r="P217" s="2" t="e">
        <f>LN(INDEX(PastedData!F:F,MATCH(Analysis!$AK219,PastedData!$A:$A,0))-Analysis!P$5)</f>
        <v>#NUM!</v>
      </c>
      <c r="Q217" s="2" t="e">
        <f>LN(INDEX(PastedData!G:G,MATCH(Analysis!$AK219,PastedData!$A:$A,0))-Analysis!Q$5)</f>
        <v>#NUM!</v>
      </c>
      <c r="R217" s="2" t="e">
        <f>LN(INDEX(PastedData!H:H,MATCH(Analysis!$AK219,PastedData!$A:$A,0))-Analysis!R$5)</f>
        <v>#NUM!</v>
      </c>
      <c r="S217" s="2" t="e">
        <f>LN(INDEX(PastedData!I:I,MATCH(Analysis!$AK219,PastedData!$A:$A,0))-Analysis!S$5)</f>
        <v>#NUM!</v>
      </c>
      <c r="T217" s="2" t="e">
        <f>LN(INDEX(PastedData!J:J,MATCH(Analysis!$AK219,PastedData!$A:$A,0))-Analysis!T$5)</f>
        <v>#NUM!</v>
      </c>
      <c r="U217" s="2" t="e">
        <f>LN(INDEX(PastedData!K:K,MATCH(Analysis!$AK219,PastedData!$A:$A,0))-Analysis!U$5)</f>
        <v>#NUM!</v>
      </c>
      <c r="AK217">
        <f t="shared" si="19"/>
        <v>197</v>
      </c>
      <c r="AL217" s="2" t="e">
        <f t="array" ref="AL217">INDEX(PastedData!B:B,MATCH($AK217,PastedData!$A:$A,0))</f>
        <v>#N/A</v>
      </c>
      <c r="AM217" s="2">
        <f>INDEX(PastedData!L:L,MATCH($AK217,PastedData!$A:$A,0))</f>
        <v>0</v>
      </c>
      <c r="AN217" t="e">
        <f>100*((INDEX(PastedData!U:U,MATCH($AK217,PastedData!$A:$A,0)))/D$33)</f>
        <v>#DIV/0!</v>
      </c>
      <c r="AO217" t="e">
        <f>100*((INDEX(PastedData!V:V,MATCH($AK217,PastedData!$A:$A,0)))/E$33)</f>
        <v>#DIV/0!</v>
      </c>
      <c r="AP217" t="e">
        <f>100*((INDEX(PastedData!W:W,MATCH($AK217,PastedData!$A:$A,0)))/F$33)</f>
        <v>#DIV/0!</v>
      </c>
      <c r="AQ217" t="e">
        <f>100*((INDEX(PastedData!X:X,MATCH($AK217,PastedData!$A:$A,0)))/G$33)</f>
        <v>#DIV/0!</v>
      </c>
      <c r="AR217" t="e">
        <f>100*((INDEX(PastedData!Y:Y,MATCH($AK217,PastedData!$A:$A,0)))/H$33)</f>
        <v>#DIV/0!</v>
      </c>
      <c r="AS217" t="e">
        <f>100*((INDEX(PastedData!Z:Z,MATCH($AK217,PastedData!$A:$A,0)))/I$33)</f>
        <v>#DIV/0!</v>
      </c>
      <c r="AT217" t="e">
        <f>100*((INDEX(PastedData!AA:AA,MATCH($AK217,PastedData!$A:$A,0)))/J$33)</f>
        <v>#DIV/0!</v>
      </c>
    </row>
    <row r="218" spans="14:46" x14ac:dyDescent="0.3">
      <c r="N218" s="2" t="e">
        <f t="shared" si="18"/>
        <v>#N/A</v>
      </c>
      <c r="O218" s="2" t="e">
        <f t="array" ref="O218">LN(INDEX(PastedData!E:E,MATCH(Analysis!$AK220,PastedData!$A:$A,0))-Analysis!O$5)</f>
        <v>#NUM!</v>
      </c>
      <c r="P218" s="2" t="e">
        <f>LN(INDEX(PastedData!F:F,MATCH(Analysis!$AK220,PastedData!$A:$A,0))-Analysis!P$5)</f>
        <v>#NUM!</v>
      </c>
      <c r="Q218" s="2" t="e">
        <f>LN(INDEX(PastedData!G:G,MATCH(Analysis!$AK220,PastedData!$A:$A,0))-Analysis!Q$5)</f>
        <v>#NUM!</v>
      </c>
      <c r="R218" s="2" t="e">
        <f>LN(INDEX(PastedData!H:H,MATCH(Analysis!$AK220,PastedData!$A:$A,0))-Analysis!R$5)</f>
        <v>#NUM!</v>
      </c>
      <c r="S218" s="2" t="e">
        <f>LN(INDEX(PastedData!I:I,MATCH(Analysis!$AK220,PastedData!$A:$A,0))-Analysis!S$5)</f>
        <v>#NUM!</v>
      </c>
      <c r="T218" s="2" t="e">
        <f>LN(INDEX(PastedData!J:J,MATCH(Analysis!$AK220,PastedData!$A:$A,0))-Analysis!T$5)</f>
        <v>#NUM!</v>
      </c>
      <c r="U218" s="2" t="e">
        <f>LN(INDEX(PastedData!K:K,MATCH(Analysis!$AK220,PastedData!$A:$A,0))-Analysis!U$5)</f>
        <v>#NUM!</v>
      </c>
      <c r="AK218">
        <f t="shared" si="19"/>
        <v>198</v>
      </c>
      <c r="AL218" s="2" t="e">
        <f t="array" ref="AL218">INDEX(PastedData!B:B,MATCH($AK218,PastedData!$A:$A,0))</f>
        <v>#N/A</v>
      </c>
      <c r="AM218" s="2">
        <f>INDEX(PastedData!L:L,MATCH($AK218,PastedData!$A:$A,0))</f>
        <v>0</v>
      </c>
      <c r="AN218" t="e">
        <f>100*((INDEX(PastedData!U:U,MATCH($AK218,PastedData!$A:$A,0)))/D$33)</f>
        <v>#DIV/0!</v>
      </c>
      <c r="AO218" t="e">
        <f>100*((INDEX(PastedData!V:V,MATCH($AK218,PastedData!$A:$A,0)))/E$33)</f>
        <v>#DIV/0!</v>
      </c>
      <c r="AP218" t="e">
        <f>100*((INDEX(PastedData!W:W,MATCH($AK218,PastedData!$A:$A,0)))/F$33)</f>
        <v>#DIV/0!</v>
      </c>
      <c r="AQ218" t="e">
        <f>100*((INDEX(PastedData!X:X,MATCH($AK218,PastedData!$A:$A,0)))/G$33)</f>
        <v>#DIV/0!</v>
      </c>
      <c r="AR218" t="e">
        <f>100*((INDEX(PastedData!Y:Y,MATCH($AK218,PastedData!$A:$A,0)))/H$33)</f>
        <v>#DIV/0!</v>
      </c>
      <c r="AS218" t="e">
        <f>100*((INDEX(PastedData!Z:Z,MATCH($AK218,PastedData!$A:$A,0)))/I$33)</f>
        <v>#DIV/0!</v>
      </c>
      <c r="AT218" t="e">
        <f>100*((INDEX(PastedData!AA:AA,MATCH($AK218,PastedData!$A:$A,0)))/J$33)</f>
        <v>#DIV/0!</v>
      </c>
    </row>
    <row r="219" spans="14:46" x14ac:dyDescent="0.3">
      <c r="N219" s="2" t="e">
        <f t="shared" si="18"/>
        <v>#N/A</v>
      </c>
      <c r="O219" s="2" t="e">
        <f t="array" ref="O219">LN(INDEX(PastedData!E:E,MATCH(Analysis!$AK221,PastedData!$A:$A,0))-Analysis!O$5)</f>
        <v>#NUM!</v>
      </c>
      <c r="P219" s="2" t="e">
        <f>LN(INDEX(PastedData!F:F,MATCH(Analysis!$AK221,PastedData!$A:$A,0))-Analysis!P$5)</f>
        <v>#NUM!</v>
      </c>
      <c r="Q219" s="2" t="e">
        <f>LN(INDEX(PastedData!G:G,MATCH(Analysis!$AK221,PastedData!$A:$A,0))-Analysis!Q$5)</f>
        <v>#NUM!</v>
      </c>
      <c r="R219" s="2" t="e">
        <f>LN(INDEX(PastedData!H:H,MATCH(Analysis!$AK221,PastedData!$A:$A,0))-Analysis!R$5)</f>
        <v>#NUM!</v>
      </c>
      <c r="S219" s="2" t="e">
        <f>LN(INDEX(PastedData!I:I,MATCH(Analysis!$AK221,PastedData!$A:$A,0))-Analysis!S$5)</f>
        <v>#NUM!</v>
      </c>
      <c r="T219" s="2" t="e">
        <f>LN(INDEX(PastedData!J:J,MATCH(Analysis!$AK221,PastedData!$A:$A,0))-Analysis!T$5)</f>
        <v>#NUM!</v>
      </c>
      <c r="U219" s="2" t="e">
        <f>LN(INDEX(PastedData!K:K,MATCH(Analysis!$AK221,PastedData!$A:$A,0))-Analysis!U$5)</f>
        <v>#NUM!</v>
      </c>
      <c r="AK219">
        <f t="shared" si="19"/>
        <v>199</v>
      </c>
      <c r="AL219" s="2" t="e">
        <f t="array" ref="AL219">INDEX(PastedData!B:B,MATCH($AK219,PastedData!$A:$A,0))</f>
        <v>#N/A</v>
      </c>
      <c r="AM219" s="2">
        <f>INDEX(PastedData!L:L,MATCH($AK219,PastedData!$A:$A,0))</f>
        <v>0</v>
      </c>
      <c r="AN219" t="e">
        <f>100*((INDEX(PastedData!U:U,MATCH($AK219,PastedData!$A:$A,0)))/D$33)</f>
        <v>#DIV/0!</v>
      </c>
      <c r="AO219" t="e">
        <f>100*((INDEX(PastedData!V:V,MATCH($AK219,PastedData!$A:$A,0)))/E$33)</f>
        <v>#DIV/0!</v>
      </c>
      <c r="AP219" t="e">
        <f>100*((INDEX(PastedData!W:W,MATCH($AK219,PastedData!$A:$A,0)))/F$33)</f>
        <v>#DIV/0!</v>
      </c>
      <c r="AQ219" t="e">
        <f>100*((INDEX(PastedData!X:X,MATCH($AK219,PastedData!$A:$A,0)))/G$33)</f>
        <v>#DIV/0!</v>
      </c>
      <c r="AR219" t="e">
        <f>100*((INDEX(PastedData!Y:Y,MATCH($AK219,PastedData!$A:$A,0)))/H$33)</f>
        <v>#DIV/0!</v>
      </c>
      <c r="AS219" t="e">
        <f>100*((INDEX(PastedData!Z:Z,MATCH($AK219,PastedData!$A:$A,0)))/I$33)</f>
        <v>#DIV/0!</v>
      </c>
      <c r="AT219" t="e">
        <f>100*((INDEX(PastedData!AA:AA,MATCH($AK219,PastedData!$A:$A,0)))/J$33)</f>
        <v>#DIV/0!</v>
      </c>
    </row>
    <row r="220" spans="14:46" x14ac:dyDescent="0.3">
      <c r="N220" s="2" t="e">
        <f t="shared" si="18"/>
        <v>#N/A</v>
      </c>
      <c r="O220" s="2" t="e">
        <f t="array" ref="O220">LN(INDEX(PastedData!E:E,MATCH(Analysis!$AK222,PastedData!$A:$A,0))-Analysis!O$5)</f>
        <v>#NUM!</v>
      </c>
      <c r="P220" s="2" t="e">
        <f>LN(INDEX(PastedData!F:F,MATCH(Analysis!$AK222,PastedData!$A:$A,0))-Analysis!P$5)</f>
        <v>#NUM!</v>
      </c>
      <c r="Q220" s="2" t="e">
        <f>LN(INDEX(PastedData!G:G,MATCH(Analysis!$AK222,PastedData!$A:$A,0))-Analysis!Q$5)</f>
        <v>#NUM!</v>
      </c>
      <c r="R220" s="2" t="e">
        <f>LN(INDEX(PastedData!H:H,MATCH(Analysis!$AK222,PastedData!$A:$A,0))-Analysis!R$5)</f>
        <v>#NUM!</v>
      </c>
      <c r="S220" s="2" t="e">
        <f>LN(INDEX(PastedData!I:I,MATCH(Analysis!$AK222,PastedData!$A:$A,0))-Analysis!S$5)</f>
        <v>#NUM!</v>
      </c>
      <c r="T220" s="2" t="e">
        <f>LN(INDEX(PastedData!J:J,MATCH(Analysis!$AK222,PastedData!$A:$A,0))-Analysis!T$5)</f>
        <v>#NUM!</v>
      </c>
      <c r="U220" s="2" t="e">
        <f>LN(INDEX(PastedData!K:K,MATCH(Analysis!$AK222,PastedData!$A:$A,0))-Analysis!U$5)</f>
        <v>#NUM!</v>
      </c>
      <c r="AK220">
        <f t="shared" si="19"/>
        <v>200</v>
      </c>
      <c r="AL220" s="2" t="e">
        <f t="array" ref="AL220">INDEX(PastedData!B:B,MATCH($AK220,PastedData!$A:$A,0))</f>
        <v>#N/A</v>
      </c>
      <c r="AM220" s="2">
        <f>INDEX(PastedData!L:L,MATCH($AK220,PastedData!$A:$A,0))</f>
        <v>0</v>
      </c>
      <c r="AN220" t="e">
        <f>100*((INDEX(PastedData!U:U,MATCH($AK220,PastedData!$A:$A,0)))/D$33)</f>
        <v>#DIV/0!</v>
      </c>
      <c r="AO220" t="e">
        <f>100*((INDEX(PastedData!V:V,MATCH($AK220,PastedData!$A:$A,0)))/E$33)</f>
        <v>#DIV/0!</v>
      </c>
      <c r="AP220" t="e">
        <f>100*((INDEX(PastedData!W:W,MATCH($AK220,PastedData!$A:$A,0)))/F$33)</f>
        <v>#DIV/0!</v>
      </c>
      <c r="AQ220" t="e">
        <f>100*((INDEX(PastedData!X:X,MATCH($AK220,PastedData!$A:$A,0)))/G$33)</f>
        <v>#DIV/0!</v>
      </c>
      <c r="AR220" t="e">
        <f>100*((INDEX(PastedData!Y:Y,MATCH($AK220,PastedData!$A:$A,0)))/H$33)</f>
        <v>#DIV/0!</v>
      </c>
      <c r="AS220" t="e">
        <f>100*((INDEX(PastedData!Z:Z,MATCH($AK220,PastedData!$A:$A,0)))/I$33)</f>
        <v>#DIV/0!</v>
      </c>
      <c r="AT220" t="e">
        <f>100*((INDEX(PastedData!AA:AA,MATCH($AK220,PastedData!$A:$A,0)))/J$33)</f>
        <v>#DIV/0!</v>
      </c>
    </row>
    <row r="221" spans="14:46" x14ac:dyDescent="0.3">
      <c r="N221" s="2" t="e">
        <f t="shared" si="18"/>
        <v>#N/A</v>
      </c>
      <c r="O221" s="2" t="e">
        <f t="array" ref="O221">LN(INDEX(PastedData!E:E,MATCH(Analysis!$AK223,PastedData!$A:$A,0))-Analysis!O$5)</f>
        <v>#NUM!</v>
      </c>
      <c r="P221" s="2" t="e">
        <f>LN(INDEX(PastedData!F:F,MATCH(Analysis!$AK223,PastedData!$A:$A,0))-Analysis!P$5)</f>
        <v>#NUM!</v>
      </c>
      <c r="Q221" s="2" t="e">
        <f>LN(INDEX(PastedData!G:G,MATCH(Analysis!$AK223,PastedData!$A:$A,0))-Analysis!Q$5)</f>
        <v>#NUM!</v>
      </c>
      <c r="R221" s="2" t="e">
        <f>LN(INDEX(PastedData!H:H,MATCH(Analysis!$AK223,PastedData!$A:$A,0))-Analysis!R$5)</f>
        <v>#NUM!</v>
      </c>
      <c r="S221" s="2" t="e">
        <f>LN(INDEX(PastedData!I:I,MATCH(Analysis!$AK223,PastedData!$A:$A,0))-Analysis!S$5)</f>
        <v>#NUM!</v>
      </c>
      <c r="T221" s="2" t="e">
        <f>LN(INDEX(PastedData!J:J,MATCH(Analysis!$AK223,PastedData!$A:$A,0))-Analysis!T$5)</f>
        <v>#NUM!</v>
      </c>
      <c r="U221" s="2" t="e">
        <f>LN(INDEX(PastedData!K:K,MATCH(Analysis!$AK223,PastedData!$A:$A,0))-Analysis!U$5)</f>
        <v>#NUM!</v>
      </c>
      <c r="AK221">
        <f t="shared" si="19"/>
        <v>201</v>
      </c>
      <c r="AL221" s="2" t="e">
        <f t="array" ref="AL221">INDEX(PastedData!B:B,MATCH($AK221,PastedData!$A:$A,0))</f>
        <v>#N/A</v>
      </c>
      <c r="AM221" s="2">
        <f>INDEX(PastedData!L:L,MATCH($AK221,PastedData!$A:$A,0))</f>
        <v>0</v>
      </c>
      <c r="AN221" t="e">
        <f>100*((INDEX(PastedData!U:U,MATCH($AK221,PastedData!$A:$A,0)))/D$33)</f>
        <v>#DIV/0!</v>
      </c>
      <c r="AO221" t="e">
        <f>100*((INDEX(PastedData!V:V,MATCH($AK221,PastedData!$A:$A,0)))/E$33)</f>
        <v>#DIV/0!</v>
      </c>
      <c r="AP221" t="e">
        <f>100*((INDEX(PastedData!W:W,MATCH($AK221,PastedData!$A:$A,0)))/F$33)</f>
        <v>#DIV/0!</v>
      </c>
      <c r="AQ221" t="e">
        <f>100*((INDEX(PastedData!X:X,MATCH($AK221,PastedData!$A:$A,0)))/G$33)</f>
        <v>#DIV/0!</v>
      </c>
      <c r="AR221" t="e">
        <f>100*((INDEX(PastedData!Y:Y,MATCH($AK221,PastedData!$A:$A,0)))/H$33)</f>
        <v>#DIV/0!</v>
      </c>
      <c r="AS221" t="e">
        <f>100*((INDEX(PastedData!Z:Z,MATCH($AK221,PastedData!$A:$A,0)))/I$33)</f>
        <v>#DIV/0!</v>
      </c>
      <c r="AT221" t="e">
        <f>100*((INDEX(PastedData!AA:AA,MATCH($AK221,PastedData!$A:$A,0)))/J$33)</f>
        <v>#DIV/0!</v>
      </c>
    </row>
    <row r="222" spans="14:46" x14ac:dyDescent="0.3">
      <c r="N222" s="2" t="e">
        <f t="shared" si="18"/>
        <v>#N/A</v>
      </c>
      <c r="O222" s="2" t="e">
        <f t="array" ref="O222">LN(INDEX(PastedData!E:E,MATCH(Analysis!$AK224,PastedData!$A:$A,0))-Analysis!O$5)</f>
        <v>#NUM!</v>
      </c>
      <c r="P222" s="2" t="e">
        <f>LN(INDEX(PastedData!F:F,MATCH(Analysis!$AK224,PastedData!$A:$A,0))-Analysis!P$5)</f>
        <v>#NUM!</v>
      </c>
      <c r="Q222" s="2" t="e">
        <f>LN(INDEX(PastedData!G:G,MATCH(Analysis!$AK224,PastedData!$A:$A,0))-Analysis!Q$5)</f>
        <v>#NUM!</v>
      </c>
      <c r="R222" s="2" t="e">
        <f>LN(INDEX(PastedData!H:H,MATCH(Analysis!$AK224,PastedData!$A:$A,0))-Analysis!R$5)</f>
        <v>#NUM!</v>
      </c>
      <c r="S222" s="2" t="e">
        <f>LN(INDEX(PastedData!I:I,MATCH(Analysis!$AK224,PastedData!$A:$A,0))-Analysis!S$5)</f>
        <v>#NUM!</v>
      </c>
      <c r="T222" s="2" t="e">
        <f>LN(INDEX(PastedData!J:J,MATCH(Analysis!$AK224,PastedData!$A:$A,0))-Analysis!T$5)</f>
        <v>#NUM!</v>
      </c>
      <c r="U222" s="2" t="e">
        <f>LN(INDEX(PastedData!K:K,MATCH(Analysis!$AK224,PastedData!$A:$A,0))-Analysis!U$5)</f>
        <v>#NUM!</v>
      </c>
      <c r="AK222">
        <f t="shared" si="19"/>
        <v>202</v>
      </c>
      <c r="AL222" s="2" t="e">
        <f t="array" ref="AL222">INDEX(PastedData!B:B,MATCH($AK222,PastedData!$A:$A,0))</f>
        <v>#N/A</v>
      </c>
      <c r="AM222" s="2">
        <f>INDEX(PastedData!L:L,MATCH($AK222,PastedData!$A:$A,0))</f>
        <v>0</v>
      </c>
      <c r="AN222" t="e">
        <f>100*((INDEX(PastedData!U:U,MATCH($AK222,PastedData!$A:$A,0)))/D$33)</f>
        <v>#DIV/0!</v>
      </c>
      <c r="AO222" t="e">
        <f>100*((INDEX(PastedData!V:V,MATCH($AK222,PastedData!$A:$A,0)))/E$33)</f>
        <v>#DIV/0!</v>
      </c>
      <c r="AP222" t="e">
        <f>100*((INDEX(PastedData!W:W,MATCH($AK222,PastedData!$A:$A,0)))/F$33)</f>
        <v>#DIV/0!</v>
      </c>
      <c r="AQ222" t="e">
        <f>100*((INDEX(PastedData!X:X,MATCH($AK222,PastedData!$A:$A,0)))/G$33)</f>
        <v>#DIV/0!</v>
      </c>
      <c r="AR222" t="e">
        <f>100*((INDEX(PastedData!Y:Y,MATCH($AK222,PastedData!$A:$A,0)))/H$33)</f>
        <v>#DIV/0!</v>
      </c>
      <c r="AS222" t="e">
        <f>100*((INDEX(PastedData!Z:Z,MATCH($AK222,PastedData!$A:$A,0)))/I$33)</f>
        <v>#DIV/0!</v>
      </c>
      <c r="AT222" t="e">
        <f>100*((INDEX(PastedData!AA:AA,MATCH($AK222,PastedData!$A:$A,0)))/J$33)</f>
        <v>#DIV/0!</v>
      </c>
    </row>
    <row r="223" spans="14:46" x14ac:dyDescent="0.3">
      <c r="N223" s="2" t="e">
        <f t="shared" si="18"/>
        <v>#N/A</v>
      </c>
      <c r="O223" s="2" t="e">
        <f t="array" ref="O223">LN(INDEX(PastedData!E:E,MATCH(Analysis!$AK225,PastedData!$A:$A,0))-Analysis!O$5)</f>
        <v>#NUM!</v>
      </c>
      <c r="P223" s="2" t="e">
        <f>LN(INDEX(PastedData!F:F,MATCH(Analysis!$AK225,PastedData!$A:$A,0))-Analysis!P$5)</f>
        <v>#NUM!</v>
      </c>
      <c r="Q223" s="2" t="e">
        <f>LN(INDEX(PastedData!G:G,MATCH(Analysis!$AK225,PastedData!$A:$A,0))-Analysis!Q$5)</f>
        <v>#NUM!</v>
      </c>
      <c r="R223" s="2" t="e">
        <f>LN(INDEX(PastedData!H:H,MATCH(Analysis!$AK225,PastedData!$A:$A,0))-Analysis!R$5)</f>
        <v>#NUM!</v>
      </c>
      <c r="S223" s="2" t="e">
        <f>LN(INDEX(PastedData!I:I,MATCH(Analysis!$AK225,PastedData!$A:$A,0))-Analysis!S$5)</f>
        <v>#NUM!</v>
      </c>
      <c r="T223" s="2" t="e">
        <f>LN(INDEX(PastedData!J:J,MATCH(Analysis!$AK225,PastedData!$A:$A,0))-Analysis!T$5)</f>
        <v>#NUM!</v>
      </c>
      <c r="U223" s="2" t="e">
        <f>LN(INDEX(PastedData!K:K,MATCH(Analysis!$AK225,PastedData!$A:$A,0))-Analysis!U$5)</f>
        <v>#NUM!</v>
      </c>
      <c r="AK223">
        <f t="shared" si="19"/>
        <v>203</v>
      </c>
      <c r="AL223" s="2" t="e">
        <f t="array" ref="AL223">INDEX(PastedData!B:B,MATCH($AK223,PastedData!$A:$A,0))</f>
        <v>#N/A</v>
      </c>
      <c r="AM223" s="2">
        <f>INDEX(PastedData!L:L,MATCH($AK223,PastedData!$A:$A,0))</f>
        <v>0</v>
      </c>
      <c r="AN223" t="e">
        <f>100*((INDEX(PastedData!U:U,MATCH($AK223,PastedData!$A:$A,0)))/D$33)</f>
        <v>#DIV/0!</v>
      </c>
      <c r="AO223" t="e">
        <f>100*((INDEX(PastedData!V:V,MATCH($AK223,PastedData!$A:$A,0)))/E$33)</f>
        <v>#DIV/0!</v>
      </c>
      <c r="AP223" t="e">
        <f>100*((INDEX(PastedData!W:W,MATCH($AK223,PastedData!$A:$A,0)))/F$33)</f>
        <v>#DIV/0!</v>
      </c>
      <c r="AQ223" t="e">
        <f>100*((INDEX(PastedData!X:X,MATCH($AK223,PastedData!$A:$A,0)))/G$33)</f>
        <v>#DIV/0!</v>
      </c>
      <c r="AR223" t="e">
        <f>100*((INDEX(PastedData!Y:Y,MATCH($AK223,PastedData!$A:$A,0)))/H$33)</f>
        <v>#DIV/0!</v>
      </c>
      <c r="AS223" t="e">
        <f>100*((INDEX(PastedData!Z:Z,MATCH($AK223,PastedData!$A:$A,0)))/I$33)</f>
        <v>#DIV/0!</v>
      </c>
      <c r="AT223" t="e">
        <f>100*((INDEX(PastedData!AA:AA,MATCH($AK223,PastedData!$A:$A,0)))/J$33)</f>
        <v>#DIV/0!</v>
      </c>
    </row>
    <row r="224" spans="14:46" x14ac:dyDescent="0.3">
      <c r="N224" s="2" t="e">
        <f t="shared" si="18"/>
        <v>#N/A</v>
      </c>
      <c r="O224" s="2" t="e">
        <f t="array" ref="O224">LN(INDEX(PastedData!E:E,MATCH(Analysis!$AK226,PastedData!$A:$A,0))-Analysis!O$5)</f>
        <v>#NUM!</v>
      </c>
      <c r="P224" s="2" t="e">
        <f>LN(INDEX(PastedData!F:F,MATCH(Analysis!$AK226,PastedData!$A:$A,0))-Analysis!P$5)</f>
        <v>#NUM!</v>
      </c>
      <c r="Q224" s="2" t="e">
        <f>LN(INDEX(PastedData!G:G,MATCH(Analysis!$AK226,PastedData!$A:$A,0))-Analysis!Q$5)</f>
        <v>#NUM!</v>
      </c>
      <c r="R224" s="2" t="e">
        <f>LN(INDEX(PastedData!H:H,MATCH(Analysis!$AK226,PastedData!$A:$A,0))-Analysis!R$5)</f>
        <v>#NUM!</v>
      </c>
      <c r="S224" s="2" t="e">
        <f>LN(INDEX(PastedData!I:I,MATCH(Analysis!$AK226,PastedData!$A:$A,0))-Analysis!S$5)</f>
        <v>#NUM!</v>
      </c>
      <c r="T224" s="2" t="e">
        <f>LN(INDEX(PastedData!J:J,MATCH(Analysis!$AK226,PastedData!$A:$A,0))-Analysis!T$5)</f>
        <v>#NUM!</v>
      </c>
      <c r="U224" s="2" t="e">
        <f>LN(INDEX(PastedData!K:K,MATCH(Analysis!$AK226,PastedData!$A:$A,0))-Analysis!U$5)</f>
        <v>#NUM!</v>
      </c>
      <c r="AK224">
        <f t="shared" si="19"/>
        <v>204</v>
      </c>
      <c r="AL224" s="2" t="e">
        <f t="array" ref="AL224">INDEX(PastedData!B:B,MATCH($AK224,PastedData!$A:$A,0))</f>
        <v>#N/A</v>
      </c>
      <c r="AM224" s="2">
        <f>INDEX(PastedData!L:L,MATCH($AK224,PastedData!$A:$A,0))</f>
        <v>0</v>
      </c>
      <c r="AN224" t="e">
        <f>100*((INDEX(PastedData!U:U,MATCH($AK224,PastedData!$A:$A,0)))/D$33)</f>
        <v>#DIV/0!</v>
      </c>
      <c r="AO224" t="e">
        <f>100*((INDEX(PastedData!V:V,MATCH($AK224,PastedData!$A:$A,0)))/E$33)</f>
        <v>#DIV/0!</v>
      </c>
      <c r="AP224" t="e">
        <f>100*((INDEX(PastedData!W:W,MATCH($AK224,PastedData!$A:$A,0)))/F$33)</f>
        <v>#DIV/0!</v>
      </c>
      <c r="AQ224" t="e">
        <f>100*((INDEX(PastedData!X:X,MATCH($AK224,PastedData!$A:$A,0)))/G$33)</f>
        <v>#DIV/0!</v>
      </c>
      <c r="AR224" t="e">
        <f>100*((INDEX(PastedData!Y:Y,MATCH($AK224,PastedData!$A:$A,0)))/H$33)</f>
        <v>#DIV/0!</v>
      </c>
      <c r="AS224" t="e">
        <f>100*((INDEX(PastedData!Z:Z,MATCH($AK224,PastedData!$A:$A,0)))/I$33)</f>
        <v>#DIV/0!</v>
      </c>
      <c r="AT224" t="e">
        <f>100*((INDEX(PastedData!AA:AA,MATCH($AK224,PastedData!$A:$A,0)))/J$33)</f>
        <v>#DIV/0!</v>
      </c>
    </row>
    <row r="225" spans="14:46" x14ac:dyDescent="0.3">
      <c r="N225" s="2" t="e">
        <f t="shared" si="18"/>
        <v>#N/A</v>
      </c>
      <c r="O225" s="2" t="e">
        <f t="array" ref="O225">LN(INDEX(PastedData!E:E,MATCH(Analysis!$AK227,PastedData!$A:$A,0))-Analysis!O$5)</f>
        <v>#NUM!</v>
      </c>
      <c r="P225" s="2" t="e">
        <f>LN(INDEX(PastedData!F:F,MATCH(Analysis!$AK227,PastedData!$A:$A,0))-Analysis!P$5)</f>
        <v>#NUM!</v>
      </c>
      <c r="Q225" s="2" t="e">
        <f>LN(INDEX(PastedData!G:G,MATCH(Analysis!$AK227,PastedData!$A:$A,0))-Analysis!Q$5)</f>
        <v>#NUM!</v>
      </c>
      <c r="R225" s="2" t="e">
        <f>LN(INDEX(PastedData!H:H,MATCH(Analysis!$AK227,PastedData!$A:$A,0))-Analysis!R$5)</f>
        <v>#NUM!</v>
      </c>
      <c r="S225" s="2" t="e">
        <f>LN(INDEX(PastedData!I:I,MATCH(Analysis!$AK227,PastedData!$A:$A,0))-Analysis!S$5)</f>
        <v>#NUM!</v>
      </c>
      <c r="T225" s="2" t="e">
        <f>LN(INDEX(PastedData!J:J,MATCH(Analysis!$AK227,PastedData!$A:$A,0))-Analysis!T$5)</f>
        <v>#NUM!</v>
      </c>
      <c r="U225" s="2" t="e">
        <f>LN(INDEX(PastedData!K:K,MATCH(Analysis!$AK227,PastedData!$A:$A,0))-Analysis!U$5)</f>
        <v>#NUM!</v>
      </c>
      <c r="AK225">
        <f t="shared" si="19"/>
        <v>205</v>
      </c>
      <c r="AL225" s="2" t="e">
        <f t="array" ref="AL225">INDEX(PastedData!B:B,MATCH($AK225,PastedData!$A:$A,0))</f>
        <v>#N/A</v>
      </c>
      <c r="AM225" s="2">
        <f>INDEX(PastedData!L:L,MATCH($AK225,PastedData!$A:$A,0))</f>
        <v>0</v>
      </c>
      <c r="AN225" t="e">
        <f>100*((INDEX(PastedData!U:U,MATCH($AK225,PastedData!$A:$A,0)))/D$33)</f>
        <v>#DIV/0!</v>
      </c>
      <c r="AO225" t="e">
        <f>100*((INDEX(PastedData!V:V,MATCH($AK225,PastedData!$A:$A,0)))/E$33)</f>
        <v>#DIV/0!</v>
      </c>
      <c r="AP225" t="e">
        <f>100*((INDEX(PastedData!W:W,MATCH($AK225,PastedData!$A:$A,0)))/F$33)</f>
        <v>#DIV/0!</v>
      </c>
      <c r="AQ225" t="e">
        <f>100*((INDEX(PastedData!X:X,MATCH($AK225,PastedData!$A:$A,0)))/G$33)</f>
        <v>#DIV/0!</v>
      </c>
      <c r="AR225" t="e">
        <f>100*((INDEX(PastedData!Y:Y,MATCH($AK225,PastedData!$A:$A,0)))/H$33)</f>
        <v>#DIV/0!</v>
      </c>
      <c r="AS225" t="e">
        <f>100*((INDEX(PastedData!Z:Z,MATCH($AK225,PastedData!$A:$A,0)))/I$33)</f>
        <v>#DIV/0!</v>
      </c>
      <c r="AT225" t="e">
        <f>100*((INDEX(PastedData!AA:AA,MATCH($AK225,PastedData!$A:$A,0)))/J$33)</f>
        <v>#DIV/0!</v>
      </c>
    </row>
    <row r="226" spans="14:46" x14ac:dyDescent="0.3">
      <c r="N226" s="2" t="e">
        <f t="shared" si="18"/>
        <v>#N/A</v>
      </c>
      <c r="O226" s="2" t="e">
        <f t="array" ref="O226">LN(INDEX(PastedData!E:E,MATCH(Analysis!$AK228,PastedData!$A:$A,0))-Analysis!O$5)</f>
        <v>#NUM!</v>
      </c>
      <c r="P226" s="2" t="e">
        <f>LN(INDEX(PastedData!F:F,MATCH(Analysis!$AK228,PastedData!$A:$A,0))-Analysis!P$5)</f>
        <v>#NUM!</v>
      </c>
      <c r="Q226" s="2" t="e">
        <f>LN(INDEX(PastedData!G:G,MATCH(Analysis!$AK228,PastedData!$A:$A,0))-Analysis!Q$5)</f>
        <v>#NUM!</v>
      </c>
      <c r="R226" s="2" t="e">
        <f>LN(INDEX(PastedData!H:H,MATCH(Analysis!$AK228,PastedData!$A:$A,0))-Analysis!R$5)</f>
        <v>#NUM!</v>
      </c>
      <c r="S226" s="2" t="e">
        <f>LN(INDEX(PastedData!I:I,MATCH(Analysis!$AK228,PastedData!$A:$A,0))-Analysis!S$5)</f>
        <v>#NUM!</v>
      </c>
      <c r="T226" s="2" t="e">
        <f>LN(INDEX(PastedData!J:J,MATCH(Analysis!$AK228,PastedData!$A:$A,0))-Analysis!T$5)</f>
        <v>#NUM!</v>
      </c>
      <c r="U226" s="2" t="e">
        <f>LN(INDEX(PastedData!K:K,MATCH(Analysis!$AK228,PastedData!$A:$A,0))-Analysis!U$5)</f>
        <v>#NUM!</v>
      </c>
      <c r="AK226">
        <f t="shared" si="19"/>
        <v>206</v>
      </c>
      <c r="AL226" s="2" t="e">
        <f t="array" ref="AL226">INDEX(PastedData!B:B,MATCH($AK226,PastedData!$A:$A,0))</f>
        <v>#N/A</v>
      </c>
      <c r="AM226" s="2">
        <f>INDEX(PastedData!L:L,MATCH($AK226,PastedData!$A:$A,0))</f>
        <v>0</v>
      </c>
      <c r="AN226" t="e">
        <f>100*((INDEX(PastedData!U:U,MATCH($AK226,PastedData!$A:$A,0)))/D$33)</f>
        <v>#DIV/0!</v>
      </c>
      <c r="AO226" t="e">
        <f>100*((INDEX(PastedData!V:V,MATCH($AK226,PastedData!$A:$A,0)))/E$33)</f>
        <v>#DIV/0!</v>
      </c>
      <c r="AP226" t="e">
        <f>100*((INDEX(PastedData!W:W,MATCH($AK226,PastedData!$A:$A,0)))/F$33)</f>
        <v>#DIV/0!</v>
      </c>
      <c r="AQ226" t="e">
        <f>100*((INDEX(PastedData!X:X,MATCH($AK226,PastedData!$A:$A,0)))/G$33)</f>
        <v>#DIV/0!</v>
      </c>
      <c r="AR226" t="e">
        <f>100*((INDEX(PastedData!Y:Y,MATCH($AK226,PastedData!$A:$A,0)))/H$33)</f>
        <v>#DIV/0!</v>
      </c>
      <c r="AS226" t="e">
        <f>100*((INDEX(PastedData!Z:Z,MATCH($AK226,PastedData!$A:$A,0)))/I$33)</f>
        <v>#DIV/0!</v>
      </c>
      <c r="AT226" t="e">
        <f>100*((INDEX(PastedData!AA:AA,MATCH($AK226,PastedData!$A:$A,0)))/J$33)</f>
        <v>#DIV/0!</v>
      </c>
    </row>
    <row r="227" spans="14:46" x14ac:dyDescent="0.3">
      <c r="N227" s="2" t="e">
        <f t="shared" si="18"/>
        <v>#N/A</v>
      </c>
      <c r="O227" s="2" t="e">
        <f t="array" ref="O227">LN(INDEX(PastedData!E:E,MATCH(Analysis!$AK229,PastedData!$A:$A,0))-Analysis!O$5)</f>
        <v>#NUM!</v>
      </c>
      <c r="P227" s="2" t="e">
        <f>LN(INDEX(PastedData!F:F,MATCH(Analysis!$AK229,PastedData!$A:$A,0))-Analysis!P$5)</f>
        <v>#NUM!</v>
      </c>
      <c r="Q227" s="2" t="e">
        <f>LN(INDEX(PastedData!G:G,MATCH(Analysis!$AK229,PastedData!$A:$A,0))-Analysis!Q$5)</f>
        <v>#NUM!</v>
      </c>
      <c r="R227" s="2" t="e">
        <f>LN(INDEX(PastedData!H:H,MATCH(Analysis!$AK229,PastedData!$A:$A,0))-Analysis!R$5)</f>
        <v>#NUM!</v>
      </c>
      <c r="S227" s="2" t="e">
        <f>LN(INDEX(PastedData!I:I,MATCH(Analysis!$AK229,PastedData!$A:$A,0))-Analysis!S$5)</f>
        <v>#NUM!</v>
      </c>
      <c r="T227" s="2" t="e">
        <f>LN(INDEX(PastedData!J:J,MATCH(Analysis!$AK229,PastedData!$A:$A,0))-Analysis!T$5)</f>
        <v>#NUM!</v>
      </c>
      <c r="U227" s="2" t="e">
        <f>LN(INDEX(PastedData!K:K,MATCH(Analysis!$AK229,PastedData!$A:$A,0))-Analysis!U$5)</f>
        <v>#NUM!</v>
      </c>
      <c r="AK227">
        <f t="shared" si="19"/>
        <v>207</v>
      </c>
      <c r="AL227" s="2" t="e">
        <f t="array" ref="AL227">INDEX(PastedData!B:B,MATCH($AK227,PastedData!$A:$A,0))</f>
        <v>#N/A</v>
      </c>
      <c r="AM227" s="2">
        <f>INDEX(PastedData!L:L,MATCH($AK227,PastedData!$A:$A,0))</f>
        <v>0</v>
      </c>
      <c r="AN227" t="e">
        <f>100*((INDEX(PastedData!U:U,MATCH($AK227,PastedData!$A:$A,0)))/D$33)</f>
        <v>#DIV/0!</v>
      </c>
      <c r="AO227" t="e">
        <f>100*((INDEX(PastedData!V:V,MATCH($AK227,PastedData!$A:$A,0)))/E$33)</f>
        <v>#DIV/0!</v>
      </c>
      <c r="AP227" t="e">
        <f>100*((INDEX(PastedData!W:W,MATCH($AK227,PastedData!$A:$A,0)))/F$33)</f>
        <v>#DIV/0!</v>
      </c>
      <c r="AQ227" t="e">
        <f>100*((INDEX(PastedData!X:X,MATCH($AK227,PastedData!$A:$A,0)))/G$33)</f>
        <v>#DIV/0!</v>
      </c>
      <c r="AR227" t="e">
        <f>100*((INDEX(PastedData!Y:Y,MATCH($AK227,PastedData!$A:$A,0)))/H$33)</f>
        <v>#DIV/0!</v>
      </c>
      <c r="AS227" t="e">
        <f>100*((INDEX(PastedData!Z:Z,MATCH($AK227,PastedData!$A:$A,0)))/I$33)</f>
        <v>#DIV/0!</v>
      </c>
      <c r="AT227" t="e">
        <f>100*((INDEX(PastedData!AA:AA,MATCH($AK227,PastedData!$A:$A,0)))/J$33)</f>
        <v>#DIV/0!</v>
      </c>
    </row>
    <row r="228" spans="14:46" x14ac:dyDescent="0.3">
      <c r="N228" s="2" t="e">
        <f t="shared" si="18"/>
        <v>#N/A</v>
      </c>
      <c r="O228" s="2" t="e">
        <f t="array" ref="O228">LN(INDEX(PastedData!E:E,MATCH(Analysis!$AK230,PastedData!$A:$A,0))-Analysis!O$5)</f>
        <v>#NUM!</v>
      </c>
      <c r="P228" s="2" t="e">
        <f>LN(INDEX(PastedData!F:F,MATCH(Analysis!$AK230,PastedData!$A:$A,0))-Analysis!P$5)</f>
        <v>#NUM!</v>
      </c>
      <c r="Q228" s="2" t="e">
        <f>LN(INDEX(PastedData!G:G,MATCH(Analysis!$AK230,PastedData!$A:$A,0))-Analysis!Q$5)</f>
        <v>#NUM!</v>
      </c>
      <c r="R228" s="2" t="e">
        <f>LN(INDEX(PastedData!H:H,MATCH(Analysis!$AK230,PastedData!$A:$A,0))-Analysis!R$5)</f>
        <v>#NUM!</v>
      </c>
      <c r="S228" s="2" t="e">
        <f>LN(INDEX(PastedData!I:I,MATCH(Analysis!$AK230,PastedData!$A:$A,0))-Analysis!S$5)</f>
        <v>#NUM!</v>
      </c>
      <c r="T228" s="2" t="e">
        <f>LN(INDEX(PastedData!J:J,MATCH(Analysis!$AK230,PastedData!$A:$A,0))-Analysis!T$5)</f>
        <v>#NUM!</v>
      </c>
      <c r="U228" s="2" t="e">
        <f>LN(INDEX(PastedData!K:K,MATCH(Analysis!$AK230,PastedData!$A:$A,0))-Analysis!U$5)</f>
        <v>#NUM!</v>
      </c>
      <c r="AK228">
        <f t="shared" si="19"/>
        <v>208</v>
      </c>
      <c r="AL228" s="2" t="e">
        <f t="array" ref="AL228">INDEX(PastedData!B:B,MATCH($AK228,PastedData!$A:$A,0))</f>
        <v>#N/A</v>
      </c>
      <c r="AM228" s="2">
        <f>INDEX(PastedData!L:L,MATCH($AK228,PastedData!$A:$A,0))</f>
        <v>0</v>
      </c>
      <c r="AN228" t="e">
        <f>100*((INDEX(PastedData!U:U,MATCH($AK228,PastedData!$A:$A,0)))/D$33)</f>
        <v>#DIV/0!</v>
      </c>
      <c r="AO228" t="e">
        <f>100*((INDEX(PastedData!V:V,MATCH($AK228,PastedData!$A:$A,0)))/E$33)</f>
        <v>#DIV/0!</v>
      </c>
      <c r="AP228" t="e">
        <f>100*((INDEX(PastedData!W:W,MATCH($AK228,PastedData!$A:$A,0)))/F$33)</f>
        <v>#DIV/0!</v>
      </c>
      <c r="AQ228" t="e">
        <f>100*((INDEX(PastedData!X:X,MATCH($AK228,PastedData!$A:$A,0)))/G$33)</f>
        <v>#DIV/0!</v>
      </c>
      <c r="AR228" t="e">
        <f>100*((INDEX(PastedData!Y:Y,MATCH($AK228,PastedData!$A:$A,0)))/H$33)</f>
        <v>#DIV/0!</v>
      </c>
      <c r="AS228" t="e">
        <f>100*((INDEX(PastedData!Z:Z,MATCH($AK228,PastedData!$A:$A,0)))/I$33)</f>
        <v>#DIV/0!</v>
      </c>
      <c r="AT228" t="e">
        <f>100*((INDEX(PastedData!AA:AA,MATCH($AK228,PastedData!$A:$A,0)))/J$33)</f>
        <v>#DIV/0!</v>
      </c>
    </row>
    <row r="229" spans="14:46" x14ac:dyDescent="0.3">
      <c r="N229" s="2" t="e">
        <f t="shared" si="18"/>
        <v>#N/A</v>
      </c>
      <c r="O229" s="2" t="e">
        <f t="array" ref="O229">LN(INDEX(PastedData!E:E,MATCH(Analysis!$AK231,PastedData!$A:$A,0))-Analysis!O$5)</f>
        <v>#NUM!</v>
      </c>
      <c r="P229" s="2" t="e">
        <f>LN(INDEX(PastedData!F:F,MATCH(Analysis!$AK231,PastedData!$A:$A,0))-Analysis!P$5)</f>
        <v>#NUM!</v>
      </c>
      <c r="Q229" s="2" t="e">
        <f>LN(INDEX(PastedData!G:G,MATCH(Analysis!$AK231,PastedData!$A:$A,0))-Analysis!Q$5)</f>
        <v>#NUM!</v>
      </c>
      <c r="R229" s="2" t="e">
        <f>LN(INDEX(PastedData!H:H,MATCH(Analysis!$AK231,PastedData!$A:$A,0))-Analysis!R$5)</f>
        <v>#NUM!</v>
      </c>
      <c r="S229" s="2" t="e">
        <f>LN(INDEX(PastedData!I:I,MATCH(Analysis!$AK231,PastedData!$A:$A,0))-Analysis!S$5)</f>
        <v>#NUM!</v>
      </c>
      <c r="T229" s="2" t="e">
        <f>LN(INDEX(PastedData!J:J,MATCH(Analysis!$AK231,PastedData!$A:$A,0))-Analysis!T$5)</f>
        <v>#NUM!</v>
      </c>
      <c r="U229" s="2" t="e">
        <f>LN(INDEX(PastedData!K:K,MATCH(Analysis!$AK231,PastedData!$A:$A,0))-Analysis!U$5)</f>
        <v>#NUM!</v>
      </c>
      <c r="AK229">
        <f t="shared" si="19"/>
        <v>209</v>
      </c>
      <c r="AL229" s="2" t="e">
        <f t="array" ref="AL229">INDEX(PastedData!B:B,MATCH($AK229,PastedData!$A:$A,0))</f>
        <v>#N/A</v>
      </c>
      <c r="AM229" s="2">
        <f>INDEX(PastedData!L:L,MATCH($AK229,PastedData!$A:$A,0))</f>
        <v>0</v>
      </c>
      <c r="AN229" t="e">
        <f>100*((INDEX(PastedData!U:U,MATCH($AK229,PastedData!$A:$A,0)))/D$33)</f>
        <v>#DIV/0!</v>
      </c>
      <c r="AO229" t="e">
        <f>100*((INDEX(PastedData!V:V,MATCH($AK229,PastedData!$A:$A,0)))/E$33)</f>
        <v>#DIV/0!</v>
      </c>
      <c r="AP229" t="e">
        <f>100*((INDEX(PastedData!W:W,MATCH($AK229,PastedData!$A:$A,0)))/F$33)</f>
        <v>#DIV/0!</v>
      </c>
      <c r="AQ229" t="e">
        <f>100*((INDEX(PastedData!X:X,MATCH($AK229,PastedData!$A:$A,0)))/G$33)</f>
        <v>#DIV/0!</v>
      </c>
      <c r="AR229" t="e">
        <f>100*((INDEX(PastedData!Y:Y,MATCH($AK229,PastedData!$A:$A,0)))/H$33)</f>
        <v>#DIV/0!</v>
      </c>
      <c r="AS229" t="e">
        <f>100*((INDEX(PastedData!Z:Z,MATCH($AK229,PastedData!$A:$A,0)))/I$33)</f>
        <v>#DIV/0!</v>
      </c>
      <c r="AT229" t="e">
        <f>100*((INDEX(PastedData!AA:AA,MATCH($AK229,PastedData!$A:$A,0)))/J$33)</f>
        <v>#DIV/0!</v>
      </c>
    </row>
    <row r="230" spans="14:46" x14ac:dyDescent="0.3">
      <c r="N230" s="2" t="e">
        <f t="shared" si="18"/>
        <v>#N/A</v>
      </c>
      <c r="O230" s="2" t="e">
        <f t="array" ref="O230">LN(INDEX(PastedData!E:E,MATCH(Analysis!$AK232,PastedData!$A:$A,0))-Analysis!O$5)</f>
        <v>#NUM!</v>
      </c>
      <c r="P230" s="2" t="e">
        <f>LN(INDEX(PastedData!F:F,MATCH(Analysis!$AK232,PastedData!$A:$A,0))-Analysis!P$5)</f>
        <v>#NUM!</v>
      </c>
      <c r="Q230" s="2" t="e">
        <f>LN(INDEX(PastedData!G:G,MATCH(Analysis!$AK232,PastedData!$A:$A,0))-Analysis!Q$5)</f>
        <v>#NUM!</v>
      </c>
      <c r="R230" s="2" t="e">
        <f>LN(INDEX(PastedData!H:H,MATCH(Analysis!$AK232,PastedData!$A:$A,0))-Analysis!R$5)</f>
        <v>#NUM!</v>
      </c>
      <c r="S230" s="2" t="e">
        <f>LN(INDEX(PastedData!I:I,MATCH(Analysis!$AK232,PastedData!$A:$A,0))-Analysis!S$5)</f>
        <v>#NUM!</v>
      </c>
      <c r="T230" s="2" t="e">
        <f>LN(INDEX(PastedData!J:J,MATCH(Analysis!$AK232,PastedData!$A:$A,0))-Analysis!T$5)</f>
        <v>#NUM!</v>
      </c>
      <c r="U230" s="2" t="e">
        <f>LN(INDEX(PastedData!K:K,MATCH(Analysis!$AK232,PastedData!$A:$A,0))-Analysis!U$5)</f>
        <v>#NUM!</v>
      </c>
      <c r="AK230">
        <f t="shared" si="19"/>
        <v>210</v>
      </c>
      <c r="AL230" s="2" t="e">
        <f t="array" ref="AL230">INDEX(PastedData!B:B,MATCH($AK230,PastedData!$A:$A,0))</f>
        <v>#N/A</v>
      </c>
      <c r="AM230" s="2">
        <f>INDEX(PastedData!L:L,MATCH($AK230,PastedData!$A:$A,0))</f>
        <v>0</v>
      </c>
      <c r="AN230" t="e">
        <f>100*((INDEX(PastedData!U:U,MATCH($AK230,PastedData!$A:$A,0)))/D$33)</f>
        <v>#DIV/0!</v>
      </c>
      <c r="AO230" t="e">
        <f>100*((INDEX(PastedData!V:V,MATCH($AK230,PastedData!$A:$A,0)))/E$33)</f>
        <v>#DIV/0!</v>
      </c>
      <c r="AP230" t="e">
        <f>100*((INDEX(PastedData!W:W,MATCH($AK230,PastedData!$A:$A,0)))/F$33)</f>
        <v>#DIV/0!</v>
      </c>
      <c r="AQ230" t="e">
        <f>100*((INDEX(PastedData!X:X,MATCH($AK230,PastedData!$A:$A,0)))/G$33)</f>
        <v>#DIV/0!</v>
      </c>
      <c r="AR230" t="e">
        <f>100*((INDEX(PastedData!Y:Y,MATCH($AK230,PastedData!$A:$A,0)))/H$33)</f>
        <v>#DIV/0!</v>
      </c>
      <c r="AS230" t="e">
        <f>100*((INDEX(PastedData!Z:Z,MATCH($AK230,PastedData!$A:$A,0)))/I$33)</f>
        <v>#DIV/0!</v>
      </c>
      <c r="AT230" t="e">
        <f>100*((INDEX(PastedData!AA:AA,MATCH($AK230,PastedData!$A:$A,0)))/J$33)</f>
        <v>#DIV/0!</v>
      </c>
    </row>
    <row r="231" spans="14:46" x14ac:dyDescent="0.3">
      <c r="N231" s="2" t="e">
        <f t="shared" si="18"/>
        <v>#N/A</v>
      </c>
      <c r="O231" s="2" t="e">
        <f t="array" ref="O231">LN(INDEX(PastedData!E:E,MATCH(Analysis!$AK233,PastedData!$A:$A,0))-Analysis!O$5)</f>
        <v>#NUM!</v>
      </c>
      <c r="P231" s="2" t="e">
        <f>LN(INDEX(PastedData!F:F,MATCH(Analysis!$AK233,PastedData!$A:$A,0))-Analysis!P$5)</f>
        <v>#NUM!</v>
      </c>
      <c r="Q231" s="2" t="e">
        <f>LN(INDEX(PastedData!G:G,MATCH(Analysis!$AK233,PastedData!$A:$A,0))-Analysis!Q$5)</f>
        <v>#NUM!</v>
      </c>
      <c r="R231" s="2" t="e">
        <f>LN(INDEX(PastedData!H:H,MATCH(Analysis!$AK233,PastedData!$A:$A,0))-Analysis!R$5)</f>
        <v>#NUM!</v>
      </c>
      <c r="S231" s="2" t="e">
        <f>LN(INDEX(PastedData!I:I,MATCH(Analysis!$AK233,PastedData!$A:$A,0))-Analysis!S$5)</f>
        <v>#NUM!</v>
      </c>
      <c r="T231" s="2" t="e">
        <f>LN(INDEX(PastedData!J:J,MATCH(Analysis!$AK233,PastedData!$A:$A,0))-Analysis!T$5)</f>
        <v>#NUM!</v>
      </c>
      <c r="U231" s="2" t="e">
        <f>LN(INDEX(PastedData!K:K,MATCH(Analysis!$AK233,PastedData!$A:$A,0))-Analysis!U$5)</f>
        <v>#NUM!</v>
      </c>
      <c r="AK231">
        <f t="shared" si="19"/>
        <v>211</v>
      </c>
      <c r="AL231" s="2" t="e">
        <f t="array" ref="AL231">INDEX(PastedData!B:B,MATCH($AK231,PastedData!$A:$A,0))</f>
        <v>#N/A</v>
      </c>
      <c r="AM231" s="2">
        <f>INDEX(PastedData!L:L,MATCH($AK231,PastedData!$A:$A,0))</f>
        <v>0</v>
      </c>
      <c r="AN231" t="e">
        <f>100*((INDEX(PastedData!U:U,MATCH($AK231,PastedData!$A:$A,0)))/D$33)</f>
        <v>#DIV/0!</v>
      </c>
      <c r="AO231" t="e">
        <f>100*((INDEX(PastedData!V:V,MATCH($AK231,PastedData!$A:$A,0)))/E$33)</f>
        <v>#DIV/0!</v>
      </c>
      <c r="AP231" t="e">
        <f>100*((INDEX(PastedData!W:W,MATCH($AK231,PastedData!$A:$A,0)))/F$33)</f>
        <v>#DIV/0!</v>
      </c>
      <c r="AQ231" t="e">
        <f>100*((INDEX(PastedData!X:X,MATCH($AK231,PastedData!$A:$A,0)))/G$33)</f>
        <v>#DIV/0!</v>
      </c>
      <c r="AR231" t="e">
        <f>100*((INDEX(PastedData!Y:Y,MATCH($AK231,PastedData!$A:$A,0)))/H$33)</f>
        <v>#DIV/0!</v>
      </c>
      <c r="AS231" t="e">
        <f>100*((INDEX(PastedData!Z:Z,MATCH($AK231,PastedData!$A:$A,0)))/I$33)</f>
        <v>#DIV/0!</v>
      </c>
      <c r="AT231" t="e">
        <f>100*((INDEX(PastedData!AA:AA,MATCH($AK231,PastedData!$A:$A,0)))/J$33)</f>
        <v>#DIV/0!</v>
      </c>
    </row>
    <row r="232" spans="14:46" x14ac:dyDescent="0.3">
      <c r="N232" s="2" t="e">
        <f t="shared" si="18"/>
        <v>#N/A</v>
      </c>
      <c r="O232" s="2" t="e">
        <f t="array" ref="O232">LN(INDEX(PastedData!E:E,MATCH(Analysis!$AK234,PastedData!$A:$A,0))-Analysis!O$5)</f>
        <v>#NUM!</v>
      </c>
      <c r="P232" s="2" t="e">
        <f>LN(INDEX(PastedData!F:F,MATCH(Analysis!$AK234,PastedData!$A:$A,0))-Analysis!P$5)</f>
        <v>#NUM!</v>
      </c>
      <c r="Q232" s="2" t="e">
        <f>LN(INDEX(PastedData!G:G,MATCH(Analysis!$AK234,PastedData!$A:$A,0))-Analysis!Q$5)</f>
        <v>#NUM!</v>
      </c>
      <c r="R232" s="2" t="e">
        <f>LN(INDEX(PastedData!H:H,MATCH(Analysis!$AK234,PastedData!$A:$A,0))-Analysis!R$5)</f>
        <v>#NUM!</v>
      </c>
      <c r="S232" s="2" t="e">
        <f>LN(INDEX(PastedData!I:I,MATCH(Analysis!$AK234,PastedData!$A:$A,0))-Analysis!S$5)</f>
        <v>#NUM!</v>
      </c>
      <c r="T232" s="2" t="e">
        <f>LN(INDEX(PastedData!J:J,MATCH(Analysis!$AK234,PastedData!$A:$A,0))-Analysis!T$5)</f>
        <v>#NUM!</v>
      </c>
      <c r="U232" s="2" t="e">
        <f>LN(INDEX(PastedData!K:K,MATCH(Analysis!$AK234,PastedData!$A:$A,0))-Analysis!U$5)</f>
        <v>#NUM!</v>
      </c>
      <c r="AK232">
        <f t="shared" si="19"/>
        <v>212</v>
      </c>
      <c r="AL232" s="2" t="e">
        <f t="array" ref="AL232">INDEX(PastedData!B:B,MATCH($AK232,PastedData!$A:$A,0))</f>
        <v>#N/A</v>
      </c>
      <c r="AM232" s="2">
        <f>INDEX(PastedData!L:L,MATCH($AK232,PastedData!$A:$A,0))</f>
        <v>0</v>
      </c>
      <c r="AN232" t="e">
        <f>100*((INDEX(PastedData!U:U,MATCH($AK232,PastedData!$A:$A,0)))/D$33)</f>
        <v>#DIV/0!</v>
      </c>
      <c r="AO232" t="e">
        <f>100*((INDEX(PastedData!V:V,MATCH($AK232,PastedData!$A:$A,0)))/E$33)</f>
        <v>#DIV/0!</v>
      </c>
      <c r="AP232" t="e">
        <f>100*((INDEX(PastedData!W:W,MATCH($AK232,PastedData!$A:$A,0)))/F$33)</f>
        <v>#DIV/0!</v>
      </c>
      <c r="AQ232" t="e">
        <f>100*((INDEX(PastedData!X:X,MATCH($AK232,PastedData!$A:$A,0)))/G$33)</f>
        <v>#DIV/0!</v>
      </c>
      <c r="AR232" t="e">
        <f>100*((INDEX(PastedData!Y:Y,MATCH($AK232,PastedData!$A:$A,0)))/H$33)</f>
        <v>#DIV/0!</v>
      </c>
      <c r="AS232" t="e">
        <f>100*((INDEX(PastedData!Z:Z,MATCH($AK232,PastedData!$A:$A,0)))/I$33)</f>
        <v>#DIV/0!</v>
      </c>
      <c r="AT232" t="e">
        <f>100*((INDEX(PastedData!AA:AA,MATCH($AK232,PastedData!$A:$A,0)))/J$33)</f>
        <v>#DIV/0!</v>
      </c>
    </row>
    <row r="233" spans="14:46" x14ac:dyDescent="0.3">
      <c r="N233" s="2" t="e">
        <f t="shared" si="18"/>
        <v>#N/A</v>
      </c>
      <c r="O233" s="2" t="e">
        <f t="array" ref="O233">LN(INDEX(PastedData!E:E,MATCH(Analysis!$AK235,PastedData!$A:$A,0))-Analysis!O$5)</f>
        <v>#NUM!</v>
      </c>
      <c r="P233" s="2" t="e">
        <f>LN(INDEX(PastedData!F:F,MATCH(Analysis!$AK235,PastedData!$A:$A,0))-Analysis!P$5)</f>
        <v>#NUM!</v>
      </c>
      <c r="Q233" s="2" t="e">
        <f>LN(INDEX(PastedData!G:G,MATCH(Analysis!$AK235,PastedData!$A:$A,0))-Analysis!Q$5)</f>
        <v>#NUM!</v>
      </c>
      <c r="R233" s="2" t="e">
        <f>LN(INDEX(PastedData!H:H,MATCH(Analysis!$AK235,PastedData!$A:$A,0))-Analysis!R$5)</f>
        <v>#NUM!</v>
      </c>
      <c r="S233" s="2" t="e">
        <f>LN(INDEX(PastedData!I:I,MATCH(Analysis!$AK235,PastedData!$A:$A,0))-Analysis!S$5)</f>
        <v>#NUM!</v>
      </c>
      <c r="T233" s="2" t="e">
        <f>LN(INDEX(PastedData!J:J,MATCH(Analysis!$AK235,PastedData!$A:$A,0))-Analysis!T$5)</f>
        <v>#NUM!</v>
      </c>
      <c r="U233" s="2" t="e">
        <f>LN(INDEX(PastedData!K:K,MATCH(Analysis!$AK235,PastedData!$A:$A,0))-Analysis!U$5)</f>
        <v>#NUM!</v>
      </c>
      <c r="AK233">
        <f t="shared" si="19"/>
        <v>213</v>
      </c>
      <c r="AL233" s="2" t="e">
        <f t="array" ref="AL233">INDEX(PastedData!B:B,MATCH($AK233,PastedData!$A:$A,0))</f>
        <v>#N/A</v>
      </c>
      <c r="AM233" s="2">
        <f>INDEX(PastedData!L:L,MATCH($AK233,PastedData!$A:$A,0))</f>
        <v>0</v>
      </c>
      <c r="AN233" t="e">
        <f>100*((INDEX(PastedData!U:U,MATCH($AK233,PastedData!$A:$A,0)))/D$33)</f>
        <v>#DIV/0!</v>
      </c>
      <c r="AO233" t="e">
        <f>100*((INDEX(PastedData!V:V,MATCH($AK233,PastedData!$A:$A,0)))/E$33)</f>
        <v>#DIV/0!</v>
      </c>
      <c r="AP233" t="e">
        <f>100*((INDEX(PastedData!W:W,MATCH($AK233,PastedData!$A:$A,0)))/F$33)</f>
        <v>#DIV/0!</v>
      </c>
      <c r="AQ233" t="e">
        <f>100*((INDEX(PastedData!X:X,MATCH($AK233,PastedData!$A:$A,0)))/G$33)</f>
        <v>#DIV/0!</v>
      </c>
      <c r="AR233" t="e">
        <f>100*((INDEX(PastedData!Y:Y,MATCH($AK233,PastedData!$A:$A,0)))/H$33)</f>
        <v>#DIV/0!</v>
      </c>
      <c r="AS233" t="e">
        <f>100*((INDEX(PastedData!Z:Z,MATCH($AK233,PastedData!$A:$A,0)))/I$33)</f>
        <v>#DIV/0!</v>
      </c>
      <c r="AT233" t="e">
        <f>100*((INDEX(PastedData!AA:AA,MATCH($AK233,PastedData!$A:$A,0)))/J$33)</f>
        <v>#DIV/0!</v>
      </c>
    </row>
    <row r="234" spans="14:46" x14ac:dyDescent="0.3">
      <c r="N234" s="2" t="e">
        <f t="shared" si="18"/>
        <v>#N/A</v>
      </c>
      <c r="O234" s="2" t="e">
        <f t="array" ref="O234">LN(INDEX(PastedData!E:E,MATCH(Analysis!$AK236,PastedData!$A:$A,0))-Analysis!O$5)</f>
        <v>#NUM!</v>
      </c>
      <c r="P234" s="2" t="e">
        <f>LN(INDEX(PastedData!F:F,MATCH(Analysis!$AK236,PastedData!$A:$A,0))-Analysis!P$5)</f>
        <v>#NUM!</v>
      </c>
      <c r="Q234" s="2" t="e">
        <f>LN(INDEX(PastedData!G:G,MATCH(Analysis!$AK236,PastedData!$A:$A,0))-Analysis!Q$5)</f>
        <v>#NUM!</v>
      </c>
      <c r="R234" s="2" t="e">
        <f>LN(INDEX(PastedData!H:H,MATCH(Analysis!$AK236,PastedData!$A:$A,0))-Analysis!R$5)</f>
        <v>#NUM!</v>
      </c>
      <c r="S234" s="2" t="e">
        <f>LN(INDEX(PastedData!I:I,MATCH(Analysis!$AK236,PastedData!$A:$A,0))-Analysis!S$5)</f>
        <v>#NUM!</v>
      </c>
      <c r="T234" s="2" t="e">
        <f>LN(INDEX(PastedData!J:J,MATCH(Analysis!$AK236,PastedData!$A:$A,0))-Analysis!T$5)</f>
        <v>#NUM!</v>
      </c>
      <c r="U234" s="2" t="e">
        <f>LN(INDEX(PastedData!K:K,MATCH(Analysis!$AK236,PastedData!$A:$A,0))-Analysis!U$5)</f>
        <v>#NUM!</v>
      </c>
      <c r="AK234">
        <f t="shared" si="19"/>
        <v>214</v>
      </c>
      <c r="AL234" s="2" t="e">
        <f t="array" ref="AL234">INDEX(PastedData!B:B,MATCH($AK234,PastedData!$A:$A,0))</f>
        <v>#N/A</v>
      </c>
      <c r="AM234" s="2">
        <f>INDEX(PastedData!L:L,MATCH($AK234,PastedData!$A:$A,0))</f>
        <v>0</v>
      </c>
      <c r="AN234" t="e">
        <f>100*((INDEX(PastedData!U:U,MATCH($AK234,PastedData!$A:$A,0)))/D$33)</f>
        <v>#DIV/0!</v>
      </c>
      <c r="AO234" t="e">
        <f>100*((INDEX(PastedData!V:V,MATCH($AK234,PastedData!$A:$A,0)))/E$33)</f>
        <v>#DIV/0!</v>
      </c>
      <c r="AP234" t="e">
        <f>100*((INDEX(PastedData!W:W,MATCH($AK234,PastedData!$A:$A,0)))/F$33)</f>
        <v>#DIV/0!</v>
      </c>
      <c r="AQ234" t="e">
        <f>100*((INDEX(PastedData!X:X,MATCH($AK234,PastedData!$A:$A,0)))/G$33)</f>
        <v>#DIV/0!</v>
      </c>
      <c r="AR234" t="e">
        <f>100*((INDEX(PastedData!Y:Y,MATCH($AK234,PastedData!$A:$A,0)))/H$33)</f>
        <v>#DIV/0!</v>
      </c>
      <c r="AS234" t="e">
        <f>100*((INDEX(PastedData!Z:Z,MATCH($AK234,PastedData!$A:$A,0)))/I$33)</f>
        <v>#DIV/0!</v>
      </c>
      <c r="AT234" t="e">
        <f>100*((INDEX(PastedData!AA:AA,MATCH($AK234,PastedData!$A:$A,0)))/J$33)</f>
        <v>#DIV/0!</v>
      </c>
    </row>
    <row r="235" spans="14:46" x14ac:dyDescent="0.3">
      <c r="N235" s="2" t="e">
        <f t="shared" si="18"/>
        <v>#N/A</v>
      </c>
      <c r="O235" s="2" t="e">
        <f t="array" ref="O235">LN(INDEX(PastedData!E:E,MATCH(Analysis!$AK237,PastedData!$A:$A,0))-Analysis!O$5)</f>
        <v>#NUM!</v>
      </c>
      <c r="P235" s="2" t="e">
        <f>LN(INDEX(PastedData!F:F,MATCH(Analysis!$AK237,PastedData!$A:$A,0))-Analysis!P$5)</f>
        <v>#NUM!</v>
      </c>
      <c r="Q235" s="2" t="e">
        <f>LN(INDEX(PastedData!G:G,MATCH(Analysis!$AK237,PastedData!$A:$A,0))-Analysis!Q$5)</f>
        <v>#NUM!</v>
      </c>
      <c r="R235" s="2" t="e">
        <f>LN(INDEX(PastedData!H:H,MATCH(Analysis!$AK237,PastedData!$A:$A,0))-Analysis!R$5)</f>
        <v>#NUM!</v>
      </c>
      <c r="S235" s="2" t="e">
        <f>LN(INDEX(PastedData!I:I,MATCH(Analysis!$AK237,PastedData!$A:$A,0))-Analysis!S$5)</f>
        <v>#NUM!</v>
      </c>
      <c r="T235" s="2" t="e">
        <f>LN(INDEX(PastedData!J:J,MATCH(Analysis!$AK237,PastedData!$A:$A,0))-Analysis!T$5)</f>
        <v>#NUM!</v>
      </c>
      <c r="U235" s="2" t="e">
        <f>LN(INDEX(PastedData!K:K,MATCH(Analysis!$AK237,PastedData!$A:$A,0))-Analysis!U$5)</f>
        <v>#NUM!</v>
      </c>
      <c r="AK235">
        <f t="shared" si="19"/>
        <v>215</v>
      </c>
      <c r="AL235" s="2" t="e">
        <f t="array" ref="AL235">INDEX(PastedData!B:B,MATCH($AK235,PastedData!$A:$A,0))</f>
        <v>#N/A</v>
      </c>
      <c r="AM235" s="2">
        <f>INDEX(PastedData!L:L,MATCH($AK235,PastedData!$A:$A,0))</f>
        <v>0</v>
      </c>
      <c r="AN235" t="e">
        <f>100*((INDEX(PastedData!U:U,MATCH($AK235,PastedData!$A:$A,0)))/D$33)</f>
        <v>#DIV/0!</v>
      </c>
      <c r="AO235" t="e">
        <f>100*((INDEX(PastedData!V:V,MATCH($AK235,PastedData!$A:$A,0)))/E$33)</f>
        <v>#DIV/0!</v>
      </c>
      <c r="AP235" t="e">
        <f>100*((INDEX(PastedData!W:W,MATCH($AK235,PastedData!$A:$A,0)))/F$33)</f>
        <v>#DIV/0!</v>
      </c>
      <c r="AQ235" t="e">
        <f>100*((INDEX(PastedData!X:X,MATCH($AK235,PastedData!$A:$A,0)))/G$33)</f>
        <v>#DIV/0!</v>
      </c>
      <c r="AR235" t="e">
        <f>100*((INDEX(PastedData!Y:Y,MATCH($AK235,PastedData!$A:$A,0)))/H$33)</f>
        <v>#DIV/0!</v>
      </c>
      <c r="AS235" t="e">
        <f>100*((INDEX(PastedData!Z:Z,MATCH($AK235,PastedData!$A:$A,0)))/I$33)</f>
        <v>#DIV/0!</v>
      </c>
      <c r="AT235" t="e">
        <f>100*((INDEX(PastedData!AA:AA,MATCH($AK235,PastedData!$A:$A,0)))/J$33)</f>
        <v>#DIV/0!</v>
      </c>
    </row>
    <row r="236" spans="14:46" x14ac:dyDescent="0.3">
      <c r="N236" s="2" t="e">
        <f t="shared" si="18"/>
        <v>#N/A</v>
      </c>
      <c r="O236" s="2" t="e">
        <f t="array" ref="O236">LN(INDEX(PastedData!E:E,MATCH(Analysis!$AK238,PastedData!$A:$A,0))-Analysis!O$5)</f>
        <v>#NUM!</v>
      </c>
      <c r="P236" s="2" t="e">
        <f>LN(INDEX(PastedData!F:F,MATCH(Analysis!$AK238,PastedData!$A:$A,0))-Analysis!P$5)</f>
        <v>#NUM!</v>
      </c>
      <c r="Q236" s="2" t="e">
        <f>LN(INDEX(PastedData!G:G,MATCH(Analysis!$AK238,PastedData!$A:$A,0))-Analysis!Q$5)</f>
        <v>#NUM!</v>
      </c>
      <c r="R236" s="2" t="e">
        <f>LN(INDEX(PastedData!H:H,MATCH(Analysis!$AK238,PastedData!$A:$A,0))-Analysis!R$5)</f>
        <v>#NUM!</v>
      </c>
      <c r="S236" s="2" t="e">
        <f>LN(INDEX(PastedData!I:I,MATCH(Analysis!$AK238,PastedData!$A:$A,0))-Analysis!S$5)</f>
        <v>#NUM!</v>
      </c>
      <c r="T236" s="2" t="e">
        <f>LN(INDEX(PastedData!J:J,MATCH(Analysis!$AK238,PastedData!$A:$A,0))-Analysis!T$5)</f>
        <v>#NUM!</v>
      </c>
      <c r="U236" s="2" t="e">
        <f>LN(INDEX(PastedData!K:K,MATCH(Analysis!$AK238,PastedData!$A:$A,0))-Analysis!U$5)</f>
        <v>#NUM!</v>
      </c>
      <c r="AK236">
        <f t="shared" si="19"/>
        <v>216</v>
      </c>
      <c r="AL236" s="2" t="e">
        <f t="array" ref="AL236">INDEX(PastedData!B:B,MATCH($AK236,PastedData!$A:$A,0))</f>
        <v>#N/A</v>
      </c>
      <c r="AM236" s="2">
        <f>INDEX(PastedData!L:L,MATCH($AK236,PastedData!$A:$A,0))</f>
        <v>0</v>
      </c>
      <c r="AN236" t="e">
        <f>100*((INDEX(PastedData!U:U,MATCH($AK236,PastedData!$A:$A,0)))/D$33)</f>
        <v>#DIV/0!</v>
      </c>
      <c r="AO236" t="e">
        <f>100*((INDEX(PastedData!V:V,MATCH($AK236,PastedData!$A:$A,0)))/E$33)</f>
        <v>#DIV/0!</v>
      </c>
      <c r="AP236" t="e">
        <f>100*((INDEX(PastedData!W:W,MATCH($AK236,PastedData!$A:$A,0)))/F$33)</f>
        <v>#DIV/0!</v>
      </c>
      <c r="AQ236" t="e">
        <f>100*((INDEX(PastedData!X:X,MATCH($AK236,PastedData!$A:$A,0)))/G$33)</f>
        <v>#DIV/0!</v>
      </c>
      <c r="AR236" t="e">
        <f>100*((INDEX(PastedData!Y:Y,MATCH($AK236,PastedData!$A:$A,0)))/H$33)</f>
        <v>#DIV/0!</v>
      </c>
      <c r="AS236" t="e">
        <f>100*((INDEX(PastedData!Z:Z,MATCH($AK236,PastedData!$A:$A,0)))/I$33)</f>
        <v>#DIV/0!</v>
      </c>
      <c r="AT236" t="e">
        <f>100*((INDEX(PastedData!AA:AA,MATCH($AK236,PastedData!$A:$A,0)))/J$33)</f>
        <v>#DIV/0!</v>
      </c>
    </row>
    <row r="237" spans="14:46" x14ac:dyDescent="0.3">
      <c r="N237" s="2" t="e">
        <f t="shared" si="18"/>
        <v>#N/A</v>
      </c>
      <c r="O237" s="2" t="e">
        <f t="array" ref="O237">LN(INDEX(PastedData!E:E,MATCH(Analysis!$AK239,PastedData!$A:$A,0))-Analysis!O$5)</f>
        <v>#NUM!</v>
      </c>
      <c r="P237" s="2" t="e">
        <f>LN(INDEX(PastedData!F:F,MATCH(Analysis!$AK239,PastedData!$A:$A,0))-Analysis!P$5)</f>
        <v>#NUM!</v>
      </c>
      <c r="Q237" s="2" t="e">
        <f>LN(INDEX(PastedData!G:G,MATCH(Analysis!$AK239,PastedData!$A:$A,0))-Analysis!Q$5)</f>
        <v>#NUM!</v>
      </c>
      <c r="R237" s="2" t="e">
        <f>LN(INDEX(PastedData!H:H,MATCH(Analysis!$AK239,PastedData!$A:$A,0))-Analysis!R$5)</f>
        <v>#NUM!</v>
      </c>
      <c r="S237" s="2" t="e">
        <f>LN(INDEX(PastedData!I:I,MATCH(Analysis!$AK239,PastedData!$A:$A,0))-Analysis!S$5)</f>
        <v>#NUM!</v>
      </c>
      <c r="T237" s="2" t="e">
        <f>LN(INDEX(PastedData!J:J,MATCH(Analysis!$AK239,PastedData!$A:$A,0))-Analysis!T$5)</f>
        <v>#NUM!</v>
      </c>
      <c r="U237" s="2" t="e">
        <f>LN(INDEX(PastedData!K:K,MATCH(Analysis!$AK239,PastedData!$A:$A,0))-Analysis!U$5)</f>
        <v>#NUM!</v>
      </c>
      <c r="AK237">
        <f t="shared" si="19"/>
        <v>217</v>
      </c>
      <c r="AL237" s="2" t="e">
        <f t="array" ref="AL237">INDEX(PastedData!B:B,MATCH($AK237,PastedData!$A:$A,0))</f>
        <v>#N/A</v>
      </c>
      <c r="AM237" s="2">
        <f>INDEX(PastedData!L:L,MATCH($AK237,PastedData!$A:$A,0))</f>
        <v>0</v>
      </c>
      <c r="AN237" t="e">
        <f>100*((INDEX(PastedData!U:U,MATCH($AK237,PastedData!$A:$A,0)))/D$33)</f>
        <v>#DIV/0!</v>
      </c>
      <c r="AO237" t="e">
        <f>100*((INDEX(PastedData!V:V,MATCH($AK237,PastedData!$A:$A,0)))/E$33)</f>
        <v>#DIV/0!</v>
      </c>
      <c r="AP237" t="e">
        <f>100*((INDEX(PastedData!W:W,MATCH($AK237,PastedData!$A:$A,0)))/F$33)</f>
        <v>#DIV/0!</v>
      </c>
      <c r="AQ237" t="e">
        <f>100*((INDEX(PastedData!X:X,MATCH($AK237,PastedData!$A:$A,0)))/G$33)</f>
        <v>#DIV/0!</v>
      </c>
      <c r="AR237" t="e">
        <f>100*((INDEX(PastedData!Y:Y,MATCH($AK237,PastedData!$A:$A,0)))/H$33)</f>
        <v>#DIV/0!</v>
      </c>
      <c r="AS237" t="e">
        <f>100*((INDEX(PastedData!Z:Z,MATCH($AK237,PastedData!$A:$A,0)))/I$33)</f>
        <v>#DIV/0!</v>
      </c>
      <c r="AT237" t="e">
        <f>100*((INDEX(PastedData!AA:AA,MATCH($AK237,PastedData!$A:$A,0)))/J$33)</f>
        <v>#DIV/0!</v>
      </c>
    </row>
    <row r="238" spans="14:46" x14ac:dyDescent="0.3">
      <c r="N238" s="2" t="e">
        <f t="shared" si="18"/>
        <v>#N/A</v>
      </c>
      <c r="O238" s="2" t="e">
        <f t="array" ref="O238">LN(INDEX(PastedData!E:E,MATCH(Analysis!$AK240,PastedData!$A:$A,0))-Analysis!O$5)</f>
        <v>#NUM!</v>
      </c>
      <c r="P238" s="2" t="e">
        <f>LN(INDEX(PastedData!F:F,MATCH(Analysis!$AK240,PastedData!$A:$A,0))-Analysis!P$5)</f>
        <v>#NUM!</v>
      </c>
      <c r="Q238" s="2" t="e">
        <f>LN(INDEX(PastedData!G:G,MATCH(Analysis!$AK240,PastedData!$A:$A,0))-Analysis!Q$5)</f>
        <v>#NUM!</v>
      </c>
      <c r="R238" s="2" t="e">
        <f>LN(INDEX(PastedData!H:H,MATCH(Analysis!$AK240,PastedData!$A:$A,0))-Analysis!R$5)</f>
        <v>#NUM!</v>
      </c>
      <c r="S238" s="2" t="e">
        <f>LN(INDEX(PastedData!I:I,MATCH(Analysis!$AK240,PastedData!$A:$A,0))-Analysis!S$5)</f>
        <v>#NUM!</v>
      </c>
      <c r="T238" s="2" t="e">
        <f>LN(INDEX(PastedData!J:J,MATCH(Analysis!$AK240,PastedData!$A:$A,0))-Analysis!T$5)</f>
        <v>#NUM!</v>
      </c>
      <c r="U238" s="2" t="e">
        <f>LN(INDEX(PastedData!K:K,MATCH(Analysis!$AK240,PastedData!$A:$A,0))-Analysis!U$5)</f>
        <v>#NUM!</v>
      </c>
      <c r="AK238">
        <f t="shared" si="19"/>
        <v>218</v>
      </c>
      <c r="AL238" s="2" t="e">
        <f t="array" ref="AL238">INDEX(PastedData!B:B,MATCH($AK238,PastedData!$A:$A,0))</f>
        <v>#N/A</v>
      </c>
      <c r="AM238" s="2">
        <f>INDEX(PastedData!L:L,MATCH($AK238,PastedData!$A:$A,0))</f>
        <v>0</v>
      </c>
      <c r="AN238" t="e">
        <f>100*((INDEX(PastedData!U:U,MATCH($AK238,PastedData!$A:$A,0)))/D$33)</f>
        <v>#DIV/0!</v>
      </c>
      <c r="AO238" t="e">
        <f>100*((INDEX(PastedData!V:V,MATCH($AK238,PastedData!$A:$A,0)))/E$33)</f>
        <v>#DIV/0!</v>
      </c>
      <c r="AP238" t="e">
        <f>100*((INDEX(PastedData!W:W,MATCH($AK238,PastedData!$A:$A,0)))/F$33)</f>
        <v>#DIV/0!</v>
      </c>
      <c r="AQ238" t="e">
        <f>100*((INDEX(PastedData!X:X,MATCH($AK238,PastedData!$A:$A,0)))/G$33)</f>
        <v>#DIV/0!</v>
      </c>
      <c r="AR238" t="e">
        <f>100*((INDEX(PastedData!Y:Y,MATCH($AK238,PastedData!$A:$A,0)))/H$33)</f>
        <v>#DIV/0!</v>
      </c>
      <c r="AS238" t="e">
        <f>100*((INDEX(PastedData!Z:Z,MATCH($AK238,PastedData!$A:$A,0)))/I$33)</f>
        <v>#DIV/0!</v>
      </c>
      <c r="AT238" t="e">
        <f>100*((INDEX(PastedData!AA:AA,MATCH($AK238,PastedData!$A:$A,0)))/J$33)</f>
        <v>#DIV/0!</v>
      </c>
    </row>
    <row r="239" spans="14:46" x14ac:dyDescent="0.3">
      <c r="N239" s="2" t="e">
        <f t="shared" si="18"/>
        <v>#N/A</v>
      </c>
      <c r="O239" s="2" t="e">
        <f t="array" ref="O239">LN(INDEX(PastedData!E:E,MATCH(Analysis!$AK241,PastedData!$A:$A,0))-Analysis!O$5)</f>
        <v>#NUM!</v>
      </c>
      <c r="P239" s="2" t="e">
        <f>LN(INDEX(PastedData!F:F,MATCH(Analysis!$AK241,PastedData!$A:$A,0))-Analysis!P$5)</f>
        <v>#NUM!</v>
      </c>
      <c r="Q239" s="2" t="e">
        <f>LN(INDEX(PastedData!G:G,MATCH(Analysis!$AK241,PastedData!$A:$A,0))-Analysis!Q$5)</f>
        <v>#NUM!</v>
      </c>
      <c r="R239" s="2" t="e">
        <f>LN(INDEX(PastedData!H:H,MATCH(Analysis!$AK241,PastedData!$A:$A,0))-Analysis!R$5)</f>
        <v>#NUM!</v>
      </c>
      <c r="S239" s="2" t="e">
        <f>LN(INDEX(PastedData!I:I,MATCH(Analysis!$AK241,PastedData!$A:$A,0))-Analysis!S$5)</f>
        <v>#NUM!</v>
      </c>
      <c r="T239" s="2" t="e">
        <f>LN(INDEX(PastedData!J:J,MATCH(Analysis!$AK241,PastedData!$A:$A,0))-Analysis!T$5)</f>
        <v>#NUM!</v>
      </c>
      <c r="U239" s="2" t="e">
        <f>LN(INDEX(PastedData!K:K,MATCH(Analysis!$AK241,PastedData!$A:$A,0))-Analysis!U$5)</f>
        <v>#NUM!</v>
      </c>
      <c r="AK239">
        <f t="shared" si="19"/>
        <v>219</v>
      </c>
      <c r="AL239" s="2" t="e">
        <f t="array" ref="AL239">INDEX(PastedData!B:B,MATCH($AK239,PastedData!$A:$A,0))</f>
        <v>#N/A</v>
      </c>
      <c r="AM239" s="2">
        <f>INDEX(PastedData!L:L,MATCH($AK239,PastedData!$A:$A,0))</f>
        <v>0</v>
      </c>
      <c r="AN239" t="e">
        <f>100*((INDEX(PastedData!U:U,MATCH($AK239,PastedData!$A:$A,0)))/D$33)</f>
        <v>#DIV/0!</v>
      </c>
      <c r="AO239" t="e">
        <f>100*((INDEX(PastedData!V:V,MATCH($AK239,PastedData!$A:$A,0)))/E$33)</f>
        <v>#DIV/0!</v>
      </c>
      <c r="AP239" t="e">
        <f>100*((INDEX(PastedData!W:W,MATCH($AK239,PastedData!$A:$A,0)))/F$33)</f>
        <v>#DIV/0!</v>
      </c>
      <c r="AQ239" t="e">
        <f>100*((INDEX(PastedData!X:X,MATCH($AK239,PastedData!$A:$A,0)))/G$33)</f>
        <v>#DIV/0!</v>
      </c>
      <c r="AR239" t="e">
        <f>100*((INDEX(PastedData!Y:Y,MATCH($AK239,PastedData!$A:$A,0)))/H$33)</f>
        <v>#DIV/0!</v>
      </c>
      <c r="AS239" t="e">
        <f>100*((INDEX(PastedData!Z:Z,MATCH($AK239,PastedData!$A:$A,0)))/I$33)</f>
        <v>#DIV/0!</v>
      </c>
      <c r="AT239" t="e">
        <f>100*((INDEX(PastedData!AA:AA,MATCH($AK239,PastedData!$A:$A,0)))/J$33)</f>
        <v>#DIV/0!</v>
      </c>
    </row>
    <row r="240" spans="14:46" x14ac:dyDescent="0.3">
      <c r="N240" s="2" t="e">
        <f t="shared" si="18"/>
        <v>#N/A</v>
      </c>
      <c r="O240" s="2" t="e">
        <f t="array" ref="O240">LN(INDEX(PastedData!E:E,MATCH(Analysis!$AK242,PastedData!$A:$A,0))-Analysis!O$5)</f>
        <v>#NUM!</v>
      </c>
      <c r="P240" s="2" t="e">
        <f>LN(INDEX(PastedData!F:F,MATCH(Analysis!$AK242,PastedData!$A:$A,0))-Analysis!P$5)</f>
        <v>#NUM!</v>
      </c>
      <c r="Q240" s="2" t="e">
        <f>LN(INDEX(PastedData!G:G,MATCH(Analysis!$AK242,PastedData!$A:$A,0))-Analysis!Q$5)</f>
        <v>#NUM!</v>
      </c>
      <c r="R240" s="2" t="e">
        <f>LN(INDEX(PastedData!H:H,MATCH(Analysis!$AK242,PastedData!$A:$A,0))-Analysis!R$5)</f>
        <v>#NUM!</v>
      </c>
      <c r="S240" s="2" t="e">
        <f>LN(INDEX(PastedData!I:I,MATCH(Analysis!$AK242,PastedData!$A:$A,0))-Analysis!S$5)</f>
        <v>#NUM!</v>
      </c>
      <c r="T240" s="2" t="e">
        <f>LN(INDEX(PastedData!J:J,MATCH(Analysis!$AK242,PastedData!$A:$A,0))-Analysis!T$5)</f>
        <v>#NUM!</v>
      </c>
      <c r="U240" s="2" t="e">
        <f>LN(INDEX(PastedData!K:K,MATCH(Analysis!$AK242,PastedData!$A:$A,0))-Analysis!U$5)</f>
        <v>#NUM!</v>
      </c>
      <c r="AK240">
        <f t="shared" si="19"/>
        <v>220</v>
      </c>
      <c r="AL240" s="2" t="e">
        <f t="array" ref="AL240">INDEX(PastedData!B:B,MATCH($AK240,PastedData!$A:$A,0))</f>
        <v>#N/A</v>
      </c>
      <c r="AM240" s="2">
        <f>INDEX(PastedData!L:L,MATCH($AK240,PastedData!$A:$A,0))</f>
        <v>0</v>
      </c>
      <c r="AN240" t="e">
        <f>100*((INDEX(PastedData!U:U,MATCH($AK240,PastedData!$A:$A,0)))/D$33)</f>
        <v>#DIV/0!</v>
      </c>
      <c r="AO240" t="e">
        <f>100*((INDEX(PastedData!V:V,MATCH($AK240,PastedData!$A:$A,0)))/E$33)</f>
        <v>#DIV/0!</v>
      </c>
      <c r="AP240" t="e">
        <f>100*((INDEX(PastedData!W:W,MATCH($AK240,PastedData!$A:$A,0)))/F$33)</f>
        <v>#DIV/0!</v>
      </c>
      <c r="AQ240" t="e">
        <f>100*((INDEX(PastedData!X:X,MATCH($AK240,PastedData!$A:$A,0)))/G$33)</f>
        <v>#DIV/0!</v>
      </c>
      <c r="AR240" t="e">
        <f>100*((INDEX(PastedData!Y:Y,MATCH($AK240,PastedData!$A:$A,0)))/H$33)</f>
        <v>#DIV/0!</v>
      </c>
      <c r="AS240" t="e">
        <f>100*((INDEX(PastedData!Z:Z,MATCH($AK240,PastedData!$A:$A,0)))/I$33)</f>
        <v>#DIV/0!</v>
      </c>
      <c r="AT240" t="e">
        <f>100*((INDEX(PastedData!AA:AA,MATCH($AK240,PastedData!$A:$A,0)))/J$33)</f>
        <v>#DIV/0!</v>
      </c>
    </row>
    <row r="241" spans="1:46" x14ac:dyDescent="0.3">
      <c r="N241" s="2" t="e">
        <f t="shared" si="18"/>
        <v>#N/A</v>
      </c>
      <c r="O241" s="2" t="e">
        <f t="array" ref="O241">LN(INDEX(PastedData!E:E,MATCH(Analysis!$AK243,PastedData!$A:$A,0))-Analysis!O$5)</f>
        <v>#NUM!</v>
      </c>
      <c r="P241" s="2" t="e">
        <f>LN(INDEX(PastedData!F:F,MATCH(Analysis!$AK243,PastedData!$A:$A,0))-Analysis!P$5)</f>
        <v>#NUM!</v>
      </c>
      <c r="Q241" s="2" t="e">
        <f>LN(INDEX(PastedData!G:G,MATCH(Analysis!$AK243,PastedData!$A:$A,0))-Analysis!Q$5)</f>
        <v>#NUM!</v>
      </c>
      <c r="R241" s="2" t="e">
        <f>LN(INDEX(PastedData!H:H,MATCH(Analysis!$AK243,PastedData!$A:$A,0))-Analysis!R$5)</f>
        <v>#NUM!</v>
      </c>
      <c r="S241" s="2" t="e">
        <f>LN(INDEX(PastedData!I:I,MATCH(Analysis!$AK243,PastedData!$A:$A,0))-Analysis!S$5)</f>
        <v>#NUM!</v>
      </c>
      <c r="T241" s="2" t="e">
        <f>LN(INDEX(PastedData!J:J,MATCH(Analysis!$AK243,PastedData!$A:$A,0))-Analysis!T$5)</f>
        <v>#NUM!</v>
      </c>
      <c r="U241" s="2" t="e">
        <f>LN(INDEX(PastedData!K:K,MATCH(Analysis!$AK243,PastedData!$A:$A,0))-Analysis!U$5)</f>
        <v>#NUM!</v>
      </c>
      <c r="AK241">
        <f t="shared" si="19"/>
        <v>221</v>
      </c>
      <c r="AL241" s="2" t="e">
        <f t="array" ref="AL241">INDEX(PastedData!B:B,MATCH($AK241,PastedData!$A:$A,0))</f>
        <v>#N/A</v>
      </c>
      <c r="AM241" s="2">
        <f>INDEX(PastedData!L:L,MATCH($AK241,PastedData!$A:$A,0))</f>
        <v>0</v>
      </c>
      <c r="AN241" t="e">
        <f>100*((INDEX(PastedData!U:U,MATCH($AK241,PastedData!$A:$A,0)))/D$33)</f>
        <v>#DIV/0!</v>
      </c>
      <c r="AO241" t="e">
        <f>100*((INDEX(PastedData!V:V,MATCH($AK241,PastedData!$A:$A,0)))/E$33)</f>
        <v>#DIV/0!</v>
      </c>
      <c r="AP241" t="e">
        <f>100*((INDEX(PastedData!W:W,MATCH($AK241,PastedData!$A:$A,0)))/F$33)</f>
        <v>#DIV/0!</v>
      </c>
      <c r="AQ241" t="e">
        <f>100*((INDEX(PastedData!X:X,MATCH($AK241,PastedData!$A:$A,0)))/G$33)</f>
        <v>#DIV/0!</v>
      </c>
      <c r="AR241" t="e">
        <f>100*((INDEX(PastedData!Y:Y,MATCH($AK241,PastedData!$A:$A,0)))/H$33)</f>
        <v>#DIV/0!</v>
      </c>
      <c r="AS241" t="e">
        <f>100*((INDEX(PastedData!Z:Z,MATCH($AK241,PastedData!$A:$A,0)))/I$33)</f>
        <v>#DIV/0!</v>
      </c>
      <c r="AT241" t="e">
        <f>100*((INDEX(PastedData!AA:AA,MATCH($AK241,PastedData!$A:$A,0)))/J$33)</f>
        <v>#DIV/0!</v>
      </c>
    </row>
    <row r="242" spans="1:46" x14ac:dyDescent="0.3">
      <c r="N242" s="2" t="e">
        <f t="shared" si="18"/>
        <v>#N/A</v>
      </c>
      <c r="O242" s="2" t="e">
        <f t="array" ref="O242">LN(INDEX(PastedData!E:E,MATCH(Analysis!$AK244,PastedData!$A:$A,0))-Analysis!O$5)</f>
        <v>#NUM!</v>
      </c>
      <c r="P242" s="2" t="e">
        <f>LN(INDEX(PastedData!F:F,MATCH(Analysis!$AK244,PastedData!$A:$A,0))-Analysis!P$5)</f>
        <v>#NUM!</v>
      </c>
      <c r="Q242" s="2" t="e">
        <f>LN(INDEX(PastedData!G:G,MATCH(Analysis!$AK244,PastedData!$A:$A,0))-Analysis!Q$5)</f>
        <v>#NUM!</v>
      </c>
      <c r="R242" s="2" t="e">
        <f>LN(INDEX(PastedData!H:H,MATCH(Analysis!$AK244,PastedData!$A:$A,0))-Analysis!R$5)</f>
        <v>#NUM!</v>
      </c>
      <c r="S242" s="2" t="e">
        <f>LN(INDEX(PastedData!I:I,MATCH(Analysis!$AK244,PastedData!$A:$A,0))-Analysis!S$5)</f>
        <v>#NUM!</v>
      </c>
      <c r="T242" s="2" t="e">
        <f>LN(INDEX(PastedData!J:J,MATCH(Analysis!$AK244,PastedData!$A:$A,0))-Analysis!T$5)</f>
        <v>#NUM!</v>
      </c>
      <c r="U242" s="2" t="e">
        <f>LN(INDEX(PastedData!K:K,MATCH(Analysis!$AK244,PastedData!$A:$A,0))-Analysis!U$5)</f>
        <v>#NUM!</v>
      </c>
      <c r="AK242">
        <f t="shared" si="19"/>
        <v>222</v>
      </c>
      <c r="AL242" s="2" t="e">
        <f t="array" ref="AL242">INDEX(PastedData!B:B,MATCH($AK242,PastedData!$A:$A,0))</f>
        <v>#N/A</v>
      </c>
      <c r="AM242" s="2">
        <f>INDEX(PastedData!L:L,MATCH($AK242,PastedData!$A:$A,0))</f>
        <v>0</v>
      </c>
      <c r="AN242" t="e">
        <f>100*((INDEX(PastedData!U:U,MATCH($AK242,PastedData!$A:$A,0)))/D$33)</f>
        <v>#DIV/0!</v>
      </c>
      <c r="AO242" t="e">
        <f>100*((INDEX(PastedData!V:V,MATCH($AK242,PastedData!$A:$A,0)))/E$33)</f>
        <v>#DIV/0!</v>
      </c>
      <c r="AP242" t="e">
        <f>100*((INDEX(PastedData!W:W,MATCH($AK242,PastedData!$A:$A,0)))/F$33)</f>
        <v>#DIV/0!</v>
      </c>
      <c r="AQ242" t="e">
        <f>100*((INDEX(PastedData!X:X,MATCH($AK242,PastedData!$A:$A,0)))/G$33)</f>
        <v>#DIV/0!</v>
      </c>
      <c r="AR242" t="e">
        <f>100*((INDEX(PastedData!Y:Y,MATCH($AK242,PastedData!$A:$A,0)))/H$33)</f>
        <v>#DIV/0!</v>
      </c>
      <c r="AS242" t="e">
        <f>100*((INDEX(PastedData!Z:Z,MATCH($AK242,PastedData!$A:$A,0)))/I$33)</f>
        <v>#DIV/0!</v>
      </c>
      <c r="AT242" t="e">
        <f>100*((INDEX(PastedData!AA:AA,MATCH($AK242,PastedData!$A:$A,0)))/J$33)</f>
        <v>#DIV/0!</v>
      </c>
    </row>
    <row r="243" spans="1:46" x14ac:dyDescent="0.3">
      <c r="N243" s="2" t="e">
        <f t="shared" si="18"/>
        <v>#N/A</v>
      </c>
      <c r="O243" s="2" t="e">
        <f t="array" ref="O243">LN(INDEX(PastedData!E:E,MATCH(Analysis!$AK245,PastedData!$A:$A,0))-Analysis!O$5)</f>
        <v>#NUM!</v>
      </c>
      <c r="P243" s="2" t="e">
        <f>LN(INDEX(PastedData!F:F,MATCH(Analysis!$AK245,PastedData!$A:$A,0))-Analysis!P$5)</f>
        <v>#NUM!</v>
      </c>
      <c r="Q243" s="2" t="e">
        <f>LN(INDEX(PastedData!G:G,MATCH(Analysis!$AK245,PastedData!$A:$A,0))-Analysis!Q$5)</f>
        <v>#NUM!</v>
      </c>
      <c r="R243" s="2" t="e">
        <f>LN(INDEX(PastedData!H:H,MATCH(Analysis!$AK245,PastedData!$A:$A,0))-Analysis!R$5)</f>
        <v>#NUM!</v>
      </c>
      <c r="S243" s="2" t="e">
        <f>LN(INDEX(PastedData!I:I,MATCH(Analysis!$AK245,PastedData!$A:$A,0))-Analysis!S$5)</f>
        <v>#NUM!</v>
      </c>
      <c r="T243" s="2" t="e">
        <f>LN(INDEX(PastedData!J:J,MATCH(Analysis!$AK245,PastedData!$A:$A,0))-Analysis!T$5)</f>
        <v>#NUM!</v>
      </c>
      <c r="U243" s="2" t="e">
        <f>LN(INDEX(PastedData!K:K,MATCH(Analysis!$AK245,PastedData!$A:$A,0))-Analysis!U$5)</f>
        <v>#NUM!</v>
      </c>
      <c r="AK243">
        <f t="shared" si="19"/>
        <v>223</v>
      </c>
      <c r="AL243" s="2" t="e">
        <f t="array" ref="AL243">INDEX(PastedData!B:B,MATCH($AK243,PastedData!$A:$A,0))</f>
        <v>#N/A</v>
      </c>
      <c r="AM243" s="2">
        <f>INDEX(PastedData!L:L,MATCH($AK243,PastedData!$A:$A,0))</f>
        <v>0</v>
      </c>
      <c r="AN243" t="e">
        <f>100*((INDEX(PastedData!U:U,MATCH($AK243,PastedData!$A:$A,0)))/D$33)</f>
        <v>#DIV/0!</v>
      </c>
      <c r="AO243" t="e">
        <f>100*((INDEX(PastedData!V:V,MATCH($AK243,PastedData!$A:$A,0)))/E$33)</f>
        <v>#DIV/0!</v>
      </c>
      <c r="AP243" t="e">
        <f>100*((INDEX(PastedData!W:W,MATCH($AK243,PastedData!$A:$A,0)))/F$33)</f>
        <v>#DIV/0!</v>
      </c>
      <c r="AQ243" t="e">
        <f>100*((INDEX(PastedData!X:X,MATCH($AK243,PastedData!$A:$A,0)))/G$33)</f>
        <v>#DIV/0!</v>
      </c>
      <c r="AR243" t="e">
        <f>100*((INDEX(PastedData!Y:Y,MATCH($AK243,PastedData!$A:$A,0)))/H$33)</f>
        <v>#DIV/0!</v>
      </c>
      <c r="AS243" t="e">
        <f>100*((INDEX(PastedData!Z:Z,MATCH($AK243,PastedData!$A:$A,0)))/I$33)</f>
        <v>#DIV/0!</v>
      </c>
      <c r="AT243" t="e">
        <f>100*((INDEX(PastedData!AA:AA,MATCH($AK243,PastedData!$A:$A,0)))/J$33)</f>
        <v>#DIV/0!</v>
      </c>
    </row>
    <row r="244" spans="1:46" s="2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N244" s="2" t="e">
        <f t="shared" si="18"/>
        <v>#N/A</v>
      </c>
      <c r="O244" s="2" t="e">
        <f t="array" ref="O244">LN(INDEX(PastedData!E:E,MATCH(Analysis!$AK246,PastedData!$A:$A,0))-Analysis!O$5)</f>
        <v>#NUM!</v>
      </c>
      <c r="P244" s="2" t="e">
        <f>LN(INDEX(PastedData!F:F,MATCH(Analysis!$AK246,PastedData!$A:$A,0))-Analysis!P$5)</f>
        <v>#NUM!</v>
      </c>
      <c r="Q244" s="2" t="e">
        <f>LN(INDEX(PastedData!G:G,MATCH(Analysis!$AK246,PastedData!$A:$A,0))-Analysis!Q$5)</f>
        <v>#NUM!</v>
      </c>
      <c r="R244" s="2" t="e">
        <f>LN(INDEX(PastedData!H:H,MATCH(Analysis!$AK246,PastedData!$A:$A,0))-Analysis!R$5)</f>
        <v>#NUM!</v>
      </c>
      <c r="S244" s="2" t="e">
        <f>LN(INDEX(PastedData!I:I,MATCH(Analysis!$AK246,PastedData!$A:$A,0))-Analysis!S$5)</f>
        <v>#NUM!</v>
      </c>
      <c r="T244" s="2" t="e">
        <f>LN(INDEX(PastedData!J:J,MATCH(Analysis!$AK246,PastedData!$A:$A,0))-Analysis!T$5)</f>
        <v>#NUM!</v>
      </c>
      <c r="U244" s="2" t="e">
        <f>LN(INDEX(PastedData!K:K,MATCH(Analysis!$AK246,PastedData!$A:$A,0))-Analysis!U$5)</f>
        <v>#NUM!</v>
      </c>
      <c r="AK244">
        <f t="shared" si="19"/>
        <v>224</v>
      </c>
      <c r="AL244" s="2" t="e">
        <f t="array" ref="AL244">INDEX(PastedData!B:B,MATCH($AK244,PastedData!$A:$A,0))</f>
        <v>#N/A</v>
      </c>
      <c r="AM244" s="2">
        <f>INDEX(PastedData!L:L,MATCH($AK244,PastedData!$A:$A,0))</f>
        <v>0</v>
      </c>
      <c r="AN244" t="e">
        <f>100*((INDEX(PastedData!U:U,MATCH($AK244,PastedData!$A:$A,0)))/D$33)</f>
        <v>#DIV/0!</v>
      </c>
      <c r="AO244" t="e">
        <f>100*((INDEX(PastedData!V:V,MATCH($AK244,PastedData!$A:$A,0)))/E$33)</f>
        <v>#DIV/0!</v>
      </c>
      <c r="AP244" t="e">
        <f>100*((INDEX(PastedData!W:W,MATCH($AK244,PastedData!$A:$A,0)))/F$33)</f>
        <v>#DIV/0!</v>
      </c>
      <c r="AQ244" t="e">
        <f>100*((INDEX(PastedData!X:X,MATCH($AK244,PastedData!$A:$A,0)))/G$33)</f>
        <v>#DIV/0!</v>
      </c>
      <c r="AR244" t="e">
        <f>100*((INDEX(PastedData!Y:Y,MATCH($AK244,PastedData!$A:$A,0)))/H$33)</f>
        <v>#DIV/0!</v>
      </c>
      <c r="AS244" t="e">
        <f>100*((INDEX(PastedData!Z:Z,MATCH($AK244,PastedData!$A:$A,0)))/I$33)</f>
        <v>#DIV/0!</v>
      </c>
      <c r="AT244" t="e">
        <f>100*((INDEX(PastedData!AA:AA,MATCH($AK244,PastedData!$A:$A,0)))/J$33)</f>
        <v>#DIV/0!</v>
      </c>
    </row>
    <row r="245" spans="1:46" x14ac:dyDescent="0.3">
      <c r="N245" s="2" t="e">
        <f t="shared" si="18"/>
        <v>#N/A</v>
      </c>
      <c r="O245" s="2" t="e">
        <f t="array" ref="O245">LN(INDEX(PastedData!E:E,MATCH(Analysis!$AK247,PastedData!$A:$A,0))-Analysis!O$5)</f>
        <v>#NUM!</v>
      </c>
      <c r="P245" s="2" t="e">
        <f>LN(INDEX(PastedData!F:F,MATCH(Analysis!$AK247,PastedData!$A:$A,0))-Analysis!P$5)</f>
        <v>#NUM!</v>
      </c>
      <c r="Q245" s="2" t="e">
        <f>LN(INDEX(PastedData!G:G,MATCH(Analysis!$AK247,PastedData!$A:$A,0))-Analysis!Q$5)</f>
        <v>#NUM!</v>
      </c>
      <c r="R245" s="2" t="e">
        <f>LN(INDEX(PastedData!H:H,MATCH(Analysis!$AK247,PastedData!$A:$A,0))-Analysis!R$5)</f>
        <v>#NUM!</v>
      </c>
      <c r="S245" s="2" t="e">
        <f>LN(INDEX(PastedData!I:I,MATCH(Analysis!$AK247,PastedData!$A:$A,0))-Analysis!S$5)</f>
        <v>#NUM!</v>
      </c>
      <c r="T245" s="2" t="e">
        <f>LN(INDEX(PastedData!J:J,MATCH(Analysis!$AK247,PastedData!$A:$A,0))-Analysis!T$5)</f>
        <v>#NUM!</v>
      </c>
      <c r="U245" s="2" t="e">
        <f>LN(INDEX(PastedData!K:K,MATCH(Analysis!$AK247,PastedData!$A:$A,0))-Analysis!U$5)</f>
        <v>#NUM!</v>
      </c>
      <c r="AK245">
        <f t="shared" si="19"/>
        <v>225</v>
      </c>
      <c r="AL245" s="2" t="e">
        <f t="array" ref="AL245">INDEX(PastedData!B:B,MATCH($AK245,PastedData!$A:$A,0))</f>
        <v>#N/A</v>
      </c>
      <c r="AM245" s="2">
        <f>INDEX(PastedData!L:L,MATCH($AK245,PastedData!$A:$A,0))</f>
        <v>0</v>
      </c>
      <c r="AN245" t="e">
        <f>100*((INDEX(PastedData!U:U,MATCH($AK245,PastedData!$A:$A,0)))/D$33)</f>
        <v>#DIV/0!</v>
      </c>
      <c r="AO245" t="e">
        <f>100*((INDEX(PastedData!V:V,MATCH($AK245,PastedData!$A:$A,0)))/E$33)</f>
        <v>#DIV/0!</v>
      </c>
      <c r="AP245" t="e">
        <f>100*((INDEX(PastedData!W:W,MATCH($AK245,PastedData!$A:$A,0)))/F$33)</f>
        <v>#DIV/0!</v>
      </c>
      <c r="AQ245" t="e">
        <f>100*((INDEX(PastedData!X:X,MATCH($AK245,PastedData!$A:$A,0)))/G$33)</f>
        <v>#DIV/0!</v>
      </c>
      <c r="AR245" t="e">
        <f>100*((INDEX(PastedData!Y:Y,MATCH($AK245,PastedData!$A:$A,0)))/H$33)</f>
        <v>#DIV/0!</v>
      </c>
      <c r="AS245" t="e">
        <f>100*((INDEX(PastedData!Z:Z,MATCH($AK245,PastedData!$A:$A,0)))/I$33)</f>
        <v>#DIV/0!</v>
      </c>
      <c r="AT245" t="e">
        <f>100*((INDEX(PastedData!AA:AA,MATCH($AK245,PastedData!$A:$A,0)))/J$33)</f>
        <v>#DIV/0!</v>
      </c>
    </row>
    <row r="246" spans="1:46" x14ac:dyDescent="0.3">
      <c r="N246" s="2" t="e">
        <f t="shared" si="18"/>
        <v>#N/A</v>
      </c>
      <c r="O246" s="2" t="e">
        <f t="array" ref="O246">LN(INDEX(PastedData!E:E,MATCH(Analysis!$AK248,PastedData!$A:$A,0))-Analysis!O$5)</f>
        <v>#NUM!</v>
      </c>
      <c r="P246" s="2" t="e">
        <f>LN(INDEX(PastedData!F:F,MATCH(Analysis!$AK248,PastedData!$A:$A,0))-Analysis!P$5)</f>
        <v>#NUM!</v>
      </c>
      <c r="Q246" s="2" t="e">
        <f>LN(INDEX(PastedData!G:G,MATCH(Analysis!$AK248,PastedData!$A:$A,0))-Analysis!Q$5)</f>
        <v>#NUM!</v>
      </c>
      <c r="R246" s="2" t="e">
        <f>LN(INDEX(PastedData!H:H,MATCH(Analysis!$AK248,PastedData!$A:$A,0))-Analysis!R$5)</f>
        <v>#NUM!</v>
      </c>
      <c r="S246" s="2" t="e">
        <f>LN(INDEX(PastedData!I:I,MATCH(Analysis!$AK248,PastedData!$A:$A,0))-Analysis!S$5)</f>
        <v>#NUM!</v>
      </c>
      <c r="T246" s="2" t="e">
        <f>LN(INDEX(PastedData!J:J,MATCH(Analysis!$AK248,PastedData!$A:$A,0))-Analysis!T$5)</f>
        <v>#NUM!</v>
      </c>
      <c r="U246" s="2" t="e">
        <f>LN(INDEX(PastedData!K:K,MATCH(Analysis!$AK248,PastedData!$A:$A,0))-Analysis!U$5)</f>
        <v>#NUM!</v>
      </c>
      <c r="AK246">
        <f t="shared" si="19"/>
        <v>226</v>
      </c>
      <c r="AL246" s="2" t="e">
        <f t="array" ref="AL246">INDEX(PastedData!B:B,MATCH($AK246,PastedData!$A:$A,0))</f>
        <v>#N/A</v>
      </c>
      <c r="AM246" s="2">
        <f>INDEX(PastedData!L:L,MATCH($AK246,PastedData!$A:$A,0))</f>
        <v>0</v>
      </c>
      <c r="AN246" t="e">
        <f>100*((INDEX(PastedData!U:U,MATCH($AK246,PastedData!$A:$A,0)))/D$33)</f>
        <v>#DIV/0!</v>
      </c>
      <c r="AO246" t="e">
        <f>100*((INDEX(PastedData!V:V,MATCH($AK246,PastedData!$A:$A,0)))/E$33)</f>
        <v>#DIV/0!</v>
      </c>
      <c r="AP246" t="e">
        <f>100*((INDEX(PastedData!W:W,MATCH($AK246,PastedData!$A:$A,0)))/F$33)</f>
        <v>#DIV/0!</v>
      </c>
      <c r="AQ246" t="e">
        <f>100*((INDEX(PastedData!X:X,MATCH($AK246,PastedData!$A:$A,0)))/G$33)</f>
        <v>#DIV/0!</v>
      </c>
      <c r="AR246" t="e">
        <f>100*((INDEX(PastedData!Y:Y,MATCH($AK246,PastedData!$A:$A,0)))/H$33)</f>
        <v>#DIV/0!</v>
      </c>
      <c r="AS246" t="e">
        <f>100*((INDEX(PastedData!Z:Z,MATCH($AK246,PastedData!$A:$A,0)))/I$33)</f>
        <v>#DIV/0!</v>
      </c>
      <c r="AT246" t="e">
        <f>100*((INDEX(PastedData!AA:AA,MATCH($AK246,PastedData!$A:$A,0)))/J$33)</f>
        <v>#DIV/0!</v>
      </c>
    </row>
    <row r="247" spans="1:46" x14ac:dyDescent="0.3">
      <c r="N247" s="2" t="e">
        <f t="shared" si="18"/>
        <v>#N/A</v>
      </c>
      <c r="O247" s="2" t="e">
        <f t="array" ref="O247">LN(INDEX(PastedData!E:E,MATCH(Analysis!$AK249,PastedData!$A:$A,0))-Analysis!O$5)</f>
        <v>#NUM!</v>
      </c>
      <c r="P247" s="2" t="e">
        <f>LN(INDEX(PastedData!F:F,MATCH(Analysis!$AK249,PastedData!$A:$A,0))-Analysis!P$5)</f>
        <v>#NUM!</v>
      </c>
      <c r="Q247" s="2" t="e">
        <f>LN(INDEX(PastedData!G:G,MATCH(Analysis!$AK249,PastedData!$A:$A,0))-Analysis!Q$5)</f>
        <v>#NUM!</v>
      </c>
      <c r="R247" s="2" t="e">
        <f>LN(INDEX(PastedData!H:H,MATCH(Analysis!$AK249,PastedData!$A:$A,0))-Analysis!R$5)</f>
        <v>#NUM!</v>
      </c>
      <c r="S247" s="2" t="e">
        <f>LN(INDEX(PastedData!I:I,MATCH(Analysis!$AK249,PastedData!$A:$A,0))-Analysis!S$5)</f>
        <v>#NUM!</v>
      </c>
      <c r="T247" s="2" t="e">
        <f>LN(INDEX(PastedData!J:J,MATCH(Analysis!$AK249,PastedData!$A:$A,0))-Analysis!T$5)</f>
        <v>#NUM!</v>
      </c>
      <c r="U247" s="2" t="e">
        <f>LN(INDEX(PastedData!K:K,MATCH(Analysis!$AK249,PastedData!$A:$A,0))-Analysis!U$5)</f>
        <v>#NUM!</v>
      </c>
      <c r="AK247">
        <f t="shared" si="19"/>
        <v>227</v>
      </c>
      <c r="AL247" s="2" t="e">
        <f t="array" ref="AL247">INDEX(PastedData!B:B,MATCH($AK247,PastedData!$A:$A,0))</f>
        <v>#N/A</v>
      </c>
      <c r="AM247" s="2">
        <f>INDEX(PastedData!L:L,MATCH($AK247,PastedData!$A:$A,0))</f>
        <v>0</v>
      </c>
      <c r="AN247" t="e">
        <f>100*((INDEX(PastedData!U:U,MATCH($AK247,PastedData!$A:$A,0)))/D$33)</f>
        <v>#DIV/0!</v>
      </c>
      <c r="AO247" t="e">
        <f>100*((INDEX(PastedData!V:V,MATCH($AK247,PastedData!$A:$A,0)))/E$33)</f>
        <v>#DIV/0!</v>
      </c>
      <c r="AP247" t="e">
        <f>100*((INDEX(PastedData!W:W,MATCH($AK247,PastedData!$A:$A,0)))/F$33)</f>
        <v>#DIV/0!</v>
      </c>
      <c r="AQ247" t="e">
        <f>100*((INDEX(PastedData!X:X,MATCH($AK247,PastedData!$A:$A,0)))/G$33)</f>
        <v>#DIV/0!</v>
      </c>
      <c r="AR247" t="e">
        <f>100*((INDEX(PastedData!Y:Y,MATCH($AK247,PastedData!$A:$A,0)))/H$33)</f>
        <v>#DIV/0!</v>
      </c>
      <c r="AS247" t="e">
        <f>100*((INDEX(PastedData!Z:Z,MATCH($AK247,PastedData!$A:$A,0)))/I$33)</f>
        <v>#DIV/0!</v>
      </c>
      <c r="AT247" t="e">
        <f>100*((INDEX(PastedData!AA:AA,MATCH($AK247,PastedData!$A:$A,0)))/J$33)</f>
        <v>#DIV/0!</v>
      </c>
    </row>
    <row r="248" spans="1:46" x14ac:dyDescent="0.3">
      <c r="N248" s="2" t="e">
        <f t="shared" si="18"/>
        <v>#N/A</v>
      </c>
      <c r="O248" s="2" t="e">
        <f t="array" ref="O248">LN(INDEX(PastedData!E:E,MATCH(Analysis!$AK250,PastedData!$A:$A,0))-Analysis!O$5)</f>
        <v>#NUM!</v>
      </c>
      <c r="P248" s="2" t="e">
        <f>LN(INDEX(PastedData!F:F,MATCH(Analysis!$AK250,PastedData!$A:$A,0))-Analysis!P$5)</f>
        <v>#NUM!</v>
      </c>
      <c r="Q248" s="2" t="e">
        <f>LN(INDEX(PastedData!G:G,MATCH(Analysis!$AK250,PastedData!$A:$A,0))-Analysis!Q$5)</f>
        <v>#NUM!</v>
      </c>
      <c r="R248" s="2" t="e">
        <f>LN(INDEX(PastedData!H:H,MATCH(Analysis!$AK250,PastedData!$A:$A,0))-Analysis!R$5)</f>
        <v>#NUM!</v>
      </c>
      <c r="S248" s="2" t="e">
        <f>LN(INDEX(PastedData!I:I,MATCH(Analysis!$AK250,PastedData!$A:$A,0))-Analysis!S$5)</f>
        <v>#NUM!</v>
      </c>
      <c r="T248" s="2" t="e">
        <f>LN(INDEX(PastedData!J:J,MATCH(Analysis!$AK250,PastedData!$A:$A,0))-Analysis!T$5)</f>
        <v>#NUM!</v>
      </c>
      <c r="U248" s="2" t="e">
        <f>LN(INDEX(PastedData!K:K,MATCH(Analysis!$AK250,PastedData!$A:$A,0))-Analysis!U$5)</f>
        <v>#NUM!</v>
      </c>
      <c r="AK248">
        <f t="shared" si="19"/>
        <v>228</v>
      </c>
      <c r="AL248" s="2" t="e">
        <f t="array" ref="AL248">INDEX(PastedData!B:B,MATCH($AK248,PastedData!$A:$A,0))</f>
        <v>#N/A</v>
      </c>
      <c r="AM248" s="2">
        <f>INDEX(PastedData!L:L,MATCH($AK248,PastedData!$A:$A,0))</f>
        <v>0</v>
      </c>
      <c r="AN248" t="e">
        <f>100*((INDEX(PastedData!U:U,MATCH($AK248,PastedData!$A:$A,0)))/D$33)</f>
        <v>#DIV/0!</v>
      </c>
      <c r="AO248" t="e">
        <f>100*((INDEX(PastedData!V:V,MATCH($AK248,PastedData!$A:$A,0)))/E$33)</f>
        <v>#DIV/0!</v>
      </c>
      <c r="AP248" t="e">
        <f>100*((INDEX(PastedData!W:W,MATCH($AK248,PastedData!$A:$A,0)))/F$33)</f>
        <v>#DIV/0!</v>
      </c>
      <c r="AQ248" t="e">
        <f>100*((INDEX(PastedData!X:X,MATCH($AK248,PastedData!$A:$A,0)))/G$33)</f>
        <v>#DIV/0!</v>
      </c>
      <c r="AR248" t="e">
        <f>100*((INDEX(PastedData!Y:Y,MATCH($AK248,PastedData!$A:$A,0)))/H$33)</f>
        <v>#DIV/0!</v>
      </c>
      <c r="AS248" t="e">
        <f>100*((INDEX(PastedData!Z:Z,MATCH($AK248,PastedData!$A:$A,0)))/I$33)</f>
        <v>#DIV/0!</v>
      </c>
      <c r="AT248" t="e">
        <f>100*((INDEX(PastedData!AA:AA,MATCH($AK248,PastedData!$A:$A,0)))/J$33)</f>
        <v>#DIV/0!</v>
      </c>
    </row>
    <row r="249" spans="1:46" x14ac:dyDescent="0.3">
      <c r="L249" s="2"/>
      <c r="N249" s="2" t="e">
        <f t="shared" si="18"/>
        <v>#N/A</v>
      </c>
      <c r="O249" s="2" t="e">
        <f t="array" ref="O249">LN(INDEX(PastedData!E:E,MATCH(Analysis!$AK251,PastedData!$A:$A,0))-Analysis!O$5)</f>
        <v>#NUM!</v>
      </c>
      <c r="P249" s="2" t="e">
        <f>LN(INDEX(PastedData!F:F,MATCH(Analysis!$AK251,PastedData!$A:$A,0))-Analysis!P$5)</f>
        <v>#NUM!</v>
      </c>
      <c r="Q249" s="2" t="e">
        <f>LN(INDEX(PastedData!G:G,MATCH(Analysis!$AK251,PastedData!$A:$A,0))-Analysis!Q$5)</f>
        <v>#NUM!</v>
      </c>
      <c r="R249" s="2" t="e">
        <f>LN(INDEX(PastedData!H:H,MATCH(Analysis!$AK251,PastedData!$A:$A,0))-Analysis!R$5)</f>
        <v>#NUM!</v>
      </c>
      <c r="S249" s="2" t="e">
        <f>LN(INDEX(PastedData!I:I,MATCH(Analysis!$AK251,PastedData!$A:$A,0))-Analysis!S$5)</f>
        <v>#NUM!</v>
      </c>
      <c r="T249" s="2" t="e">
        <f>LN(INDEX(PastedData!J:J,MATCH(Analysis!$AK251,PastedData!$A:$A,0))-Analysis!T$5)</f>
        <v>#NUM!</v>
      </c>
      <c r="U249" s="2" t="e">
        <f>LN(INDEX(PastedData!K:K,MATCH(Analysis!$AK251,PastedData!$A:$A,0))-Analysis!U$5)</f>
        <v>#NUM!</v>
      </c>
      <c r="AK249">
        <f t="shared" si="19"/>
        <v>229</v>
      </c>
      <c r="AL249" s="2" t="e">
        <f t="array" ref="AL249">INDEX(PastedData!B:B,MATCH($AK249,PastedData!$A:$A,0))</f>
        <v>#N/A</v>
      </c>
      <c r="AM249" s="2">
        <f>INDEX(PastedData!L:L,MATCH($AK249,PastedData!$A:$A,0))</f>
        <v>0</v>
      </c>
      <c r="AN249" t="e">
        <f>100*((INDEX(PastedData!U:U,MATCH($AK249,PastedData!$A:$A,0)))/D$33)</f>
        <v>#DIV/0!</v>
      </c>
      <c r="AO249" t="e">
        <f>100*((INDEX(PastedData!V:V,MATCH($AK249,PastedData!$A:$A,0)))/E$33)</f>
        <v>#DIV/0!</v>
      </c>
      <c r="AP249" t="e">
        <f>100*((INDEX(PastedData!W:W,MATCH($AK249,PastedData!$A:$A,0)))/F$33)</f>
        <v>#DIV/0!</v>
      </c>
      <c r="AQ249" t="e">
        <f>100*((INDEX(PastedData!X:X,MATCH($AK249,PastedData!$A:$A,0)))/G$33)</f>
        <v>#DIV/0!</v>
      </c>
      <c r="AR249" t="e">
        <f>100*((INDEX(PastedData!Y:Y,MATCH($AK249,PastedData!$A:$A,0)))/H$33)</f>
        <v>#DIV/0!</v>
      </c>
      <c r="AS249" t="e">
        <f>100*((INDEX(PastedData!Z:Z,MATCH($AK249,PastedData!$A:$A,0)))/I$33)</f>
        <v>#DIV/0!</v>
      </c>
      <c r="AT249" t="e">
        <f>100*((INDEX(PastedData!AA:AA,MATCH($AK249,PastedData!$A:$A,0)))/J$33)</f>
        <v>#DIV/0!</v>
      </c>
    </row>
    <row r="250" spans="1:46" x14ac:dyDescent="0.3">
      <c r="N250" s="2" t="e">
        <f t="shared" si="18"/>
        <v>#N/A</v>
      </c>
      <c r="O250" s="2" t="e">
        <f t="array" ref="O250">LN(INDEX(PastedData!E:E,MATCH(Analysis!$AK252,PastedData!$A:$A,0))-Analysis!O$5)</f>
        <v>#NUM!</v>
      </c>
      <c r="P250" s="2" t="e">
        <f>LN(INDEX(PastedData!F:F,MATCH(Analysis!$AK252,PastedData!$A:$A,0))-Analysis!P$5)</f>
        <v>#NUM!</v>
      </c>
      <c r="Q250" s="2" t="e">
        <f>LN(INDEX(PastedData!G:G,MATCH(Analysis!$AK252,PastedData!$A:$A,0))-Analysis!Q$5)</f>
        <v>#NUM!</v>
      </c>
      <c r="R250" s="2" t="e">
        <f>LN(INDEX(PastedData!H:H,MATCH(Analysis!$AK252,PastedData!$A:$A,0))-Analysis!R$5)</f>
        <v>#NUM!</v>
      </c>
      <c r="S250" s="2" t="e">
        <f>LN(INDEX(PastedData!I:I,MATCH(Analysis!$AK252,PastedData!$A:$A,0))-Analysis!S$5)</f>
        <v>#NUM!</v>
      </c>
      <c r="T250" s="2" t="e">
        <f>LN(INDEX(PastedData!J:J,MATCH(Analysis!$AK252,PastedData!$A:$A,0))-Analysis!T$5)</f>
        <v>#NUM!</v>
      </c>
      <c r="U250" s="2" t="e">
        <f>LN(INDEX(PastedData!K:K,MATCH(Analysis!$AK252,PastedData!$A:$A,0))-Analysis!U$5)</f>
        <v>#NUM!</v>
      </c>
      <c r="AK250">
        <f t="shared" si="19"/>
        <v>230</v>
      </c>
      <c r="AL250" s="2" t="e">
        <f t="array" ref="AL250">INDEX(PastedData!B:B,MATCH($AK250,PastedData!$A:$A,0))</f>
        <v>#N/A</v>
      </c>
      <c r="AM250" s="2">
        <f>INDEX(PastedData!L:L,MATCH($AK250,PastedData!$A:$A,0))</f>
        <v>0</v>
      </c>
      <c r="AN250" t="e">
        <f>100*((INDEX(PastedData!U:U,MATCH($AK250,PastedData!$A:$A,0)))/D$33)</f>
        <v>#DIV/0!</v>
      </c>
      <c r="AO250" t="e">
        <f>100*((INDEX(PastedData!V:V,MATCH($AK250,PastedData!$A:$A,0)))/E$33)</f>
        <v>#DIV/0!</v>
      </c>
      <c r="AP250" t="e">
        <f>100*((INDEX(PastedData!W:W,MATCH($AK250,PastedData!$A:$A,0)))/F$33)</f>
        <v>#DIV/0!</v>
      </c>
      <c r="AQ250" t="e">
        <f>100*((INDEX(PastedData!X:X,MATCH($AK250,PastedData!$A:$A,0)))/G$33)</f>
        <v>#DIV/0!</v>
      </c>
      <c r="AR250" t="e">
        <f>100*((INDEX(PastedData!Y:Y,MATCH($AK250,PastedData!$A:$A,0)))/H$33)</f>
        <v>#DIV/0!</v>
      </c>
      <c r="AS250" t="e">
        <f>100*((INDEX(PastedData!Z:Z,MATCH($AK250,PastedData!$A:$A,0)))/I$33)</f>
        <v>#DIV/0!</v>
      </c>
      <c r="AT250" t="e">
        <f>100*((INDEX(PastedData!AA:AA,MATCH($AK250,PastedData!$A:$A,0)))/J$33)</f>
        <v>#DIV/0!</v>
      </c>
    </row>
    <row r="251" spans="1:46" x14ac:dyDescent="0.3">
      <c r="K251" s="2"/>
      <c r="N251" s="2" t="e">
        <f t="shared" si="18"/>
        <v>#N/A</v>
      </c>
      <c r="O251" s="2" t="e">
        <f t="array" ref="O251">LN(INDEX(PastedData!E:E,MATCH(Analysis!$AK253,PastedData!$A:$A,0))-Analysis!O$5)</f>
        <v>#NUM!</v>
      </c>
      <c r="P251" s="2" t="e">
        <f>LN(INDEX(PastedData!F:F,MATCH(Analysis!$AK253,PastedData!$A:$A,0))-Analysis!P$5)</f>
        <v>#NUM!</v>
      </c>
      <c r="Q251" s="2" t="e">
        <f>LN(INDEX(PastedData!G:G,MATCH(Analysis!$AK253,PastedData!$A:$A,0))-Analysis!Q$5)</f>
        <v>#NUM!</v>
      </c>
      <c r="R251" s="2" t="e">
        <f>LN(INDEX(PastedData!H:H,MATCH(Analysis!$AK253,PastedData!$A:$A,0))-Analysis!R$5)</f>
        <v>#NUM!</v>
      </c>
      <c r="S251" s="2" t="e">
        <f>LN(INDEX(PastedData!I:I,MATCH(Analysis!$AK253,PastedData!$A:$A,0))-Analysis!S$5)</f>
        <v>#NUM!</v>
      </c>
      <c r="T251" s="2" t="e">
        <f>LN(INDEX(PastedData!J:J,MATCH(Analysis!$AK253,PastedData!$A:$A,0))-Analysis!T$5)</f>
        <v>#NUM!</v>
      </c>
      <c r="U251" s="2" t="e">
        <f>LN(INDEX(PastedData!K:K,MATCH(Analysis!$AK253,PastedData!$A:$A,0))-Analysis!U$5)</f>
        <v>#NUM!</v>
      </c>
      <c r="AK251" s="2">
        <f t="shared" si="19"/>
        <v>231</v>
      </c>
      <c r="AL251" s="2" t="e">
        <f t="array" ref="AL251">INDEX(PastedData!B:B,MATCH($AK251,PastedData!$A:$A,0))</f>
        <v>#N/A</v>
      </c>
      <c r="AM251" s="2">
        <f>INDEX(PastedData!L:L,MATCH($AK251,PastedData!$A:$A,0))</f>
        <v>0</v>
      </c>
      <c r="AN251" t="e">
        <f>100*((INDEX(PastedData!U:U,MATCH($AK251,PastedData!$A:$A,0)))/D$33)</f>
        <v>#DIV/0!</v>
      </c>
      <c r="AO251" t="e">
        <f>100*((INDEX(PastedData!V:V,MATCH($AK251,PastedData!$A:$A,0)))/E$33)</f>
        <v>#DIV/0!</v>
      </c>
      <c r="AP251" t="e">
        <f>100*((INDEX(PastedData!W:W,MATCH($AK251,PastedData!$A:$A,0)))/F$33)</f>
        <v>#DIV/0!</v>
      </c>
      <c r="AQ251" t="e">
        <f>100*((INDEX(PastedData!X:X,MATCH($AK251,PastedData!$A:$A,0)))/G$33)</f>
        <v>#DIV/0!</v>
      </c>
      <c r="AR251" t="e">
        <f>100*((INDEX(PastedData!Y:Y,MATCH($AK251,PastedData!$A:$A,0)))/H$33)</f>
        <v>#DIV/0!</v>
      </c>
      <c r="AS251" t="e">
        <f>100*((INDEX(PastedData!Z:Z,MATCH($AK251,PastedData!$A:$A,0)))/I$33)</f>
        <v>#DIV/0!</v>
      </c>
      <c r="AT251" t="e">
        <f>100*((INDEX(PastedData!AA:AA,MATCH($AK251,PastedData!$A:$A,0)))/J$33)</f>
        <v>#DIV/0!</v>
      </c>
    </row>
    <row r="252" spans="1:46" x14ac:dyDescent="0.3">
      <c r="C252" s="2"/>
      <c r="D252" s="2"/>
      <c r="E252" s="2"/>
      <c r="F252" s="2"/>
      <c r="G252" s="2"/>
      <c r="H252" s="2"/>
      <c r="I252" s="2"/>
      <c r="J252" s="2"/>
      <c r="N252" s="2" t="e">
        <f t="shared" si="18"/>
        <v>#N/A</v>
      </c>
      <c r="O252" s="2" t="e">
        <f t="array" ref="O252">LN(INDEX(PastedData!E:E,MATCH(Analysis!$AK254,PastedData!$A:$A,0))-Analysis!O$5)</f>
        <v>#NUM!</v>
      </c>
      <c r="P252" s="2" t="e">
        <f>LN(INDEX(PastedData!F:F,MATCH(Analysis!$AK254,PastedData!$A:$A,0))-Analysis!P$5)</f>
        <v>#NUM!</v>
      </c>
      <c r="Q252" s="2" t="e">
        <f>LN(INDEX(PastedData!G:G,MATCH(Analysis!$AK254,PastedData!$A:$A,0))-Analysis!Q$5)</f>
        <v>#NUM!</v>
      </c>
      <c r="R252" s="2" t="e">
        <f>LN(INDEX(PastedData!H:H,MATCH(Analysis!$AK254,PastedData!$A:$A,0))-Analysis!R$5)</f>
        <v>#NUM!</v>
      </c>
      <c r="S252" s="2" t="e">
        <f>LN(INDEX(PastedData!I:I,MATCH(Analysis!$AK254,PastedData!$A:$A,0))-Analysis!S$5)</f>
        <v>#NUM!</v>
      </c>
      <c r="T252" s="2" t="e">
        <f>LN(INDEX(PastedData!J:J,MATCH(Analysis!$AK254,PastedData!$A:$A,0))-Analysis!T$5)</f>
        <v>#NUM!</v>
      </c>
      <c r="U252" s="2" t="e">
        <f>LN(INDEX(PastedData!K:K,MATCH(Analysis!$AK254,PastedData!$A:$A,0))-Analysis!U$5)</f>
        <v>#NUM!</v>
      </c>
      <c r="AK252">
        <f t="shared" si="19"/>
        <v>232</v>
      </c>
      <c r="AL252" s="2" t="e">
        <f t="array" ref="AL252">INDEX(PastedData!B:B,MATCH($AK252,PastedData!$A:$A,0))</f>
        <v>#N/A</v>
      </c>
      <c r="AM252" s="2">
        <f>INDEX(PastedData!L:L,MATCH($AK252,PastedData!$A:$A,0))</f>
        <v>0</v>
      </c>
      <c r="AN252" t="e">
        <f>100*((INDEX(PastedData!U:U,MATCH($AK252,PastedData!$A:$A,0)))/D$33)</f>
        <v>#DIV/0!</v>
      </c>
      <c r="AO252" t="e">
        <f>100*((INDEX(PastedData!V:V,MATCH($AK252,PastedData!$A:$A,0)))/E$33)</f>
        <v>#DIV/0!</v>
      </c>
      <c r="AP252" t="e">
        <f>100*((INDEX(PastedData!W:W,MATCH($AK252,PastedData!$A:$A,0)))/F$33)</f>
        <v>#DIV/0!</v>
      </c>
      <c r="AQ252" t="e">
        <f>100*((INDEX(PastedData!X:X,MATCH($AK252,PastedData!$A:$A,0)))/G$33)</f>
        <v>#DIV/0!</v>
      </c>
      <c r="AR252" t="e">
        <f>100*((INDEX(PastedData!Y:Y,MATCH($AK252,PastedData!$A:$A,0)))/H$33)</f>
        <v>#DIV/0!</v>
      </c>
      <c r="AS252" t="e">
        <f>100*((INDEX(PastedData!Z:Z,MATCH($AK252,PastedData!$A:$A,0)))/I$33)</f>
        <v>#DIV/0!</v>
      </c>
      <c r="AT252" t="e">
        <f>100*((INDEX(PastedData!AA:AA,MATCH($AK252,PastedData!$A:$A,0)))/J$33)</f>
        <v>#DIV/0!</v>
      </c>
    </row>
    <row r="253" spans="1:46" x14ac:dyDescent="0.3">
      <c r="N253" s="2" t="e">
        <f t="shared" si="18"/>
        <v>#N/A</v>
      </c>
      <c r="O253" s="2" t="e">
        <f t="array" ref="O253">LN(INDEX(PastedData!E:E,MATCH(Analysis!$AK255,PastedData!$A:$A,0))-Analysis!O$5)</f>
        <v>#NUM!</v>
      </c>
      <c r="P253" s="2" t="e">
        <f>LN(INDEX(PastedData!F:F,MATCH(Analysis!$AK255,PastedData!$A:$A,0))-Analysis!P$5)</f>
        <v>#NUM!</v>
      </c>
      <c r="Q253" s="2" t="e">
        <f>LN(INDEX(PastedData!G:G,MATCH(Analysis!$AK255,PastedData!$A:$A,0))-Analysis!Q$5)</f>
        <v>#NUM!</v>
      </c>
      <c r="R253" s="2" t="e">
        <f>LN(INDEX(PastedData!H:H,MATCH(Analysis!$AK255,PastedData!$A:$A,0))-Analysis!R$5)</f>
        <v>#NUM!</v>
      </c>
      <c r="S253" s="2" t="e">
        <f>LN(INDEX(PastedData!I:I,MATCH(Analysis!$AK255,PastedData!$A:$A,0))-Analysis!S$5)</f>
        <v>#NUM!</v>
      </c>
      <c r="T253" s="2" t="e">
        <f>LN(INDEX(PastedData!J:J,MATCH(Analysis!$AK255,PastedData!$A:$A,0))-Analysis!T$5)</f>
        <v>#NUM!</v>
      </c>
      <c r="U253" s="2" t="e">
        <f>LN(INDEX(PastedData!K:K,MATCH(Analysis!$AK255,PastedData!$A:$A,0))-Analysis!U$5)</f>
        <v>#NUM!</v>
      </c>
      <c r="AK253">
        <f t="shared" si="19"/>
        <v>233</v>
      </c>
      <c r="AL253" s="2" t="e">
        <f t="array" ref="AL253">INDEX(PastedData!B:B,MATCH($AK253,PastedData!$A:$A,0))</f>
        <v>#N/A</v>
      </c>
      <c r="AM253" s="2">
        <f>INDEX(PastedData!L:L,MATCH($AK253,PastedData!$A:$A,0))</f>
        <v>0</v>
      </c>
      <c r="AN253" t="e">
        <f>100*((INDEX(PastedData!U:U,MATCH($AK253,PastedData!$A:$A,0)))/D$33)</f>
        <v>#DIV/0!</v>
      </c>
      <c r="AO253" t="e">
        <f>100*((INDEX(PastedData!V:V,MATCH($AK253,PastedData!$A:$A,0)))/E$33)</f>
        <v>#DIV/0!</v>
      </c>
      <c r="AP253" t="e">
        <f>100*((INDEX(PastedData!W:W,MATCH($AK253,PastedData!$A:$A,0)))/F$33)</f>
        <v>#DIV/0!</v>
      </c>
      <c r="AQ253" t="e">
        <f>100*((INDEX(PastedData!X:X,MATCH($AK253,PastedData!$A:$A,0)))/G$33)</f>
        <v>#DIV/0!</v>
      </c>
      <c r="AR253" t="e">
        <f>100*((INDEX(PastedData!Y:Y,MATCH($AK253,PastedData!$A:$A,0)))/H$33)</f>
        <v>#DIV/0!</v>
      </c>
      <c r="AS253" t="e">
        <f>100*((INDEX(PastedData!Z:Z,MATCH($AK253,PastedData!$A:$A,0)))/I$33)</f>
        <v>#DIV/0!</v>
      </c>
      <c r="AT253" t="e">
        <f>100*((INDEX(PastedData!AA:AA,MATCH($AK253,PastedData!$A:$A,0)))/J$33)</f>
        <v>#DIV/0!</v>
      </c>
    </row>
    <row r="254" spans="1:46" x14ac:dyDescent="0.3">
      <c r="A254" s="2"/>
      <c r="B254" s="2"/>
      <c r="N254" s="2" t="e">
        <f t="shared" si="18"/>
        <v>#N/A</v>
      </c>
      <c r="O254" s="2" t="e">
        <f t="array" ref="O254">LN(INDEX(PastedData!E:E,MATCH(Analysis!$AK256,PastedData!$A:$A,0))-Analysis!O$5)</f>
        <v>#NUM!</v>
      </c>
      <c r="P254" s="2" t="e">
        <f>LN(INDEX(PastedData!F:F,MATCH(Analysis!$AK256,PastedData!$A:$A,0))-Analysis!P$5)</f>
        <v>#NUM!</v>
      </c>
      <c r="Q254" s="2" t="e">
        <f>LN(INDEX(PastedData!G:G,MATCH(Analysis!$AK256,PastedData!$A:$A,0))-Analysis!Q$5)</f>
        <v>#NUM!</v>
      </c>
      <c r="R254" s="2" t="e">
        <f>LN(INDEX(PastedData!H:H,MATCH(Analysis!$AK256,PastedData!$A:$A,0))-Analysis!R$5)</f>
        <v>#NUM!</v>
      </c>
      <c r="S254" s="2" t="e">
        <f>LN(INDEX(PastedData!I:I,MATCH(Analysis!$AK256,PastedData!$A:$A,0))-Analysis!S$5)</f>
        <v>#NUM!</v>
      </c>
      <c r="T254" s="2" t="e">
        <f>LN(INDEX(PastedData!J:J,MATCH(Analysis!$AK256,PastedData!$A:$A,0))-Analysis!T$5)</f>
        <v>#NUM!</v>
      </c>
      <c r="U254" s="2" t="e">
        <f>LN(INDEX(PastedData!K:K,MATCH(Analysis!$AK256,PastedData!$A:$A,0))-Analysis!U$5)</f>
        <v>#NUM!</v>
      </c>
      <c r="AK254">
        <f t="shared" si="19"/>
        <v>234</v>
      </c>
      <c r="AL254" s="2" t="e">
        <f t="array" ref="AL254">INDEX(PastedData!B:B,MATCH($AK254,PastedData!$A:$A,0))</f>
        <v>#N/A</v>
      </c>
      <c r="AM254" s="2">
        <f>INDEX(PastedData!L:L,MATCH($AK254,PastedData!$A:$A,0))</f>
        <v>0</v>
      </c>
      <c r="AN254" t="e">
        <f>100*((INDEX(PastedData!U:U,MATCH($AK254,PastedData!$A:$A,0)))/D$33)</f>
        <v>#DIV/0!</v>
      </c>
      <c r="AO254" t="e">
        <f>100*((INDEX(PastedData!V:V,MATCH($AK254,PastedData!$A:$A,0)))/E$33)</f>
        <v>#DIV/0!</v>
      </c>
      <c r="AP254" t="e">
        <f>100*((INDEX(PastedData!W:W,MATCH($AK254,PastedData!$A:$A,0)))/F$33)</f>
        <v>#DIV/0!</v>
      </c>
      <c r="AQ254" t="e">
        <f>100*((INDEX(PastedData!X:X,MATCH($AK254,PastedData!$A:$A,0)))/G$33)</f>
        <v>#DIV/0!</v>
      </c>
      <c r="AR254" t="e">
        <f>100*((INDEX(PastedData!Y:Y,MATCH($AK254,PastedData!$A:$A,0)))/H$33)</f>
        <v>#DIV/0!</v>
      </c>
      <c r="AS254" t="e">
        <f>100*((INDEX(PastedData!Z:Z,MATCH($AK254,PastedData!$A:$A,0)))/I$33)</f>
        <v>#DIV/0!</v>
      </c>
      <c r="AT254" t="e">
        <f>100*((INDEX(PastedData!AA:AA,MATCH($AK254,PastedData!$A:$A,0)))/J$33)</f>
        <v>#DIV/0!</v>
      </c>
    </row>
    <row r="255" spans="1:46" x14ac:dyDescent="0.3">
      <c r="N255" s="2" t="e">
        <f t="shared" si="18"/>
        <v>#N/A</v>
      </c>
      <c r="O255" s="2" t="e">
        <f t="array" ref="O255">LN(INDEX(PastedData!E:E,MATCH(Analysis!$AK257,PastedData!$A:$A,0))-Analysis!O$5)</f>
        <v>#NUM!</v>
      </c>
      <c r="P255" s="2" t="e">
        <f>LN(INDEX(PastedData!F:F,MATCH(Analysis!$AK257,PastedData!$A:$A,0))-Analysis!P$5)</f>
        <v>#NUM!</v>
      </c>
      <c r="Q255" s="2" t="e">
        <f>LN(INDEX(PastedData!G:G,MATCH(Analysis!$AK257,PastedData!$A:$A,0))-Analysis!Q$5)</f>
        <v>#NUM!</v>
      </c>
      <c r="R255" s="2" t="e">
        <f>LN(INDEX(PastedData!H:H,MATCH(Analysis!$AK257,PastedData!$A:$A,0))-Analysis!R$5)</f>
        <v>#NUM!</v>
      </c>
      <c r="S255" s="2" t="e">
        <f>LN(INDEX(PastedData!I:I,MATCH(Analysis!$AK257,PastedData!$A:$A,0))-Analysis!S$5)</f>
        <v>#NUM!</v>
      </c>
      <c r="T255" s="2" t="e">
        <f>LN(INDEX(PastedData!J:J,MATCH(Analysis!$AK257,PastedData!$A:$A,0))-Analysis!T$5)</f>
        <v>#NUM!</v>
      </c>
      <c r="U255" s="2" t="e">
        <f>LN(INDEX(PastedData!K:K,MATCH(Analysis!$AK257,PastedData!$A:$A,0))-Analysis!U$5)</f>
        <v>#NUM!</v>
      </c>
      <c r="AK255">
        <f t="shared" si="19"/>
        <v>235</v>
      </c>
      <c r="AL255" s="2" t="e">
        <f t="array" ref="AL255">INDEX(PastedData!B:B,MATCH($AK255,PastedData!$A:$A,0))</f>
        <v>#N/A</v>
      </c>
      <c r="AM255" s="2">
        <f>INDEX(PastedData!L:L,MATCH($AK255,PastedData!$A:$A,0))</f>
        <v>0</v>
      </c>
      <c r="AN255" t="e">
        <f>100*((INDEX(PastedData!U:U,MATCH($AK255,PastedData!$A:$A,0)))/D$33)</f>
        <v>#DIV/0!</v>
      </c>
      <c r="AO255" t="e">
        <f>100*((INDEX(PastedData!V:V,MATCH($AK255,PastedData!$A:$A,0)))/E$33)</f>
        <v>#DIV/0!</v>
      </c>
      <c r="AP255" t="e">
        <f>100*((INDEX(PastedData!W:W,MATCH($AK255,PastedData!$A:$A,0)))/F$33)</f>
        <v>#DIV/0!</v>
      </c>
      <c r="AQ255" t="e">
        <f>100*((INDEX(PastedData!X:X,MATCH($AK255,PastedData!$A:$A,0)))/G$33)</f>
        <v>#DIV/0!</v>
      </c>
      <c r="AR255" t="e">
        <f>100*((INDEX(PastedData!Y:Y,MATCH($AK255,PastedData!$A:$A,0)))/H$33)</f>
        <v>#DIV/0!</v>
      </c>
      <c r="AS255" t="e">
        <f>100*((INDEX(PastedData!Z:Z,MATCH($AK255,PastedData!$A:$A,0)))/I$33)</f>
        <v>#DIV/0!</v>
      </c>
      <c r="AT255" t="e">
        <f>100*((INDEX(PastedData!AA:AA,MATCH($AK255,PastedData!$A:$A,0)))/J$33)</f>
        <v>#DIV/0!</v>
      </c>
    </row>
    <row r="256" spans="1:46" x14ac:dyDescent="0.3">
      <c r="N256" s="2" t="e">
        <f t="shared" si="18"/>
        <v>#N/A</v>
      </c>
      <c r="O256" s="2" t="e">
        <f t="array" ref="O256">LN(INDEX(PastedData!E:E,MATCH(Analysis!$AK258,PastedData!$A:$A,0))-Analysis!O$5)</f>
        <v>#NUM!</v>
      </c>
      <c r="P256" s="2" t="e">
        <f>LN(INDEX(PastedData!F:F,MATCH(Analysis!$AK258,PastedData!$A:$A,0))-Analysis!P$5)</f>
        <v>#NUM!</v>
      </c>
      <c r="Q256" s="2" t="e">
        <f>LN(INDEX(PastedData!G:G,MATCH(Analysis!$AK258,PastedData!$A:$A,0))-Analysis!Q$5)</f>
        <v>#NUM!</v>
      </c>
      <c r="R256" s="2" t="e">
        <f>LN(INDEX(PastedData!H:H,MATCH(Analysis!$AK258,PastedData!$A:$A,0))-Analysis!R$5)</f>
        <v>#NUM!</v>
      </c>
      <c r="S256" s="2" t="e">
        <f>LN(INDEX(PastedData!I:I,MATCH(Analysis!$AK258,PastedData!$A:$A,0))-Analysis!S$5)</f>
        <v>#NUM!</v>
      </c>
      <c r="T256" s="2" t="e">
        <f>LN(INDEX(PastedData!J:J,MATCH(Analysis!$AK258,PastedData!$A:$A,0))-Analysis!T$5)</f>
        <v>#NUM!</v>
      </c>
      <c r="U256" s="2" t="e">
        <f>LN(INDEX(PastedData!K:K,MATCH(Analysis!$AK258,PastedData!$A:$A,0))-Analysis!U$5)</f>
        <v>#NUM!</v>
      </c>
      <c r="AK256">
        <f t="shared" si="19"/>
        <v>236</v>
      </c>
      <c r="AL256" s="2" t="e">
        <f t="array" ref="AL256">INDEX(PastedData!B:B,MATCH($AK256,PastedData!$A:$A,0))</f>
        <v>#N/A</v>
      </c>
      <c r="AM256" s="2">
        <f>INDEX(PastedData!L:L,MATCH($AK256,PastedData!$A:$A,0))</f>
        <v>0</v>
      </c>
      <c r="AN256" t="e">
        <f>100*((INDEX(PastedData!U:U,MATCH($AK256,PastedData!$A:$A,0)))/D$33)</f>
        <v>#DIV/0!</v>
      </c>
      <c r="AO256" t="e">
        <f>100*((INDEX(PastedData!V:V,MATCH($AK256,PastedData!$A:$A,0)))/E$33)</f>
        <v>#DIV/0!</v>
      </c>
      <c r="AP256" t="e">
        <f>100*((INDEX(PastedData!W:W,MATCH($AK256,PastedData!$A:$A,0)))/F$33)</f>
        <v>#DIV/0!</v>
      </c>
      <c r="AQ256" t="e">
        <f>100*((INDEX(PastedData!X:X,MATCH($AK256,PastedData!$A:$A,0)))/G$33)</f>
        <v>#DIV/0!</v>
      </c>
      <c r="AR256" t="e">
        <f>100*((INDEX(PastedData!Y:Y,MATCH($AK256,PastedData!$A:$A,0)))/H$33)</f>
        <v>#DIV/0!</v>
      </c>
      <c r="AS256" t="e">
        <f>100*((INDEX(PastedData!Z:Z,MATCH($AK256,PastedData!$A:$A,0)))/I$33)</f>
        <v>#DIV/0!</v>
      </c>
      <c r="AT256" t="e">
        <f>100*((INDEX(PastedData!AA:AA,MATCH($AK256,PastedData!$A:$A,0)))/J$33)</f>
        <v>#DIV/0!</v>
      </c>
    </row>
    <row r="257" spans="1:46" x14ac:dyDescent="0.3">
      <c r="N257" s="2" t="e">
        <f t="shared" si="18"/>
        <v>#N/A</v>
      </c>
      <c r="O257" s="2" t="e">
        <f t="array" ref="O257">LN(INDEX(PastedData!E:E,MATCH(Analysis!$AK259,PastedData!$A:$A,0))-Analysis!O$5)</f>
        <v>#NUM!</v>
      </c>
      <c r="P257" s="2" t="e">
        <f>LN(INDEX(PastedData!F:F,MATCH(Analysis!$AK259,PastedData!$A:$A,0))-Analysis!P$5)</f>
        <v>#NUM!</v>
      </c>
      <c r="Q257" s="2" t="e">
        <f>LN(INDEX(PastedData!G:G,MATCH(Analysis!$AK259,PastedData!$A:$A,0))-Analysis!Q$5)</f>
        <v>#NUM!</v>
      </c>
      <c r="R257" s="2" t="e">
        <f>LN(INDEX(PastedData!H:H,MATCH(Analysis!$AK259,PastedData!$A:$A,0))-Analysis!R$5)</f>
        <v>#NUM!</v>
      </c>
      <c r="S257" s="2" t="e">
        <f>LN(INDEX(PastedData!I:I,MATCH(Analysis!$AK259,PastedData!$A:$A,0))-Analysis!S$5)</f>
        <v>#NUM!</v>
      </c>
      <c r="T257" s="2" t="e">
        <f>LN(INDEX(PastedData!J:J,MATCH(Analysis!$AK259,PastedData!$A:$A,0))-Analysis!T$5)</f>
        <v>#NUM!</v>
      </c>
      <c r="U257" s="2" t="e">
        <f>LN(INDEX(PastedData!K:K,MATCH(Analysis!$AK259,PastedData!$A:$A,0))-Analysis!U$5)</f>
        <v>#NUM!</v>
      </c>
      <c r="AK257">
        <f t="shared" si="19"/>
        <v>237</v>
      </c>
      <c r="AL257" s="2" t="e">
        <f t="array" ref="AL257">INDEX(PastedData!B:B,MATCH($AK257,PastedData!$A:$A,0))</f>
        <v>#N/A</v>
      </c>
      <c r="AM257" s="2">
        <f>INDEX(PastedData!L:L,MATCH($AK257,PastedData!$A:$A,0))</f>
        <v>0</v>
      </c>
      <c r="AN257" t="e">
        <f>100*((INDEX(PastedData!U:U,MATCH($AK257,PastedData!$A:$A,0)))/D$33)</f>
        <v>#DIV/0!</v>
      </c>
      <c r="AO257" t="e">
        <f>100*((INDEX(PastedData!V:V,MATCH($AK257,PastedData!$A:$A,0)))/E$33)</f>
        <v>#DIV/0!</v>
      </c>
      <c r="AP257" t="e">
        <f>100*((INDEX(PastedData!W:W,MATCH($AK257,PastedData!$A:$A,0)))/F$33)</f>
        <v>#DIV/0!</v>
      </c>
      <c r="AQ257" t="e">
        <f>100*((INDEX(PastedData!X:X,MATCH($AK257,PastedData!$A:$A,0)))/G$33)</f>
        <v>#DIV/0!</v>
      </c>
      <c r="AR257" t="e">
        <f>100*((INDEX(PastedData!Y:Y,MATCH($AK257,PastedData!$A:$A,0)))/H$33)</f>
        <v>#DIV/0!</v>
      </c>
      <c r="AS257" t="e">
        <f>100*((INDEX(PastedData!Z:Z,MATCH($AK257,PastedData!$A:$A,0)))/I$33)</f>
        <v>#DIV/0!</v>
      </c>
      <c r="AT257" t="e">
        <f>100*((INDEX(PastedData!AA:AA,MATCH($AK257,PastedData!$A:$A,0)))/J$33)</f>
        <v>#DIV/0!</v>
      </c>
    </row>
    <row r="258" spans="1:46" x14ac:dyDescent="0.3">
      <c r="N258" s="2" t="e">
        <f t="shared" si="18"/>
        <v>#N/A</v>
      </c>
      <c r="O258" s="2" t="e">
        <f t="array" ref="O258">LN(INDEX(PastedData!E:E,MATCH(Analysis!$AK260,PastedData!$A:$A,0))-Analysis!O$5)</f>
        <v>#NUM!</v>
      </c>
      <c r="P258" s="2" t="e">
        <f>LN(INDEX(PastedData!F:F,MATCH(Analysis!$AK260,PastedData!$A:$A,0))-Analysis!P$5)</f>
        <v>#NUM!</v>
      </c>
      <c r="Q258" s="2" t="e">
        <f>LN(INDEX(PastedData!G:G,MATCH(Analysis!$AK260,PastedData!$A:$A,0))-Analysis!Q$5)</f>
        <v>#NUM!</v>
      </c>
      <c r="R258" s="2" t="e">
        <f>LN(INDEX(PastedData!H:H,MATCH(Analysis!$AK260,PastedData!$A:$A,0))-Analysis!R$5)</f>
        <v>#NUM!</v>
      </c>
      <c r="S258" s="2" t="e">
        <f>LN(INDEX(PastedData!I:I,MATCH(Analysis!$AK260,PastedData!$A:$A,0))-Analysis!S$5)</f>
        <v>#NUM!</v>
      </c>
      <c r="T258" s="2" t="e">
        <f>LN(INDEX(PastedData!J:J,MATCH(Analysis!$AK260,PastedData!$A:$A,0))-Analysis!T$5)</f>
        <v>#NUM!</v>
      </c>
      <c r="U258" s="2" t="e">
        <f>LN(INDEX(PastedData!K:K,MATCH(Analysis!$AK260,PastedData!$A:$A,0))-Analysis!U$5)</f>
        <v>#NUM!</v>
      </c>
      <c r="AK258">
        <f t="shared" si="19"/>
        <v>238</v>
      </c>
      <c r="AL258" s="2" t="e">
        <f t="array" ref="AL258">INDEX(PastedData!B:B,MATCH($AK258,PastedData!$A:$A,0))</f>
        <v>#N/A</v>
      </c>
      <c r="AM258" s="2">
        <f>INDEX(PastedData!L:L,MATCH($AK258,PastedData!$A:$A,0))</f>
        <v>0</v>
      </c>
      <c r="AN258" t="e">
        <f>100*((INDEX(PastedData!U:U,MATCH($AK258,PastedData!$A:$A,0)))/D$33)</f>
        <v>#DIV/0!</v>
      </c>
      <c r="AO258" t="e">
        <f>100*((INDEX(PastedData!V:V,MATCH($AK258,PastedData!$A:$A,0)))/E$33)</f>
        <v>#DIV/0!</v>
      </c>
      <c r="AP258" t="e">
        <f>100*((INDEX(PastedData!W:W,MATCH($AK258,PastedData!$A:$A,0)))/F$33)</f>
        <v>#DIV/0!</v>
      </c>
      <c r="AQ258" t="e">
        <f>100*((INDEX(PastedData!X:X,MATCH($AK258,PastedData!$A:$A,0)))/G$33)</f>
        <v>#DIV/0!</v>
      </c>
      <c r="AR258" t="e">
        <f>100*((INDEX(PastedData!Y:Y,MATCH($AK258,PastedData!$A:$A,0)))/H$33)</f>
        <v>#DIV/0!</v>
      </c>
      <c r="AS258" t="e">
        <f>100*((INDEX(PastedData!Z:Z,MATCH($AK258,PastedData!$A:$A,0)))/I$33)</f>
        <v>#DIV/0!</v>
      </c>
      <c r="AT258" t="e">
        <f>100*((INDEX(PastedData!AA:AA,MATCH($AK258,PastedData!$A:$A,0)))/J$33)</f>
        <v>#DIV/0!</v>
      </c>
    </row>
    <row r="259" spans="1:46" x14ac:dyDescent="0.3">
      <c r="N259" s="2" t="e">
        <f t="shared" si="18"/>
        <v>#N/A</v>
      </c>
      <c r="O259" s="2" t="e">
        <f t="array" ref="O259">LN(INDEX(PastedData!E:E,MATCH(Analysis!$AK261,PastedData!$A:$A,0))-Analysis!O$5)</f>
        <v>#NUM!</v>
      </c>
      <c r="P259" s="2" t="e">
        <f>LN(INDEX(PastedData!F:F,MATCH(Analysis!$AK261,PastedData!$A:$A,0))-Analysis!P$5)</f>
        <v>#NUM!</v>
      </c>
      <c r="Q259" s="2" t="e">
        <f>LN(INDEX(PastedData!G:G,MATCH(Analysis!$AK261,PastedData!$A:$A,0))-Analysis!Q$5)</f>
        <v>#NUM!</v>
      </c>
      <c r="R259" s="2" t="e">
        <f>LN(INDEX(PastedData!H:H,MATCH(Analysis!$AK261,PastedData!$A:$A,0))-Analysis!R$5)</f>
        <v>#NUM!</v>
      </c>
      <c r="S259" s="2" t="e">
        <f>LN(INDEX(PastedData!I:I,MATCH(Analysis!$AK261,PastedData!$A:$A,0))-Analysis!S$5)</f>
        <v>#NUM!</v>
      </c>
      <c r="T259" s="2" t="e">
        <f>LN(INDEX(PastedData!J:J,MATCH(Analysis!$AK261,PastedData!$A:$A,0))-Analysis!T$5)</f>
        <v>#NUM!</v>
      </c>
      <c r="U259" s="2" t="e">
        <f>LN(INDEX(PastedData!K:K,MATCH(Analysis!$AK261,PastedData!$A:$A,0))-Analysis!U$5)</f>
        <v>#NUM!</v>
      </c>
      <c r="AK259">
        <f t="shared" si="19"/>
        <v>239</v>
      </c>
      <c r="AL259" s="2" t="e">
        <f t="array" ref="AL259">INDEX(PastedData!B:B,MATCH($AK259,PastedData!$A:$A,0))</f>
        <v>#N/A</v>
      </c>
      <c r="AM259" s="2">
        <f>INDEX(PastedData!L:L,MATCH($AK259,PastedData!$A:$A,0))</f>
        <v>0</v>
      </c>
      <c r="AN259" t="e">
        <f>100*((INDEX(PastedData!U:U,MATCH($AK259,PastedData!$A:$A,0)))/D$33)</f>
        <v>#DIV/0!</v>
      </c>
      <c r="AO259" t="e">
        <f>100*((INDEX(PastedData!V:V,MATCH($AK259,PastedData!$A:$A,0)))/E$33)</f>
        <v>#DIV/0!</v>
      </c>
      <c r="AP259" t="e">
        <f>100*((INDEX(PastedData!W:W,MATCH($AK259,PastedData!$A:$A,0)))/F$33)</f>
        <v>#DIV/0!</v>
      </c>
      <c r="AQ259" t="e">
        <f>100*((INDEX(PastedData!X:X,MATCH($AK259,PastedData!$A:$A,0)))/G$33)</f>
        <v>#DIV/0!</v>
      </c>
      <c r="AR259" t="e">
        <f>100*((INDEX(PastedData!Y:Y,MATCH($AK259,PastedData!$A:$A,0)))/H$33)</f>
        <v>#DIV/0!</v>
      </c>
      <c r="AS259" t="e">
        <f>100*((INDEX(PastedData!Z:Z,MATCH($AK259,PastedData!$A:$A,0)))/I$33)</f>
        <v>#DIV/0!</v>
      </c>
      <c r="AT259" t="e">
        <f>100*((INDEX(PastedData!AA:AA,MATCH($AK259,PastedData!$A:$A,0)))/J$33)</f>
        <v>#DIV/0!</v>
      </c>
    </row>
    <row r="260" spans="1:46" x14ac:dyDescent="0.3">
      <c r="N260" s="2" t="e">
        <f t="shared" si="18"/>
        <v>#N/A</v>
      </c>
      <c r="O260" s="2" t="e">
        <f t="array" ref="O260">LN(INDEX(PastedData!E:E,MATCH(Analysis!$AK262,PastedData!$A:$A,0))-Analysis!O$5)</f>
        <v>#NUM!</v>
      </c>
      <c r="P260" s="2" t="e">
        <f>LN(INDEX(PastedData!F:F,MATCH(Analysis!$AK262,PastedData!$A:$A,0))-Analysis!P$5)</f>
        <v>#NUM!</v>
      </c>
      <c r="Q260" s="2" t="e">
        <f>LN(INDEX(PastedData!G:G,MATCH(Analysis!$AK262,PastedData!$A:$A,0))-Analysis!Q$5)</f>
        <v>#NUM!</v>
      </c>
      <c r="R260" s="2" t="e">
        <f>LN(INDEX(PastedData!H:H,MATCH(Analysis!$AK262,PastedData!$A:$A,0))-Analysis!R$5)</f>
        <v>#NUM!</v>
      </c>
      <c r="S260" s="2" t="e">
        <f>LN(INDEX(PastedData!I:I,MATCH(Analysis!$AK262,PastedData!$A:$A,0))-Analysis!S$5)</f>
        <v>#NUM!</v>
      </c>
      <c r="T260" s="2" t="e">
        <f>LN(INDEX(PastedData!J:J,MATCH(Analysis!$AK262,PastedData!$A:$A,0))-Analysis!T$5)</f>
        <v>#NUM!</v>
      </c>
      <c r="U260" s="2" t="e">
        <f>LN(INDEX(PastedData!K:K,MATCH(Analysis!$AK262,PastedData!$A:$A,0))-Analysis!U$5)</f>
        <v>#NUM!</v>
      </c>
      <c r="AK260">
        <f t="shared" si="19"/>
        <v>240</v>
      </c>
      <c r="AL260" s="2" t="e">
        <f t="array" ref="AL260">INDEX(PastedData!B:B,MATCH($AK260,PastedData!$A:$A,0))</f>
        <v>#N/A</v>
      </c>
      <c r="AM260" s="2">
        <f>INDEX(PastedData!L:L,MATCH($AK260,PastedData!$A:$A,0))</f>
        <v>0</v>
      </c>
      <c r="AN260" t="e">
        <f>100*((INDEX(PastedData!U:U,MATCH($AK260,PastedData!$A:$A,0)))/D$33)</f>
        <v>#DIV/0!</v>
      </c>
      <c r="AO260" t="e">
        <f>100*((INDEX(PastedData!V:V,MATCH($AK260,PastedData!$A:$A,0)))/E$33)</f>
        <v>#DIV/0!</v>
      </c>
      <c r="AP260" t="e">
        <f>100*((INDEX(PastedData!W:W,MATCH($AK260,PastedData!$A:$A,0)))/F$33)</f>
        <v>#DIV/0!</v>
      </c>
      <c r="AQ260" t="e">
        <f>100*((INDEX(PastedData!X:X,MATCH($AK260,PastedData!$A:$A,0)))/G$33)</f>
        <v>#DIV/0!</v>
      </c>
      <c r="AR260" t="e">
        <f>100*((INDEX(PastedData!Y:Y,MATCH($AK260,PastedData!$A:$A,0)))/H$33)</f>
        <v>#DIV/0!</v>
      </c>
      <c r="AS260" t="e">
        <f>100*((INDEX(PastedData!Z:Z,MATCH($AK260,PastedData!$A:$A,0)))/I$33)</f>
        <v>#DIV/0!</v>
      </c>
      <c r="AT260" t="e">
        <f>100*((INDEX(PastedData!AA:AA,MATCH($AK260,PastedData!$A:$A,0)))/J$33)</f>
        <v>#DIV/0!</v>
      </c>
    </row>
    <row r="261" spans="1:46" x14ac:dyDescent="0.3">
      <c r="N261" s="2" t="e">
        <f t="shared" si="18"/>
        <v>#N/A</v>
      </c>
      <c r="O261" s="2" t="e">
        <f t="array" ref="O261">LN(INDEX(PastedData!E:E,MATCH(Analysis!$AK263,PastedData!$A:$A,0))-Analysis!O$5)</f>
        <v>#NUM!</v>
      </c>
      <c r="P261" s="2" t="e">
        <f>LN(INDEX(PastedData!F:F,MATCH(Analysis!$AK263,PastedData!$A:$A,0))-Analysis!P$5)</f>
        <v>#NUM!</v>
      </c>
      <c r="Q261" s="2" t="e">
        <f>LN(INDEX(PastedData!G:G,MATCH(Analysis!$AK263,PastedData!$A:$A,0))-Analysis!Q$5)</f>
        <v>#NUM!</v>
      </c>
      <c r="R261" s="2" t="e">
        <f>LN(INDEX(PastedData!H:H,MATCH(Analysis!$AK263,PastedData!$A:$A,0))-Analysis!R$5)</f>
        <v>#NUM!</v>
      </c>
      <c r="S261" s="2" t="e">
        <f>LN(INDEX(PastedData!I:I,MATCH(Analysis!$AK263,PastedData!$A:$A,0))-Analysis!S$5)</f>
        <v>#NUM!</v>
      </c>
      <c r="T261" s="2" t="e">
        <f>LN(INDEX(PastedData!J:J,MATCH(Analysis!$AK263,PastedData!$A:$A,0))-Analysis!T$5)</f>
        <v>#NUM!</v>
      </c>
      <c r="U261" s="2" t="e">
        <f>LN(INDEX(PastedData!K:K,MATCH(Analysis!$AK263,PastedData!$A:$A,0))-Analysis!U$5)</f>
        <v>#NUM!</v>
      </c>
      <c r="AK261">
        <f t="shared" si="19"/>
        <v>241</v>
      </c>
      <c r="AL261" s="2" t="e">
        <f t="array" ref="AL261">INDEX(PastedData!B:B,MATCH($AK261,PastedData!$A:$A,0))</f>
        <v>#N/A</v>
      </c>
      <c r="AM261" s="2">
        <f>INDEX(PastedData!L:L,MATCH($AK261,PastedData!$A:$A,0))</f>
        <v>0</v>
      </c>
      <c r="AN261" t="e">
        <f>100*((INDEX(PastedData!U:U,MATCH($AK261,PastedData!$A:$A,0)))/D$33)</f>
        <v>#DIV/0!</v>
      </c>
      <c r="AO261" t="e">
        <f>100*((INDEX(PastedData!V:V,MATCH($AK261,PastedData!$A:$A,0)))/E$33)</f>
        <v>#DIV/0!</v>
      </c>
      <c r="AP261" t="e">
        <f>100*((INDEX(PastedData!W:W,MATCH($AK261,PastedData!$A:$A,0)))/F$33)</f>
        <v>#DIV/0!</v>
      </c>
      <c r="AQ261" t="e">
        <f>100*((INDEX(PastedData!X:X,MATCH($AK261,PastedData!$A:$A,0)))/G$33)</f>
        <v>#DIV/0!</v>
      </c>
      <c r="AR261" t="e">
        <f>100*((INDEX(PastedData!Y:Y,MATCH($AK261,PastedData!$A:$A,0)))/H$33)</f>
        <v>#DIV/0!</v>
      </c>
      <c r="AS261" t="e">
        <f>100*((INDEX(PastedData!Z:Z,MATCH($AK261,PastedData!$A:$A,0)))/I$33)</f>
        <v>#DIV/0!</v>
      </c>
      <c r="AT261" t="e">
        <f>100*((INDEX(PastedData!AA:AA,MATCH($AK261,PastedData!$A:$A,0)))/J$33)</f>
        <v>#DIV/0!</v>
      </c>
    </row>
    <row r="262" spans="1:46" x14ac:dyDescent="0.3">
      <c r="A262" s="2"/>
      <c r="B262" s="2"/>
      <c r="N262" s="2" t="e">
        <f t="shared" si="18"/>
        <v>#N/A</v>
      </c>
      <c r="O262" s="2" t="e">
        <f t="array" ref="O262">LN(INDEX(PastedData!E:E,MATCH(Analysis!$AK264,PastedData!$A:$A,0))-Analysis!O$5)</f>
        <v>#NUM!</v>
      </c>
      <c r="P262" s="2" t="e">
        <f>LN(INDEX(PastedData!F:F,MATCH(Analysis!$AK264,PastedData!$A:$A,0))-Analysis!P$5)</f>
        <v>#NUM!</v>
      </c>
      <c r="Q262" s="2" t="e">
        <f>LN(INDEX(PastedData!G:G,MATCH(Analysis!$AK264,PastedData!$A:$A,0))-Analysis!Q$5)</f>
        <v>#NUM!</v>
      </c>
      <c r="R262" s="2" t="e">
        <f>LN(INDEX(PastedData!H:H,MATCH(Analysis!$AK264,PastedData!$A:$A,0))-Analysis!R$5)</f>
        <v>#NUM!</v>
      </c>
      <c r="S262" s="2" t="e">
        <f>LN(INDEX(PastedData!I:I,MATCH(Analysis!$AK264,PastedData!$A:$A,0))-Analysis!S$5)</f>
        <v>#NUM!</v>
      </c>
      <c r="T262" s="2" t="e">
        <f>LN(INDEX(PastedData!J:J,MATCH(Analysis!$AK264,PastedData!$A:$A,0))-Analysis!T$5)</f>
        <v>#NUM!</v>
      </c>
      <c r="U262" s="2" t="e">
        <f>LN(INDEX(PastedData!K:K,MATCH(Analysis!$AK264,PastedData!$A:$A,0))-Analysis!U$5)</f>
        <v>#NUM!</v>
      </c>
      <c r="AK262">
        <f t="shared" si="19"/>
        <v>242</v>
      </c>
      <c r="AL262" s="2" t="e">
        <f t="array" ref="AL262">INDEX(PastedData!B:B,MATCH($AK262,PastedData!$A:$A,0))</f>
        <v>#N/A</v>
      </c>
      <c r="AM262" s="2">
        <f>INDEX(PastedData!L:L,MATCH($AK262,PastedData!$A:$A,0))</f>
        <v>0</v>
      </c>
      <c r="AN262" t="e">
        <f>100*((INDEX(PastedData!U:U,MATCH($AK262,PastedData!$A:$A,0)))/D$33)</f>
        <v>#DIV/0!</v>
      </c>
      <c r="AO262" t="e">
        <f>100*((INDEX(PastedData!V:V,MATCH($AK262,PastedData!$A:$A,0)))/E$33)</f>
        <v>#DIV/0!</v>
      </c>
      <c r="AP262" t="e">
        <f>100*((INDEX(PastedData!W:W,MATCH($AK262,PastedData!$A:$A,0)))/F$33)</f>
        <v>#DIV/0!</v>
      </c>
      <c r="AQ262" t="e">
        <f>100*((INDEX(PastedData!X:X,MATCH($AK262,PastedData!$A:$A,0)))/G$33)</f>
        <v>#DIV/0!</v>
      </c>
      <c r="AR262" t="e">
        <f>100*((INDEX(PastedData!Y:Y,MATCH($AK262,PastedData!$A:$A,0)))/H$33)</f>
        <v>#DIV/0!</v>
      </c>
      <c r="AS262" t="e">
        <f>100*((INDEX(PastedData!Z:Z,MATCH($AK262,PastedData!$A:$A,0)))/I$33)</f>
        <v>#DIV/0!</v>
      </c>
      <c r="AT262" t="e">
        <f>100*((INDEX(PastedData!AA:AA,MATCH($AK262,PastedData!$A:$A,0)))/J$33)</f>
        <v>#DIV/0!</v>
      </c>
    </row>
    <row r="263" spans="1:46" x14ac:dyDescent="0.3">
      <c r="N263" s="2" t="e">
        <f t="shared" si="18"/>
        <v>#N/A</v>
      </c>
      <c r="O263" s="2" t="e">
        <f t="array" ref="O263">LN(INDEX(PastedData!E:E,MATCH(Analysis!$AK265,PastedData!$A:$A,0))-Analysis!O$5)</f>
        <v>#NUM!</v>
      </c>
      <c r="P263" s="2" t="e">
        <f>LN(INDEX(PastedData!F:F,MATCH(Analysis!$AK265,PastedData!$A:$A,0))-Analysis!P$5)</f>
        <v>#NUM!</v>
      </c>
      <c r="Q263" s="2" t="e">
        <f>LN(INDEX(PastedData!G:G,MATCH(Analysis!$AK265,PastedData!$A:$A,0))-Analysis!Q$5)</f>
        <v>#NUM!</v>
      </c>
      <c r="R263" s="2" t="e">
        <f>LN(INDEX(PastedData!H:H,MATCH(Analysis!$AK265,PastedData!$A:$A,0))-Analysis!R$5)</f>
        <v>#NUM!</v>
      </c>
      <c r="S263" s="2" t="e">
        <f>LN(INDEX(PastedData!I:I,MATCH(Analysis!$AK265,PastedData!$A:$A,0))-Analysis!S$5)</f>
        <v>#NUM!</v>
      </c>
      <c r="T263" s="2" t="e">
        <f>LN(INDEX(PastedData!J:J,MATCH(Analysis!$AK265,PastedData!$A:$A,0))-Analysis!T$5)</f>
        <v>#NUM!</v>
      </c>
      <c r="U263" s="2" t="e">
        <f>LN(INDEX(PastedData!K:K,MATCH(Analysis!$AK265,PastedData!$A:$A,0))-Analysis!U$5)</f>
        <v>#NUM!</v>
      </c>
      <c r="AK263">
        <f t="shared" si="19"/>
        <v>243</v>
      </c>
      <c r="AL263" s="2" t="e">
        <f t="array" ref="AL263">INDEX(PastedData!B:B,MATCH($AK263,PastedData!$A:$A,0))</f>
        <v>#N/A</v>
      </c>
      <c r="AM263" s="2">
        <f>INDEX(PastedData!L:L,MATCH($AK263,PastedData!$A:$A,0))</f>
        <v>0</v>
      </c>
      <c r="AN263" t="e">
        <f>100*((INDEX(PastedData!U:U,MATCH($AK263,PastedData!$A:$A,0)))/D$33)</f>
        <v>#DIV/0!</v>
      </c>
      <c r="AO263" t="e">
        <f>100*((INDEX(PastedData!V:V,MATCH($AK263,PastedData!$A:$A,0)))/E$33)</f>
        <v>#DIV/0!</v>
      </c>
      <c r="AP263" t="e">
        <f>100*((INDEX(PastedData!W:W,MATCH($AK263,PastedData!$A:$A,0)))/F$33)</f>
        <v>#DIV/0!</v>
      </c>
      <c r="AQ263" t="e">
        <f>100*((INDEX(PastedData!X:X,MATCH($AK263,PastedData!$A:$A,0)))/G$33)</f>
        <v>#DIV/0!</v>
      </c>
      <c r="AR263" t="e">
        <f>100*((INDEX(PastedData!Y:Y,MATCH($AK263,PastedData!$A:$A,0)))/H$33)</f>
        <v>#DIV/0!</v>
      </c>
      <c r="AS263" t="e">
        <f>100*((INDEX(PastedData!Z:Z,MATCH($AK263,PastedData!$A:$A,0)))/I$33)</f>
        <v>#DIV/0!</v>
      </c>
      <c r="AT263" t="e">
        <f>100*((INDEX(PastedData!AA:AA,MATCH($AK263,PastedData!$A:$A,0)))/J$33)</f>
        <v>#DIV/0!</v>
      </c>
    </row>
    <row r="264" spans="1:46" x14ac:dyDescent="0.3">
      <c r="N264" s="2" t="e">
        <f t="shared" si="18"/>
        <v>#N/A</v>
      </c>
      <c r="O264" s="2" t="e">
        <f t="array" ref="O264">LN(INDEX(PastedData!E:E,MATCH(Analysis!$AK266,PastedData!$A:$A,0))-Analysis!O$5)</f>
        <v>#NUM!</v>
      </c>
      <c r="P264" s="2" t="e">
        <f>LN(INDEX(PastedData!F:F,MATCH(Analysis!$AK266,PastedData!$A:$A,0))-Analysis!P$5)</f>
        <v>#NUM!</v>
      </c>
      <c r="Q264" s="2" t="e">
        <f>LN(INDEX(PastedData!G:G,MATCH(Analysis!$AK266,PastedData!$A:$A,0))-Analysis!Q$5)</f>
        <v>#NUM!</v>
      </c>
      <c r="R264" s="2" t="e">
        <f>LN(INDEX(PastedData!H:H,MATCH(Analysis!$AK266,PastedData!$A:$A,0))-Analysis!R$5)</f>
        <v>#NUM!</v>
      </c>
      <c r="S264" s="2" t="e">
        <f>LN(INDEX(PastedData!I:I,MATCH(Analysis!$AK266,PastedData!$A:$A,0))-Analysis!S$5)</f>
        <v>#NUM!</v>
      </c>
      <c r="T264" s="2" t="e">
        <f>LN(INDEX(PastedData!J:J,MATCH(Analysis!$AK266,PastedData!$A:$A,0))-Analysis!T$5)</f>
        <v>#NUM!</v>
      </c>
      <c r="U264" s="2" t="e">
        <f>LN(INDEX(PastedData!K:K,MATCH(Analysis!$AK266,PastedData!$A:$A,0))-Analysis!U$5)</f>
        <v>#NUM!</v>
      </c>
      <c r="AK264">
        <f t="shared" si="19"/>
        <v>244</v>
      </c>
      <c r="AL264" s="2" t="e">
        <f t="array" ref="AL264">INDEX(PastedData!B:B,MATCH($AK264,PastedData!$A:$A,0))</f>
        <v>#N/A</v>
      </c>
      <c r="AM264" s="2">
        <f>INDEX(PastedData!L:L,MATCH($AK264,PastedData!$A:$A,0))</f>
        <v>0</v>
      </c>
      <c r="AN264" t="e">
        <f>100*((INDEX(PastedData!U:U,MATCH($AK264,PastedData!$A:$A,0)))/D$33)</f>
        <v>#DIV/0!</v>
      </c>
      <c r="AO264" t="e">
        <f>100*((INDEX(PastedData!V:V,MATCH($AK264,PastedData!$A:$A,0)))/E$33)</f>
        <v>#DIV/0!</v>
      </c>
      <c r="AP264" t="e">
        <f>100*((INDEX(PastedData!W:W,MATCH($AK264,PastedData!$A:$A,0)))/F$33)</f>
        <v>#DIV/0!</v>
      </c>
      <c r="AQ264" t="e">
        <f>100*((INDEX(PastedData!X:X,MATCH($AK264,PastedData!$A:$A,0)))/G$33)</f>
        <v>#DIV/0!</v>
      </c>
      <c r="AR264" t="e">
        <f>100*((INDEX(PastedData!Y:Y,MATCH($AK264,PastedData!$A:$A,0)))/H$33)</f>
        <v>#DIV/0!</v>
      </c>
      <c r="AS264" t="e">
        <f>100*((INDEX(PastedData!Z:Z,MATCH($AK264,PastedData!$A:$A,0)))/I$33)</f>
        <v>#DIV/0!</v>
      </c>
      <c r="AT264" t="e">
        <f>100*((INDEX(PastedData!AA:AA,MATCH($AK264,PastedData!$A:$A,0)))/J$33)</f>
        <v>#DIV/0!</v>
      </c>
    </row>
    <row r="265" spans="1:46" x14ac:dyDescent="0.3">
      <c r="N265" s="2" t="e">
        <f t="shared" si="18"/>
        <v>#N/A</v>
      </c>
      <c r="O265" s="2" t="e">
        <f t="array" ref="O265">LN(INDEX(PastedData!E:E,MATCH(Analysis!$AK267,PastedData!$A:$A,0))-Analysis!O$5)</f>
        <v>#NUM!</v>
      </c>
      <c r="P265" s="2" t="e">
        <f>LN(INDEX(PastedData!F:F,MATCH(Analysis!$AK267,PastedData!$A:$A,0))-Analysis!P$5)</f>
        <v>#NUM!</v>
      </c>
      <c r="Q265" s="2" t="e">
        <f>LN(INDEX(PastedData!G:G,MATCH(Analysis!$AK267,PastedData!$A:$A,0))-Analysis!Q$5)</f>
        <v>#NUM!</v>
      </c>
      <c r="R265" s="2" t="e">
        <f>LN(INDEX(PastedData!H:H,MATCH(Analysis!$AK267,PastedData!$A:$A,0))-Analysis!R$5)</f>
        <v>#NUM!</v>
      </c>
      <c r="S265" s="2" t="e">
        <f>LN(INDEX(PastedData!I:I,MATCH(Analysis!$AK267,PastedData!$A:$A,0))-Analysis!S$5)</f>
        <v>#NUM!</v>
      </c>
      <c r="T265" s="2" t="e">
        <f>LN(INDEX(PastedData!J:J,MATCH(Analysis!$AK267,PastedData!$A:$A,0))-Analysis!T$5)</f>
        <v>#NUM!</v>
      </c>
      <c r="U265" s="2" t="e">
        <f>LN(INDEX(PastedData!K:K,MATCH(Analysis!$AK267,PastedData!$A:$A,0))-Analysis!U$5)</f>
        <v>#NUM!</v>
      </c>
      <c r="AK265">
        <f t="shared" si="19"/>
        <v>245</v>
      </c>
      <c r="AL265" s="2" t="e">
        <f t="array" ref="AL265">INDEX(PastedData!B:B,MATCH($AK265,PastedData!$A:$A,0))</f>
        <v>#N/A</v>
      </c>
      <c r="AM265" s="2">
        <f>INDEX(PastedData!L:L,MATCH($AK265,PastedData!$A:$A,0))</f>
        <v>0</v>
      </c>
      <c r="AN265" t="e">
        <f>100*((INDEX(PastedData!U:U,MATCH($AK265,PastedData!$A:$A,0)))/D$33)</f>
        <v>#DIV/0!</v>
      </c>
      <c r="AO265" t="e">
        <f>100*((INDEX(PastedData!V:V,MATCH($AK265,PastedData!$A:$A,0)))/E$33)</f>
        <v>#DIV/0!</v>
      </c>
      <c r="AP265" t="e">
        <f>100*((INDEX(PastedData!W:W,MATCH($AK265,PastedData!$A:$A,0)))/F$33)</f>
        <v>#DIV/0!</v>
      </c>
      <c r="AQ265" t="e">
        <f>100*((INDEX(PastedData!X:X,MATCH($AK265,PastedData!$A:$A,0)))/G$33)</f>
        <v>#DIV/0!</v>
      </c>
      <c r="AR265" t="e">
        <f>100*((INDEX(PastedData!Y:Y,MATCH($AK265,PastedData!$A:$A,0)))/H$33)</f>
        <v>#DIV/0!</v>
      </c>
      <c r="AS265" t="e">
        <f>100*((INDEX(PastedData!Z:Z,MATCH($AK265,PastedData!$A:$A,0)))/I$33)</f>
        <v>#DIV/0!</v>
      </c>
      <c r="AT265" t="e">
        <f>100*((INDEX(PastedData!AA:AA,MATCH($AK265,PastedData!$A:$A,0)))/J$33)</f>
        <v>#DIV/0!</v>
      </c>
    </row>
    <row r="266" spans="1:46" x14ac:dyDescent="0.3">
      <c r="N266" s="2" t="e">
        <f t="shared" si="18"/>
        <v>#N/A</v>
      </c>
      <c r="O266" s="2" t="e">
        <f t="array" ref="O266">LN(INDEX(PastedData!E:E,MATCH(Analysis!$AK268,PastedData!$A:$A,0))-Analysis!O$5)</f>
        <v>#NUM!</v>
      </c>
      <c r="P266" s="2" t="e">
        <f>LN(INDEX(PastedData!F:F,MATCH(Analysis!$AK268,PastedData!$A:$A,0))-Analysis!P$5)</f>
        <v>#NUM!</v>
      </c>
      <c r="Q266" s="2" t="e">
        <f>LN(INDEX(PastedData!G:G,MATCH(Analysis!$AK268,PastedData!$A:$A,0))-Analysis!Q$5)</f>
        <v>#NUM!</v>
      </c>
      <c r="R266" s="2" t="e">
        <f>LN(INDEX(PastedData!H:H,MATCH(Analysis!$AK268,PastedData!$A:$A,0))-Analysis!R$5)</f>
        <v>#NUM!</v>
      </c>
      <c r="S266" s="2" t="e">
        <f>LN(INDEX(PastedData!I:I,MATCH(Analysis!$AK268,PastedData!$A:$A,0))-Analysis!S$5)</f>
        <v>#NUM!</v>
      </c>
      <c r="T266" s="2" t="e">
        <f>LN(INDEX(PastedData!J:J,MATCH(Analysis!$AK268,PastedData!$A:$A,0))-Analysis!T$5)</f>
        <v>#NUM!</v>
      </c>
      <c r="U266" s="2" t="e">
        <f>LN(INDEX(PastedData!K:K,MATCH(Analysis!$AK268,PastedData!$A:$A,0))-Analysis!U$5)</f>
        <v>#NUM!</v>
      </c>
      <c r="AK266">
        <f t="shared" si="19"/>
        <v>246</v>
      </c>
      <c r="AL266" s="2" t="e">
        <f t="array" ref="AL266">INDEX(PastedData!B:B,MATCH($AK266,PastedData!$A:$A,0))</f>
        <v>#N/A</v>
      </c>
      <c r="AM266" s="2">
        <f>INDEX(PastedData!L:L,MATCH($AK266,PastedData!$A:$A,0))</f>
        <v>0</v>
      </c>
      <c r="AN266" t="e">
        <f>100*((INDEX(PastedData!U:U,MATCH($AK266,PastedData!$A:$A,0)))/D$33)</f>
        <v>#DIV/0!</v>
      </c>
      <c r="AO266" t="e">
        <f>100*((INDEX(PastedData!V:V,MATCH($AK266,PastedData!$A:$A,0)))/E$33)</f>
        <v>#DIV/0!</v>
      </c>
      <c r="AP266" t="e">
        <f>100*((INDEX(PastedData!W:W,MATCH($AK266,PastedData!$A:$A,0)))/F$33)</f>
        <v>#DIV/0!</v>
      </c>
      <c r="AQ266" t="e">
        <f>100*((INDEX(PastedData!X:X,MATCH($AK266,PastedData!$A:$A,0)))/G$33)</f>
        <v>#DIV/0!</v>
      </c>
      <c r="AR266" t="e">
        <f>100*((INDEX(PastedData!Y:Y,MATCH($AK266,PastedData!$A:$A,0)))/H$33)</f>
        <v>#DIV/0!</v>
      </c>
      <c r="AS266" t="e">
        <f>100*((INDEX(PastedData!Z:Z,MATCH($AK266,PastedData!$A:$A,0)))/I$33)</f>
        <v>#DIV/0!</v>
      </c>
      <c r="AT266" t="e">
        <f>100*((INDEX(PastedData!AA:AA,MATCH($AK266,PastedData!$A:$A,0)))/J$33)</f>
        <v>#DIV/0!</v>
      </c>
    </row>
    <row r="267" spans="1:46" x14ac:dyDescent="0.3">
      <c r="N267" s="2" t="e">
        <f t="shared" si="18"/>
        <v>#N/A</v>
      </c>
      <c r="O267" s="2" t="e">
        <f t="array" ref="O267">LN(INDEX(PastedData!E:E,MATCH(Analysis!$AK269,PastedData!$A:$A,0))-Analysis!O$5)</f>
        <v>#NUM!</v>
      </c>
      <c r="P267" s="2" t="e">
        <f>LN(INDEX(PastedData!F:F,MATCH(Analysis!$AK269,PastedData!$A:$A,0))-Analysis!P$5)</f>
        <v>#NUM!</v>
      </c>
      <c r="Q267" s="2" t="e">
        <f>LN(INDEX(PastedData!G:G,MATCH(Analysis!$AK269,PastedData!$A:$A,0))-Analysis!Q$5)</f>
        <v>#NUM!</v>
      </c>
      <c r="R267" s="2" t="e">
        <f>LN(INDEX(PastedData!H:H,MATCH(Analysis!$AK269,PastedData!$A:$A,0))-Analysis!R$5)</f>
        <v>#NUM!</v>
      </c>
      <c r="S267" s="2" t="e">
        <f>LN(INDEX(PastedData!I:I,MATCH(Analysis!$AK269,PastedData!$A:$A,0))-Analysis!S$5)</f>
        <v>#NUM!</v>
      </c>
      <c r="T267" s="2" t="e">
        <f>LN(INDEX(PastedData!J:J,MATCH(Analysis!$AK269,PastedData!$A:$A,0))-Analysis!T$5)</f>
        <v>#NUM!</v>
      </c>
      <c r="U267" s="2" t="e">
        <f>LN(INDEX(PastedData!K:K,MATCH(Analysis!$AK269,PastedData!$A:$A,0))-Analysis!U$5)</f>
        <v>#NUM!</v>
      </c>
      <c r="AK267">
        <f t="shared" si="19"/>
        <v>247</v>
      </c>
      <c r="AL267" s="2" t="e">
        <f t="array" ref="AL267">INDEX(PastedData!B:B,MATCH($AK267,PastedData!$A:$A,0))</f>
        <v>#N/A</v>
      </c>
      <c r="AM267" s="2">
        <f>INDEX(PastedData!L:L,MATCH($AK267,PastedData!$A:$A,0))</f>
        <v>0</v>
      </c>
      <c r="AN267" t="e">
        <f>100*((INDEX(PastedData!U:U,MATCH($AK267,PastedData!$A:$A,0)))/D$33)</f>
        <v>#DIV/0!</v>
      </c>
      <c r="AO267" t="e">
        <f>100*((INDEX(PastedData!V:V,MATCH($AK267,PastedData!$A:$A,0)))/E$33)</f>
        <v>#DIV/0!</v>
      </c>
      <c r="AP267" t="e">
        <f>100*((INDEX(PastedData!W:W,MATCH($AK267,PastedData!$A:$A,0)))/F$33)</f>
        <v>#DIV/0!</v>
      </c>
      <c r="AQ267" t="e">
        <f>100*((INDEX(PastedData!X:X,MATCH($AK267,PastedData!$A:$A,0)))/G$33)</f>
        <v>#DIV/0!</v>
      </c>
      <c r="AR267" t="e">
        <f>100*((INDEX(PastedData!Y:Y,MATCH($AK267,PastedData!$A:$A,0)))/H$33)</f>
        <v>#DIV/0!</v>
      </c>
      <c r="AS267" t="e">
        <f>100*((INDEX(PastedData!Z:Z,MATCH($AK267,PastedData!$A:$A,0)))/I$33)</f>
        <v>#DIV/0!</v>
      </c>
      <c r="AT267" t="e">
        <f>100*((INDEX(PastedData!AA:AA,MATCH($AK267,PastedData!$A:$A,0)))/J$33)</f>
        <v>#DIV/0!</v>
      </c>
    </row>
    <row r="268" spans="1:46" x14ac:dyDescent="0.3">
      <c r="N268" s="2" t="e">
        <f t="shared" si="18"/>
        <v>#N/A</v>
      </c>
      <c r="O268" s="2" t="e">
        <f t="array" ref="O268">LN(INDEX(PastedData!E:E,MATCH(Analysis!$AK270,PastedData!$A:$A,0))-Analysis!O$5)</f>
        <v>#NUM!</v>
      </c>
      <c r="P268" s="2" t="e">
        <f>LN(INDEX(PastedData!F:F,MATCH(Analysis!$AK270,PastedData!$A:$A,0))-Analysis!P$5)</f>
        <v>#NUM!</v>
      </c>
      <c r="Q268" s="2" t="e">
        <f>LN(INDEX(PastedData!G:G,MATCH(Analysis!$AK270,PastedData!$A:$A,0))-Analysis!Q$5)</f>
        <v>#NUM!</v>
      </c>
      <c r="R268" s="2" t="e">
        <f>LN(INDEX(PastedData!H:H,MATCH(Analysis!$AK270,PastedData!$A:$A,0))-Analysis!R$5)</f>
        <v>#NUM!</v>
      </c>
      <c r="S268" s="2" t="e">
        <f>LN(INDEX(PastedData!I:I,MATCH(Analysis!$AK270,PastedData!$A:$A,0))-Analysis!S$5)</f>
        <v>#NUM!</v>
      </c>
      <c r="T268" s="2" t="e">
        <f>LN(INDEX(PastedData!J:J,MATCH(Analysis!$AK270,PastedData!$A:$A,0))-Analysis!T$5)</f>
        <v>#NUM!</v>
      </c>
      <c r="U268" s="2" t="e">
        <f>LN(INDEX(PastedData!K:K,MATCH(Analysis!$AK270,PastedData!$A:$A,0))-Analysis!U$5)</f>
        <v>#NUM!</v>
      </c>
      <c r="AK268">
        <f t="shared" si="19"/>
        <v>248</v>
      </c>
      <c r="AL268" s="2" t="e">
        <f t="array" ref="AL268">INDEX(PastedData!B:B,MATCH($AK268,PastedData!$A:$A,0))</f>
        <v>#N/A</v>
      </c>
      <c r="AM268" s="2">
        <f>INDEX(PastedData!L:L,MATCH($AK268,PastedData!$A:$A,0))</f>
        <v>0</v>
      </c>
      <c r="AN268" t="e">
        <f>100*((INDEX(PastedData!U:U,MATCH($AK268,PastedData!$A:$A,0)))/D$33)</f>
        <v>#DIV/0!</v>
      </c>
      <c r="AO268" t="e">
        <f>100*((INDEX(PastedData!V:V,MATCH($AK268,PastedData!$A:$A,0)))/E$33)</f>
        <v>#DIV/0!</v>
      </c>
      <c r="AP268" t="e">
        <f>100*((INDEX(PastedData!W:W,MATCH($AK268,PastedData!$A:$A,0)))/F$33)</f>
        <v>#DIV/0!</v>
      </c>
      <c r="AQ268" t="e">
        <f>100*((INDEX(PastedData!X:X,MATCH($AK268,PastedData!$A:$A,0)))/G$33)</f>
        <v>#DIV/0!</v>
      </c>
      <c r="AR268" t="e">
        <f>100*((INDEX(PastedData!Y:Y,MATCH($AK268,PastedData!$A:$A,0)))/H$33)</f>
        <v>#DIV/0!</v>
      </c>
      <c r="AS268" t="e">
        <f>100*((INDEX(PastedData!Z:Z,MATCH($AK268,PastedData!$A:$A,0)))/I$33)</f>
        <v>#DIV/0!</v>
      </c>
      <c r="AT268" t="e">
        <f>100*((INDEX(PastedData!AA:AA,MATCH($AK268,PastedData!$A:$A,0)))/J$33)</f>
        <v>#DIV/0!</v>
      </c>
    </row>
    <row r="269" spans="1:46" x14ac:dyDescent="0.3">
      <c r="N269" s="2" t="e">
        <f t="shared" si="18"/>
        <v>#N/A</v>
      </c>
      <c r="O269" s="2" t="e">
        <f t="array" ref="O269">LN(INDEX(PastedData!E:E,MATCH(Analysis!$AK271,PastedData!$A:$A,0))-Analysis!O$5)</f>
        <v>#NUM!</v>
      </c>
      <c r="P269" s="2" t="e">
        <f>LN(INDEX(PastedData!F:F,MATCH(Analysis!$AK271,PastedData!$A:$A,0))-Analysis!P$5)</f>
        <v>#NUM!</v>
      </c>
      <c r="Q269" s="2" t="e">
        <f>LN(INDEX(PastedData!G:G,MATCH(Analysis!$AK271,PastedData!$A:$A,0))-Analysis!Q$5)</f>
        <v>#NUM!</v>
      </c>
      <c r="R269" s="2" t="e">
        <f>LN(INDEX(PastedData!H:H,MATCH(Analysis!$AK271,PastedData!$A:$A,0))-Analysis!R$5)</f>
        <v>#NUM!</v>
      </c>
      <c r="S269" s="2" t="e">
        <f>LN(INDEX(PastedData!I:I,MATCH(Analysis!$AK271,PastedData!$A:$A,0))-Analysis!S$5)</f>
        <v>#NUM!</v>
      </c>
      <c r="T269" s="2" t="e">
        <f>LN(INDEX(PastedData!J:J,MATCH(Analysis!$AK271,PastedData!$A:$A,0))-Analysis!T$5)</f>
        <v>#NUM!</v>
      </c>
      <c r="U269" s="2" t="e">
        <f>LN(INDEX(PastedData!K:K,MATCH(Analysis!$AK271,PastedData!$A:$A,0))-Analysis!U$5)</f>
        <v>#NUM!</v>
      </c>
      <c r="AK269">
        <f t="shared" si="19"/>
        <v>249</v>
      </c>
      <c r="AL269" s="2" t="e">
        <f t="array" ref="AL269">INDEX(PastedData!B:B,MATCH($AK269,PastedData!$A:$A,0))</f>
        <v>#N/A</v>
      </c>
      <c r="AM269" s="2">
        <f>INDEX(PastedData!L:L,MATCH($AK269,PastedData!$A:$A,0))</f>
        <v>0</v>
      </c>
      <c r="AN269" t="e">
        <f>100*((INDEX(PastedData!U:U,MATCH($AK269,PastedData!$A:$A,0)))/D$33)</f>
        <v>#DIV/0!</v>
      </c>
      <c r="AO269" t="e">
        <f>100*((INDEX(PastedData!V:V,MATCH($AK269,PastedData!$A:$A,0)))/E$33)</f>
        <v>#DIV/0!</v>
      </c>
      <c r="AP269" t="e">
        <f>100*((INDEX(PastedData!W:W,MATCH($AK269,PastedData!$A:$A,0)))/F$33)</f>
        <v>#DIV/0!</v>
      </c>
      <c r="AQ269" t="e">
        <f>100*((INDEX(PastedData!X:X,MATCH($AK269,PastedData!$A:$A,0)))/G$33)</f>
        <v>#DIV/0!</v>
      </c>
      <c r="AR269" t="e">
        <f>100*((INDEX(PastedData!Y:Y,MATCH($AK269,PastedData!$A:$A,0)))/H$33)</f>
        <v>#DIV/0!</v>
      </c>
      <c r="AS269" t="e">
        <f>100*((INDEX(PastedData!Z:Z,MATCH($AK269,PastedData!$A:$A,0)))/I$33)</f>
        <v>#DIV/0!</v>
      </c>
      <c r="AT269" t="e">
        <f>100*((INDEX(PastedData!AA:AA,MATCH($AK269,PastedData!$A:$A,0)))/J$33)</f>
        <v>#DIV/0!</v>
      </c>
    </row>
    <row r="270" spans="1:46" x14ac:dyDescent="0.3">
      <c r="N270" s="2" t="e">
        <f t="shared" si="18"/>
        <v>#N/A</v>
      </c>
      <c r="O270" s="2" t="e">
        <f t="array" ref="O270">LN(INDEX(PastedData!E:E,MATCH(Analysis!$AK272,PastedData!$A:$A,0))-Analysis!O$5)</f>
        <v>#NUM!</v>
      </c>
      <c r="P270" s="2" t="e">
        <f>LN(INDEX(PastedData!F:F,MATCH(Analysis!$AK272,PastedData!$A:$A,0))-Analysis!P$5)</f>
        <v>#NUM!</v>
      </c>
      <c r="Q270" s="2" t="e">
        <f>LN(INDEX(PastedData!G:G,MATCH(Analysis!$AK272,PastedData!$A:$A,0))-Analysis!Q$5)</f>
        <v>#NUM!</v>
      </c>
      <c r="R270" s="2" t="e">
        <f>LN(INDEX(PastedData!H:H,MATCH(Analysis!$AK272,PastedData!$A:$A,0))-Analysis!R$5)</f>
        <v>#NUM!</v>
      </c>
      <c r="S270" s="2" t="e">
        <f>LN(INDEX(PastedData!I:I,MATCH(Analysis!$AK272,PastedData!$A:$A,0))-Analysis!S$5)</f>
        <v>#NUM!</v>
      </c>
      <c r="T270" s="2" t="e">
        <f>LN(INDEX(PastedData!J:J,MATCH(Analysis!$AK272,PastedData!$A:$A,0))-Analysis!T$5)</f>
        <v>#NUM!</v>
      </c>
      <c r="U270" s="2" t="e">
        <f>LN(INDEX(PastedData!K:K,MATCH(Analysis!$AK272,PastedData!$A:$A,0))-Analysis!U$5)</f>
        <v>#NUM!</v>
      </c>
      <c r="AK270">
        <f t="shared" si="19"/>
        <v>250</v>
      </c>
      <c r="AL270" s="2" t="e">
        <f t="array" ref="AL270">INDEX(PastedData!B:B,MATCH($AK270,PastedData!$A:$A,0))</f>
        <v>#N/A</v>
      </c>
      <c r="AM270" s="2">
        <f>INDEX(PastedData!L:L,MATCH($AK270,PastedData!$A:$A,0))</f>
        <v>0</v>
      </c>
      <c r="AN270" t="e">
        <f>100*((INDEX(PastedData!U:U,MATCH($AK270,PastedData!$A:$A,0)))/D$33)</f>
        <v>#DIV/0!</v>
      </c>
      <c r="AO270" t="e">
        <f>100*((INDEX(PastedData!V:V,MATCH($AK270,PastedData!$A:$A,0)))/E$33)</f>
        <v>#DIV/0!</v>
      </c>
      <c r="AP270" t="e">
        <f>100*((INDEX(PastedData!W:W,MATCH($AK270,PastedData!$A:$A,0)))/F$33)</f>
        <v>#DIV/0!</v>
      </c>
      <c r="AQ270" t="e">
        <f>100*((INDEX(PastedData!X:X,MATCH($AK270,PastedData!$A:$A,0)))/G$33)</f>
        <v>#DIV/0!</v>
      </c>
      <c r="AR270" t="e">
        <f>100*((INDEX(PastedData!Y:Y,MATCH($AK270,PastedData!$A:$A,0)))/H$33)</f>
        <v>#DIV/0!</v>
      </c>
      <c r="AS270" t="e">
        <f>100*((INDEX(PastedData!Z:Z,MATCH($AK270,PastedData!$A:$A,0)))/I$33)</f>
        <v>#DIV/0!</v>
      </c>
      <c r="AT270" t="e">
        <f>100*((INDEX(PastedData!AA:AA,MATCH($AK270,PastedData!$A:$A,0)))/J$33)</f>
        <v>#DIV/0!</v>
      </c>
    </row>
    <row r="271" spans="1:46" x14ac:dyDescent="0.3">
      <c r="N271" s="2" t="e">
        <f t="shared" si="18"/>
        <v>#N/A</v>
      </c>
      <c r="O271" s="2" t="e">
        <f t="array" ref="O271">LN(INDEX(PastedData!E:E,MATCH(Analysis!$AK273,PastedData!$A:$A,0))-Analysis!O$5)</f>
        <v>#NUM!</v>
      </c>
      <c r="P271" s="2" t="e">
        <f>LN(INDEX(PastedData!F:F,MATCH(Analysis!$AK273,PastedData!$A:$A,0))-Analysis!P$5)</f>
        <v>#NUM!</v>
      </c>
      <c r="Q271" s="2" t="e">
        <f>LN(INDEX(PastedData!G:G,MATCH(Analysis!$AK273,PastedData!$A:$A,0))-Analysis!Q$5)</f>
        <v>#NUM!</v>
      </c>
      <c r="R271" s="2" t="e">
        <f>LN(INDEX(PastedData!H:H,MATCH(Analysis!$AK273,PastedData!$A:$A,0))-Analysis!R$5)</f>
        <v>#NUM!</v>
      </c>
      <c r="S271" s="2" t="e">
        <f>LN(INDEX(PastedData!I:I,MATCH(Analysis!$AK273,PastedData!$A:$A,0))-Analysis!S$5)</f>
        <v>#NUM!</v>
      </c>
      <c r="T271" s="2" t="e">
        <f>LN(INDEX(PastedData!J:J,MATCH(Analysis!$AK273,PastedData!$A:$A,0))-Analysis!T$5)</f>
        <v>#NUM!</v>
      </c>
      <c r="U271" s="2" t="e">
        <f>LN(INDEX(PastedData!K:K,MATCH(Analysis!$AK273,PastedData!$A:$A,0))-Analysis!U$5)</f>
        <v>#NUM!</v>
      </c>
      <c r="AK271">
        <f t="shared" si="19"/>
        <v>251</v>
      </c>
      <c r="AL271" s="2" t="e">
        <f t="array" ref="AL271">INDEX(PastedData!B:B,MATCH($AK271,PastedData!$A:$A,0))</f>
        <v>#N/A</v>
      </c>
      <c r="AM271" s="2">
        <f>INDEX(PastedData!L:L,MATCH($AK271,PastedData!$A:$A,0))</f>
        <v>0</v>
      </c>
      <c r="AN271" t="e">
        <f>100*((INDEX(PastedData!U:U,MATCH($AK271,PastedData!$A:$A,0)))/D$33)</f>
        <v>#DIV/0!</v>
      </c>
      <c r="AO271" t="e">
        <f>100*((INDEX(PastedData!V:V,MATCH($AK271,PastedData!$A:$A,0)))/E$33)</f>
        <v>#DIV/0!</v>
      </c>
      <c r="AP271" t="e">
        <f>100*((INDEX(PastedData!W:W,MATCH($AK271,PastedData!$A:$A,0)))/F$33)</f>
        <v>#DIV/0!</v>
      </c>
      <c r="AQ271" t="e">
        <f>100*((INDEX(PastedData!X:X,MATCH($AK271,PastedData!$A:$A,0)))/G$33)</f>
        <v>#DIV/0!</v>
      </c>
      <c r="AR271" t="e">
        <f>100*((INDEX(PastedData!Y:Y,MATCH($AK271,PastedData!$A:$A,0)))/H$33)</f>
        <v>#DIV/0!</v>
      </c>
      <c r="AS271" t="e">
        <f>100*((INDEX(PastedData!Z:Z,MATCH($AK271,PastedData!$A:$A,0)))/I$33)</f>
        <v>#DIV/0!</v>
      </c>
      <c r="AT271" t="e">
        <f>100*((INDEX(PastedData!AA:AA,MATCH($AK271,PastedData!$A:$A,0)))/J$33)</f>
        <v>#DIV/0!</v>
      </c>
    </row>
    <row r="272" spans="1:46" x14ac:dyDescent="0.3">
      <c r="N272" s="2" t="e">
        <f t="shared" si="18"/>
        <v>#N/A</v>
      </c>
      <c r="O272" s="2" t="e">
        <f t="array" ref="O272">LN(INDEX(PastedData!E:E,MATCH(Analysis!$AK274,PastedData!$A:$A,0))-Analysis!O$5)</f>
        <v>#NUM!</v>
      </c>
      <c r="P272" s="2" t="e">
        <f>LN(INDEX(PastedData!F:F,MATCH(Analysis!$AK274,PastedData!$A:$A,0))-Analysis!P$5)</f>
        <v>#NUM!</v>
      </c>
      <c r="Q272" s="2" t="e">
        <f>LN(INDEX(PastedData!G:G,MATCH(Analysis!$AK274,PastedData!$A:$A,0))-Analysis!Q$5)</f>
        <v>#NUM!</v>
      </c>
      <c r="R272" s="2" t="e">
        <f>LN(INDEX(PastedData!H:H,MATCH(Analysis!$AK274,PastedData!$A:$A,0))-Analysis!R$5)</f>
        <v>#NUM!</v>
      </c>
      <c r="S272" s="2" t="e">
        <f>LN(INDEX(PastedData!I:I,MATCH(Analysis!$AK274,PastedData!$A:$A,0))-Analysis!S$5)</f>
        <v>#NUM!</v>
      </c>
      <c r="T272" s="2" t="e">
        <f>LN(INDEX(PastedData!J:J,MATCH(Analysis!$AK274,PastedData!$A:$A,0))-Analysis!T$5)</f>
        <v>#NUM!</v>
      </c>
      <c r="U272" s="2" t="e">
        <f>LN(INDEX(PastedData!K:K,MATCH(Analysis!$AK274,PastedData!$A:$A,0))-Analysis!U$5)</f>
        <v>#NUM!</v>
      </c>
      <c r="AK272">
        <f t="shared" si="19"/>
        <v>252</v>
      </c>
      <c r="AL272" s="2" t="e">
        <f t="array" ref="AL272">INDEX(PastedData!B:B,MATCH($AK272,PastedData!$A:$A,0))</f>
        <v>#N/A</v>
      </c>
      <c r="AM272" s="2">
        <f>INDEX(PastedData!L:L,MATCH($AK272,PastedData!$A:$A,0))</f>
        <v>0</v>
      </c>
      <c r="AN272" t="e">
        <f>100*((INDEX(PastedData!U:U,MATCH($AK272,PastedData!$A:$A,0)))/D$33)</f>
        <v>#DIV/0!</v>
      </c>
      <c r="AO272" t="e">
        <f>100*((INDEX(PastedData!V:V,MATCH($AK272,PastedData!$A:$A,0)))/E$33)</f>
        <v>#DIV/0!</v>
      </c>
      <c r="AP272" t="e">
        <f>100*((INDEX(PastedData!W:W,MATCH($AK272,PastedData!$A:$A,0)))/F$33)</f>
        <v>#DIV/0!</v>
      </c>
      <c r="AQ272" t="e">
        <f>100*((INDEX(PastedData!X:X,MATCH($AK272,PastedData!$A:$A,0)))/G$33)</f>
        <v>#DIV/0!</v>
      </c>
      <c r="AR272" t="e">
        <f>100*((INDEX(PastedData!Y:Y,MATCH($AK272,PastedData!$A:$A,0)))/H$33)</f>
        <v>#DIV/0!</v>
      </c>
      <c r="AS272" t="e">
        <f>100*((INDEX(PastedData!Z:Z,MATCH($AK272,PastedData!$A:$A,0)))/I$33)</f>
        <v>#DIV/0!</v>
      </c>
      <c r="AT272" t="e">
        <f>100*((INDEX(PastedData!AA:AA,MATCH($AK272,PastedData!$A:$A,0)))/J$33)</f>
        <v>#DIV/0!</v>
      </c>
    </row>
    <row r="273" spans="14:46" x14ac:dyDescent="0.3">
      <c r="N273" s="2" t="e">
        <f t="shared" ref="N273:N336" si="20">AL275</f>
        <v>#N/A</v>
      </c>
      <c r="O273" s="2" t="e">
        <f t="array" ref="O273">LN(INDEX(PastedData!E:E,MATCH(Analysis!$AK275,PastedData!$A:$A,0))-Analysis!O$5)</f>
        <v>#NUM!</v>
      </c>
      <c r="P273" s="2" t="e">
        <f>LN(INDEX(PastedData!F:F,MATCH(Analysis!$AK275,PastedData!$A:$A,0))-Analysis!P$5)</f>
        <v>#NUM!</v>
      </c>
      <c r="Q273" s="2" t="e">
        <f>LN(INDEX(PastedData!G:G,MATCH(Analysis!$AK275,PastedData!$A:$A,0))-Analysis!Q$5)</f>
        <v>#NUM!</v>
      </c>
      <c r="R273" s="2" t="e">
        <f>LN(INDEX(PastedData!H:H,MATCH(Analysis!$AK275,PastedData!$A:$A,0))-Analysis!R$5)</f>
        <v>#NUM!</v>
      </c>
      <c r="S273" s="2" t="e">
        <f>LN(INDEX(PastedData!I:I,MATCH(Analysis!$AK275,PastedData!$A:$A,0))-Analysis!S$5)</f>
        <v>#NUM!</v>
      </c>
      <c r="T273" s="2" t="e">
        <f>LN(INDEX(PastedData!J:J,MATCH(Analysis!$AK275,PastedData!$A:$A,0))-Analysis!T$5)</f>
        <v>#NUM!</v>
      </c>
      <c r="U273" s="2" t="e">
        <f>LN(INDEX(PastedData!K:K,MATCH(Analysis!$AK275,PastedData!$A:$A,0))-Analysis!U$5)</f>
        <v>#NUM!</v>
      </c>
      <c r="AK273">
        <f t="shared" si="19"/>
        <v>253</v>
      </c>
      <c r="AL273" s="2" t="e">
        <f t="array" ref="AL273">INDEX(PastedData!B:B,MATCH($AK273,PastedData!$A:$A,0))</f>
        <v>#N/A</v>
      </c>
      <c r="AM273" s="2">
        <f>INDEX(PastedData!L:L,MATCH($AK273,PastedData!$A:$A,0))</f>
        <v>0</v>
      </c>
      <c r="AN273" t="e">
        <f>100*((INDEX(PastedData!U:U,MATCH($AK273,PastedData!$A:$A,0)))/D$33)</f>
        <v>#DIV/0!</v>
      </c>
      <c r="AO273" t="e">
        <f>100*((INDEX(PastedData!V:V,MATCH($AK273,PastedData!$A:$A,0)))/E$33)</f>
        <v>#DIV/0!</v>
      </c>
      <c r="AP273" t="e">
        <f>100*((INDEX(PastedData!W:W,MATCH($AK273,PastedData!$A:$A,0)))/F$33)</f>
        <v>#DIV/0!</v>
      </c>
      <c r="AQ273" t="e">
        <f>100*((INDEX(PastedData!X:X,MATCH($AK273,PastedData!$A:$A,0)))/G$33)</f>
        <v>#DIV/0!</v>
      </c>
      <c r="AR273" t="e">
        <f>100*((INDEX(PastedData!Y:Y,MATCH($AK273,PastedData!$A:$A,0)))/H$33)</f>
        <v>#DIV/0!</v>
      </c>
      <c r="AS273" t="e">
        <f>100*((INDEX(PastedData!Z:Z,MATCH($AK273,PastedData!$A:$A,0)))/I$33)</f>
        <v>#DIV/0!</v>
      </c>
      <c r="AT273" t="e">
        <f>100*((INDEX(PastedData!AA:AA,MATCH($AK273,PastedData!$A:$A,0)))/J$33)</f>
        <v>#DIV/0!</v>
      </c>
    </row>
    <row r="274" spans="14:46" x14ac:dyDescent="0.3">
      <c r="N274" s="2" t="e">
        <f t="shared" si="20"/>
        <v>#N/A</v>
      </c>
      <c r="O274" s="2" t="e">
        <f t="array" ref="O274">LN(INDEX(PastedData!E:E,MATCH(Analysis!$AK276,PastedData!$A:$A,0))-Analysis!O$5)</f>
        <v>#NUM!</v>
      </c>
      <c r="P274" s="2" t="e">
        <f>LN(INDEX(PastedData!F:F,MATCH(Analysis!$AK276,PastedData!$A:$A,0))-Analysis!P$5)</f>
        <v>#NUM!</v>
      </c>
      <c r="Q274" s="2" t="e">
        <f>LN(INDEX(PastedData!G:G,MATCH(Analysis!$AK276,PastedData!$A:$A,0))-Analysis!Q$5)</f>
        <v>#NUM!</v>
      </c>
      <c r="R274" s="2" t="e">
        <f>LN(INDEX(PastedData!H:H,MATCH(Analysis!$AK276,PastedData!$A:$A,0))-Analysis!R$5)</f>
        <v>#NUM!</v>
      </c>
      <c r="S274" s="2" t="e">
        <f>LN(INDEX(PastedData!I:I,MATCH(Analysis!$AK276,PastedData!$A:$A,0))-Analysis!S$5)</f>
        <v>#NUM!</v>
      </c>
      <c r="T274" s="2" t="e">
        <f>LN(INDEX(PastedData!J:J,MATCH(Analysis!$AK276,PastedData!$A:$A,0))-Analysis!T$5)</f>
        <v>#NUM!</v>
      </c>
      <c r="U274" s="2" t="e">
        <f>LN(INDEX(PastedData!K:K,MATCH(Analysis!$AK276,PastedData!$A:$A,0))-Analysis!U$5)</f>
        <v>#NUM!</v>
      </c>
      <c r="AK274">
        <f t="shared" si="19"/>
        <v>254</v>
      </c>
      <c r="AL274" s="2" t="e">
        <f t="array" ref="AL274">INDEX(PastedData!B:B,MATCH($AK274,PastedData!$A:$A,0))</f>
        <v>#N/A</v>
      </c>
      <c r="AM274" s="2">
        <f>INDEX(PastedData!L:L,MATCH($AK274,PastedData!$A:$A,0))</f>
        <v>0</v>
      </c>
      <c r="AN274" t="e">
        <f>100*((INDEX(PastedData!U:U,MATCH($AK274,PastedData!$A:$A,0)))/D$33)</f>
        <v>#DIV/0!</v>
      </c>
      <c r="AO274" t="e">
        <f>100*((INDEX(PastedData!V:V,MATCH($AK274,PastedData!$A:$A,0)))/E$33)</f>
        <v>#DIV/0!</v>
      </c>
      <c r="AP274" t="e">
        <f>100*((INDEX(PastedData!W:W,MATCH($AK274,PastedData!$A:$A,0)))/F$33)</f>
        <v>#DIV/0!</v>
      </c>
      <c r="AQ274" t="e">
        <f>100*((INDEX(PastedData!X:X,MATCH($AK274,PastedData!$A:$A,0)))/G$33)</f>
        <v>#DIV/0!</v>
      </c>
      <c r="AR274" t="e">
        <f>100*((INDEX(PastedData!Y:Y,MATCH($AK274,PastedData!$A:$A,0)))/H$33)</f>
        <v>#DIV/0!</v>
      </c>
      <c r="AS274" t="e">
        <f>100*((INDEX(PastedData!Z:Z,MATCH($AK274,PastedData!$A:$A,0)))/I$33)</f>
        <v>#DIV/0!</v>
      </c>
      <c r="AT274" t="e">
        <f>100*((INDEX(PastedData!AA:AA,MATCH($AK274,PastedData!$A:$A,0)))/J$33)</f>
        <v>#DIV/0!</v>
      </c>
    </row>
    <row r="275" spans="14:46" x14ac:dyDescent="0.3">
      <c r="N275" s="2" t="e">
        <f t="shared" si="20"/>
        <v>#N/A</v>
      </c>
      <c r="O275" s="2" t="e">
        <f t="array" ref="O275">LN(INDEX(PastedData!E:E,MATCH(Analysis!$AK277,PastedData!$A:$A,0))-Analysis!O$5)</f>
        <v>#NUM!</v>
      </c>
      <c r="P275" s="2" t="e">
        <f>LN(INDEX(PastedData!F:F,MATCH(Analysis!$AK277,PastedData!$A:$A,0))-Analysis!P$5)</f>
        <v>#NUM!</v>
      </c>
      <c r="Q275" s="2" t="e">
        <f>LN(INDEX(PastedData!G:G,MATCH(Analysis!$AK277,PastedData!$A:$A,0))-Analysis!Q$5)</f>
        <v>#NUM!</v>
      </c>
      <c r="R275" s="2" t="e">
        <f>LN(INDEX(PastedData!H:H,MATCH(Analysis!$AK277,PastedData!$A:$A,0))-Analysis!R$5)</f>
        <v>#NUM!</v>
      </c>
      <c r="S275" s="2" t="e">
        <f>LN(INDEX(PastedData!I:I,MATCH(Analysis!$AK277,PastedData!$A:$A,0))-Analysis!S$5)</f>
        <v>#NUM!</v>
      </c>
      <c r="T275" s="2" t="e">
        <f>LN(INDEX(PastedData!J:J,MATCH(Analysis!$AK277,PastedData!$A:$A,0))-Analysis!T$5)</f>
        <v>#NUM!</v>
      </c>
      <c r="U275" s="2" t="e">
        <f>LN(INDEX(PastedData!K:K,MATCH(Analysis!$AK277,PastedData!$A:$A,0))-Analysis!U$5)</f>
        <v>#NUM!</v>
      </c>
      <c r="AK275">
        <f t="shared" si="19"/>
        <v>255</v>
      </c>
      <c r="AL275" s="2" t="e">
        <f t="array" ref="AL275">INDEX(PastedData!B:B,MATCH($AK275,PastedData!$A:$A,0))</f>
        <v>#N/A</v>
      </c>
      <c r="AM275" s="2">
        <f>INDEX(PastedData!L:L,MATCH($AK275,PastedData!$A:$A,0))</f>
        <v>0</v>
      </c>
      <c r="AN275" t="e">
        <f>100*((INDEX(PastedData!U:U,MATCH($AK275,PastedData!$A:$A,0)))/D$33)</f>
        <v>#DIV/0!</v>
      </c>
      <c r="AO275" t="e">
        <f>100*((INDEX(PastedData!V:V,MATCH($AK275,PastedData!$A:$A,0)))/E$33)</f>
        <v>#DIV/0!</v>
      </c>
      <c r="AP275" t="e">
        <f>100*((INDEX(PastedData!W:W,MATCH($AK275,PastedData!$A:$A,0)))/F$33)</f>
        <v>#DIV/0!</v>
      </c>
      <c r="AQ275" t="e">
        <f>100*((INDEX(PastedData!X:X,MATCH($AK275,PastedData!$A:$A,0)))/G$33)</f>
        <v>#DIV/0!</v>
      </c>
      <c r="AR275" t="e">
        <f>100*((INDEX(PastedData!Y:Y,MATCH($AK275,PastedData!$A:$A,0)))/H$33)</f>
        <v>#DIV/0!</v>
      </c>
      <c r="AS275" t="e">
        <f>100*((INDEX(PastedData!Z:Z,MATCH($AK275,PastedData!$A:$A,0)))/I$33)</f>
        <v>#DIV/0!</v>
      </c>
      <c r="AT275" t="e">
        <f>100*((INDEX(PastedData!AA:AA,MATCH($AK275,PastedData!$A:$A,0)))/J$33)</f>
        <v>#DIV/0!</v>
      </c>
    </row>
    <row r="276" spans="14:46" x14ac:dyDescent="0.3">
      <c r="N276" s="2" t="e">
        <f t="shared" si="20"/>
        <v>#N/A</v>
      </c>
      <c r="O276" s="2" t="e">
        <f t="array" ref="O276">LN(INDEX(PastedData!E:E,MATCH(Analysis!$AK278,PastedData!$A:$A,0))-Analysis!O$5)</f>
        <v>#NUM!</v>
      </c>
      <c r="P276" s="2" t="e">
        <f>LN(INDEX(PastedData!F:F,MATCH(Analysis!$AK278,PastedData!$A:$A,0))-Analysis!P$5)</f>
        <v>#NUM!</v>
      </c>
      <c r="Q276" s="2" t="e">
        <f>LN(INDEX(PastedData!G:G,MATCH(Analysis!$AK278,PastedData!$A:$A,0))-Analysis!Q$5)</f>
        <v>#NUM!</v>
      </c>
      <c r="R276" s="2" t="e">
        <f>LN(INDEX(PastedData!H:H,MATCH(Analysis!$AK278,PastedData!$A:$A,0))-Analysis!R$5)</f>
        <v>#NUM!</v>
      </c>
      <c r="S276" s="2" t="e">
        <f>LN(INDEX(PastedData!I:I,MATCH(Analysis!$AK278,PastedData!$A:$A,0))-Analysis!S$5)</f>
        <v>#NUM!</v>
      </c>
      <c r="T276" s="2" t="e">
        <f>LN(INDEX(PastedData!J:J,MATCH(Analysis!$AK278,PastedData!$A:$A,0))-Analysis!T$5)</f>
        <v>#NUM!</v>
      </c>
      <c r="U276" s="2" t="e">
        <f>LN(INDEX(PastedData!K:K,MATCH(Analysis!$AK278,PastedData!$A:$A,0))-Analysis!U$5)</f>
        <v>#NUM!</v>
      </c>
      <c r="AK276">
        <f t="shared" si="19"/>
        <v>256</v>
      </c>
      <c r="AL276" s="2" t="e">
        <f t="array" ref="AL276">INDEX(PastedData!B:B,MATCH($AK276,PastedData!$A:$A,0))</f>
        <v>#N/A</v>
      </c>
      <c r="AM276" s="2">
        <f>INDEX(PastedData!L:L,MATCH($AK276,PastedData!$A:$A,0))</f>
        <v>0</v>
      </c>
      <c r="AN276" t="e">
        <f>100*((INDEX(PastedData!U:U,MATCH($AK276,PastedData!$A:$A,0)))/D$33)</f>
        <v>#DIV/0!</v>
      </c>
      <c r="AO276" t="e">
        <f>100*((INDEX(PastedData!V:V,MATCH($AK276,PastedData!$A:$A,0)))/E$33)</f>
        <v>#DIV/0!</v>
      </c>
      <c r="AP276" t="e">
        <f>100*((INDEX(PastedData!W:W,MATCH($AK276,PastedData!$A:$A,0)))/F$33)</f>
        <v>#DIV/0!</v>
      </c>
      <c r="AQ276" t="e">
        <f>100*((INDEX(PastedData!X:X,MATCH($AK276,PastedData!$A:$A,0)))/G$33)</f>
        <v>#DIV/0!</v>
      </c>
      <c r="AR276" t="e">
        <f>100*((INDEX(PastedData!Y:Y,MATCH($AK276,PastedData!$A:$A,0)))/H$33)</f>
        <v>#DIV/0!</v>
      </c>
      <c r="AS276" t="e">
        <f>100*((INDEX(PastedData!Z:Z,MATCH($AK276,PastedData!$A:$A,0)))/I$33)</f>
        <v>#DIV/0!</v>
      </c>
      <c r="AT276" t="e">
        <f>100*((INDEX(PastedData!AA:AA,MATCH($AK276,PastedData!$A:$A,0)))/J$33)</f>
        <v>#DIV/0!</v>
      </c>
    </row>
    <row r="277" spans="14:46" x14ac:dyDescent="0.3">
      <c r="N277" s="2" t="e">
        <f t="shared" si="20"/>
        <v>#N/A</v>
      </c>
      <c r="O277" s="2" t="e">
        <f t="array" ref="O277">LN(INDEX(PastedData!E:E,MATCH(Analysis!$AK279,PastedData!$A:$A,0))-Analysis!O$5)</f>
        <v>#NUM!</v>
      </c>
      <c r="P277" s="2" t="e">
        <f>LN(INDEX(PastedData!F:F,MATCH(Analysis!$AK279,PastedData!$A:$A,0))-Analysis!P$5)</f>
        <v>#NUM!</v>
      </c>
      <c r="Q277" s="2" t="e">
        <f>LN(INDEX(PastedData!G:G,MATCH(Analysis!$AK279,PastedData!$A:$A,0))-Analysis!Q$5)</f>
        <v>#NUM!</v>
      </c>
      <c r="R277" s="2" t="e">
        <f>LN(INDEX(PastedData!H:H,MATCH(Analysis!$AK279,PastedData!$A:$A,0))-Analysis!R$5)</f>
        <v>#NUM!</v>
      </c>
      <c r="S277" s="2" t="e">
        <f>LN(INDEX(PastedData!I:I,MATCH(Analysis!$AK279,PastedData!$A:$A,0))-Analysis!S$5)</f>
        <v>#NUM!</v>
      </c>
      <c r="T277" s="2" t="e">
        <f>LN(INDEX(PastedData!J:J,MATCH(Analysis!$AK279,PastedData!$A:$A,0))-Analysis!T$5)</f>
        <v>#NUM!</v>
      </c>
      <c r="U277" s="2" t="e">
        <f>LN(INDEX(PastedData!K:K,MATCH(Analysis!$AK279,PastedData!$A:$A,0))-Analysis!U$5)</f>
        <v>#NUM!</v>
      </c>
      <c r="AK277">
        <f t="shared" si="19"/>
        <v>257</v>
      </c>
      <c r="AL277" s="2" t="e">
        <f t="array" ref="AL277">INDEX(PastedData!B:B,MATCH($AK277,PastedData!$A:$A,0))</f>
        <v>#N/A</v>
      </c>
      <c r="AM277" s="2">
        <f>INDEX(PastedData!L:L,MATCH($AK277,PastedData!$A:$A,0))</f>
        <v>0</v>
      </c>
      <c r="AN277" t="e">
        <f>100*((INDEX(PastedData!U:U,MATCH($AK277,PastedData!$A:$A,0)))/D$33)</f>
        <v>#DIV/0!</v>
      </c>
      <c r="AO277" t="e">
        <f>100*((INDEX(PastedData!V:V,MATCH($AK277,PastedData!$A:$A,0)))/E$33)</f>
        <v>#DIV/0!</v>
      </c>
      <c r="AP277" t="e">
        <f>100*((INDEX(PastedData!W:W,MATCH($AK277,PastedData!$A:$A,0)))/F$33)</f>
        <v>#DIV/0!</v>
      </c>
      <c r="AQ277" t="e">
        <f>100*((INDEX(PastedData!X:X,MATCH($AK277,PastedData!$A:$A,0)))/G$33)</f>
        <v>#DIV/0!</v>
      </c>
      <c r="AR277" t="e">
        <f>100*((INDEX(PastedData!Y:Y,MATCH($AK277,PastedData!$A:$A,0)))/H$33)</f>
        <v>#DIV/0!</v>
      </c>
      <c r="AS277" t="e">
        <f>100*((INDEX(PastedData!Z:Z,MATCH($AK277,PastedData!$A:$A,0)))/I$33)</f>
        <v>#DIV/0!</v>
      </c>
      <c r="AT277" t="e">
        <f>100*((INDEX(PastedData!AA:AA,MATCH($AK277,PastedData!$A:$A,0)))/J$33)</f>
        <v>#DIV/0!</v>
      </c>
    </row>
    <row r="278" spans="14:46" x14ac:dyDescent="0.3">
      <c r="N278" s="2" t="e">
        <f t="shared" si="20"/>
        <v>#N/A</v>
      </c>
      <c r="O278" s="2" t="e">
        <f t="array" ref="O278">LN(INDEX(PastedData!E:E,MATCH(Analysis!$AK280,PastedData!$A:$A,0))-Analysis!O$5)</f>
        <v>#NUM!</v>
      </c>
      <c r="P278" s="2" t="e">
        <f>LN(INDEX(PastedData!F:F,MATCH(Analysis!$AK280,PastedData!$A:$A,0))-Analysis!P$5)</f>
        <v>#NUM!</v>
      </c>
      <c r="Q278" s="2" t="e">
        <f>LN(INDEX(PastedData!G:G,MATCH(Analysis!$AK280,PastedData!$A:$A,0))-Analysis!Q$5)</f>
        <v>#NUM!</v>
      </c>
      <c r="R278" s="2" t="e">
        <f>LN(INDEX(PastedData!H:H,MATCH(Analysis!$AK280,PastedData!$A:$A,0))-Analysis!R$5)</f>
        <v>#NUM!</v>
      </c>
      <c r="S278" s="2" t="e">
        <f>LN(INDEX(PastedData!I:I,MATCH(Analysis!$AK280,PastedData!$A:$A,0))-Analysis!S$5)</f>
        <v>#NUM!</v>
      </c>
      <c r="T278" s="2" t="e">
        <f>LN(INDEX(PastedData!J:J,MATCH(Analysis!$AK280,PastedData!$A:$A,0))-Analysis!T$5)</f>
        <v>#NUM!</v>
      </c>
      <c r="U278" s="2" t="e">
        <f>LN(INDEX(PastedData!K:K,MATCH(Analysis!$AK280,PastedData!$A:$A,0))-Analysis!U$5)</f>
        <v>#NUM!</v>
      </c>
      <c r="AK278">
        <f t="shared" ref="AK278:AK341" si="21">AK277+1</f>
        <v>258</v>
      </c>
      <c r="AL278" s="2" t="e">
        <f t="array" ref="AL278">INDEX(PastedData!B:B,MATCH($AK278,PastedData!$A:$A,0))</f>
        <v>#N/A</v>
      </c>
      <c r="AM278" s="2">
        <f>INDEX(PastedData!L:L,MATCH($AK278,PastedData!$A:$A,0))</f>
        <v>0</v>
      </c>
      <c r="AN278" t="e">
        <f>100*((INDEX(PastedData!U:U,MATCH($AK278,PastedData!$A:$A,0)))/D$33)</f>
        <v>#DIV/0!</v>
      </c>
      <c r="AO278" t="e">
        <f>100*((INDEX(PastedData!V:V,MATCH($AK278,PastedData!$A:$A,0)))/E$33)</f>
        <v>#DIV/0!</v>
      </c>
      <c r="AP278" t="e">
        <f>100*((INDEX(PastedData!W:W,MATCH($AK278,PastedData!$A:$A,0)))/F$33)</f>
        <v>#DIV/0!</v>
      </c>
      <c r="AQ278" t="e">
        <f>100*((INDEX(PastedData!X:X,MATCH($AK278,PastedData!$A:$A,0)))/G$33)</f>
        <v>#DIV/0!</v>
      </c>
      <c r="AR278" t="e">
        <f>100*((INDEX(PastedData!Y:Y,MATCH($AK278,PastedData!$A:$A,0)))/H$33)</f>
        <v>#DIV/0!</v>
      </c>
      <c r="AS278" t="e">
        <f>100*((INDEX(PastedData!Z:Z,MATCH($AK278,PastedData!$A:$A,0)))/I$33)</f>
        <v>#DIV/0!</v>
      </c>
      <c r="AT278" t="e">
        <f>100*((INDEX(PastedData!AA:AA,MATCH($AK278,PastedData!$A:$A,0)))/J$33)</f>
        <v>#DIV/0!</v>
      </c>
    </row>
    <row r="279" spans="14:46" x14ac:dyDescent="0.3">
      <c r="N279" s="2" t="e">
        <f t="shared" si="20"/>
        <v>#N/A</v>
      </c>
      <c r="O279" s="2" t="e">
        <f t="array" ref="O279">LN(INDEX(PastedData!E:E,MATCH(Analysis!$AK281,PastedData!$A:$A,0))-Analysis!O$5)</f>
        <v>#NUM!</v>
      </c>
      <c r="P279" s="2" t="e">
        <f>LN(INDEX(PastedData!F:F,MATCH(Analysis!$AK281,PastedData!$A:$A,0))-Analysis!P$5)</f>
        <v>#NUM!</v>
      </c>
      <c r="Q279" s="2" t="e">
        <f>LN(INDEX(PastedData!G:G,MATCH(Analysis!$AK281,PastedData!$A:$A,0))-Analysis!Q$5)</f>
        <v>#NUM!</v>
      </c>
      <c r="R279" s="2" t="e">
        <f>LN(INDEX(PastedData!H:H,MATCH(Analysis!$AK281,PastedData!$A:$A,0))-Analysis!R$5)</f>
        <v>#NUM!</v>
      </c>
      <c r="S279" s="2" t="e">
        <f>LN(INDEX(PastedData!I:I,MATCH(Analysis!$AK281,PastedData!$A:$A,0))-Analysis!S$5)</f>
        <v>#NUM!</v>
      </c>
      <c r="T279" s="2" t="e">
        <f>LN(INDEX(PastedData!J:J,MATCH(Analysis!$AK281,PastedData!$A:$A,0))-Analysis!T$5)</f>
        <v>#NUM!</v>
      </c>
      <c r="U279" s="2" t="e">
        <f>LN(INDEX(PastedData!K:K,MATCH(Analysis!$AK281,PastedData!$A:$A,0))-Analysis!U$5)</f>
        <v>#NUM!</v>
      </c>
      <c r="AK279">
        <f t="shared" si="21"/>
        <v>259</v>
      </c>
      <c r="AL279" s="2" t="e">
        <f t="array" ref="AL279">INDEX(PastedData!B:B,MATCH($AK279,PastedData!$A:$A,0))</f>
        <v>#N/A</v>
      </c>
      <c r="AM279" s="2">
        <f>INDEX(PastedData!L:L,MATCH($AK279,PastedData!$A:$A,0))</f>
        <v>0</v>
      </c>
      <c r="AN279" t="e">
        <f>100*((INDEX(PastedData!U:U,MATCH($AK279,PastedData!$A:$A,0)))/D$33)</f>
        <v>#DIV/0!</v>
      </c>
      <c r="AO279" t="e">
        <f>100*((INDEX(PastedData!V:V,MATCH($AK279,PastedData!$A:$A,0)))/E$33)</f>
        <v>#DIV/0!</v>
      </c>
      <c r="AP279" t="e">
        <f>100*((INDEX(PastedData!W:W,MATCH($AK279,PastedData!$A:$A,0)))/F$33)</f>
        <v>#DIV/0!</v>
      </c>
      <c r="AQ279" t="e">
        <f>100*((INDEX(PastedData!X:X,MATCH($AK279,PastedData!$A:$A,0)))/G$33)</f>
        <v>#DIV/0!</v>
      </c>
      <c r="AR279" t="e">
        <f>100*((INDEX(PastedData!Y:Y,MATCH($AK279,PastedData!$A:$A,0)))/H$33)</f>
        <v>#DIV/0!</v>
      </c>
      <c r="AS279" t="e">
        <f>100*((INDEX(PastedData!Z:Z,MATCH($AK279,PastedData!$A:$A,0)))/I$33)</f>
        <v>#DIV/0!</v>
      </c>
      <c r="AT279" t="e">
        <f>100*((INDEX(PastedData!AA:AA,MATCH($AK279,PastedData!$A:$A,0)))/J$33)</f>
        <v>#DIV/0!</v>
      </c>
    </row>
    <row r="280" spans="14:46" x14ac:dyDescent="0.3">
      <c r="N280" s="2" t="e">
        <f t="shared" si="20"/>
        <v>#N/A</v>
      </c>
      <c r="O280" s="2" t="e">
        <f t="array" ref="O280">LN(INDEX(PastedData!E:E,MATCH(Analysis!$AK282,PastedData!$A:$A,0))-Analysis!O$5)</f>
        <v>#NUM!</v>
      </c>
      <c r="P280" s="2" t="e">
        <f>LN(INDEX(PastedData!F:F,MATCH(Analysis!$AK282,PastedData!$A:$A,0))-Analysis!P$5)</f>
        <v>#NUM!</v>
      </c>
      <c r="Q280" s="2" t="e">
        <f>LN(INDEX(PastedData!G:G,MATCH(Analysis!$AK282,PastedData!$A:$A,0))-Analysis!Q$5)</f>
        <v>#NUM!</v>
      </c>
      <c r="R280" s="2" t="e">
        <f>LN(INDEX(PastedData!H:H,MATCH(Analysis!$AK282,PastedData!$A:$A,0))-Analysis!R$5)</f>
        <v>#NUM!</v>
      </c>
      <c r="S280" s="2" t="e">
        <f>LN(INDEX(PastedData!I:I,MATCH(Analysis!$AK282,PastedData!$A:$A,0))-Analysis!S$5)</f>
        <v>#NUM!</v>
      </c>
      <c r="T280" s="2" t="e">
        <f>LN(INDEX(PastedData!J:J,MATCH(Analysis!$AK282,PastedData!$A:$A,0))-Analysis!T$5)</f>
        <v>#NUM!</v>
      </c>
      <c r="U280" s="2" t="e">
        <f>LN(INDEX(PastedData!K:K,MATCH(Analysis!$AK282,PastedData!$A:$A,0))-Analysis!U$5)</f>
        <v>#NUM!</v>
      </c>
      <c r="AK280">
        <f t="shared" si="21"/>
        <v>260</v>
      </c>
      <c r="AL280" s="2" t="e">
        <f t="array" ref="AL280">INDEX(PastedData!B:B,MATCH($AK280,PastedData!$A:$A,0))</f>
        <v>#N/A</v>
      </c>
      <c r="AM280" s="2">
        <f>INDEX(PastedData!L:L,MATCH($AK280,PastedData!$A:$A,0))</f>
        <v>0</v>
      </c>
      <c r="AN280" t="e">
        <f>100*((INDEX(PastedData!U:U,MATCH($AK280,PastedData!$A:$A,0)))/D$33)</f>
        <v>#DIV/0!</v>
      </c>
      <c r="AO280" t="e">
        <f>100*((INDEX(PastedData!V:V,MATCH($AK280,PastedData!$A:$A,0)))/E$33)</f>
        <v>#DIV/0!</v>
      </c>
      <c r="AP280" t="e">
        <f>100*((INDEX(PastedData!W:W,MATCH($AK280,PastedData!$A:$A,0)))/F$33)</f>
        <v>#DIV/0!</v>
      </c>
      <c r="AQ280" t="e">
        <f>100*((INDEX(PastedData!X:X,MATCH($AK280,PastedData!$A:$A,0)))/G$33)</f>
        <v>#DIV/0!</v>
      </c>
      <c r="AR280" t="e">
        <f>100*((INDEX(PastedData!Y:Y,MATCH($AK280,PastedData!$A:$A,0)))/H$33)</f>
        <v>#DIV/0!</v>
      </c>
      <c r="AS280" t="e">
        <f>100*((INDEX(PastedData!Z:Z,MATCH($AK280,PastedData!$A:$A,0)))/I$33)</f>
        <v>#DIV/0!</v>
      </c>
      <c r="AT280" t="e">
        <f>100*((INDEX(PastedData!AA:AA,MATCH($AK280,PastedData!$A:$A,0)))/J$33)</f>
        <v>#DIV/0!</v>
      </c>
    </row>
    <row r="281" spans="14:46" x14ac:dyDescent="0.3">
      <c r="N281" s="2" t="e">
        <f t="shared" si="20"/>
        <v>#N/A</v>
      </c>
      <c r="O281" s="2" t="e">
        <f t="array" ref="O281">LN(INDEX(PastedData!E:E,MATCH(Analysis!$AK283,PastedData!$A:$A,0))-Analysis!O$5)</f>
        <v>#NUM!</v>
      </c>
      <c r="P281" s="2" t="e">
        <f>LN(INDEX(PastedData!F:F,MATCH(Analysis!$AK283,PastedData!$A:$A,0))-Analysis!P$5)</f>
        <v>#NUM!</v>
      </c>
      <c r="Q281" s="2" t="e">
        <f>LN(INDEX(PastedData!G:G,MATCH(Analysis!$AK283,PastedData!$A:$A,0))-Analysis!Q$5)</f>
        <v>#NUM!</v>
      </c>
      <c r="R281" s="2" t="e">
        <f>LN(INDEX(PastedData!H:H,MATCH(Analysis!$AK283,PastedData!$A:$A,0))-Analysis!R$5)</f>
        <v>#NUM!</v>
      </c>
      <c r="S281" s="2" t="e">
        <f>LN(INDEX(PastedData!I:I,MATCH(Analysis!$AK283,PastedData!$A:$A,0))-Analysis!S$5)</f>
        <v>#NUM!</v>
      </c>
      <c r="T281" s="2" t="e">
        <f>LN(INDEX(PastedData!J:J,MATCH(Analysis!$AK283,PastedData!$A:$A,0))-Analysis!T$5)</f>
        <v>#NUM!</v>
      </c>
      <c r="U281" s="2" t="e">
        <f>LN(INDEX(PastedData!K:K,MATCH(Analysis!$AK283,PastedData!$A:$A,0))-Analysis!U$5)</f>
        <v>#NUM!</v>
      </c>
      <c r="AK281">
        <f t="shared" si="21"/>
        <v>261</v>
      </c>
      <c r="AL281" s="2" t="e">
        <f t="array" ref="AL281">INDEX(PastedData!B:B,MATCH($AK281,PastedData!$A:$A,0))</f>
        <v>#N/A</v>
      </c>
      <c r="AM281" s="2">
        <f>INDEX(PastedData!L:L,MATCH($AK281,PastedData!$A:$A,0))</f>
        <v>0</v>
      </c>
      <c r="AN281" t="e">
        <f>100*((INDEX(PastedData!U:U,MATCH($AK281,PastedData!$A:$A,0)))/D$33)</f>
        <v>#DIV/0!</v>
      </c>
      <c r="AO281" t="e">
        <f>100*((INDEX(PastedData!V:V,MATCH($AK281,PastedData!$A:$A,0)))/E$33)</f>
        <v>#DIV/0!</v>
      </c>
      <c r="AP281" t="e">
        <f>100*((INDEX(PastedData!W:W,MATCH($AK281,PastedData!$A:$A,0)))/F$33)</f>
        <v>#DIV/0!</v>
      </c>
      <c r="AQ281" t="e">
        <f>100*((INDEX(PastedData!X:X,MATCH($AK281,PastedData!$A:$A,0)))/G$33)</f>
        <v>#DIV/0!</v>
      </c>
      <c r="AR281" t="e">
        <f>100*((INDEX(PastedData!Y:Y,MATCH($AK281,PastedData!$A:$A,0)))/H$33)</f>
        <v>#DIV/0!</v>
      </c>
      <c r="AS281" t="e">
        <f>100*((INDEX(PastedData!Z:Z,MATCH($AK281,PastedData!$A:$A,0)))/I$33)</f>
        <v>#DIV/0!</v>
      </c>
      <c r="AT281" t="e">
        <f>100*((INDEX(PastedData!AA:AA,MATCH($AK281,PastedData!$A:$A,0)))/J$33)</f>
        <v>#DIV/0!</v>
      </c>
    </row>
    <row r="282" spans="14:46" x14ac:dyDescent="0.3">
      <c r="N282" s="2" t="e">
        <f t="shared" si="20"/>
        <v>#N/A</v>
      </c>
      <c r="O282" s="2" t="e">
        <f t="array" ref="O282">LN(INDEX(PastedData!E:E,MATCH(Analysis!$AK284,PastedData!$A:$A,0))-Analysis!O$5)</f>
        <v>#NUM!</v>
      </c>
      <c r="P282" s="2" t="e">
        <f>LN(INDEX(PastedData!F:F,MATCH(Analysis!$AK284,PastedData!$A:$A,0))-Analysis!P$5)</f>
        <v>#NUM!</v>
      </c>
      <c r="Q282" s="2" t="e">
        <f>LN(INDEX(PastedData!G:G,MATCH(Analysis!$AK284,PastedData!$A:$A,0))-Analysis!Q$5)</f>
        <v>#NUM!</v>
      </c>
      <c r="R282" s="2" t="e">
        <f>LN(INDEX(PastedData!H:H,MATCH(Analysis!$AK284,PastedData!$A:$A,0))-Analysis!R$5)</f>
        <v>#NUM!</v>
      </c>
      <c r="S282" s="2" t="e">
        <f>LN(INDEX(PastedData!I:I,MATCH(Analysis!$AK284,PastedData!$A:$A,0))-Analysis!S$5)</f>
        <v>#NUM!</v>
      </c>
      <c r="T282" s="2" t="e">
        <f>LN(INDEX(PastedData!J:J,MATCH(Analysis!$AK284,PastedData!$A:$A,0))-Analysis!T$5)</f>
        <v>#NUM!</v>
      </c>
      <c r="U282" s="2" t="e">
        <f>LN(INDEX(PastedData!K:K,MATCH(Analysis!$AK284,PastedData!$A:$A,0))-Analysis!U$5)</f>
        <v>#NUM!</v>
      </c>
      <c r="AK282">
        <f t="shared" si="21"/>
        <v>262</v>
      </c>
      <c r="AL282" s="2" t="e">
        <f t="array" ref="AL282">INDEX(PastedData!B:B,MATCH($AK282,PastedData!$A:$A,0))</f>
        <v>#N/A</v>
      </c>
      <c r="AM282" s="2">
        <f>INDEX(PastedData!L:L,MATCH($AK282,PastedData!$A:$A,0))</f>
        <v>0</v>
      </c>
      <c r="AN282" t="e">
        <f>100*((INDEX(PastedData!U:U,MATCH($AK282,PastedData!$A:$A,0)))/D$33)</f>
        <v>#DIV/0!</v>
      </c>
      <c r="AO282" t="e">
        <f>100*((INDEX(PastedData!V:V,MATCH($AK282,PastedData!$A:$A,0)))/E$33)</f>
        <v>#DIV/0!</v>
      </c>
      <c r="AP282" t="e">
        <f>100*((INDEX(PastedData!W:W,MATCH($AK282,PastedData!$A:$A,0)))/F$33)</f>
        <v>#DIV/0!</v>
      </c>
      <c r="AQ282" t="e">
        <f>100*((INDEX(PastedData!X:X,MATCH($AK282,PastedData!$A:$A,0)))/G$33)</f>
        <v>#DIV/0!</v>
      </c>
      <c r="AR282" t="e">
        <f>100*((INDEX(PastedData!Y:Y,MATCH($AK282,PastedData!$A:$A,0)))/H$33)</f>
        <v>#DIV/0!</v>
      </c>
      <c r="AS282" t="e">
        <f>100*((INDEX(PastedData!Z:Z,MATCH($AK282,PastedData!$A:$A,0)))/I$33)</f>
        <v>#DIV/0!</v>
      </c>
      <c r="AT282" t="e">
        <f>100*((INDEX(PastedData!AA:AA,MATCH($AK282,PastedData!$A:$A,0)))/J$33)</f>
        <v>#DIV/0!</v>
      </c>
    </row>
    <row r="283" spans="14:46" x14ac:dyDescent="0.3">
      <c r="N283" s="2" t="e">
        <f t="shared" si="20"/>
        <v>#N/A</v>
      </c>
      <c r="O283" s="2" t="e">
        <f t="array" ref="O283">LN(INDEX(PastedData!E:E,MATCH(Analysis!$AK285,PastedData!$A:$A,0))-Analysis!O$5)</f>
        <v>#NUM!</v>
      </c>
      <c r="P283" s="2" t="e">
        <f>LN(INDEX(PastedData!F:F,MATCH(Analysis!$AK285,PastedData!$A:$A,0))-Analysis!P$5)</f>
        <v>#NUM!</v>
      </c>
      <c r="Q283" s="2" t="e">
        <f>LN(INDEX(PastedData!G:G,MATCH(Analysis!$AK285,PastedData!$A:$A,0))-Analysis!Q$5)</f>
        <v>#NUM!</v>
      </c>
      <c r="R283" s="2" t="e">
        <f>LN(INDEX(PastedData!H:H,MATCH(Analysis!$AK285,PastedData!$A:$A,0))-Analysis!R$5)</f>
        <v>#NUM!</v>
      </c>
      <c r="S283" s="2" t="e">
        <f>LN(INDEX(PastedData!I:I,MATCH(Analysis!$AK285,PastedData!$A:$A,0))-Analysis!S$5)</f>
        <v>#NUM!</v>
      </c>
      <c r="T283" s="2" t="e">
        <f>LN(INDEX(PastedData!J:J,MATCH(Analysis!$AK285,PastedData!$A:$A,0))-Analysis!T$5)</f>
        <v>#NUM!</v>
      </c>
      <c r="U283" s="2" t="e">
        <f>LN(INDEX(PastedData!K:K,MATCH(Analysis!$AK285,PastedData!$A:$A,0))-Analysis!U$5)</f>
        <v>#NUM!</v>
      </c>
      <c r="AK283">
        <f t="shared" si="21"/>
        <v>263</v>
      </c>
      <c r="AL283" s="2" t="e">
        <f t="array" ref="AL283">INDEX(PastedData!B:B,MATCH($AK283,PastedData!$A:$A,0))</f>
        <v>#N/A</v>
      </c>
      <c r="AM283" s="2">
        <f>INDEX(PastedData!L:L,MATCH($AK283,PastedData!$A:$A,0))</f>
        <v>0</v>
      </c>
      <c r="AN283" t="e">
        <f>100*((INDEX(PastedData!U:U,MATCH($AK283,PastedData!$A:$A,0)))/D$33)</f>
        <v>#DIV/0!</v>
      </c>
      <c r="AO283" t="e">
        <f>100*((INDEX(PastedData!V:V,MATCH($AK283,PastedData!$A:$A,0)))/E$33)</f>
        <v>#DIV/0!</v>
      </c>
      <c r="AP283" t="e">
        <f>100*((INDEX(PastedData!W:W,MATCH($AK283,PastedData!$A:$A,0)))/F$33)</f>
        <v>#DIV/0!</v>
      </c>
      <c r="AQ283" t="e">
        <f>100*((INDEX(PastedData!X:X,MATCH($AK283,PastedData!$A:$A,0)))/G$33)</f>
        <v>#DIV/0!</v>
      </c>
      <c r="AR283" t="e">
        <f>100*((INDEX(PastedData!Y:Y,MATCH($AK283,PastedData!$A:$A,0)))/H$33)</f>
        <v>#DIV/0!</v>
      </c>
      <c r="AS283" t="e">
        <f>100*((INDEX(PastedData!Z:Z,MATCH($AK283,PastedData!$A:$A,0)))/I$33)</f>
        <v>#DIV/0!</v>
      </c>
      <c r="AT283" t="e">
        <f>100*((INDEX(PastedData!AA:AA,MATCH($AK283,PastedData!$A:$A,0)))/J$33)</f>
        <v>#DIV/0!</v>
      </c>
    </row>
    <row r="284" spans="14:46" x14ac:dyDescent="0.3">
      <c r="N284" s="2" t="e">
        <f t="shared" si="20"/>
        <v>#N/A</v>
      </c>
      <c r="O284" s="2" t="e">
        <f t="array" ref="O284">LN(INDEX(PastedData!E:E,MATCH(Analysis!$AK286,PastedData!$A:$A,0))-Analysis!O$5)</f>
        <v>#NUM!</v>
      </c>
      <c r="P284" s="2" t="e">
        <f>LN(INDEX(PastedData!F:F,MATCH(Analysis!$AK286,PastedData!$A:$A,0))-Analysis!P$5)</f>
        <v>#NUM!</v>
      </c>
      <c r="Q284" s="2" t="e">
        <f>LN(INDEX(PastedData!G:G,MATCH(Analysis!$AK286,PastedData!$A:$A,0))-Analysis!Q$5)</f>
        <v>#NUM!</v>
      </c>
      <c r="R284" s="2" t="e">
        <f>LN(INDEX(PastedData!H:H,MATCH(Analysis!$AK286,PastedData!$A:$A,0))-Analysis!R$5)</f>
        <v>#NUM!</v>
      </c>
      <c r="S284" s="2" t="e">
        <f>LN(INDEX(PastedData!I:I,MATCH(Analysis!$AK286,PastedData!$A:$A,0))-Analysis!S$5)</f>
        <v>#NUM!</v>
      </c>
      <c r="T284" s="2" t="e">
        <f>LN(INDEX(PastedData!J:J,MATCH(Analysis!$AK286,PastedData!$A:$A,0))-Analysis!T$5)</f>
        <v>#NUM!</v>
      </c>
      <c r="U284" s="2" t="e">
        <f>LN(INDEX(PastedData!K:K,MATCH(Analysis!$AK286,PastedData!$A:$A,0))-Analysis!U$5)</f>
        <v>#NUM!</v>
      </c>
      <c r="AK284">
        <f t="shared" si="21"/>
        <v>264</v>
      </c>
      <c r="AL284" s="2" t="e">
        <f t="array" ref="AL284">INDEX(PastedData!B:B,MATCH($AK284,PastedData!$A:$A,0))</f>
        <v>#N/A</v>
      </c>
      <c r="AM284" s="2">
        <f>INDEX(PastedData!L:L,MATCH($AK284,PastedData!$A:$A,0))</f>
        <v>0</v>
      </c>
      <c r="AN284" t="e">
        <f>100*((INDEX(PastedData!U:U,MATCH($AK284,PastedData!$A:$A,0)))/D$33)</f>
        <v>#DIV/0!</v>
      </c>
      <c r="AO284" t="e">
        <f>100*((INDEX(PastedData!V:V,MATCH($AK284,PastedData!$A:$A,0)))/E$33)</f>
        <v>#DIV/0!</v>
      </c>
      <c r="AP284" t="e">
        <f>100*((INDEX(PastedData!W:W,MATCH($AK284,PastedData!$A:$A,0)))/F$33)</f>
        <v>#DIV/0!</v>
      </c>
      <c r="AQ284" t="e">
        <f>100*((INDEX(PastedData!X:X,MATCH($AK284,PastedData!$A:$A,0)))/G$33)</f>
        <v>#DIV/0!</v>
      </c>
      <c r="AR284" t="e">
        <f>100*((INDEX(PastedData!Y:Y,MATCH($AK284,PastedData!$A:$A,0)))/H$33)</f>
        <v>#DIV/0!</v>
      </c>
      <c r="AS284" t="e">
        <f>100*((INDEX(PastedData!Z:Z,MATCH($AK284,PastedData!$A:$A,0)))/I$33)</f>
        <v>#DIV/0!</v>
      </c>
      <c r="AT284" t="e">
        <f>100*((INDEX(PastedData!AA:AA,MATCH($AK284,PastedData!$A:$A,0)))/J$33)</f>
        <v>#DIV/0!</v>
      </c>
    </row>
    <row r="285" spans="14:46" x14ac:dyDescent="0.3">
      <c r="N285" s="2" t="e">
        <f t="shared" si="20"/>
        <v>#N/A</v>
      </c>
      <c r="O285" s="2" t="e">
        <f t="array" ref="O285">LN(INDEX(PastedData!E:E,MATCH(Analysis!$AK287,PastedData!$A:$A,0))-Analysis!O$5)</f>
        <v>#NUM!</v>
      </c>
      <c r="P285" s="2" t="e">
        <f>LN(INDEX(PastedData!F:F,MATCH(Analysis!$AK287,PastedData!$A:$A,0))-Analysis!P$5)</f>
        <v>#NUM!</v>
      </c>
      <c r="Q285" s="2" t="e">
        <f>LN(INDEX(PastedData!G:G,MATCH(Analysis!$AK287,PastedData!$A:$A,0))-Analysis!Q$5)</f>
        <v>#NUM!</v>
      </c>
      <c r="R285" s="2" t="e">
        <f>LN(INDEX(PastedData!H:H,MATCH(Analysis!$AK287,PastedData!$A:$A,0))-Analysis!R$5)</f>
        <v>#NUM!</v>
      </c>
      <c r="S285" s="2" t="e">
        <f>LN(INDEX(PastedData!I:I,MATCH(Analysis!$AK287,PastedData!$A:$A,0))-Analysis!S$5)</f>
        <v>#NUM!</v>
      </c>
      <c r="T285" s="2" t="e">
        <f>LN(INDEX(PastedData!J:J,MATCH(Analysis!$AK287,PastedData!$A:$A,0))-Analysis!T$5)</f>
        <v>#NUM!</v>
      </c>
      <c r="U285" s="2" t="e">
        <f>LN(INDEX(PastedData!K:K,MATCH(Analysis!$AK287,PastedData!$A:$A,0))-Analysis!U$5)</f>
        <v>#NUM!</v>
      </c>
      <c r="AK285">
        <f t="shared" si="21"/>
        <v>265</v>
      </c>
      <c r="AL285" s="2" t="e">
        <f t="array" ref="AL285">INDEX(PastedData!B:B,MATCH($AK285,PastedData!$A:$A,0))</f>
        <v>#N/A</v>
      </c>
      <c r="AM285" s="2">
        <f>INDEX(PastedData!L:L,MATCH($AK285,PastedData!$A:$A,0))</f>
        <v>0</v>
      </c>
      <c r="AN285" t="e">
        <f>100*((INDEX(PastedData!U:U,MATCH($AK285,PastedData!$A:$A,0)))/D$33)</f>
        <v>#DIV/0!</v>
      </c>
      <c r="AO285" t="e">
        <f>100*((INDEX(PastedData!V:V,MATCH($AK285,PastedData!$A:$A,0)))/E$33)</f>
        <v>#DIV/0!</v>
      </c>
      <c r="AP285" t="e">
        <f>100*((INDEX(PastedData!W:W,MATCH($AK285,PastedData!$A:$A,0)))/F$33)</f>
        <v>#DIV/0!</v>
      </c>
      <c r="AQ285" t="e">
        <f>100*((INDEX(PastedData!X:X,MATCH($AK285,PastedData!$A:$A,0)))/G$33)</f>
        <v>#DIV/0!</v>
      </c>
      <c r="AR285" t="e">
        <f>100*((INDEX(PastedData!Y:Y,MATCH($AK285,PastedData!$A:$A,0)))/H$33)</f>
        <v>#DIV/0!</v>
      </c>
      <c r="AS285" t="e">
        <f>100*((INDEX(PastedData!Z:Z,MATCH($AK285,PastedData!$A:$A,0)))/I$33)</f>
        <v>#DIV/0!</v>
      </c>
      <c r="AT285" t="e">
        <f>100*((INDEX(PastedData!AA:AA,MATCH($AK285,PastedData!$A:$A,0)))/J$33)</f>
        <v>#DIV/0!</v>
      </c>
    </row>
    <row r="286" spans="14:46" x14ac:dyDescent="0.3">
      <c r="N286" s="2" t="e">
        <f t="shared" si="20"/>
        <v>#N/A</v>
      </c>
      <c r="O286" s="2" t="e">
        <f t="array" ref="O286">LN(INDEX(PastedData!E:E,MATCH(Analysis!$AK288,PastedData!$A:$A,0))-Analysis!O$5)</f>
        <v>#NUM!</v>
      </c>
      <c r="P286" s="2" t="e">
        <f>LN(INDEX(PastedData!F:F,MATCH(Analysis!$AK288,PastedData!$A:$A,0))-Analysis!P$5)</f>
        <v>#NUM!</v>
      </c>
      <c r="Q286" s="2" t="e">
        <f>LN(INDEX(PastedData!G:G,MATCH(Analysis!$AK288,PastedData!$A:$A,0))-Analysis!Q$5)</f>
        <v>#NUM!</v>
      </c>
      <c r="R286" s="2" t="e">
        <f>LN(INDEX(PastedData!H:H,MATCH(Analysis!$AK288,PastedData!$A:$A,0))-Analysis!R$5)</f>
        <v>#NUM!</v>
      </c>
      <c r="S286" s="2" t="e">
        <f>LN(INDEX(PastedData!I:I,MATCH(Analysis!$AK288,PastedData!$A:$A,0))-Analysis!S$5)</f>
        <v>#NUM!</v>
      </c>
      <c r="T286" s="2" t="e">
        <f>LN(INDEX(PastedData!J:J,MATCH(Analysis!$AK288,PastedData!$A:$A,0))-Analysis!T$5)</f>
        <v>#NUM!</v>
      </c>
      <c r="U286" s="2" t="e">
        <f>LN(INDEX(PastedData!K:K,MATCH(Analysis!$AK288,PastedData!$A:$A,0))-Analysis!U$5)</f>
        <v>#NUM!</v>
      </c>
      <c r="AK286">
        <f t="shared" si="21"/>
        <v>266</v>
      </c>
      <c r="AL286" s="2" t="e">
        <f t="array" ref="AL286">INDEX(PastedData!B:B,MATCH($AK286,PastedData!$A:$A,0))</f>
        <v>#N/A</v>
      </c>
      <c r="AM286" s="2">
        <f>INDEX(PastedData!L:L,MATCH($AK286,PastedData!$A:$A,0))</f>
        <v>0</v>
      </c>
      <c r="AN286" t="e">
        <f>100*((INDEX(PastedData!U:U,MATCH($AK286,PastedData!$A:$A,0)))/D$33)</f>
        <v>#DIV/0!</v>
      </c>
      <c r="AO286" t="e">
        <f>100*((INDEX(PastedData!V:V,MATCH($AK286,PastedData!$A:$A,0)))/E$33)</f>
        <v>#DIV/0!</v>
      </c>
      <c r="AP286" t="e">
        <f>100*((INDEX(PastedData!W:W,MATCH($AK286,PastedData!$A:$A,0)))/F$33)</f>
        <v>#DIV/0!</v>
      </c>
      <c r="AQ286" t="e">
        <f>100*((INDEX(PastedData!X:X,MATCH($AK286,PastedData!$A:$A,0)))/G$33)</f>
        <v>#DIV/0!</v>
      </c>
      <c r="AR286" t="e">
        <f>100*((INDEX(PastedData!Y:Y,MATCH($AK286,PastedData!$A:$A,0)))/H$33)</f>
        <v>#DIV/0!</v>
      </c>
      <c r="AS286" t="e">
        <f>100*((INDEX(PastedData!Z:Z,MATCH($AK286,PastedData!$A:$A,0)))/I$33)</f>
        <v>#DIV/0!</v>
      </c>
      <c r="AT286" t="e">
        <f>100*((INDEX(PastedData!AA:AA,MATCH($AK286,PastedData!$A:$A,0)))/J$33)</f>
        <v>#DIV/0!</v>
      </c>
    </row>
    <row r="287" spans="14:46" x14ac:dyDescent="0.3">
      <c r="N287" s="2" t="e">
        <f t="shared" si="20"/>
        <v>#N/A</v>
      </c>
      <c r="O287" s="2" t="e">
        <f t="array" ref="O287">LN(INDEX(PastedData!E:E,MATCH(Analysis!$AK289,PastedData!$A:$A,0))-Analysis!O$5)</f>
        <v>#NUM!</v>
      </c>
      <c r="P287" s="2" t="e">
        <f>LN(INDEX(PastedData!F:F,MATCH(Analysis!$AK289,PastedData!$A:$A,0))-Analysis!P$5)</f>
        <v>#NUM!</v>
      </c>
      <c r="Q287" s="2" t="e">
        <f>LN(INDEX(PastedData!G:G,MATCH(Analysis!$AK289,PastedData!$A:$A,0))-Analysis!Q$5)</f>
        <v>#NUM!</v>
      </c>
      <c r="R287" s="2" t="e">
        <f>LN(INDEX(PastedData!H:H,MATCH(Analysis!$AK289,PastedData!$A:$A,0))-Analysis!R$5)</f>
        <v>#NUM!</v>
      </c>
      <c r="S287" s="2" t="e">
        <f>LN(INDEX(PastedData!I:I,MATCH(Analysis!$AK289,PastedData!$A:$A,0))-Analysis!S$5)</f>
        <v>#NUM!</v>
      </c>
      <c r="T287" s="2" t="e">
        <f>LN(INDEX(PastedData!J:J,MATCH(Analysis!$AK289,PastedData!$A:$A,0))-Analysis!T$5)</f>
        <v>#NUM!</v>
      </c>
      <c r="U287" s="2" t="e">
        <f>LN(INDEX(PastedData!K:K,MATCH(Analysis!$AK289,PastedData!$A:$A,0))-Analysis!U$5)</f>
        <v>#NUM!</v>
      </c>
      <c r="AK287">
        <f t="shared" si="21"/>
        <v>267</v>
      </c>
      <c r="AL287" s="2" t="e">
        <f t="array" ref="AL287">INDEX(PastedData!B:B,MATCH($AK287,PastedData!$A:$A,0))</f>
        <v>#N/A</v>
      </c>
      <c r="AM287" s="2">
        <f>INDEX(PastedData!L:L,MATCH($AK287,PastedData!$A:$A,0))</f>
        <v>0</v>
      </c>
      <c r="AN287" t="e">
        <f>100*((INDEX(PastedData!U:U,MATCH($AK287,PastedData!$A:$A,0)))/D$33)</f>
        <v>#DIV/0!</v>
      </c>
      <c r="AO287" t="e">
        <f>100*((INDEX(PastedData!V:V,MATCH($AK287,PastedData!$A:$A,0)))/E$33)</f>
        <v>#DIV/0!</v>
      </c>
      <c r="AP287" t="e">
        <f>100*((INDEX(PastedData!W:W,MATCH($AK287,PastedData!$A:$A,0)))/F$33)</f>
        <v>#DIV/0!</v>
      </c>
      <c r="AQ287" t="e">
        <f>100*((INDEX(PastedData!X:X,MATCH($AK287,PastedData!$A:$A,0)))/G$33)</f>
        <v>#DIV/0!</v>
      </c>
      <c r="AR287" t="e">
        <f>100*((INDEX(PastedData!Y:Y,MATCH($AK287,PastedData!$A:$A,0)))/H$33)</f>
        <v>#DIV/0!</v>
      </c>
      <c r="AS287" t="e">
        <f>100*((INDEX(PastedData!Z:Z,MATCH($AK287,PastedData!$A:$A,0)))/I$33)</f>
        <v>#DIV/0!</v>
      </c>
      <c r="AT287" t="e">
        <f>100*((INDEX(PastedData!AA:AA,MATCH($AK287,PastedData!$A:$A,0)))/J$33)</f>
        <v>#DIV/0!</v>
      </c>
    </row>
    <row r="288" spans="14:46" x14ac:dyDescent="0.3">
      <c r="N288" s="2" t="e">
        <f t="shared" si="20"/>
        <v>#N/A</v>
      </c>
      <c r="O288" s="2" t="e">
        <f t="array" ref="O288">LN(INDEX(PastedData!E:E,MATCH(Analysis!$AK290,PastedData!$A:$A,0))-Analysis!O$5)</f>
        <v>#NUM!</v>
      </c>
      <c r="P288" s="2" t="e">
        <f>LN(INDEX(PastedData!F:F,MATCH(Analysis!$AK290,PastedData!$A:$A,0))-Analysis!P$5)</f>
        <v>#NUM!</v>
      </c>
      <c r="Q288" s="2" t="e">
        <f>LN(INDEX(PastedData!G:G,MATCH(Analysis!$AK290,PastedData!$A:$A,0))-Analysis!Q$5)</f>
        <v>#NUM!</v>
      </c>
      <c r="R288" s="2" t="e">
        <f>LN(INDEX(PastedData!H:H,MATCH(Analysis!$AK290,PastedData!$A:$A,0))-Analysis!R$5)</f>
        <v>#NUM!</v>
      </c>
      <c r="S288" s="2" t="e">
        <f>LN(INDEX(PastedData!I:I,MATCH(Analysis!$AK290,PastedData!$A:$A,0))-Analysis!S$5)</f>
        <v>#NUM!</v>
      </c>
      <c r="T288" s="2" t="e">
        <f>LN(INDEX(PastedData!J:J,MATCH(Analysis!$AK290,PastedData!$A:$A,0))-Analysis!T$5)</f>
        <v>#NUM!</v>
      </c>
      <c r="U288" s="2" t="e">
        <f>LN(INDEX(PastedData!K:K,MATCH(Analysis!$AK290,PastedData!$A:$A,0))-Analysis!U$5)</f>
        <v>#NUM!</v>
      </c>
      <c r="AK288">
        <f t="shared" si="21"/>
        <v>268</v>
      </c>
      <c r="AL288" s="2" t="e">
        <f t="array" ref="AL288">INDEX(PastedData!B:B,MATCH($AK288,PastedData!$A:$A,0))</f>
        <v>#N/A</v>
      </c>
      <c r="AM288" s="2">
        <f>INDEX(PastedData!L:L,MATCH($AK288,PastedData!$A:$A,0))</f>
        <v>0</v>
      </c>
      <c r="AN288" t="e">
        <f>100*((INDEX(PastedData!U:U,MATCH($AK288,PastedData!$A:$A,0)))/D$33)</f>
        <v>#DIV/0!</v>
      </c>
      <c r="AO288" t="e">
        <f>100*((INDEX(PastedData!V:V,MATCH($AK288,PastedData!$A:$A,0)))/E$33)</f>
        <v>#DIV/0!</v>
      </c>
      <c r="AP288" t="e">
        <f>100*((INDEX(PastedData!W:W,MATCH($AK288,PastedData!$A:$A,0)))/F$33)</f>
        <v>#DIV/0!</v>
      </c>
      <c r="AQ288" t="e">
        <f>100*((INDEX(PastedData!X:X,MATCH($AK288,PastedData!$A:$A,0)))/G$33)</f>
        <v>#DIV/0!</v>
      </c>
      <c r="AR288" t="e">
        <f>100*((INDEX(PastedData!Y:Y,MATCH($AK288,PastedData!$A:$A,0)))/H$33)</f>
        <v>#DIV/0!</v>
      </c>
      <c r="AS288" t="e">
        <f>100*((INDEX(PastedData!Z:Z,MATCH($AK288,PastedData!$A:$A,0)))/I$33)</f>
        <v>#DIV/0!</v>
      </c>
      <c r="AT288" t="e">
        <f>100*((INDEX(PastedData!AA:AA,MATCH($AK288,PastedData!$A:$A,0)))/J$33)</f>
        <v>#DIV/0!</v>
      </c>
    </row>
    <row r="289" spans="14:46" x14ac:dyDescent="0.3">
      <c r="N289" s="2" t="e">
        <f t="shared" si="20"/>
        <v>#N/A</v>
      </c>
      <c r="O289" s="2" t="e">
        <f t="array" ref="O289">LN(INDEX(PastedData!E:E,MATCH(Analysis!$AK291,PastedData!$A:$A,0))-Analysis!O$5)</f>
        <v>#NUM!</v>
      </c>
      <c r="P289" s="2" t="e">
        <f>LN(INDEX(PastedData!F:F,MATCH(Analysis!$AK291,PastedData!$A:$A,0))-Analysis!P$5)</f>
        <v>#NUM!</v>
      </c>
      <c r="Q289" s="2" t="e">
        <f>LN(INDEX(PastedData!G:G,MATCH(Analysis!$AK291,PastedData!$A:$A,0))-Analysis!Q$5)</f>
        <v>#NUM!</v>
      </c>
      <c r="R289" s="2" t="e">
        <f>LN(INDEX(PastedData!H:H,MATCH(Analysis!$AK291,PastedData!$A:$A,0))-Analysis!R$5)</f>
        <v>#NUM!</v>
      </c>
      <c r="S289" s="2" t="e">
        <f>LN(INDEX(PastedData!I:I,MATCH(Analysis!$AK291,PastedData!$A:$A,0))-Analysis!S$5)</f>
        <v>#NUM!</v>
      </c>
      <c r="T289" s="2" t="e">
        <f>LN(INDEX(PastedData!J:J,MATCH(Analysis!$AK291,PastedData!$A:$A,0))-Analysis!T$5)</f>
        <v>#NUM!</v>
      </c>
      <c r="U289" s="2" t="e">
        <f>LN(INDEX(PastedData!K:K,MATCH(Analysis!$AK291,PastedData!$A:$A,0))-Analysis!U$5)</f>
        <v>#NUM!</v>
      </c>
      <c r="AK289">
        <f t="shared" si="21"/>
        <v>269</v>
      </c>
      <c r="AL289" s="2" t="e">
        <f t="array" ref="AL289">INDEX(PastedData!B:B,MATCH($AK289,PastedData!$A:$A,0))</f>
        <v>#N/A</v>
      </c>
      <c r="AM289" s="2">
        <f>INDEX(PastedData!L:L,MATCH($AK289,PastedData!$A:$A,0))</f>
        <v>0</v>
      </c>
      <c r="AN289" t="e">
        <f>100*((INDEX(PastedData!U:U,MATCH($AK289,PastedData!$A:$A,0)))/D$33)</f>
        <v>#DIV/0!</v>
      </c>
      <c r="AO289" t="e">
        <f>100*((INDEX(PastedData!V:V,MATCH($AK289,PastedData!$A:$A,0)))/E$33)</f>
        <v>#DIV/0!</v>
      </c>
      <c r="AP289" t="e">
        <f>100*((INDEX(PastedData!W:W,MATCH($AK289,PastedData!$A:$A,0)))/F$33)</f>
        <v>#DIV/0!</v>
      </c>
      <c r="AQ289" t="e">
        <f>100*((INDEX(PastedData!X:X,MATCH($AK289,PastedData!$A:$A,0)))/G$33)</f>
        <v>#DIV/0!</v>
      </c>
      <c r="AR289" t="e">
        <f>100*((INDEX(PastedData!Y:Y,MATCH($AK289,PastedData!$A:$A,0)))/H$33)</f>
        <v>#DIV/0!</v>
      </c>
      <c r="AS289" t="e">
        <f>100*((INDEX(PastedData!Z:Z,MATCH($AK289,PastedData!$A:$A,0)))/I$33)</f>
        <v>#DIV/0!</v>
      </c>
      <c r="AT289" t="e">
        <f>100*((INDEX(PastedData!AA:AA,MATCH($AK289,PastedData!$A:$A,0)))/J$33)</f>
        <v>#DIV/0!</v>
      </c>
    </row>
    <row r="290" spans="14:46" x14ac:dyDescent="0.3">
      <c r="N290" s="2" t="e">
        <f t="shared" si="20"/>
        <v>#N/A</v>
      </c>
      <c r="O290" s="2" t="e">
        <f t="array" ref="O290">LN(INDEX(PastedData!E:E,MATCH(Analysis!$AK292,PastedData!$A:$A,0))-Analysis!O$5)</f>
        <v>#NUM!</v>
      </c>
      <c r="P290" s="2" t="e">
        <f>LN(INDEX(PastedData!F:F,MATCH(Analysis!$AK292,PastedData!$A:$A,0))-Analysis!P$5)</f>
        <v>#NUM!</v>
      </c>
      <c r="Q290" s="2" t="e">
        <f>LN(INDEX(PastedData!G:G,MATCH(Analysis!$AK292,PastedData!$A:$A,0))-Analysis!Q$5)</f>
        <v>#NUM!</v>
      </c>
      <c r="R290" s="2" t="e">
        <f>LN(INDEX(PastedData!H:H,MATCH(Analysis!$AK292,PastedData!$A:$A,0))-Analysis!R$5)</f>
        <v>#NUM!</v>
      </c>
      <c r="S290" s="2" t="e">
        <f>LN(INDEX(PastedData!I:I,MATCH(Analysis!$AK292,PastedData!$A:$A,0))-Analysis!S$5)</f>
        <v>#NUM!</v>
      </c>
      <c r="T290" s="2" t="e">
        <f>LN(INDEX(PastedData!J:J,MATCH(Analysis!$AK292,PastedData!$A:$A,0))-Analysis!T$5)</f>
        <v>#NUM!</v>
      </c>
      <c r="U290" s="2" t="e">
        <f>LN(INDEX(PastedData!K:K,MATCH(Analysis!$AK292,PastedData!$A:$A,0))-Analysis!U$5)</f>
        <v>#NUM!</v>
      </c>
      <c r="AK290">
        <f t="shared" si="21"/>
        <v>270</v>
      </c>
      <c r="AL290" s="2" t="e">
        <f t="array" ref="AL290">INDEX(PastedData!B:B,MATCH($AK290,PastedData!$A:$A,0))</f>
        <v>#N/A</v>
      </c>
      <c r="AM290" s="2">
        <f>INDEX(PastedData!L:L,MATCH($AK290,PastedData!$A:$A,0))</f>
        <v>0</v>
      </c>
      <c r="AN290" t="e">
        <f>100*((INDEX(PastedData!U:U,MATCH($AK290,PastedData!$A:$A,0)))/D$33)</f>
        <v>#DIV/0!</v>
      </c>
      <c r="AO290" t="e">
        <f>100*((INDEX(PastedData!V:V,MATCH($AK290,PastedData!$A:$A,0)))/E$33)</f>
        <v>#DIV/0!</v>
      </c>
      <c r="AP290" t="e">
        <f>100*((INDEX(PastedData!W:W,MATCH($AK290,PastedData!$A:$A,0)))/F$33)</f>
        <v>#DIV/0!</v>
      </c>
      <c r="AQ290" t="e">
        <f>100*((INDEX(PastedData!X:X,MATCH($AK290,PastedData!$A:$A,0)))/G$33)</f>
        <v>#DIV/0!</v>
      </c>
      <c r="AR290" t="e">
        <f>100*((INDEX(PastedData!Y:Y,MATCH($AK290,PastedData!$A:$A,0)))/H$33)</f>
        <v>#DIV/0!</v>
      </c>
      <c r="AS290" t="e">
        <f>100*((INDEX(PastedData!Z:Z,MATCH($AK290,PastedData!$A:$A,0)))/I$33)</f>
        <v>#DIV/0!</v>
      </c>
      <c r="AT290" t="e">
        <f>100*((INDEX(PastedData!AA:AA,MATCH($AK290,PastedData!$A:$A,0)))/J$33)</f>
        <v>#DIV/0!</v>
      </c>
    </row>
    <row r="291" spans="14:46" x14ac:dyDescent="0.3">
      <c r="N291" s="2" t="e">
        <f t="shared" si="20"/>
        <v>#N/A</v>
      </c>
      <c r="O291" s="2" t="e">
        <f t="array" ref="O291">LN(INDEX(PastedData!E:E,MATCH(Analysis!$AK293,PastedData!$A:$A,0))-Analysis!O$5)</f>
        <v>#NUM!</v>
      </c>
      <c r="P291" s="2" t="e">
        <f>LN(INDEX(PastedData!F:F,MATCH(Analysis!$AK293,PastedData!$A:$A,0))-Analysis!P$5)</f>
        <v>#NUM!</v>
      </c>
      <c r="Q291" s="2" t="e">
        <f>LN(INDEX(PastedData!G:G,MATCH(Analysis!$AK293,PastedData!$A:$A,0))-Analysis!Q$5)</f>
        <v>#NUM!</v>
      </c>
      <c r="R291" s="2" t="e">
        <f>LN(INDEX(PastedData!H:H,MATCH(Analysis!$AK293,PastedData!$A:$A,0))-Analysis!R$5)</f>
        <v>#NUM!</v>
      </c>
      <c r="S291" s="2" t="e">
        <f>LN(INDEX(PastedData!I:I,MATCH(Analysis!$AK293,PastedData!$A:$A,0))-Analysis!S$5)</f>
        <v>#NUM!</v>
      </c>
      <c r="T291" s="2" t="e">
        <f>LN(INDEX(PastedData!J:J,MATCH(Analysis!$AK293,PastedData!$A:$A,0))-Analysis!T$5)</f>
        <v>#NUM!</v>
      </c>
      <c r="U291" s="2" t="e">
        <f>LN(INDEX(PastedData!K:K,MATCH(Analysis!$AK293,PastedData!$A:$A,0))-Analysis!U$5)</f>
        <v>#NUM!</v>
      </c>
      <c r="AK291">
        <f t="shared" si="21"/>
        <v>271</v>
      </c>
      <c r="AL291" s="2" t="e">
        <f t="array" ref="AL291">INDEX(PastedData!B:B,MATCH($AK291,PastedData!$A:$A,0))</f>
        <v>#N/A</v>
      </c>
      <c r="AM291" s="2">
        <f>INDEX(PastedData!L:L,MATCH($AK291,PastedData!$A:$A,0))</f>
        <v>0</v>
      </c>
      <c r="AN291" t="e">
        <f>100*((INDEX(PastedData!U:U,MATCH($AK291,PastedData!$A:$A,0)))/D$33)</f>
        <v>#DIV/0!</v>
      </c>
      <c r="AO291" t="e">
        <f>100*((INDEX(PastedData!V:V,MATCH($AK291,PastedData!$A:$A,0)))/E$33)</f>
        <v>#DIV/0!</v>
      </c>
      <c r="AP291" t="e">
        <f>100*((INDEX(PastedData!W:W,MATCH($AK291,PastedData!$A:$A,0)))/F$33)</f>
        <v>#DIV/0!</v>
      </c>
      <c r="AQ291" t="e">
        <f>100*((INDEX(PastedData!X:X,MATCH($AK291,PastedData!$A:$A,0)))/G$33)</f>
        <v>#DIV/0!</v>
      </c>
      <c r="AR291" t="e">
        <f>100*((INDEX(PastedData!Y:Y,MATCH($AK291,PastedData!$A:$A,0)))/H$33)</f>
        <v>#DIV/0!</v>
      </c>
      <c r="AS291" t="e">
        <f>100*((INDEX(PastedData!Z:Z,MATCH($AK291,PastedData!$A:$A,0)))/I$33)</f>
        <v>#DIV/0!</v>
      </c>
      <c r="AT291" t="e">
        <f>100*((INDEX(PastedData!AA:AA,MATCH($AK291,PastedData!$A:$A,0)))/J$33)</f>
        <v>#DIV/0!</v>
      </c>
    </row>
    <row r="292" spans="14:46" x14ac:dyDescent="0.3">
      <c r="N292" s="2" t="e">
        <f t="shared" si="20"/>
        <v>#N/A</v>
      </c>
      <c r="O292" s="2" t="e">
        <f t="array" ref="O292">LN(INDEX(PastedData!E:E,MATCH(Analysis!$AK294,PastedData!$A:$A,0))-Analysis!O$5)</f>
        <v>#NUM!</v>
      </c>
      <c r="P292" s="2" t="e">
        <f>LN(INDEX(PastedData!F:F,MATCH(Analysis!$AK294,PastedData!$A:$A,0))-Analysis!P$5)</f>
        <v>#NUM!</v>
      </c>
      <c r="Q292" s="2" t="e">
        <f>LN(INDEX(PastedData!G:G,MATCH(Analysis!$AK294,PastedData!$A:$A,0))-Analysis!Q$5)</f>
        <v>#NUM!</v>
      </c>
      <c r="R292" s="2" t="e">
        <f>LN(INDEX(PastedData!H:H,MATCH(Analysis!$AK294,PastedData!$A:$A,0))-Analysis!R$5)</f>
        <v>#NUM!</v>
      </c>
      <c r="S292" s="2" t="e">
        <f>LN(INDEX(PastedData!I:I,MATCH(Analysis!$AK294,PastedData!$A:$A,0))-Analysis!S$5)</f>
        <v>#NUM!</v>
      </c>
      <c r="T292" s="2" t="e">
        <f>LN(INDEX(PastedData!J:J,MATCH(Analysis!$AK294,PastedData!$A:$A,0))-Analysis!T$5)</f>
        <v>#NUM!</v>
      </c>
      <c r="U292" s="2" t="e">
        <f>LN(INDEX(PastedData!K:K,MATCH(Analysis!$AK294,PastedData!$A:$A,0))-Analysis!U$5)</f>
        <v>#NUM!</v>
      </c>
      <c r="AK292">
        <f t="shared" si="21"/>
        <v>272</v>
      </c>
      <c r="AL292" s="2" t="e">
        <f t="array" ref="AL292">INDEX(PastedData!B:B,MATCH($AK292,PastedData!$A:$A,0))</f>
        <v>#N/A</v>
      </c>
      <c r="AM292" s="2">
        <f>INDEX(PastedData!L:L,MATCH($AK292,PastedData!$A:$A,0))</f>
        <v>0</v>
      </c>
      <c r="AN292" t="e">
        <f>100*((INDEX(PastedData!U:U,MATCH($AK292,PastedData!$A:$A,0)))/D$33)</f>
        <v>#DIV/0!</v>
      </c>
      <c r="AO292" t="e">
        <f>100*((INDEX(PastedData!V:V,MATCH($AK292,PastedData!$A:$A,0)))/E$33)</f>
        <v>#DIV/0!</v>
      </c>
      <c r="AP292" t="e">
        <f>100*((INDEX(PastedData!W:W,MATCH($AK292,PastedData!$A:$A,0)))/F$33)</f>
        <v>#DIV/0!</v>
      </c>
      <c r="AQ292" t="e">
        <f>100*((INDEX(PastedData!X:X,MATCH($AK292,PastedData!$A:$A,0)))/G$33)</f>
        <v>#DIV/0!</v>
      </c>
      <c r="AR292" t="e">
        <f>100*((INDEX(PastedData!Y:Y,MATCH($AK292,PastedData!$A:$A,0)))/H$33)</f>
        <v>#DIV/0!</v>
      </c>
      <c r="AS292" t="e">
        <f>100*((INDEX(PastedData!Z:Z,MATCH($AK292,PastedData!$A:$A,0)))/I$33)</f>
        <v>#DIV/0!</v>
      </c>
      <c r="AT292" t="e">
        <f>100*((INDEX(PastedData!AA:AA,MATCH($AK292,PastedData!$A:$A,0)))/J$33)</f>
        <v>#DIV/0!</v>
      </c>
    </row>
    <row r="293" spans="14:46" x14ac:dyDescent="0.3">
      <c r="N293" s="2" t="e">
        <f t="shared" si="20"/>
        <v>#N/A</v>
      </c>
      <c r="O293" s="2" t="e">
        <f t="array" ref="O293">LN(INDEX(PastedData!E:E,MATCH(Analysis!$AK295,PastedData!$A:$A,0))-Analysis!O$5)</f>
        <v>#NUM!</v>
      </c>
      <c r="P293" s="2" t="e">
        <f>LN(INDEX(PastedData!F:F,MATCH(Analysis!$AK295,PastedData!$A:$A,0))-Analysis!P$5)</f>
        <v>#NUM!</v>
      </c>
      <c r="Q293" s="2" t="e">
        <f>LN(INDEX(PastedData!G:G,MATCH(Analysis!$AK295,PastedData!$A:$A,0))-Analysis!Q$5)</f>
        <v>#NUM!</v>
      </c>
      <c r="R293" s="2" t="e">
        <f>LN(INDEX(PastedData!H:H,MATCH(Analysis!$AK295,PastedData!$A:$A,0))-Analysis!R$5)</f>
        <v>#NUM!</v>
      </c>
      <c r="S293" s="2" t="e">
        <f>LN(INDEX(PastedData!I:I,MATCH(Analysis!$AK295,PastedData!$A:$A,0))-Analysis!S$5)</f>
        <v>#NUM!</v>
      </c>
      <c r="T293" s="2" t="e">
        <f>LN(INDEX(PastedData!J:J,MATCH(Analysis!$AK295,PastedData!$A:$A,0))-Analysis!T$5)</f>
        <v>#NUM!</v>
      </c>
      <c r="U293" s="2" t="e">
        <f>LN(INDEX(PastedData!K:K,MATCH(Analysis!$AK295,PastedData!$A:$A,0))-Analysis!U$5)</f>
        <v>#NUM!</v>
      </c>
      <c r="AK293">
        <f t="shared" si="21"/>
        <v>273</v>
      </c>
      <c r="AL293" s="2" t="e">
        <f t="array" ref="AL293">INDEX(PastedData!B:B,MATCH($AK293,PastedData!$A:$A,0))</f>
        <v>#N/A</v>
      </c>
      <c r="AM293" s="2">
        <f>INDEX(PastedData!L:L,MATCH($AK293,PastedData!$A:$A,0))</f>
        <v>0</v>
      </c>
      <c r="AN293" t="e">
        <f>100*((INDEX(PastedData!U:U,MATCH($AK293,PastedData!$A:$A,0)))/D$33)</f>
        <v>#DIV/0!</v>
      </c>
      <c r="AO293" t="e">
        <f>100*((INDEX(PastedData!V:V,MATCH($AK293,PastedData!$A:$A,0)))/E$33)</f>
        <v>#DIV/0!</v>
      </c>
      <c r="AP293" t="e">
        <f>100*((INDEX(PastedData!W:W,MATCH($AK293,PastedData!$A:$A,0)))/F$33)</f>
        <v>#DIV/0!</v>
      </c>
      <c r="AQ293" t="e">
        <f>100*((INDEX(PastedData!X:X,MATCH($AK293,PastedData!$A:$A,0)))/G$33)</f>
        <v>#DIV/0!</v>
      </c>
      <c r="AR293" t="e">
        <f>100*((INDEX(PastedData!Y:Y,MATCH($AK293,PastedData!$A:$A,0)))/H$33)</f>
        <v>#DIV/0!</v>
      </c>
      <c r="AS293" t="e">
        <f>100*((INDEX(PastedData!Z:Z,MATCH($AK293,PastedData!$A:$A,0)))/I$33)</f>
        <v>#DIV/0!</v>
      </c>
      <c r="AT293" t="e">
        <f>100*((INDEX(PastedData!AA:AA,MATCH($AK293,PastedData!$A:$A,0)))/J$33)</f>
        <v>#DIV/0!</v>
      </c>
    </row>
    <row r="294" spans="14:46" x14ac:dyDescent="0.3">
      <c r="N294" s="2" t="e">
        <f t="shared" si="20"/>
        <v>#N/A</v>
      </c>
      <c r="O294" s="2" t="e">
        <f t="array" ref="O294">LN(INDEX(PastedData!E:E,MATCH(Analysis!$AK296,PastedData!$A:$A,0))-Analysis!O$5)</f>
        <v>#NUM!</v>
      </c>
      <c r="P294" s="2" t="e">
        <f>LN(INDEX(PastedData!F:F,MATCH(Analysis!$AK296,PastedData!$A:$A,0))-Analysis!P$5)</f>
        <v>#NUM!</v>
      </c>
      <c r="Q294" s="2" t="e">
        <f>LN(INDEX(PastedData!G:G,MATCH(Analysis!$AK296,PastedData!$A:$A,0))-Analysis!Q$5)</f>
        <v>#NUM!</v>
      </c>
      <c r="R294" s="2" t="e">
        <f>LN(INDEX(PastedData!H:H,MATCH(Analysis!$AK296,PastedData!$A:$A,0))-Analysis!R$5)</f>
        <v>#NUM!</v>
      </c>
      <c r="S294" s="2" t="e">
        <f>LN(INDEX(PastedData!I:I,MATCH(Analysis!$AK296,PastedData!$A:$A,0))-Analysis!S$5)</f>
        <v>#NUM!</v>
      </c>
      <c r="T294" s="2" t="e">
        <f>LN(INDEX(PastedData!J:J,MATCH(Analysis!$AK296,PastedData!$A:$A,0))-Analysis!T$5)</f>
        <v>#NUM!</v>
      </c>
      <c r="U294" s="2" t="e">
        <f>LN(INDEX(PastedData!K:K,MATCH(Analysis!$AK296,PastedData!$A:$A,0))-Analysis!U$5)</f>
        <v>#NUM!</v>
      </c>
      <c r="AK294">
        <f t="shared" si="21"/>
        <v>274</v>
      </c>
      <c r="AL294" s="2" t="e">
        <f t="array" ref="AL294">INDEX(PastedData!B:B,MATCH($AK294,PastedData!$A:$A,0))</f>
        <v>#N/A</v>
      </c>
      <c r="AM294" s="2">
        <f>INDEX(PastedData!L:L,MATCH($AK294,PastedData!$A:$A,0))</f>
        <v>0</v>
      </c>
      <c r="AN294" t="e">
        <f>100*((INDEX(PastedData!U:U,MATCH($AK294,PastedData!$A:$A,0)))/D$33)</f>
        <v>#DIV/0!</v>
      </c>
      <c r="AO294" t="e">
        <f>100*((INDEX(PastedData!V:V,MATCH($AK294,PastedData!$A:$A,0)))/E$33)</f>
        <v>#DIV/0!</v>
      </c>
      <c r="AP294" t="e">
        <f>100*((INDEX(PastedData!W:W,MATCH($AK294,PastedData!$A:$A,0)))/F$33)</f>
        <v>#DIV/0!</v>
      </c>
      <c r="AQ294" t="e">
        <f>100*((INDEX(PastedData!X:X,MATCH($AK294,PastedData!$A:$A,0)))/G$33)</f>
        <v>#DIV/0!</v>
      </c>
      <c r="AR294" t="e">
        <f>100*((INDEX(PastedData!Y:Y,MATCH($AK294,PastedData!$A:$A,0)))/H$33)</f>
        <v>#DIV/0!</v>
      </c>
      <c r="AS294" t="e">
        <f>100*((INDEX(PastedData!Z:Z,MATCH($AK294,PastedData!$A:$A,0)))/I$33)</f>
        <v>#DIV/0!</v>
      </c>
      <c r="AT294" t="e">
        <f>100*((INDEX(PastedData!AA:AA,MATCH($AK294,PastedData!$A:$A,0)))/J$33)</f>
        <v>#DIV/0!</v>
      </c>
    </row>
    <row r="295" spans="14:46" x14ac:dyDescent="0.3">
      <c r="N295" s="2" t="e">
        <f t="shared" si="20"/>
        <v>#N/A</v>
      </c>
      <c r="O295" s="2" t="e">
        <f t="array" ref="O295">LN(INDEX(PastedData!E:E,MATCH(Analysis!$AK297,PastedData!$A:$A,0))-Analysis!O$5)</f>
        <v>#NUM!</v>
      </c>
      <c r="P295" s="2" t="e">
        <f>LN(INDEX(PastedData!F:F,MATCH(Analysis!$AK297,PastedData!$A:$A,0))-Analysis!P$5)</f>
        <v>#NUM!</v>
      </c>
      <c r="Q295" s="2" t="e">
        <f>LN(INDEX(PastedData!G:G,MATCH(Analysis!$AK297,PastedData!$A:$A,0))-Analysis!Q$5)</f>
        <v>#NUM!</v>
      </c>
      <c r="R295" s="2" t="e">
        <f>LN(INDEX(PastedData!H:H,MATCH(Analysis!$AK297,PastedData!$A:$A,0))-Analysis!R$5)</f>
        <v>#NUM!</v>
      </c>
      <c r="S295" s="2" t="e">
        <f>LN(INDEX(PastedData!I:I,MATCH(Analysis!$AK297,PastedData!$A:$A,0))-Analysis!S$5)</f>
        <v>#NUM!</v>
      </c>
      <c r="T295" s="2" t="e">
        <f>LN(INDEX(PastedData!J:J,MATCH(Analysis!$AK297,PastedData!$A:$A,0))-Analysis!T$5)</f>
        <v>#NUM!</v>
      </c>
      <c r="U295" s="2" t="e">
        <f>LN(INDEX(PastedData!K:K,MATCH(Analysis!$AK297,PastedData!$A:$A,0))-Analysis!U$5)</f>
        <v>#NUM!</v>
      </c>
      <c r="AK295">
        <f t="shared" si="21"/>
        <v>275</v>
      </c>
      <c r="AL295" s="2" t="e">
        <f t="array" ref="AL295">INDEX(PastedData!B:B,MATCH($AK295,PastedData!$A:$A,0))</f>
        <v>#N/A</v>
      </c>
      <c r="AM295" s="2">
        <f>INDEX(PastedData!L:L,MATCH($AK295,PastedData!$A:$A,0))</f>
        <v>0</v>
      </c>
      <c r="AN295" t="e">
        <f>100*((INDEX(PastedData!U:U,MATCH($AK295,PastedData!$A:$A,0)))/D$33)</f>
        <v>#DIV/0!</v>
      </c>
      <c r="AO295" t="e">
        <f>100*((INDEX(PastedData!V:V,MATCH($AK295,PastedData!$A:$A,0)))/E$33)</f>
        <v>#DIV/0!</v>
      </c>
      <c r="AP295" t="e">
        <f>100*((INDEX(PastedData!W:W,MATCH($AK295,PastedData!$A:$A,0)))/F$33)</f>
        <v>#DIV/0!</v>
      </c>
      <c r="AQ295" t="e">
        <f>100*((INDEX(PastedData!X:X,MATCH($AK295,PastedData!$A:$A,0)))/G$33)</f>
        <v>#DIV/0!</v>
      </c>
      <c r="AR295" t="e">
        <f>100*((INDEX(PastedData!Y:Y,MATCH($AK295,PastedData!$A:$A,0)))/H$33)</f>
        <v>#DIV/0!</v>
      </c>
      <c r="AS295" t="e">
        <f>100*((INDEX(PastedData!Z:Z,MATCH($AK295,PastedData!$A:$A,0)))/I$33)</f>
        <v>#DIV/0!</v>
      </c>
      <c r="AT295" t="e">
        <f>100*((INDEX(PastedData!AA:AA,MATCH($AK295,PastedData!$A:$A,0)))/J$33)</f>
        <v>#DIV/0!</v>
      </c>
    </row>
    <row r="296" spans="14:46" x14ac:dyDescent="0.3">
      <c r="N296" s="2" t="e">
        <f t="shared" si="20"/>
        <v>#N/A</v>
      </c>
      <c r="O296" s="2" t="e">
        <f t="array" ref="O296">LN(INDEX(PastedData!E:E,MATCH(Analysis!$AK298,PastedData!$A:$A,0))-Analysis!O$5)</f>
        <v>#NUM!</v>
      </c>
      <c r="P296" s="2" t="e">
        <f>LN(INDEX(PastedData!F:F,MATCH(Analysis!$AK298,PastedData!$A:$A,0))-Analysis!P$5)</f>
        <v>#NUM!</v>
      </c>
      <c r="Q296" s="2" t="e">
        <f>LN(INDEX(PastedData!G:G,MATCH(Analysis!$AK298,PastedData!$A:$A,0))-Analysis!Q$5)</f>
        <v>#NUM!</v>
      </c>
      <c r="R296" s="2" t="e">
        <f>LN(INDEX(PastedData!H:H,MATCH(Analysis!$AK298,PastedData!$A:$A,0))-Analysis!R$5)</f>
        <v>#NUM!</v>
      </c>
      <c r="S296" s="2" t="e">
        <f>LN(INDEX(PastedData!I:I,MATCH(Analysis!$AK298,PastedData!$A:$A,0))-Analysis!S$5)</f>
        <v>#NUM!</v>
      </c>
      <c r="T296" s="2" t="e">
        <f>LN(INDEX(PastedData!J:J,MATCH(Analysis!$AK298,PastedData!$A:$A,0))-Analysis!T$5)</f>
        <v>#NUM!</v>
      </c>
      <c r="U296" s="2" t="e">
        <f>LN(INDEX(PastedData!K:K,MATCH(Analysis!$AK298,PastedData!$A:$A,0))-Analysis!U$5)</f>
        <v>#NUM!</v>
      </c>
      <c r="AK296">
        <f t="shared" si="21"/>
        <v>276</v>
      </c>
      <c r="AL296" s="2" t="e">
        <f t="array" ref="AL296">INDEX(PastedData!B:B,MATCH($AK296,PastedData!$A:$A,0))</f>
        <v>#N/A</v>
      </c>
      <c r="AM296" s="2">
        <f>INDEX(PastedData!L:L,MATCH($AK296,PastedData!$A:$A,0))</f>
        <v>0</v>
      </c>
      <c r="AN296" t="e">
        <f>100*((INDEX(PastedData!U:U,MATCH($AK296,PastedData!$A:$A,0)))/D$33)</f>
        <v>#DIV/0!</v>
      </c>
      <c r="AO296" t="e">
        <f>100*((INDEX(PastedData!V:V,MATCH($AK296,PastedData!$A:$A,0)))/E$33)</f>
        <v>#DIV/0!</v>
      </c>
      <c r="AP296" t="e">
        <f>100*((INDEX(PastedData!W:W,MATCH($AK296,PastedData!$A:$A,0)))/F$33)</f>
        <v>#DIV/0!</v>
      </c>
      <c r="AQ296" t="e">
        <f>100*((INDEX(PastedData!X:X,MATCH($AK296,PastedData!$A:$A,0)))/G$33)</f>
        <v>#DIV/0!</v>
      </c>
      <c r="AR296" t="e">
        <f>100*((INDEX(PastedData!Y:Y,MATCH($AK296,PastedData!$A:$A,0)))/H$33)</f>
        <v>#DIV/0!</v>
      </c>
      <c r="AS296" t="e">
        <f>100*((INDEX(PastedData!Z:Z,MATCH($AK296,PastedData!$A:$A,0)))/I$33)</f>
        <v>#DIV/0!</v>
      </c>
      <c r="AT296" t="e">
        <f>100*((INDEX(PastedData!AA:AA,MATCH($AK296,PastedData!$A:$A,0)))/J$33)</f>
        <v>#DIV/0!</v>
      </c>
    </row>
    <row r="297" spans="14:46" x14ac:dyDescent="0.3">
      <c r="N297" s="2" t="e">
        <f t="shared" si="20"/>
        <v>#N/A</v>
      </c>
      <c r="O297" s="2" t="e">
        <f t="array" ref="O297">LN(INDEX(PastedData!E:E,MATCH(Analysis!$AK299,PastedData!$A:$A,0))-Analysis!O$5)</f>
        <v>#NUM!</v>
      </c>
      <c r="P297" s="2" t="e">
        <f>LN(INDEX(PastedData!F:F,MATCH(Analysis!$AK299,PastedData!$A:$A,0))-Analysis!P$5)</f>
        <v>#NUM!</v>
      </c>
      <c r="Q297" s="2" t="e">
        <f>LN(INDEX(PastedData!G:G,MATCH(Analysis!$AK299,PastedData!$A:$A,0))-Analysis!Q$5)</f>
        <v>#NUM!</v>
      </c>
      <c r="R297" s="2" t="e">
        <f>LN(INDEX(PastedData!H:H,MATCH(Analysis!$AK299,PastedData!$A:$A,0))-Analysis!R$5)</f>
        <v>#NUM!</v>
      </c>
      <c r="S297" s="2" t="e">
        <f>LN(INDEX(PastedData!I:I,MATCH(Analysis!$AK299,PastedData!$A:$A,0))-Analysis!S$5)</f>
        <v>#NUM!</v>
      </c>
      <c r="T297" s="2" t="e">
        <f>LN(INDEX(PastedData!J:J,MATCH(Analysis!$AK299,PastedData!$A:$A,0))-Analysis!T$5)</f>
        <v>#NUM!</v>
      </c>
      <c r="U297" s="2" t="e">
        <f>LN(INDEX(PastedData!K:K,MATCH(Analysis!$AK299,PastedData!$A:$A,0))-Analysis!U$5)</f>
        <v>#NUM!</v>
      </c>
      <c r="AK297">
        <f t="shared" si="21"/>
        <v>277</v>
      </c>
      <c r="AL297" s="2" t="e">
        <f t="array" ref="AL297">INDEX(PastedData!B:B,MATCH($AK297,PastedData!$A:$A,0))</f>
        <v>#N/A</v>
      </c>
      <c r="AM297" s="2">
        <f>INDEX(PastedData!L:L,MATCH($AK297,PastedData!$A:$A,0))</f>
        <v>0</v>
      </c>
      <c r="AN297" t="e">
        <f>100*((INDEX(PastedData!U:U,MATCH($AK297,PastedData!$A:$A,0)))/D$33)</f>
        <v>#DIV/0!</v>
      </c>
      <c r="AO297" t="e">
        <f>100*((INDEX(PastedData!V:V,MATCH($AK297,PastedData!$A:$A,0)))/E$33)</f>
        <v>#DIV/0!</v>
      </c>
      <c r="AP297" t="e">
        <f>100*((INDEX(PastedData!W:W,MATCH($AK297,PastedData!$A:$A,0)))/F$33)</f>
        <v>#DIV/0!</v>
      </c>
      <c r="AQ297" t="e">
        <f>100*((INDEX(PastedData!X:X,MATCH($AK297,PastedData!$A:$A,0)))/G$33)</f>
        <v>#DIV/0!</v>
      </c>
      <c r="AR297" t="e">
        <f>100*((INDEX(PastedData!Y:Y,MATCH($AK297,PastedData!$A:$A,0)))/H$33)</f>
        <v>#DIV/0!</v>
      </c>
      <c r="AS297" t="e">
        <f>100*((INDEX(PastedData!Z:Z,MATCH($AK297,PastedData!$A:$A,0)))/I$33)</f>
        <v>#DIV/0!</v>
      </c>
      <c r="AT297" t="e">
        <f>100*((INDEX(PastedData!AA:AA,MATCH($AK297,PastedData!$A:$A,0)))/J$33)</f>
        <v>#DIV/0!</v>
      </c>
    </row>
    <row r="298" spans="14:46" x14ac:dyDescent="0.3">
      <c r="N298" s="2" t="e">
        <f t="shared" si="20"/>
        <v>#N/A</v>
      </c>
      <c r="O298" s="2" t="e">
        <f t="array" ref="O298">LN(INDEX(PastedData!E:E,MATCH(Analysis!$AK300,PastedData!$A:$A,0))-Analysis!O$5)</f>
        <v>#NUM!</v>
      </c>
      <c r="P298" s="2" t="e">
        <f>LN(INDEX(PastedData!F:F,MATCH(Analysis!$AK300,PastedData!$A:$A,0))-Analysis!P$5)</f>
        <v>#NUM!</v>
      </c>
      <c r="Q298" s="2" t="e">
        <f>LN(INDEX(PastedData!G:G,MATCH(Analysis!$AK300,PastedData!$A:$A,0))-Analysis!Q$5)</f>
        <v>#NUM!</v>
      </c>
      <c r="R298" s="2" t="e">
        <f>LN(INDEX(PastedData!H:H,MATCH(Analysis!$AK300,PastedData!$A:$A,0))-Analysis!R$5)</f>
        <v>#NUM!</v>
      </c>
      <c r="S298" s="2" t="e">
        <f>LN(INDEX(PastedData!I:I,MATCH(Analysis!$AK300,PastedData!$A:$A,0))-Analysis!S$5)</f>
        <v>#NUM!</v>
      </c>
      <c r="T298" s="2" t="e">
        <f>LN(INDEX(PastedData!J:J,MATCH(Analysis!$AK300,PastedData!$A:$A,0))-Analysis!T$5)</f>
        <v>#NUM!</v>
      </c>
      <c r="U298" s="2" t="e">
        <f>LN(INDEX(PastedData!K:K,MATCH(Analysis!$AK300,PastedData!$A:$A,0))-Analysis!U$5)</f>
        <v>#NUM!</v>
      </c>
      <c r="AK298">
        <f t="shared" si="21"/>
        <v>278</v>
      </c>
      <c r="AL298" s="2" t="e">
        <f t="array" ref="AL298">INDEX(PastedData!B:B,MATCH($AK298,PastedData!$A:$A,0))</f>
        <v>#N/A</v>
      </c>
      <c r="AM298" s="2">
        <f>INDEX(PastedData!L:L,MATCH($AK298,PastedData!$A:$A,0))</f>
        <v>0</v>
      </c>
      <c r="AN298" t="e">
        <f>100*((INDEX(PastedData!U:U,MATCH($AK298,PastedData!$A:$A,0)))/D$33)</f>
        <v>#DIV/0!</v>
      </c>
      <c r="AO298" t="e">
        <f>100*((INDEX(PastedData!V:V,MATCH($AK298,PastedData!$A:$A,0)))/E$33)</f>
        <v>#DIV/0!</v>
      </c>
      <c r="AP298" t="e">
        <f>100*((INDEX(PastedData!W:W,MATCH($AK298,PastedData!$A:$A,0)))/F$33)</f>
        <v>#DIV/0!</v>
      </c>
      <c r="AQ298" t="e">
        <f>100*((INDEX(PastedData!X:X,MATCH($AK298,PastedData!$A:$A,0)))/G$33)</f>
        <v>#DIV/0!</v>
      </c>
      <c r="AR298" t="e">
        <f>100*((INDEX(PastedData!Y:Y,MATCH($AK298,PastedData!$A:$A,0)))/H$33)</f>
        <v>#DIV/0!</v>
      </c>
      <c r="AS298" t="e">
        <f>100*((INDEX(PastedData!Z:Z,MATCH($AK298,PastedData!$A:$A,0)))/I$33)</f>
        <v>#DIV/0!</v>
      </c>
      <c r="AT298" t="e">
        <f>100*((INDEX(PastedData!AA:AA,MATCH($AK298,PastedData!$A:$A,0)))/J$33)</f>
        <v>#DIV/0!</v>
      </c>
    </row>
    <row r="299" spans="14:46" x14ac:dyDescent="0.3">
      <c r="N299" s="2" t="e">
        <f t="shared" si="20"/>
        <v>#N/A</v>
      </c>
      <c r="O299" s="2" t="e">
        <f t="array" ref="O299">LN(INDEX(PastedData!E:E,MATCH(Analysis!$AK301,PastedData!$A:$A,0))-Analysis!O$5)</f>
        <v>#NUM!</v>
      </c>
      <c r="P299" s="2" t="e">
        <f>LN(INDEX(PastedData!F:F,MATCH(Analysis!$AK301,PastedData!$A:$A,0))-Analysis!P$5)</f>
        <v>#NUM!</v>
      </c>
      <c r="Q299" s="2" t="e">
        <f>LN(INDEX(PastedData!G:G,MATCH(Analysis!$AK301,PastedData!$A:$A,0))-Analysis!Q$5)</f>
        <v>#NUM!</v>
      </c>
      <c r="R299" s="2" t="e">
        <f>LN(INDEX(PastedData!H:H,MATCH(Analysis!$AK301,PastedData!$A:$A,0))-Analysis!R$5)</f>
        <v>#NUM!</v>
      </c>
      <c r="S299" s="2" t="e">
        <f>LN(INDEX(PastedData!I:I,MATCH(Analysis!$AK301,PastedData!$A:$A,0))-Analysis!S$5)</f>
        <v>#NUM!</v>
      </c>
      <c r="T299" s="2" t="e">
        <f>LN(INDEX(PastedData!J:J,MATCH(Analysis!$AK301,PastedData!$A:$A,0))-Analysis!T$5)</f>
        <v>#NUM!</v>
      </c>
      <c r="U299" s="2" t="e">
        <f>LN(INDEX(PastedData!K:K,MATCH(Analysis!$AK301,PastedData!$A:$A,0))-Analysis!U$5)</f>
        <v>#NUM!</v>
      </c>
      <c r="AK299">
        <f t="shared" si="21"/>
        <v>279</v>
      </c>
      <c r="AL299" s="2" t="e">
        <f t="array" ref="AL299">INDEX(PastedData!B:B,MATCH($AK299,PastedData!$A:$A,0))</f>
        <v>#N/A</v>
      </c>
      <c r="AM299" s="2">
        <f>INDEX(PastedData!L:L,MATCH($AK299,PastedData!$A:$A,0))</f>
        <v>0</v>
      </c>
      <c r="AN299" t="e">
        <f>100*((INDEX(PastedData!U:U,MATCH($AK299,PastedData!$A:$A,0)))/D$33)</f>
        <v>#DIV/0!</v>
      </c>
      <c r="AO299" t="e">
        <f>100*((INDEX(PastedData!V:V,MATCH($AK299,PastedData!$A:$A,0)))/E$33)</f>
        <v>#DIV/0!</v>
      </c>
      <c r="AP299" t="e">
        <f>100*((INDEX(PastedData!W:W,MATCH($AK299,PastedData!$A:$A,0)))/F$33)</f>
        <v>#DIV/0!</v>
      </c>
      <c r="AQ299" t="e">
        <f>100*((INDEX(PastedData!X:X,MATCH($AK299,PastedData!$A:$A,0)))/G$33)</f>
        <v>#DIV/0!</v>
      </c>
      <c r="AR299" t="e">
        <f>100*((INDEX(PastedData!Y:Y,MATCH($AK299,PastedData!$A:$A,0)))/H$33)</f>
        <v>#DIV/0!</v>
      </c>
      <c r="AS299" t="e">
        <f>100*((INDEX(PastedData!Z:Z,MATCH($AK299,PastedData!$A:$A,0)))/I$33)</f>
        <v>#DIV/0!</v>
      </c>
      <c r="AT299" t="e">
        <f>100*((INDEX(PastedData!AA:AA,MATCH($AK299,PastedData!$A:$A,0)))/J$33)</f>
        <v>#DIV/0!</v>
      </c>
    </row>
    <row r="300" spans="14:46" x14ac:dyDescent="0.3">
      <c r="N300" s="2" t="e">
        <f t="shared" si="20"/>
        <v>#N/A</v>
      </c>
      <c r="O300" s="2" t="e">
        <f t="array" ref="O300">LN(INDEX(PastedData!E:E,MATCH(Analysis!$AK302,PastedData!$A:$A,0))-Analysis!O$5)</f>
        <v>#NUM!</v>
      </c>
      <c r="P300" s="2" t="e">
        <f>LN(INDEX(PastedData!F:F,MATCH(Analysis!$AK302,PastedData!$A:$A,0))-Analysis!P$5)</f>
        <v>#NUM!</v>
      </c>
      <c r="Q300" s="2" t="e">
        <f>LN(INDEX(PastedData!G:G,MATCH(Analysis!$AK302,PastedData!$A:$A,0))-Analysis!Q$5)</f>
        <v>#NUM!</v>
      </c>
      <c r="R300" s="2" t="e">
        <f>LN(INDEX(PastedData!H:H,MATCH(Analysis!$AK302,PastedData!$A:$A,0))-Analysis!R$5)</f>
        <v>#NUM!</v>
      </c>
      <c r="S300" s="2" t="e">
        <f>LN(INDEX(PastedData!I:I,MATCH(Analysis!$AK302,PastedData!$A:$A,0))-Analysis!S$5)</f>
        <v>#NUM!</v>
      </c>
      <c r="T300" s="2" t="e">
        <f>LN(INDEX(PastedData!J:J,MATCH(Analysis!$AK302,PastedData!$A:$A,0))-Analysis!T$5)</f>
        <v>#NUM!</v>
      </c>
      <c r="U300" s="2" t="e">
        <f>LN(INDEX(PastedData!K:K,MATCH(Analysis!$AK302,PastedData!$A:$A,0))-Analysis!U$5)</f>
        <v>#NUM!</v>
      </c>
      <c r="AK300">
        <f t="shared" si="21"/>
        <v>280</v>
      </c>
      <c r="AL300" s="2" t="e">
        <f t="array" ref="AL300">INDEX(PastedData!B:B,MATCH($AK300,PastedData!$A:$A,0))</f>
        <v>#N/A</v>
      </c>
      <c r="AM300" s="2">
        <f>INDEX(PastedData!L:L,MATCH($AK300,PastedData!$A:$A,0))</f>
        <v>0</v>
      </c>
      <c r="AN300" t="e">
        <f>100*((INDEX(PastedData!U:U,MATCH($AK300,PastedData!$A:$A,0)))/D$33)</f>
        <v>#DIV/0!</v>
      </c>
      <c r="AO300" t="e">
        <f>100*((INDEX(PastedData!V:V,MATCH($AK300,PastedData!$A:$A,0)))/E$33)</f>
        <v>#DIV/0!</v>
      </c>
      <c r="AP300" t="e">
        <f>100*((INDEX(PastedData!W:W,MATCH($AK300,PastedData!$A:$A,0)))/F$33)</f>
        <v>#DIV/0!</v>
      </c>
      <c r="AQ300" t="e">
        <f>100*((INDEX(PastedData!X:X,MATCH($AK300,PastedData!$A:$A,0)))/G$33)</f>
        <v>#DIV/0!</v>
      </c>
      <c r="AR300" t="e">
        <f>100*((INDEX(PastedData!Y:Y,MATCH($AK300,PastedData!$A:$A,0)))/H$33)</f>
        <v>#DIV/0!</v>
      </c>
      <c r="AS300" t="e">
        <f>100*((INDEX(PastedData!Z:Z,MATCH($AK300,PastedData!$A:$A,0)))/I$33)</f>
        <v>#DIV/0!</v>
      </c>
      <c r="AT300" t="e">
        <f>100*((INDEX(PastedData!AA:AA,MATCH($AK300,PastedData!$A:$A,0)))/J$33)</f>
        <v>#DIV/0!</v>
      </c>
    </row>
    <row r="301" spans="14:46" x14ac:dyDescent="0.3">
      <c r="N301" s="2" t="e">
        <f t="shared" si="20"/>
        <v>#N/A</v>
      </c>
      <c r="O301" s="2" t="e">
        <f t="array" ref="O301">LN(INDEX(PastedData!E:E,MATCH(Analysis!$AK303,PastedData!$A:$A,0))-Analysis!O$5)</f>
        <v>#NUM!</v>
      </c>
      <c r="P301" s="2" t="e">
        <f>LN(INDEX(PastedData!F:F,MATCH(Analysis!$AK303,PastedData!$A:$A,0))-Analysis!P$5)</f>
        <v>#NUM!</v>
      </c>
      <c r="Q301" s="2" t="e">
        <f>LN(INDEX(PastedData!G:G,MATCH(Analysis!$AK303,PastedData!$A:$A,0))-Analysis!Q$5)</f>
        <v>#NUM!</v>
      </c>
      <c r="R301" s="2" t="e">
        <f>LN(INDEX(PastedData!H:H,MATCH(Analysis!$AK303,PastedData!$A:$A,0))-Analysis!R$5)</f>
        <v>#NUM!</v>
      </c>
      <c r="S301" s="2" t="e">
        <f>LN(INDEX(PastedData!I:I,MATCH(Analysis!$AK303,PastedData!$A:$A,0))-Analysis!S$5)</f>
        <v>#NUM!</v>
      </c>
      <c r="T301" s="2" t="e">
        <f>LN(INDEX(PastedData!J:J,MATCH(Analysis!$AK303,PastedData!$A:$A,0))-Analysis!T$5)</f>
        <v>#NUM!</v>
      </c>
      <c r="U301" s="2" t="e">
        <f>LN(INDEX(PastedData!K:K,MATCH(Analysis!$AK303,PastedData!$A:$A,0))-Analysis!U$5)</f>
        <v>#NUM!</v>
      </c>
      <c r="AK301">
        <f t="shared" si="21"/>
        <v>281</v>
      </c>
      <c r="AL301" s="2" t="e">
        <f t="array" ref="AL301">INDEX(PastedData!B:B,MATCH($AK301,PastedData!$A:$A,0))</f>
        <v>#N/A</v>
      </c>
      <c r="AM301" s="2">
        <f>INDEX(PastedData!L:L,MATCH($AK301,PastedData!$A:$A,0))</f>
        <v>0</v>
      </c>
      <c r="AN301" t="e">
        <f>100*((INDEX(PastedData!U:U,MATCH($AK301,PastedData!$A:$A,0)))/D$33)</f>
        <v>#DIV/0!</v>
      </c>
      <c r="AO301" t="e">
        <f>100*((INDEX(PastedData!V:V,MATCH($AK301,PastedData!$A:$A,0)))/E$33)</f>
        <v>#DIV/0!</v>
      </c>
      <c r="AP301" t="e">
        <f>100*((INDEX(PastedData!W:W,MATCH($AK301,PastedData!$A:$A,0)))/F$33)</f>
        <v>#DIV/0!</v>
      </c>
      <c r="AQ301" t="e">
        <f>100*((INDEX(PastedData!X:X,MATCH($AK301,PastedData!$A:$A,0)))/G$33)</f>
        <v>#DIV/0!</v>
      </c>
      <c r="AR301" t="e">
        <f>100*((INDEX(PastedData!Y:Y,MATCH($AK301,PastedData!$A:$A,0)))/H$33)</f>
        <v>#DIV/0!</v>
      </c>
      <c r="AS301" t="e">
        <f>100*((INDEX(PastedData!Z:Z,MATCH($AK301,PastedData!$A:$A,0)))/I$33)</f>
        <v>#DIV/0!</v>
      </c>
      <c r="AT301" t="e">
        <f>100*((INDEX(PastedData!AA:AA,MATCH($AK301,PastedData!$A:$A,0)))/J$33)</f>
        <v>#DIV/0!</v>
      </c>
    </row>
    <row r="302" spans="14:46" x14ac:dyDescent="0.3">
      <c r="N302" s="2" t="e">
        <f t="shared" si="20"/>
        <v>#N/A</v>
      </c>
      <c r="O302" s="2" t="e">
        <f t="array" ref="O302">LN(INDEX(PastedData!E:E,MATCH(Analysis!$AK304,PastedData!$A:$A,0))-Analysis!O$5)</f>
        <v>#NUM!</v>
      </c>
      <c r="P302" s="2" t="e">
        <f>LN(INDEX(PastedData!F:F,MATCH(Analysis!$AK304,PastedData!$A:$A,0))-Analysis!P$5)</f>
        <v>#NUM!</v>
      </c>
      <c r="Q302" s="2" t="e">
        <f>LN(INDEX(PastedData!G:G,MATCH(Analysis!$AK304,PastedData!$A:$A,0))-Analysis!Q$5)</f>
        <v>#NUM!</v>
      </c>
      <c r="R302" s="2" t="e">
        <f>LN(INDEX(PastedData!H:H,MATCH(Analysis!$AK304,PastedData!$A:$A,0))-Analysis!R$5)</f>
        <v>#NUM!</v>
      </c>
      <c r="S302" s="2" t="e">
        <f>LN(INDEX(PastedData!I:I,MATCH(Analysis!$AK304,PastedData!$A:$A,0))-Analysis!S$5)</f>
        <v>#NUM!</v>
      </c>
      <c r="T302" s="2" t="e">
        <f>LN(INDEX(PastedData!J:J,MATCH(Analysis!$AK304,PastedData!$A:$A,0))-Analysis!T$5)</f>
        <v>#NUM!</v>
      </c>
      <c r="U302" s="2" t="e">
        <f>LN(INDEX(PastedData!K:K,MATCH(Analysis!$AK304,PastedData!$A:$A,0))-Analysis!U$5)</f>
        <v>#NUM!</v>
      </c>
      <c r="AK302">
        <f t="shared" si="21"/>
        <v>282</v>
      </c>
      <c r="AL302" s="2" t="e">
        <f t="array" ref="AL302">INDEX(PastedData!B:B,MATCH($AK302,PastedData!$A:$A,0))</f>
        <v>#N/A</v>
      </c>
      <c r="AM302" s="2">
        <f>INDEX(PastedData!L:L,MATCH($AK302,PastedData!$A:$A,0))</f>
        <v>0</v>
      </c>
      <c r="AN302" t="e">
        <f>100*((INDEX(PastedData!U:U,MATCH($AK302,PastedData!$A:$A,0)))/D$33)</f>
        <v>#DIV/0!</v>
      </c>
      <c r="AO302" t="e">
        <f>100*((INDEX(PastedData!V:V,MATCH($AK302,PastedData!$A:$A,0)))/E$33)</f>
        <v>#DIV/0!</v>
      </c>
      <c r="AP302" t="e">
        <f>100*((INDEX(PastedData!W:W,MATCH($AK302,PastedData!$A:$A,0)))/F$33)</f>
        <v>#DIV/0!</v>
      </c>
      <c r="AQ302" t="e">
        <f>100*((INDEX(PastedData!X:X,MATCH($AK302,PastedData!$A:$A,0)))/G$33)</f>
        <v>#DIV/0!</v>
      </c>
      <c r="AR302" t="e">
        <f>100*((INDEX(PastedData!Y:Y,MATCH($AK302,PastedData!$A:$A,0)))/H$33)</f>
        <v>#DIV/0!</v>
      </c>
      <c r="AS302" t="e">
        <f>100*((INDEX(PastedData!Z:Z,MATCH($AK302,PastedData!$A:$A,0)))/I$33)</f>
        <v>#DIV/0!</v>
      </c>
      <c r="AT302" t="e">
        <f>100*((INDEX(PastedData!AA:AA,MATCH($AK302,PastedData!$A:$A,0)))/J$33)</f>
        <v>#DIV/0!</v>
      </c>
    </row>
    <row r="303" spans="14:46" x14ac:dyDescent="0.3">
      <c r="N303" s="2" t="e">
        <f t="shared" si="20"/>
        <v>#N/A</v>
      </c>
      <c r="O303" s="2" t="e">
        <f t="array" ref="O303">LN(INDEX(PastedData!E:E,MATCH(Analysis!$AK305,PastedData!$A:$A,0))-Analysis!O$5)</f>
        <v>#NUM!</v>
      </c>
      <c r="P303" s="2" t="e">
        <f>LN(INDEX(PastedData!F:F,MATCH(Analysis!$AK305,PastedData!$A:$A,0))-Analysis!P$5)</f>
        <v>#NUM!</v>
      </c>
      <c r="Q303" s="2" t="e">
        <f>LN(INDEX(PastedData!G:G,MATCH(Analysis!$AK305,PastedData!$A:$A,0))-Analysis!Q$5)</f>
        <v>#NUM!</v>
      </c>
      <c r="R303" s="2" t="e">
        <f>LN(INDEX(PastedData!H:H,MATCH(Analysis!$AK305,PastedData!$A:$A,0))-Analysis!R$5)</f>
        <v>#NUM!</v>
      </c>
      <c r="S303" s="2" t="e">
        <f>LN(INDEX(PastedData!I:I,MATCH(Analysis!$AK305,PastedData!$A:$A,0))-Analysis!S$5)</f>
        <v>#NUM!</v>
      </c>
      <c r="T303" s="2" t="e">
        <f>LN(INDEX(PastedData!J:J,MATCH(Analysis!$AK305,PastedData!$A:$A,0))-Analysis!T$5)</f>
        <v>#NUM!</v>
      </c>
      <c r="U303" s="2" t="e">
        <f>LN(INDEX(PastedData!K:K,MATCH(Analysis!$AK305,PastedData!$A:$A,0))-Analysis!U$5)</f>
        <v>#NUM!</v>
      </c>
      <c r="AK303">
        <f t="shared" si="21"/>
        <v>283</v>
      </c>
      <c r="AL303" s="2" t="e">
        <f t="array" ref="AL303">INDEX(PastedData!B:B,MATCH($AK303,PastedData!$A:$A,0))</f>
        <v>#N/A</v>
      </c>
      <c r="AM303" s="2">
        <f>INDEX(PastedData!L:L,MATCH($AK303,PastedData!$A:$A,0))</f>
        <v>0</v>
      </c>
      <c r="AN303" t="e">
        <f>100*((INDEX(PastedData!U:U,MATCH($AK303,PastedData!$A:$A,0)))/D$33)</f>
        <v>#DIV/0!</v>
      </c>
      <c r="AO303" t="e">
        <f>100*((INDEX(PastedData!V:V,MATCH($AK303,PastedData!$A:$A,0)))/E$33)</f>
        <v>#DIV/0!</v>
      </c>
      <c r="AP303" t="e">
        <f>100*((INDEX(PastedData!W:W,MATCH($AK303,PastedData!$A:$A,0)))/F$33)</f>
        <v>#DIV/0!</v>
      </c>
      <c r="AQ303" t="e">
        <f>100*((INDEX(PastedData!X:X,MATCH($AK303,PastedData!$A:$A,0)))/G$33)</f>
        <v>#DIV/0!</v>
      </c>
      <c r="AR303" t="e">
        <f>100*((INDEX(PastedData!Y:Y,MATCH($AK303,PastedData!$A:$A,0)))/H$33)</f>
        <v>#DIV/0!</v>
      </c>
      <c r="AS303" t="e">
        <f>100*((INDEX(PastedData!Z:Z,MATCH($AK303,PastedData!$A:$A,0)))/I$33)</f>
        <v>#DIV/0!</v>
      </c>
      <c r="AT303" t="e">
        <f>100*((INDEX(PastedData!AA:AA,MATCH($AK303,PastedData!$A:$A,0)))/J$33)</f>
        <v>#DIV/0!</v>
      </c>
    </row>
    <row r="304" spans="14:46" x14ac:dyDescent="0.3">
      <c r="N304" s="2" t="e">
        <f t="shared" si="20"/>
        <v>#N/A</v>
      </c>
      <c r="O304" s="2" t="e">
        <f t="array" ref="O304">LN(INDEX(PastedData!E:E,MATCH(Analysis!$AK306,PastedData!$A:$A,0))-Analysis!O$5)</f>
        <v>#NUM!</v>
      </c>
      <c r="P304" s="2" t="e">
        <f>LN(INDEX(PastedData!F:F,MATCH(Analysis!$AK306,PastedData!$A:$A,0))-Analysis!P$5)</f>
        <v>#NUM!</v>
      </c>
      <c r="Q304" s="2" t="e">
        <f>LN(INDEX(PastedData!G:G,MATCH(Analysis!$AK306,PastedData!$A:$A,0))-Analysis!Q$5)</f>
        <v>#NUM!</v>
      </c>
      <c r="R304" s="2" t="e">
        <f>LN(INDEX(PastedData!H:H,MATCH(Analysis!$AK306,PastedData!$A:$A,0))-Analysis!R$5)</f>
        <v>#NUM!</v>
      </c>
      <c r="S304" s="2" t="e">
        <f>LN(INDEX(PastedData!I:I,MATCH(Analysis!$AK306,PastedData!$A:$A,0))-Analysis!S$5)</f>
        <v>#NUM!</v>
      </c>
      <c r="T304" s="2" t="e">
        <f>LN(INDEX(PastedData!J:J,MATCH(Analysis!$AK306,PastedData!$A:$A,0))-Analysis!T$5)</f>
        <v>#NUM!</v>
      </c>
      <c r="U304" s="2" t="e">
        <f>LN(INDEX(PastedData!K:K,MATCH(Analysis!$AK306,PastedData!$A:$A,0))-Analysis!U$5)</f>
        <v>#NUM!</v>
      </c>
      <c r="AK304">
        <f t="shared" si="21"/>
        <v>284</v>
      </c>
      <c r="AL304" s="2" t="e">
        <f t="array" ref="AL304">INDEX(PastedData!B:B,MATCH($AK304,PastedData!$A:$A,0))</f>
        <v>#N/A</v>
      </c>
      <c r="AM304" s="2">
        <f>INDEX(PastedData!L:L,MATCH($AK304,PastedData!$A:$A,0))</f>
        <v>0</v>
      </c>
      <c r="AN304" t="e">
        <f>100*((INDEX(PastedData!U:U,MATCH($AK304,PastedData!$A:$A,0)))/D$33)</f>
        <v>#DIV/0!</v>
      </c>
      <c r="AO304" t="e">
        <f>100*((INDEX(PastedData!V:V,MATCH($AK304,PastedData!$A:$A,0)))/E$33)</f>
        <v>#DIV/0!</v>
      </c>
      <c r="AP304" t="e">
        <f>100*((INDEX(PastedData!W:W,MATCH($AK304,PastedData!$A:$A,0)))/F$33)</f>
        <v>#DIV/0!</v>
      </c>
      <c r="AQ304" t="e">
        <f>100*((INDEX(PastedData!X:X,MATCH($AK304,PastedData!$A:$A,0)))/G$33)</f>
        <v>#DIV/0!</v>
      </c>
      <c r="AR304" t="e">
        <f>100*((INDEX(PastedData!Y:Y,MATCH($AK304,PastedData!$A:$A,0)))/H$33)</f>
        <v>#DIV/0!</v>
      </c>
      <c r="AS304" t="e">
        <f>100*((INDEX(PastedData!Z:Z,MATCH($AK304,PastedData!$A:$A,0)))/I$33)</f>
        <v>#DIV/0!</v>
      </c>
      <c r="AT304" t="e">
        <f>100*((INDEX(PastedData!AA:AA,MATCH($AK304,PastedData!$A:$A,0)))/J$33)</f>
        <v>#DIV/0!</v>
      </c>
    </row>
    <row r="305" spans="14:46" x14ac:dyDescent="0.3">
      <c r="N305" s="2" t="e">
        <f t="shared" si="20"/>
        <v>#N/A</v>
      </c>
      <c r="O305" s="2" t="e">
        <f t="array" ref="O305">LN(INDEX(PastedData!E:E,MATCH(Analysis!$AK307,PastedData!$A:$A,0))-Analysis!O$5)</f>
        <v>#NUM!</v>
      </c>
      <c r="P305" s="2" t="e">
        <f>LN(INDEX(PastedData!F:F,MATCH(Analysis!$AK307,PastedData!$A:$A,0))-Analysis!P$5)</f>
        <v>#NUM!</v>
      </c>
      <c r="Q305" s="2" t="e">
        <f>LN(INDEX(PastedData!G:G,MATCH(Analysis!$AK307,PastedData!$A:$A,0))-Analysis!Q$5)</f>
        <v>#NUM!</v>
      </c>
      <c r="R305" s="2" t="e">
        <f>LN(INDEX(PastedData!H:H,MATCH(Analysis!$AK307,PastedData!$A:$A,0))-Analysis!R$5)</f>
        <v>#NUM!</v>
      </c>
      <c r="S305" s="2" t="e">
        <f>LN(INDEX(PastedData!I:I,MATCH(Analysis!$AK307,PastedData!$A:$A,0))-Analysis!S$5)</f>
        <v>#NUM!</v>
      </c>
      <c r="T305" s="2" t="e">
        <f>LN(INDEX(PastedData!J:J,MATCH(Analysis!$AK307,PastedData!$A:$A,0))-Analysis!T$5)</f>
        <v>#NUM!</v>
      </c>
      <c r="U305" s="2" t="e">
        <f>LN(INDEX(PastedData!K:K,MATCH(Analysis!$AK307,PastedData!$A:$A,0))-Analysis!U$5)</f>
        <v>#NUM!</v>
      </c>
      <c r="AK305">
        <f t="shared" si="21"/>
        <v>285</v>
      </c>
      <c r="AL305" s="2" t="e">
        <f t="array" ref="AL305">INDEX(PastedData!B:B,MATCH($AK305,PastedData!$A:$A,0))</f>
        <v>#N/A</v>
      </c>
      <c r="AM305" s="2">
        <f>INDEX(PastedData!L:L,MATCH($AK305,PastedData!$A:$A,0))</f>
        <v>0</v>
      </c>
      <c r="AN305" t="e">
        <f>100*((INDEX(PastedData!U:U,MATCH($AK305,PastedData!$A:$A,0)))/D$33)</f>
        <v>#DIV/0!</v>
      </c>
      <c r="AO305" t="e">
        <f>100*((INDEX(PastedData!V:V,MATCH($AK305,PastedData!$A:$A,0)))/E$33)</f>
        <v>#DIV/0!</v>
      </c>
      <c r="AP305" t="e">
        <f>100*((INDEX(PastedData!W:W,MATCH($AK305,PastedData!$A:$A,0)))/F$33)</f>
        <v>#DIV/0!</v>
      </c>
      <c r="AQ305" t="e">
        <f>100*((INDEX(PastedData!X:X,MATCH($AK305,PastedData!$A:$A,0)))/G$33)</f>
        <v>#DIV/0!</v>
      </c>
      <c r="AR305" t="e">
        <f>100*((INDEX(PastedData!Y:Y,MATCH($AK305,PastedData!$A:$A,0)))/H$33)</f>
        <v>#DIV/0!</v>
      </c>
      <c r="AS305" t="e">
        <f>100*((INDEX(PastedData!Z:Z,MATCH($AK305,PastedData!$A:$A,0)))/I$33)</f>
        <v>#DIV/0!</v>
      </c>
      <c r="AT305" t="e">
        <f>100*((INDEX(PastedData!AA:AA,MATCH($AK305,PastedData!$A:$A,0)))/J$33)</f>
        <v>#DIV/0!</v>
      </c>
    </row>
    <row r="306" spans="14:46" x14ac:dyDescent="0.3">
      <c r="N306" s="2" t="e">
        <f t="shared" si="20"/>
        <v>#N/A</v>
      </c>
      <c r="O306" s="2" t="e">
        <f t="array" ref="O306">LN(INDEX(PastedData!E:E,MATCH(Analysis!$AK308,PastedData!$A:$A,0))-Analysis!O$5)</f>
        <v>#NUM!</v>
      </c>
      <c r="P306" s="2" t="e">
        <f>LN(INDEX(PastedData!F:F,MATCH(Analysis!$AK308,PastedData!$A:$A,0))-Analysis!P$5)</f>
        <v>#NUM!</v>
      </c>
      <c r="Q306" s="2" t="e">
        <f>LN(INDEX(PastedData!G:G,MATCH(Analysis!$AK308,PastedData!$A:$A,0))-Analysis!Q$5)</f>
        <v>#NUM!</v>
      </c>
      <c r="R306" s="2" t="e">
        <f>LN(INDEX(PastedData!H:H,MATCH(Analysis!$AK308,PastedData!$A:$A,0))-Analysis!R$5)</f>
        <v>#NUM!</v>
      </c>
      <c r="S306" s="2" t="e">
        <f>LN(INDEX(PastedData!I:I,MATCH(Analysis!$AK308,PastedData!$A:$A,0))-Analysis!S$5)</f>
        <v>#NUM!</v>
      </c>
      <c r="T306" s="2" t="e">
        <f>LN(INDEX(PastedData!J:J,MATCH(Analysis!$AK308,PastedData!$A:$A,0))-Analysis!T$5)</f>
        <v>#NUM!</v>
      </c>
      <c r="U306" s="2" t="e">
        <f>LN(INDEX(PastedData!K:K,MATCH(Analysis!$AK308,PastedData!$A:$A,0))-Analysis!U$5)</f>
        <v>#NUM!</v>
      </c>
      <c r="AK306">
        <f t="shared" si="21"/>
        <v>286</v>
      </c>
      <c r="AL306" s="2" t="e">
        <f t="array" ref="AL306">INDEX(PastedData!B:B,MATCH($AK306,PastedData!$A:$A,0))</f>
        <v>#N/A</v>
      </c>
      <c r="AM306" s="2">
        <f>INDEX(PastedData!L:L,MATCH($AK306,PastedData!$A:$A,0))</f>
        <v>0</v>
      </c>
      <c r="AN306" t="e">
        <f>100*((INDEX(PastedData!U:U,MATCH($AK306,PastedData!$A:$A,0)))/D$33)</f>
        <v>#DIV/0!</v>
      </c>
      <c r="AO306" t="e">
        <f>100*((INDEX(PastedData!V:V,MATCH($AK306,PastedData!$A:$A,0)))/E$33)</f>
        <v>#DIV/0!</v>
      </c>
      <c r="AP306" t="e">
        <f>100*((INDEX(PastedData!W:W,MATCH($AK306,PastedData!$A:$A,0)))/F$33)</f>
        <v>#DIV/0!</v>
      </c>
      <c r="AQ306" t="e">
        <f>100*((INDEX(PastedData!X:X,MATCH($AK306,PastedData!$A:$A,0)))/G$33)</f>
        <v>#DIV/0!</v>
      </c>
      <c r="AR306" t="e">
        <f>100*((INDEX(PastedData!Y:Y,MATCH($AK306,PastedData!$A:$A,0)))/H$33)</f>
        <v>#DIV/0!</v>
      </c>
      <c r="AS306" t="e">
        <f>100*((INDEX(PastedData!Z:Z,MATCH($AK306,PastedData!$A:$A,0)))/I$33)</f>
        <v>#DIV/0!</v>
      </c>
      <c r="AT306" t="e">
        <f>100*((INDEX(PastedData!AA:AA,MATCH($AK306,PastedData!$A:$A,0)))/J$33)</f>
        <v>#DIV/0!</v>
      </c>
    </row>
    <row r="307" spans="14:46" x14ac:dyDescent="0.3">
      <c r="N307" s="2" t="e">
        <f t="shared" si="20"/>
        <v>#N/A</v>
      </c>
      <c r="O307" s="2" t="e">
        <f t="array" ref="O307">LN(INDEX(PastedData!E:E,MATCH(Analysis!$AK309,PastedData!$A:$A,0))-Analysis!O$5)</f>
        <v>#NUM!</v>
      </c>
      <c r="P307" s="2" t="e">
        <f>LN(INDEX(PastedData!F:F,MATCH(Analysis!$AK309,PastedData!$A:$A,0))-Analysis!P$5)</f>
        <v>#NUM!</v>
      </c>
      <c r="Q307" s="2" t="e">
        <f>LN(INDEX(PastedData!G:G,MATCH(Analysis!$AK309,PastedData!$A:$A,0))-Analysis!Q$5)</f>
        <v>#NUM!</v>
      </c>
      <c r="R307" s="2" t="e">
        <f>LN(INDEX(PastedData!H:H,MATCH(Analysis!$AK309,PastedData!$A:$A,0))-Analysis!R$5)</f>
        <v>#NUM!</v>
      </c>
      <c r="S307" s="2" t="e">
        <f>LN(INDEX(PastedData!I:I,MATCH(Analysis!$AK309,PastedData!$A:$A,0))-Analysis!S$5)</f>
        <v>#NUM!</v>
      </c>
      <c r="T307" s="2" t="e">
        <f>LN(INDEX(PastedData!J:J,MATCH(Analysis!$AK309,PastedData!$A:$A,0))-Analysis!T$5)</f>
        <v>#NUM!</v>
      </c>
      <c r="U307" s="2" t="e">
        <f>LN(INDEX(PastedData!K:K,MATCH(Analysis!$AK309,PastedData!$A:$A,0))-Analysis!U$5)</f>
        <v>#NUM!</v>
      </c>
      <c r="AK307">
        <f t="shared" si="21"/>
        <v>287</v>
      </c>
      <c r="AL307" s="2" t="e">
        <f t="array" ref="AL307">INDEX(PastedData!B:B,MATCH($AK307,PastedData!$A:$A,0))</f>
        <v>#N/A</v>
      </c>
      <c r="AM307" s="2">
        <f>INDEX(PastedData!L:L,MATCH($AK307,PastedData!$A:$A,0))</f>
        <v>0</v>
      </c>
      <c r="AN307" t="e">
        <f>100*((INDEX(PastedData!U:U,MATCH($AK307,PastedData!$A:$A,0)))/D$33)</f>
        <v>#DIV/0!</v>
      </c>
      <c r="AO307" t="e">
        <f>100*((INDEX(PastedData!V:V,MATCH($AK307,PastedData!$A:$A,0)))/E$33)</f>
        <v>#DIV/0!</v>
      </c>
      <c r="AP307" t="e">
        <f>100*((INDEX(PastedData!W:W,MATCH($AK307,PastedData!$A:$A,0)))/F$33)</f>
        <v>#DIV/0!</v>
      </c>
      <c r="AQ307" t="e">
        <f>100*((INDEX(PastedData!X:X,MATCH($AK307,PastedData!$A:$A,0)))/G$33)</f>
        <v>#DIV/0!</v>
      </c>
      <c r="AR307" t="e">
        <f>100*((INDEX(PastedData!Y:Y,MATCH($AK307,PastedData!$A:$A,0)))/H$33)</f>
        <v>#DIV/0!</v>
      </c>
      <c r="AS307" t="e">
        <f>100*((INDEX(PastedData!Z:Z,MATCH($AK307,PastedData!$A:$A,0)))/I$33)</f>
        <v>#DIV/0!</v>
      </c>
      <c r="AT307" t="e">
        <f>100*((INDEX(PastedData!AA:AA,MATCH($AK307,PastedData!$A:$A,0)))/J$33)</f>
        <v>#DIV/0!</v>
      </c>
    </row>
    <row r="308" spans="14:46" x14ac:dyDescent="0.3">
      <c r="N308" s="2" t="e">
        <f t="shared" si="20"/>
        <v>#N/A</v>
      </c>
      <c r="O308" s="2" t="e">
        <f t="array" ref="O308">LN(INDEX(PastedData!E:E,MATCH(Analysis!$AK310,PastedData!$A:$A,0))-Analysis!O$5)</f>
        <v>#NUM!</v>
      </c>
      <c r="P308" s="2" t="e">
        <f>LN(INDEX(PastedData!F:F,MATCH(Analysis!$AK310,PastedData!$A:$A,0))-Analysis!P$5)</f>
        <v>#NUM!</v>
      </c>
      <c r="Q308" s="2" t="e">
        <f>LN(INDEX(PastedData!G:G,MATCH(Analysis!$AK310,PastedData!$A:$A,0))-Analysis!Q$5)</f>
        <v>#NUM!</v>
      </c>
      <c r="R308" s="2" t="e">
        <f>LN(INDEX(PastedData!H:H,MATCH(Analysis!$AK310,PastedData!$A:$A,0))-Analysis!R$5)</f>
        <v>#NUM!</v>
      </c>
      <c r="S308" s="2" t="e">
        <f>LN(INDEX(PastedData!I:I,MATCH(Analysis!$AK310,PastedData!$A:$A,0))-Analysis!S$5)</f>
        <v>#NUM!</v>
      </c>
      <c r="T308" s="2" t="e">
        <f>LN(INDEX(PastedData!J:J,MATCH(Analysis!$AK310,PastedData!$A:$A,0))-Analysis!T$5)</f>
        <v>#NUM!</v>
      </c>
      <c r="U308" s="2" t="e">
        <f>LN(INDEX(PastedData!K:K,MATCH(Analysis!$AK310,PastedData!$A:$A,0))-Analysis!U$5)</f>
        <v>#NUM!</v>
      </c>
      <c r="AK308">
        <f t="shared" si="21"/>
        <v>288</v>
      </c>
      <c r="AL308" s="2" t="e">
        <f t="array" ref="AL308">INDEX(PastedData!B:B,MATCH($AK308,PastedData!$A:$A,0))</f>
        <v>#N/A</v>
      </c>
      <c r="AM308" s="2">
        <f>INDEX(PastedData!L:L,MATCH($AK308,PastedData!$A:$A,0))</f>
        <v>0</v>
      </c>
      <c r="AN308" t="e">
        <f>100*((INDEX(PastedData!U:U,MATCH($AK308,PastedData!$A:$A,0)))/D$33)</f>
        <v>#DIV/0!</v>
      </c>
      <c r="AO308" t="e">
        <f>100*((INDEX(PastedData!V:V,MATCH($AK308,PastedData!$A:$A,0)))/E$33)</f>
        <v>#DIV/0!</v>
      </c>
      <c r="AP308" t="e">
        <f>100*((INDEX(PastedData!W:W,MATCH($AK308,PastedData!$A:$A,0)))/F$33)</f>
        <v>#DIV/0!</v>
      </c>
      <c r="AQ308" t="e">
        <f>100*((INDEX(PastedData!X:X,MATCH($AK308,PastedData!$A:$A,0)))/G$33)</f>
        <v>#DIV/0!</v>
      </c>
      <c r="AR308" t="e">
        <f>100*((INDEX(PastedData!Y:Y,MATCH($AK308,PastedData!$A:$A,0)))/H$33)</f>
        <v>#DIV/0!</v>
      </c>
      <c r="AS308" t="e">
        <f>100*((INDEX(PastedData!Z:Z,MATCH($AK308,PastedData!$A:$A,0)))/I$33)</f>
        <v>#DIV/0!</v>
      </c>
      <c r="AT308" t="e">
        <f>100*((INDEX(PastedData!AA:AA,MATCH($AK308,PastedData!$A:$A,0)))/J$33)</f>
        <v>#DIV/0!</v>
      </c>
    </row>
    <row r="309" spans="14:46" x14ac:dyDescent="0.3">
      <c r="N309" s="2" t="e">
        <f t="shared" si="20"/>
        <v>#N/A</v>
      </c>
      <c r="O309" s="2" t="e">
        <f t="array" ref="O309">LN(INDEX(PastedData!E:E,MATCH(Analysis!$AK311,PastedData!$A:$A,0))-Analysis!O$5)</f>
        <v>#NUM!</v>
      </c>
      <c r="P309" s="2" t="e">
        <f>LN(INDEX(PastedData!F:F,MATCH(Analysis!$AK311,PastedData!$A:$A,0))-Analysis!P$5)</f>
        <v>#NUM!</v>
      </c>
      <c r="Q309" s="2" t="e">
        <f>LN(INDEX(PastedData!G:G,MATCH(Analysis!$AK311,PastedData!$A:$A,0))-Analysis!Q$5)</f>
        <v>#NUM!</v>
      </c>
      <c r="R309" s="2" t="e">
        <f>LN(INDEX(PastedData!H:H,MATCH(Analysis!$AK311,PastedData!$A:$A,0))-Analysis!R$5)</f>
        <v>#NUM!</v>
      </c>
      <c r="S309" s="2" t="e">
        <f>LN(INDEX(PastedData!I:I,MATCH(Analysis!$AK311,PastedData!$A:$A,0))-Analysis!S$5)</f>
        <v>#NUM!</v>
      </c>
      <c r="T309" s="2" t="e">
        <f>LN(INDEX(PastedData!J:J,MATCH(Analysis!$AK311,PastedData!$A:$A,0))-Analysis!T$5)</f>
        <v>#NUM!</v>
      </c>
      <c r="U309" s="2" t="e">
        <f>LN(INDEX(PastedData!K:K,MATCH(Analysis!$AK311,PastedData!$A:$A,0))-Analysis!U$5)</f>
        <v>#NUM!</v>
      </c>
      <c r="AK309">
        <f t="shared" si="21"/>
        <v>289</v>
      </c>
      <c r="AL309" s="2" t="e">
        <f t="array" ref="AL309">INDEX(PastedData!B:B,MATCH($AK309,PastedData!$A:$A,0))</f>
        <v>#N/A</v>
      </c>
      <c r="AM309" s="2">
        <f>INDEX(PastedData!L:L,MATCH($AK309,PastedData!$A:$A,0))</f>
        <v>0</v>
      </c>
      <c r="AN309" t="e">
        <f>100*((INDEX(PastedData!U:U,MATCH($AK309,PastedData!$A:$A,0)))/D$33)</f>
        <v>#DIV/0!</v>
      </c>
      <c r="AO309" t="e">
        <f>100*((INDEX(PastedData!V:V,MATCH($AK309,PastedData!$A:$A,0)))/E$33)</f>
        <v>#DIV/0!</v>
      </c>
      <c r="AP309" t="e">
        <f>100*((INDEX(PastedData!W:W,MATCH($AK309,PastedData!$A:$A,0)))/F$33)</f>
        <v>#DIV/0!</v>
      </c>
      <c r="AQ309" t="e">
        <f>100*((INDEX(PastedData!X:X,MATCH($AK309,PastedData!$A:$A,0)))/G$33)</f>
        <v>#DIV/0!</v>
      </c>
      <c r="AR309" t="e">
        <f>100*((INDEX(PastedData!Y:Y,MATCH($AK309,PastedData!$A:$A,0)))/H$33)</f>
        <v>#DIV/0!</v>
      </c>
      <c r="AS309" t="e">
        <f>100*((INDEX(PastedData!Z:Z,MATCH($AK309,PastedData!$A:$A,0)))/I$33)</f>
        <v>#DIV/0!</v>
      </c>
      <c r="AT309" t="e">
        <f>100*((INDEX(PastedData!AA:AA,MATCH($AK309,PastedData!$A:$A,0)))/J$33)</f>
        <v>#DIV/0!</v>
      </c>
    </row>
    <row r="310" spans="14:46" x14ac:dyDescent="0.3">
      <c r="N310" s="2" t="e">
        <f t="shared" si="20"/>
        <v>#N/A</v>
      </c>
      <c r="O310" s="2" t="e">
        <f t="array" ref="O310">LN(INDEX(PastedData!E:E,MATCH(Analysis!$AK312,PastedData!$A:$A,0))-Analysis!O$5)</f>
        <v>#NUM!</v>
      </c>
      <c r="P310" s="2" t="e">
        <f>LN(INDEX(PastedData!F:F,MATCH(Analysis!$AK312,PastedData!$A:$A,0))-Analysis!P$5)</f>
        <v>#NUM!</v>
      </c>
      <c r="Q310" s="2" t="e">
        <f>LN(INDEX(PastedData!G:G,MATCH(Analysis!$AK312,PastedData!$A:$A,0))-Analysis!Q$5)</f>
        <v>#NUM!</v>
      </c>
      <c r="R310" s="2" t="e">
        <f>LN(INDEX(PastedData!H:H,MATCH(Analysis!$AK312,PastedData!$A:$A,0))-Analysis!R$5)</f>
        <v>#NUM!</v>
      </c>
      <c r="S310" s="2" t="e">
        <f>LN(INDEX(PastedData!I:I,MATCH(Analysis!$AK312,PastedData!$A:$A,0))-Analysis!S$5)</f>
        <v>#NUM!</v>
      </c>
      <c r="T310" s="2" t="e">
        <f>LN(INDEX(PastedData!J:J,MATCH(Analysis!$AK312,PastedData!$A:$A,0))-Analysis!T$5)</f>
        <v>#NUM!</v>
      </c>
      <c r="U310" s="2" t="e">
        <f>LN(INDEX(PastedData!K:K,MATCH(Analysis!$AK312,PastedData!$A:$A,0))-Analysis!U$5)</f>
        <v>#NUM!</v>
      </c>
      <c r="AK310">
        <f t="shared" si="21"/>
        <v>290</v>
      </c>
      <c r="AL310" s="2" t="e">
        <f t="array" ref="AL310">INDEX(PastedData!B:B,MATCH($AK310,PastedData!$A:$A,0))</f>
        <v>#N/A</v>
      </c>
      <c r="AM310" s="2">
        <f>INDEX(PastedData!L:L,MATCH($AK310,PastedData!$A:$A,0))</f>
        <v>0</v>
      </c>
      <c r="AN310" t="e">
        <f>100*((INDEX(PastedData!U:U,MATCH($AK310,PastedData!$A:$A,0)))/D$33)</f>
        <v>#DIV/0!</v>
      </c>
      <c r="AO310" t="e">
        <f>100*((INDEX(PastedData!V:V,MATCH($AK310,PastedData!$A:$A,0)))/E$33)</f>
        <v>#DIV/0!</v>
      </c>
      <c r="AP310" t="e">
        <f>100*((INDEX(PastedData!W:W,MATCH($AK310,PastedData!$A:$A,0)))/F$33)</f>
        <v>#DIV/0!</v>
      </c>
      <c r="AQ310" t="e">
        <f>100*((INDEX(PastedData!X:X,MATCH($AK310,PastedData!$A:$A,0)))/G$33)</f>
        <v>#DIV/0!</v>
      </c>
      <c r="AR310" t="e">
        <f>100*((INDEX(PastedData!Y:Y,MATCH($AK310,PastedData!$A:$A,0)))/H$33)</f>
        <v>#DIV/0!</v>
      </c>
      <c r="AS310" t="e">
        <f>100*((INDEX(PastedData!Z:Z,MATCH($AK310,PastedData!$A:$A,0)))/I$33)</f>
        <v>#DIV/0!</v>
      </c>
      <c r="AT310" t="e">
        <f>100*((INDEX(PastedData!AA:AA,MATCH($AK310,PastedData!$A:$A,0)))/J$33)</f>
        <v>#DIV/0!</v>
      </c>
    </row>
    <row r="311" spans="14:46" x14ac:dyDescent="0.3">
      <c r="N311" s="2" t="e">
        <f t="shared" si="20"/>
        <v>#N/A</v>
      </c>
      <c r="O311" s="2" t="e">
        <f t="array" ref="O311">LN(INDEX(PastedData!E:E,MATCH(Analysis!$AK313,PastedData!$A:$A,0))-Analysis!O$5)</f>
        <v>#NUM!</v>
      </c>
      <c r="P311" s="2" t="e">
        <f>LN(INDEX(PastedData!F:F,MATCH(Analysis!$AK313,PastedData!$A:$A,0))-Analysis!P$5)</f>
        <v>#NUM!</v>
      </c>
      <c r="Q311" s="2" t="e">
        <f>LN(INDEX(PastedData!G:G,MATCH(Analysis!$AK313,PastedData!$A:$A,0))-Analysis!Q$5)</f>
        <v>#NUM!</v>
      </c>
      <c r="R311" s="2" t="e">
        <f>LN(INDEX(PastedData!H:H,MATCH(Analysis!$AK313,PastedData!$A:$A,0))-Analysis!R$5)</f>
        <v>#NUM!</v>
      </c>
      <c r="S311" s="2" t="e">
        <f>LN(INDEX(PastedData!I:I,MATCH(Analysis!$AK313,PastedData!$A:$A,0))-Analysis!S$5)</f>
        <v>#NUM!</v>
      </c>
      <c r="T311" s="2" t="e">
        <f>LN(INDEX(PastedData!J:J,MATCH(Analysis!$AK313,PastedData!$A:$A,0))-Analysis!T$5)</f>
        <v>#NUM!</v>
      </c>
      <c r="U311" s="2" t="e">
        <f>LN(INDEX(PastedData!K:K,MATCH(Analysis!$AK313,PastedData!$A:$A,0))-Analysis!U$5)</f>
        <v>#NUM!</v>
      </c>
      <c r="AK311">
        <f t="shared" si="21"/>
        <v>291</v>
      </c>
      <c r="AL311" s="2" t="e">
        <f t="array" ref="AL311">INDEX(PastedData!B:B,MATCH($AK311,PastedData!$A:$A,0))</f>
        <v>#N/A</v>
      </c>
      <c r="AM311" s="2">
        <f>INDEX(PastedData!L:L,MATCH($AK311,PastedData!$A:$A,0))</f>
        <v>0</v>
      </c>
      <c r="AN311" t="e">
        <f>100*((INDEX(PastedData!U:U,MATCH($AK311,PastedData!$A:$A,0)))/D$33)</f>
        <v>#DIV/0!</v>
      </c>
      <c r="AO311" t="e">
        <f>100*((INDEX(PastedData!V:V,MATCH($AK311,PastedData!$A:$A,0)))/E$33)</f>
        <v>#DIV/0!</v>
      </c>
      <c r="AP311" t="e">
        <f>100*((INDEX(PastedData!W:W,MATCH($AK311,PastedData!$A:$A,0)))/F$33)</f>
        <v>#DIV/0!</v>
      </c>
      <c r="AQ311" t="e">
        <f>100*((INDEX(PastedData!X:X,MATCH($AK311,PastedData!$A:$A,0)))/G$33)</f>
        <v>#DIV/0!</v>
      </c>
      <c r="AR311" t="e">
        <f>100*((INDEX(PastedData!Y:Y,MATCH($AK311,PastedData!$A:$A,0)))/H$33)</f>
        <v>#DIV/0!</v>
      </c>
      <c r="AS311" t="e">
        <f>100*((INDEX(PastedData!Z:Z,MATCH($AK311,PastedData!$A:$A,0)))/I$33)</f>
        <v>#DIV/0!</v>
      </c>
      <c r="AT311" t="e">
        <f>100*((INDEX(PastedData!AA:AA,MATCH($AK311,PastedData!$A:$A,0)))/J$33)</f>
        <v>#DIV/0!</v>
      </c>
    </row>
    <row r="312" spans="14:46" x14ac:dyDescent="0.3">
      <c r="N312" s="2" t="e">
        <f t="shared" si="20"/>
        <v>#N/A</v>
      </c>
      <c r="O312" s="2" t="e">
        <f t="array" ref="O312">LN(INDEX(PastedData!E:E,MATCH(Analysis!$AK314,PastedData!$A:$A,0))-Analysis!O$5)</f>
        <v>#NUM!</v>
      </c>
      <c r="P312" s="2" t="e">
        <f>LN(INDEX(PastedData!F:F,MATCH(Analysis!$AK314,PastedData!$A:$A,0))-Analysis!P$5)</f>
        <v>#NUM!</v>
      </c>
      <c r="Q312" s="2" t="e">
        <f>LN(INDEX(PastedData!G:G,MATCH(Analysis!$AK314,PastedData!$A:$A,0))-Analysis!Q$5)</f>
        <v>#NUM!</v>
      </c>
      <c r="R312" s="2" t="e">
        <f>LN(INDEX(PastedData!H:H,MATCH(Analysis!$AK314,PastedData!$A:$A,0))-Analysis!R$5)</f>
        <v>#NUM!</v>
      </c>
      <c r="S312" s="2" t="e">
        <f>LN(INDEX(PastedData!I:I,MATCH(Analysis!$AK314,PastedData!$A:$A,0))-Analysis!S$5)</f>
        <v>#NUM!</v>
      </c>
      <c r="T312" s="2" t="e">
        <f>LN(INDEX(PastedData!J:J,MATCH(Analysis!$AK314,PastedData!$A:$A,0))-Analysis!T$5)</f>
        <v>#NUM!</v>
      </c>
      <c r="U312" s="2" t="e">
        <f>LN(INDEX(PastedData!K:K,MATCH(Analysis!$AK314,PastedData!$A:$A,0))-Analysis!U$5)</f>
        <v>#NUM!</v>
      </c>
      <c r="AK312">
        <f t="shared" si="21"/>
        <v>292</v>
      </c>
      <c r="AL312" s="2" t="e">
        <f t="array" ref="AL312">INDEX(PastedData!B:B,MATCH($AK312,PastedData!$A:$A,0))</f>
        <v>#N/A</v>
      </c>
      <c r="AM312" s="2">
        <f>INDEX(PastedData!L:L,MATCH($AK312,PastedData!$A:$A,0))</f>
        <v>0</v>
      </c>
      <c r="AN312" t="e">
        <f>100*((INDEX(PastedData!U:U,MATCH($AK312,PastedData!$A:$A,0)))/D$33)</f>
        <v>#DIV/0!</v>
      </c>
      <c r="AO312" t="e">
        <f>100*((INDEX(PastedData!V:V,MATCH($AK312,PastedData!$A:$A,0)))/E$33)</f>
        <v>#DIV/0!</v>
      </c>
      <c r="AP312" t="e">
        <f>100*((INDEX(PastedData!W:W,MATCH($AK312,PastedData!$A:$A,0)))/F$33)</f>
        <v>#DIV/0!</v>
      </c>
      <c r="AQ312" t="e">
        <f>100*((INDEX(PastedData!X:X,MATCH($AK312,PastedData!$A:$A,0)))/G$33)</f>
        <v>#DIV/0!</v>
      </c>
      <c r="AR312" t="e">
        <f>100*((INDEX(PastedData!Y:Y,MATCH($AK312,PastedData!$A:$A,0)))/H$33)</f>
        <v>#DIV/0!</v>
      </c>
      <c r="AS312" t="e">
        <f>100*((INDEX(PastedData!Z:Z,MATCH($AK312,PastedData!$A:$A,0)))/I$33)</f>
        <v>#DIV/0!</v>
      </c>
      <c r="AT312" t="e">
        <f>100*((INDEX(PastedData!AA:AA,MATCH($AK312,PastedData!$A:$A,0)))/J$33)</f>
        <v>#DIV/0!</v>
      </c>
    </row>
    <row r="313" spans="14:46" x14ac:dyDescent="0.3">
      <c r="N313" s="2" t="e">
        <f t="shared" si="20"/>
        <v>#N/A</v>
      </c>
      <c r="O313" s="2" t="e">
        <f t="array" ref="O313">LN(INDEX(PastedData!E:E,MATCH(Analysis!$AK315,PastedData!$A:$A,0))-Analysis!O$5)</f>
        <v>#NUM!</v>
      </c>
      <c r="P313" s="2" t="e">
        <f>LN(INDEX(PastedData!F:F,MATCH(Analysis!$AK315,PastedData!$A:$A,0))-Analysis!P$5)</f>
        <v>#NUM!</v>
      </c>
      <c r="Q313" s="2" t="e">
        <f>LN(INDEX(PastedData!G:G,MATCH(Analysis!$AK315,PastedData!$A:$A,0))-Analysis!Q$5)</f>
        <v>#NUM!</v>
      </c>
      <c r="R313" s="2" t="e">
        <f>LN(INDEX(PastedData!H:H,MATCH(Analysis!$AK315,PastedData!$A:$A,0))-Analysis!R$5)</f>
        <v>#NUM!</v>
      </c>
      <c r="S313" s="2" t="e">
        <f>LN(INDEX(PastedData!I:I,MATCH(Analysis!$AK315,PastedData!$A:$A,0))-Analysis!S$5)</f>
        <v>#NUM!</v>
      </c>
      <c r="T313" s="2" t="e">
        <f>LN(INDEX(PastedData!J:J,MATCH(Analysis!$AK315,PastedData!$A:$A,0))-Analysis!T$5)</f>
        <v>#NUM!</v>
      </c>
      <c r="U313" s="2" t="e">
        <f>LN(INDEX(PastedData!K:K,MATCH(Analysis!$AK315,PastedData!$A:$A,0))-Analysis!U$5)</f>
        <v>#NUM!</v>
      </c>
      <c r="AK313">
        <f t="shared" si="21"/>
        <v>293</v>
      </c>
      <c r="AL313" s="2" t="e">
        <f t="array" ref="AL313">INDEX(PastedData!B:B,MATCH($AK313,PastedData!$A:$A,0))</f>
        <v>#N/A</v>
      </c>
      <c r="AM313" s="2">
        <f>INDEX(PastedData!L:L,MATCH($AK313,PastedData!$A:$A,0))</f>
        <v>0</v>
      </c>
      <c r="AN313" t="e">
        <f>100*((INDEX(PastedData!U:U,MATCH($AK313,PastedData!$A:$A,0)))/D$33)</f>
        <v>#DIV/0!</v>
      </c>
      <c r="AO313" t="e">
        <f>100*((INDEX(PastedData!V:V,MATCH($AK313,PastedData!$A:$A,0)))/E$33)</f>
        <v>#DIV/0!</v>
      </c>
      <c r="AP313" t="e">
        <f>100*((INDEX(PastedData!W:W,MATCH($AK313,PastedData!$A:$A,0)))/F$33)</f>
        <v>#DIV/0!</v>
      </c>
      <c r="AQ313" t="e">
        <f>100*((INDEX(PastedData!X:X,MATCH($AK313,PastedData!$A:$A,0)))/G$33)</f>
        <v>#DIV/0!</v>
      </c>
      <c r="AR313" t="e">
        <f>100*((INDEX(PastedData!Y:Y,MATCH($AK313,PastedData!$A:$A,0)))/H$33)</f>
        <v>#DIV/0!</v>
      </c>
      <c r="AS313" t="e">
        <f>100*((INDEX(PastedData!Z:Z,MATCH($AK313,PastedData!$A:$A,0)))/I$33)</f>
        <v>#DIV/0!</v>
      </c>
      <c r="AT313" t="e">
        <f>100*((INDEX(PastedData!AA:AA,MATCH($AK313,PastedData!$A:$A,0)))/J$33)</f>
        <v>#DIV/0!</v>
      </c>
    </row>
    <row r="314" spans="14:46" x14ac:dyDescent="0.3">
      <c r="N314" s="2" t="e">
        <f t="shared" si="20"/>
        <v>#N/A</v>
      </c>
      <c r="O314" s="2" t="e">
        <f t="array" ref="O314">LN(INDEX(PastedData!E:E,MATCH(Analysis!$AK316,PastedData!$A:$A,0))-Analysis!O$5)</f>
        <v>#NUM!</v>
      </c>
      <c r="P314" s="2" t="e">
        <f>LN(INDEX(PastedData!F:F,MATCH(Analysis!$AK316,PastedData!$A:$A,0))-Analysis!P$5)</f>
        <v>#NUM!</v>
      </c>
      <c r="Q314" s="2" t="e">
        <f>LN(INDEX(PastedData!G:G,MATCH(Analysis!$AK316,PastedData!$A:$A,0))-Analysis!Q$5)</f>
        <v>#NUM!</v>
      </c>
      <c r="R314" s="2" t="e">
        <f>LN(INDEX(PastedData!H:H,MATCH(Analysis!$AK316,PastedData!$A:$A,0))-Analysis!R$5)</f>
        <v>#NUM!</v>
      </c>
      <c r="S314" s="2" t="e">
        <f>LN(INDEX(PastedData!I:I,MATCH(Analysis!$AK316,PastedData!$A:$A,0))-Analysis!S$5)</f>
        <v>#NUM!</v>
      </c>
      <c r="T314" s="2" t="e">
        <f>LN(INDEX(PastedData!J:J,MATCH(Analysis!$AK316,PastedData!$A:$A,0))-Analysis!T$5)</f>
        <v>#NUM!</v>
      </c>
      <c r="U314" s="2" t="e">
        <f>LN(INDEX(PastedData!K:K,MATCH(Analysis!$AK316,PastedData!$A:$A,0))-Analysis!U$5)</f>
        <v>#NUM!</v>
      </c>
      <c r="AK314">
        <f t="shared" si="21"/>
        <v>294</v>
      </c>
      <c r="AL314" s="2" t="e">
        <f t="array" ref="AL314">INDEX(PastedData!B:B,MATCH($AK314,PastedData!$A:$A,0))</f>
        <v>#N/A</v>
      </c>
      <c r="AM314" s="2">
        <f>INDEX(PastedData!L:L,MATCH($AK314,PastedData!$A:$A,0))</f>
        <v>0</v>
      </c>
      <c r="AN314" t="e">
        <f>100*((INDEX(PastedData!U:U,MATCH($AK314,PastedData!$A:$A,0)))/D$33)</f>
        <v>#DIV/0!</v>
      </c>
      <c r="AO314" t="e">
        <f>100*((INDEX(PastedData!V:V,MATCH($AK314,PastedData!$A:$A,0)))/E$33)</f>
        <v>#DIV/0!</v>
      </c>
      <c r="AP314" t="e">
        <f>100*((INDEX(PastedData!W:W,MATCH($AK314,PastedData!$A:$A,0)))/F$33)</f>
        <v>#DIV/0!</v>
      </c>
      <c r="AQ314" t="e">
        <f>100*((INDEX(PastedData!X:X,MATCH($AK314,PastedData!$A:$A,0)))/G$33)</f>
        <v>#DIV/0!</v>
      </c>
      <c r="AR314" t="e">
        <f>100*((INDEX(PastedData!Y:Y,MATCH($AK314,PastedData!$A:$A,0)))/H$33)</f>
        <v>#DIV/0!</v>
      </c>
      <c r="AS314" t="e">
        <f>100*((INDEX(PastedData!Z:Z,MATCH($AK314,PastedData!$A:$A,0)))/I$33)</f>
        <v>#DIV/0!</v>
      </c>
      <c r="AT314" t="e">
        <f>100*((INDEX(PastedData!AA:AA,MATCH($AK314,PastedData!$A:$A,0)))/J$33)</f>
        <v>#DIV/0!</v>
      </c>
    </row>
    <row r="315" spans="14:46" x14ac:dyDescent="0.3">
      <c r="N315" s="2" t="e">
        <f t="shared" si="20"/>
        <v>#N/A</v>
      </c>
      <c r="O315" s="2" t="e">
        <f t="array" ref="O315">LN(INDEX(PastedData!E:E,MATCH(Analysis!$AK317,PastedData!$A:$A,0))-Analysis!O$5)</f>
        <v>#NUM!</v>
      </c>
      <c r="P315" s="2" t="e">
        <f>LN(INDEX(PastedData!F:F,MATCH(Analysis!$AK317,PastedData!$A:$A,0))-Analysis!P$5)</f>
        <v>#NUM!</v>
      </c>
      <c r="Q315" s="2" t="e">
        <f>LN(INDEX(PastedData!G:G,MATCH(Analysis!$AK317,PastedData!$A:$A,0))-Analysis!Q$5)</f>
        <v>#NUM!</v>
      </c>
      <c r="R315" s="2" t="e">
        <f>LN(INDEX(PastedData!H:H,MATCH(Analysis!$AK317,PastedData!$A:$A,0))-Analysis!R$5)</f>
        <v>#NUM!</v>
      </c>
      <c r="S315" s="2" t="e">
        <f>LN(INDEX(PastedData!I:I,MATCH(Analysis!$AK317,PastedData!$A:$A,0))-Analysis!S$5)</f>
        <v>#NUM!</v>
      </c>
      <c r="T315" s="2" t="e">
        <f>LN(INDEX(PastedData!J:J,MATCH(Analysis!$AK317,PastedData!$A:$A,0))-Analysis!T$5)</f>
        <v>#NUM!</v>
      </c>
      <c r="U315" s="2" t="e">
        <f>LN(INDEX(PastedData!K:K,MATCH(Analysis!$AK317,PastedData!$A:$A,0))-Analysis!U$5)</f>
        <v>#NUM!</v>
      </c>
      <c r="AK315">
        <f t="shared" si="21"/>
        <v>295</v>
      </c>
      <c r="AL315" s="2" t="e">
        <f t="array" ref="AL315">INDEX(PastedData!B:B,MATCH($AK315,PastedData!$A:$A,0))</f>
        <v>#N/A</v>
      </c>
      <c r="AM315" s="2">
        <f>INDEX(PastedData!L:L,MATCH($AK315,PastedData!$A:$A,0))</f>
        <v>0</v>
      </c>
      <c r="AN315" t="e">
        <f>100*((INDEX(PastedData!U:U,MATCH($AK315,PastedData!$A:$A,0)))/D$33)</f>
        <v>#DIV/0!</v>
      </c>
      <c r="AO315" t="e">
        <f>100*((INDEX(PastedData!V:V,MATCH($AK315,PastedData!$A:$A,0)))/E$33)</f>
        <v>#DIV/0!</v>
      </c>
      <c r="AP315" t="e">
        <f>100*((INDEX(PastedData!W:W,MATCH($AK315,PastedData!$A:$A,0)))/F$33)</f>
        <v>#DIV/0!</v>
      </c>
      <c r="AQ315" t="e">
        <f>100*((INDEX(PastedData!X:X,MATCH($AK315,PastedData!$A:$A,0)))/G$33)</f>
        <v>#DIV/0!</v>
      </c>
      <c r="AR315" t="e">
        <f>100*((INDEX(PastedData!Y:Y,MATCH($AK315,PastedData!$A:$A,0)))/H$33)</f>
        <v>#DIV/0!</v>
      </c>
      <c r="AS315" t="e">
        <f>100*((INDEX(PastedData!Z:Z,MATCH($AK315,PastedData!$A:$A,0)))/I$33)</f>
        <v>#DIV/0!</v>
      </c>
      <c r="AT315" t="e">
        <f>100*((INDEX(PastedData!AA:AA,MATCH($AK315,PastedData!$A:$A,0)))/J$33)</f>
        <v>#DIV/0!</v>
      </c>
    </row>
    <row r="316" spans="14:46" x14ac:dyDescent="0.3">
      <c r="N316" s="2" t="e">
        <f t="shared" si="20"/>
        <v>#N/A</v>
      </c>
      <c r="O316" s="2" t="e">
        <f t="array" ref="O316">LN(INDEX(PastedData!E:E,MATCH(Analysis!$AK318,PastedData!$A:$A,0))-Analysis!O$5)</f>
        <v>#NUM!</v>
      </c>
      <c r="P316" s="2" t="e">
        <f>LN(INDEX(PastedData!F:F,MATCH(Analysis!$AK318,PastedData!$A:$A,0))-Analysis!P$5)</f>
        <v>#NUM!</v>
      </c>
      <c r="Q316" s="2" t="e">
        <f>LN(INDEX(PastedData!G:G,MATCH(Analysis!$AK318,PastedData!$A:$A,0))-Analysis!Q$5)</f>
        <v>#NUM!</v>
      </c>
      <c r="R316" s="2" t="e">
        <f>LN(INDEX(PastedData!H:H,MATCH(Analysis!$AK318,PastedData!$A:$A,0))-Analysis!R$5)</f>
        <v>#NUM!</v>
      </c>
      <c r="S316" s="2" t="e">
        <f>LN(INDEX(PastedData!I:I,MATCH(Analysis!$AK318,PastedData!$A:$A,0))-Analysis!S$5)</f>
        <v>#NUM!</v>
      </c>
      <c r="T316" s="2" t="e">
        <f>LN(INDEX(PastedData!J:J,MATCH(Analysis!$AK318,PastedData!$A:$A,0))-Analysis!T$5)</f>
        <v>#NUM!</v>
      </c>
      <c r="U316" s="2" t="e">
        <f>LN(INDEX(PastedData!K:K,MATCH(Analysis!$AK318,PastedData!$A:$A,0))-Analysis!U$5)</f>
        <v>#NUM!</v>
      </c>
      <c r="AK316">
        <f t="shared" si="21"/>
        <v>296</v>
      </c>
      <c r="AL316" s="2" t="e">
        <f t="array" ref="AL316">INDEX(PastedData!B:B,MATCH($AK316,PastedData!$A:$A,0))</f>
        <v>#N/A</v>
      </c>
      <c r="AM316" s="2">
        <f>INDEX(PastedData!L:L,MATCH($AK316,PastedData!$A:$A,0))</f>
        <v>0</v>
      </c>
      <c r="AN316" t="e">
        <f>100*((INDEX(PastedData!U:U,MATCH($AK316,PastedData!$A:$A,0)))/D$33)</f>
        <v>#DIV/0!</v>
      </c>
      <c r="AO316" t="e">
        <f>100*((INDEX(PastedData!V:V,MATCH($AK316,PastedData!$A:$A,0)))/E$33)</f>
        <v>#DIV/0!</v>
      </c>
      <c r="AP316" t="e">
        <f>100*((INDEX(PastedData!W:W,MATCH($AK316,PastedData!$A:$A,0)))/F$33)</f>
        <v>#DIV/0!</v>
      </c>
      <c r="AQ316" t="e">
        <f>100*((INDEX(PastedData!X:X,MATCH($AK316,PastedData!$A:$A,0)))/G$33)</f>
        <v>#DIV/0!</v>
      </c>
      <c r="AR316" t="e">
        <f>100*((INDEX(PastedData!Y:Y,MATCH($AK316,PastedData!$A:$A,0)))/H$33)</f>
        <v>#DIV/0!</v>
      </c>
      <c r="AS316" t="e">
        <f>100*((INDEX(PastedData!Z:Z,MATCH($AK316,PastedData!$A:$A,0)))/I$33)</f>
        <v>#DIV/0!</v>
      </c>
      <c r="AT316" t="e">
        <f>100*((INDEX(PastedData!AA:AA,MATCH($AK316,PastedData!$A:$A,0)))/J$33)</f>
        <v>#DIV/0!</v>
      </c>
    </row>
    <row r="317" spans="14:46" x14ac:dyDescent="0.3">
      <c r="N317" s="2" t="e">
        <f t="shared" si="20"/>
        <v>#N/A</v>
      </c>
      <c r="O317" s="2" t="e">
        <f t="array" ref="O317">LN(INDEX(PastedData!E:E,MATCH(Analysis!$AK319,PastedData!$A:$A,0))-Analysis!O$5)</f>
        <v>#NUM!</v>
      </c>
      <c r="P317" s="2" t="e">
        <f>LN(INDEX(PastedData!F:F,MATCH(Analysis!$AK319,PastedData!$A:$A,0))-Analysis!P$5)</f>
        <v>#NUM!</v>
      </c>
      <c r="Q317" s="2" t="e">
        <f>LN(INDEX(PastedData!G:G,MATCH(Analysis!$AK319,PastedData!$A:$A,0))-Analysis!Q$5)</f>
        <v>#NUM!</v>
      </c>
      <c r="R317" s="2" t="e">
        <f>LN(INDEX(PastedData!H:H,MATCH(Analysis!$AK319,PastedData!$A:$A,0))-Analysis!R$5)</f>
        <v>#NUM!</v>
      </c>
      <c r="S317" s="2" t="e">
        <f>LN(INDEX(PastedData!I:I,MATCH(Analysis!$AK319,PastedData!$A:$A,0))-Analysis!S$5)</f>
        <v>#NUM!</v>
      </c>
      <c r="T317" s="2" t="e">
        <f>LN(INDEX(PastedData!J:J,MATCH(Analysis!$AK319,PastedData!$A:$A,0))-Analysis!T$5)</f>
        <v>#NUM!</v>
      </c>
      <c r="U317" s="2" t="e">
        <f>LN(INDEX(PastedData!K:K,MATCH(Analysis!$AK319,PastedData!$A:$A,0))-Analysis!U$5)</f>
        <v>#NUM!</v>
      </c>
      <c r="AK317">
        <f t="shared" si="21"/>
        <v>297</v>
      </c>
      <c r="AL317" s="2" t="e">
        <f t="array" ref="AL317">INDEX(PastedData!B:B,MATCH($AK317,PastedData!$A:$A,0))</f>
        <v>#N/A</v>
      </c>
      <c r="AM317" s="2">
        <f>INDEX(PastedData!L:L,MATCH($AK317,PastedData!$A:$A,0))</f>
        <v>0</v>
      </c>
      <c r="AN317" t="e">
        <f>100*((INDEX(PastedData!U:U,MATCH($AK317,PastedData!$A:$A,0)))/D$33)</f>
        <v>#DIV/0!</v>
      </c>
      <c r="AO317" t="e">
        <f>100*((INDEX(PastedData!V:V,MATCH($AK317,PastedData!$A:$A,0)))/E$33)</f>
        <v>#DIV/0!</v>
      </c>
      <c r="AP317" t="e">
        <f>100*((INDEX(PastedData!W:W,MATCH($AK317,PastedData!$A:$A,0)))/F$33)</f>
        <v>#DIV/0!</v>
      </c>
      <c r="AQ317" t="e">
        <f>100*((INDEX(PastedData!X:X,MATCH($AK317,PastedData!$A:$A,0)))/G$33)</f>
        <v>#DIV/0!</v>
      </c>
      <c r="AR317" t="e">
        <f>100*((INDEX(PastedData!Y:Y,MATCH($AK317,PastedData!$A:$A,0)))/H$33)</f>
        <v>#DIV/0!</v>
      </c>
      <c r="AS317" t="e">
        <f>100*((INDEX(PastedData!Z:Z,MATCH($AK317,PastedData!$A:$A,0)))/I$33)</f>
        <v>#DIV/0!</v>
      </c>
      <c r="AT317" t="e">
        <f>100*((INDEX(PastedData!AA:AA,MATCH($AK317,PastedData!$A:$A,0)))/J$33)</f>
        <v>#DIV/0!</v>
      </c>
    </row>
    <row r="318" spans="14:46" x14ac:dyDescent="0.3">
      <c r="N318" s="2" t="e">
        <f t="shared" si="20"/>
        <v>#N/A</v>
      </c>
      <c r="O318" s="2" t="e">
        <f t="array" ref="O318">LN(INDEX(PastedData!E:E,MATCH(Analysis!$AK320,PastedData!$A:$A,0))-Analysis!O$5)</f>
        <v>#NUM!</v>
      </c>
      <c r="P318" s="2" t="e">
        <f>LN(INDEX(PastedData!F:F,MATCH(Analysis!$AK320,PastedData!$A:$A,0))-Analysis!P$5)</f>
        <v>#NUM!</v>
      </c>
      <c r="Q318" s="2" t="e">
        <f>LN(INDEX(PastedData!G:G,MATCH(Analysis!$AK320,PastedData!$A:$A,0))-Analysis!Q$5)</f>
        <v>#NUM!</v>
      </c>
      <c r="R318" s="2" t="e">
        <f>LN(INDEX(PastedData!H:H,MATCH(Analysis!$AK320,PastedData!$A:$A,0))-Analysis!R$5)</f>
        <v>#NUM!</v>
      </c>
      <c r="S318" s="2" t="e">
        <f>LN(INDEX(PastedData!I:I,MATCH(Analysis!$AK320,PastedData!$A:$A,0))-Analysis!S$5)</f>
        <v>#NUM!</v>
      </c>
      <c r="T318" s="2" t="e">
        <f>LN(INDEX(PastedData!J:J,MATCH(Analysis!$AK320,PastedData!$A:$A,0))-Analysis!T$5)</f>
        <v>#NUM!</v>
      </c>
      <c r="U318" s="2" t="e">
        <f>LN(INDEX(PastedData!K:K,MATCH(Analysis!$AK320,PastedData!$A:$A,0))-Analysis!U$5)</f>
        <v>#NUM!</v>
      </c>
      <c r="AK318">
        <f t="shared" si="21"/>
        <v>298</v>
      </c>
      <c r="AL318" s="2" t="e">
        <f t="array" ref="AL318">INDEX(PastedData!B:B,MATCH($AK318,PastedData!$A:$A,0))</f>
        <v>#N/A</v>
      </c>
      <c r="AM318" s="2">
        <f>INDEX(PastedData!L:L,MATCH($AK318,PastedData!$A:$A,0))</f>
        <v>0</v>
      </c>
      <c r="AN318" t="e">
        <f>100*((INDEX(PastedData!U:U,MATCH($AK318,PastedData!$A:$A,0)))/D$33)</f>
        <v>#DIV/0!</v>
      </c>
      <c r="AO318" t="e">
        <f>100*((INDEX(PastedData!V:V,MATCH($AK318,PastedData!$A:$A,0)))/E$33)</f>
        <v>#DIV/0!</v>
      </c>
      <c r="AP318" t="e">
        <f>100*((INDEX(PastedData!W:W,MATCH($AK318,PastedData!$A:$A,0)))/F$33)</f>
        <v>#DIV/0!</v>
      </c>
      <c r="AQ318" t="e">
        <f>100*((INDEX(PastedData!X:X,MATCH($AK318,PastedData!$A:$A,0)))/G$33)</f>
        <v>#DIV/0!</v>
      </c>
      <c r="AR318" t="e">
        <f>100*((INDEX(PastedData!Y:Y,MATCH($AK318,PastedData!$A:$A,0)))/H$33)</f>
        <v>#DIV/0!</v>
      </c>
      <c r="AS318" t="e">
        <f>100*((INDEX(PastedData!Z:Z,MATCH($AK318,PastedData!$A:$A,0)))/I$33)</f>
        <v>#DIV/0!</v>
      </c>
      <c r="AT318" t="e">
        <f>100*((INDEX(PastedData!AA:AA,MATCH($AK318,PastedData!$A:$A,0)))/J$33)</f>
        <v>#DIV/0!</v>
      </c>
    </row>
    <row r="319" spans="14:46" x14ac:dyDescent="0.3">
      <c r="N319" s="2" t="e">
        <f t="shared" si="20"/>
        <v>#N/A</v>
      </c>
      <c r="O319" s="2" t="e">
        <f t="array" ref="O319">LN(INDEX(PastedData!E:E,MATCH(Analysis!$AK321,PastedData!$A:$A,0))-Analysis!O$5)</f>
        <v>#NUM!</v>
      </c>
      <c r="P319" s="2" t="e">
        <f>LN(INDEX(PastedData!F:F,MATCH(Analysis!$AK321,PastedData!$A:$A,0))-Analysis!P$5)</f>
        <v>#NUM!</v>
      </c>
      <c r="Q319" s="2" t="e">
        <f>LN(INDEX(PastedData!G:G,MATCH(Analysis!$AK321,PastedData!$A:$A,0))-Analysis!Q$5)</f>
        <v>#NUM!</v>
      </c>
      <c r="R319" s="2" t="e">
        <f>LN(INDEX(PastedData!H:H,MATCH(Analysis!$AK321,PastedData!$A:$A,0))-Analysis!R$5)</f>
        <v>#NUM!</v>
      </c>
      <c r="S319" s="2" t="e">
        <f>LN(INDEX(PastedData!I:I,MATCH(Analysis!$AK321,PastedData!$A:$A,0))-Analysis!S$5)</f>
        <v>#NUM!</v>
      </c>
      <c r="T319" s="2" t="e">
        <f>LN(INDEX(PastedData!J:J,MATCH(Analysis!$AK321,PastedData!$A:$A,0))-Analysis!T$5)</f>
        <v>#NUM!</v>
      </c>
      <c r="U319" s="2" t="e">
        <f>LN(INDEX(PastedData!K:K,MATCH(Analysis!$AK321,PastedData!$A:$A,0))-Analysis!U$5)</f>
        <v>#NUM!</v>
      </c>
      <c r="AK319">
        <f t="shared" si="21"/>
        <v>299</v>
      </c>
      <c r="AL319" s="2" t="e">
        <f t="array" ref="AL319">INDEX(PastedData!B:B,MATCH($AK319,PastedData!$A:$A,0))</f>
        <v>#N/A</v>
      </c>
      <c r="AM319" s="2">
        <f>INDEX(PastedData!L:L,MATCH($AK319,PastedData!$A:$A,0))</f>
        <v>0</v>
      </c>
      <c r="AN319" t="e">
        <f>100*((INDEX(PastedData!U:U,MATCH($AK319,PastedData!$A:$A,0)))/D$33)</f>
        <v>#DIV/0!</v>
      </c>
      <c r="AO319" t="e">
        <f>100*((INDEX(PastedData!V:V,MATCH($AK319,PastedData!$A:$A,0)))/E$33)</f>
        <v>#DIV/0!</v>
      </c>
      <c r="AP319" t="e">
        <f>100*((INDEX(PastedData!W:W,MATCH($AK319,PastedData!$A:$A,0)))/F$33)</f>
        <v>#DIV/0!</v>
      </c>
      <c r="AQ319" t="e">
        <f>100*((INDEX(PastedData!X:X,MATCH($AK319,PastedData!$A:$A,0)))/G$33)</f>
        <v>#DIV/0!</v>
      </c>
      <c r="AR319" t="e">
        <f>100*((INDEX(PastedData!Y:Y,MATCH($AK319,PastedData!$A:$A,0)))/H$33)</f>
        <v>#DIV/0!</v>
      </c>
      <c r="AS319" t="e">
        <f>100*((INDEX(PastedData!Z:Z,MATCH($AK319,PastedData!$A:$A,0)))/I$33)</f>
        <v>#DIV/0!</v>
      </c>
      <c r="AT319" t="e">
        <f>100*((INDEX(PastedData!AA:AA,MATCH($AK319,PastedData!$A:$A,0)))/J$33)</f>
        <v>#DIV/0!</v>
      </c>
    </row>
    <row r="320" spans="14:46" x14ac:dyDescent="0.3">
      <c r="N320" s="2" t="e">
        <f t="shared" si="20"/>
        <v>#N/A</v>
      </c>
      <c r="O320" s="2" t="e">
        <f t="array" ref="O320">LN(INDEX(PastedData!E:E,MATCH(Analysis!$AK322,PastedData!$A:$A,0))-Analysis!O$5)</f>
        <v>#NUM!</v>
      </c>
      <c r="P320" s="2" t="e">
        <f>LN(INDEX(PastedData!F:F,MATCH(Analysis!$AK322,PastedData!$A:$A,0))-Analysis!P$5)</f>
        <v>#NUM!</v>
      </c>
      <c r="Q320" s="2" t="e">
        <f>LN(INDEX(PastedData!G:G,MATCH(Analysis!$AK322,PastedData!$A:$A,0))-Analysis!Q$5)</f>
        <v>#NUM!</v>
      </c>
      <c r="R320" s="2" t="e">
        <f>LN(INDEX(PastedData!H:H,MATCH(Analysis!$AK322,PastedData!$A:$A,0))-Analysis!R$5)</f>
        <v>#NUM!</v>
      </c>
      <c r="S320" s="2" t="e">
        <f>LN(INDEX(PastedData!I:I,MATCH(Analysis!$AK322,PastedData!$A:$A,0))-Analysis!S$5)</f>
        <v>#NUM!</v>
      </c>
      <c r="T320" s="2" t="e">
        <f>LN(INDEX(PastedData!J:J,MATCH(Analysis!$AK322,PastedData!$A:$A,0))-Analysis!T$5)</f>
        <v>#NUM!</v>
      </c>
      <c r="U320" s="2" t="e">
        <f>LN(INDEX(PastedData!K:K,MATCH(Analysis!$AK322,PastedData!$A:$A,0))-Analysis!U$5)</f>
        <v>#NUM!</v>
      </c>
      <c r="AK320">
        <f t="shared" si="21"/>
        <v>300</v>
      </c>
      <c r="AL320" s="2" t="e">
        <f t="array" ref="AL320">INDEX(PastedData!B:B,MATCH($AK320,PastedData!$A:$A,0))</f>
        <v>#N/A</v>
      </c>
      <c r="AM320" s="2">
        <f>INDEX(PastedData!L:L,MATCH($AK320,PastedData!$A:$A,0))</f>
        <v>0</v>
      </c>
      <c r="AN320" t="e">
        <f>100*((INDEX(PastedData!U:U,MATCH($AK320,PastedData!$A:$A,0)))/D$33)</f>
        <v>#DIV/0!</v>
      </c>
      <c r="AO320" t="e">
        <f>100*((INDEX(PastedData!V:V,MATCH($AK320,PastedData!$A:$A,0)))/E$33)</f>
        <v>#DIV/0!</v>
      </c>
      <c r="AP320" t="e">
        <f>100*((INDEX(PastedData!W:W,MATCH($AK320,PastedData!$A:$A,0)))/F$33)</f>
        <v>#DIV/0!</v>
      </c>
      <c r="AQ320" t="e">
        <f>100*((INDEX(PastedData!X:X,MATCH($AK320,PastedData!$A:$A,0)))/G$33)</f>
        <v>#DIV/0!</v>
      </c>
      <c r="AR320" t="e">
        <f>100*((INDEX(PastedData!Y:Y,MATCH($AK320,PastedData!$A:$A,0)))/H$33)</f>
        <v>#DIV/0!</v>
      </c>
      <c r="AS320" t="e">
        <f>100*((INDEX(PastedData!Z:Z,MATCH($AK320,PastedData!$A:$A,0)))/I$33)</f>
        <v>#DIV/0!</v>
      </c>
      <c r="AT320" t="e">
        <f>100*((INDEX(PastedData!AA:AA,MATCH($AK320,PastedData!$A:$A,0)))/J$33)</f>
        <v>#DIV/0!</v>
      </c>
    </row>
    <row r="321" spans="14:46" x14ac:dyDescent="0.3">
      <c r="N321" s="2" t="e">
        <f t="shared" si="20"/>
        <v>#N/A</v>
      </c>
      <c r="O321" s="2" t="e">
        <f t="array" ref="O321">LN(INDEX(PastedData!E:E,MATCH(Analysis!$AK323,PastedData!$A:$A,0))-Analysis!O$5)</f>
        <v>#NUM!</v>
      </c>
      <c r="P321" s="2" t="e">
        <f>LN(INDEX(PastedData!F:F,MATCH(Analysis!$AK323,PastedData!$A:$A,0))-Analysis!P$5)</f>
        <v>#NUM!</v>
      </c>
      <c r="Q321" s="2" t="e">
        <f>LN(INDEX(PastedData!G:G,MATCH(Analysis!$AK323,PastedData!$A:$A,0))-Analysis!Q$5)</f>
        <v>#NUM!</v>
      </c>
      <c r="R321" s="2" t="e">
        <f>LN(INDEX(PastedData!H:H,MATCH(Analysis!$AK323,PastedData!$A:$A,0))-Analysis!R$5)</f>
        <v>#NUM!</v>
      </c>
      <c r="S321" s="2" t="e">
        <f>LN(INDEX(PastedData!I:I,MATCH(Analysis!$AK323,PastedData!$A:$A,0))-Analysis!S$5)</f>
        <v>#NUM!</v>
      </c>
      <c r="T321" s="2" t="e">
        <f>LN(INDEX(PastedData!J:J,MATCH(Analysis!$AK323,PastedData!$A:$A,0))-Analysis!T$5)</f>
        <v>#NUM!</v>
      </c>
      <c r="U321" s="2" t="e">
        <f>LN(INDEX(PastedData!K:K,MATCH(Analysis!$AK323,PastedData!$A:$A,0))-Analysis!U$5)</f>
        <v>#NUM!</v>
      </c>
      <c r="AK321">
        <f t="shared" si="21"/>
        <v>301</v>
      </c>
      <c r="AL321" s="2" t="e">
        <f t="array" ref="AL321">INDEX(PastedData!B:B,MATCH($AK321,PastedData!$A:$A,0))</f>
        <v>#N/A</v>
      </c>
      <c r="AM321" s="2">
        <f>INDEX(PastedData!L:L,MATCH($AK321,PastedData!$A:$A,0))</f>
        <v>0</v>
      </c>
      <c r="AN321" t="e">
        <f>100*((INDEX(PastedData!U:U,MATCH($AK321,PastedData!$A:$A,0)))/D$33)</f>
        <v>#DIV/0!</v>
      </c>
      <c r="AO321" t="e">
        <f>100*((INDEX(PastedData!V:V,MATCH($AK321,PastedData!$A:$A,0)))/E$33)</f>
        <v>#DIV/0!</v>
      </c>
      <c r="AP321" t="e">
        <f>100*((INDEX(PastedData!W:W,MATCH($AK321,PastedData!$A:$A,0)))/F$33)</f>
        <v>#DIV/0!</v>
      </c>
      <c r="AQ321" t="e">
        <f>100*((INDEX(PastedData!X:X,MATCH($AK321,PastedData!$A:$A,0)))/G$33)</f>
        <v>#DIV/0!</v>
      </c>
      <c r="AR321" t="e">
        <f>100*((INDEX(PastedData!Y:Y,MATCH($AK321,PastedData!$A:$A,0)))/H$33)</f>
        <v>#DIV/0!</v>
      </c>
      <c r="AS321" t="e">
        <f>100*((INDEX(PastedData!Z:Z,MATCH($AK321,PastedData!$A:$A,0)))/I$33)</f>
        <v>#DIV/0!</v>
      </c>
      <c r="AT321" t="e">
        <f>100*((INDEX(PastedData!AA:AA,MATCH($AK321,PastedData!$A:$A,0)))/J$33)</f>
        <v>#DIV/0!</v>
      </c>
    </row>
    <row r="322" spans="14:46" x14ac:dyDescent="0.3">
      <c r="N322" s="2" t="e">
        <f t="shared" si="20"/>
        <v>#N/A</v>
      </c>
      <c r="O322" s="2" t="e">
        <f t="array" ref="O322">LN(INDEX(PastedData!E:E,MATCH(Analysis!$AK324,PastedData!$A:$A,0))-Analysis!O$5)</f>
        <v>#NUM!</v>
      </c>
      <c r="P322" s="2" t="e">
        <f>LN(INDEX(PastedData!F:F,MATCH(Analysis!$AK324,PastedData!$A:$A,0))-Analysis!P$5)</f>
        <v>#NUM!</v>
      </c>
      <c r="Q322" s="2" t="e">
        <f>LN(INDEX(PastedData!G:G,MATCH(Analysis!$AK324,PastedData!$A:$A,0))-Analysis!Q$5)</f>
        <v>#NUM!</v>
      </c>
      <c r="R322" s="2" t="e">
        <f>LN(INDEX(PastedData!H:H,MATCH(Analysis!$AK324,PastedData!$A:$A,0))-Analysis!R$5)</f>
        <v>#NUM!</v>
      </c>
      <c r="S322" s="2" t="e">
        <f>LN(INDEX(PastedData!I:I,MATCH(Analysis!$AK324,PastedData!$A:$A,0))-Analysis!S$5)</f>
        <v>#NUM!</v>
      </c>
      <c r="T322" s="2" t="e">
        <f>LN(INDEX(PastedData!J:J,MATCH(Analysis!$AK324,PastedData!$A:$A,0))-Analysis!T$5)</f>
        <v>#NUM!</v>
      </c>
      <c r="U322" s="2" t="e">
        <f>LN(INDEX(PastedData!K:K,MATCH(Analysis!$AK324,PastedData!$A:$A,0))-Analysis!U$5)</f>
        <v>#NUM!</v>
      </c>
      <c r="AK322">
        <f t="shared" si="21"/>
        <v>302</v>
      </c>
      <c r="AL322" s="2" t="e">
        <f t="array" ref="AL322">INDEX(PastedData!B:B,MATCH($AK322,PastedData!$A:$A,0))</f>
        <v>#N/A</v>
      </c>
      <c r="AM322" s="2">
        <f>INDEX(PastedData!L:L,MATCH($AK322,PastedData!$A:$A,0))</f>
        <v>0</v>
      </c>
      <c r="AN322" t="e">
        <f>100*((INDEX(PastedData!U:U,MATCH($AK322,PastedData!$A:$A,0)))/D$33)</f>
        <v>#DIV/0!</v>
      </c>
      <c r="AO322" t="e">
        <f>100*((INDEX(PastedData!V:V,MATCH($AK322,PastedData!$A:$A,0)))/E$33)</f>
        <v>#DIV/0!</v>
      </c>
      <c r="AP322" t="e">
        <f>100*((INDEX(PastedData!W:W,MATCH($AK322,PastedData!$A:$A,0)))/F$33)</f>
        <v>#DIV/0!</v>
      </c>
      <c r="AQ322" t="e">
        <f>100*((INDEX(PastedData!X:X,MATCH($AK322,PastedData!$A:$A,0)))/G$33)</f>
        <v>#DIV/0!</v>
      </c>
      <c r="AR322" t="e">
        <f>100*((INDEX(PastedData!Y:Y,MATCH($AK322,PastedData!$A:$A,0)))/H$33)</f>
        <v>#DIV/0!</v>
      </c>
      <c r="AS322" t="e">
        <f>100*((INDEX(PastedData!Z:Z,MATCH($AK322,PastedData!$A:$A,0)))/I$33)</f>
        <v>#DIV/0!</v>
      </c>
      <c r="AT322" t="e">
        <f>100*((INDEX(PastedData!AA:AA,MATCH($AK322,PastedData!$A:$A,0)))/J$33)</f>
        <v>#DIV/0!</v>
      </c>
    </row>
    <row r="323" spans="14:46" x14ac:dyDescent="0.3">
      <c r="N323" s="2" t="e">
        <f t="shared" si="20"/>
        <v>#N/A</v>
      </c>
      <c r="O323" s="2" t="e">
        <f t="array" ref="O323">LN(INDEX(PastedData!E:E,MATCH(Analysis!$AK325,PastedData!$A:$A,0))-Analysis!O$5)</f>
        <v>#NUM!</v>
      </c>
      <c r="P323" s="2" t="e">
        <f>LN(INDEX(PastedData!F:F,MATCH(Analysis!$AK325,PastedData!$A:$A,0))-Analysis!P$5)</f>
        <v>#NUM!</v>
      </c>
      <c r="Q323" s="2" t="e">
        <f>LN(INDEX(PastedData!G:G,MATCH(Analysis!$AK325,PastedData!$A:$A,0))-Analysis!Q$5)</f>
        <v>#NUM!</v>
      </c>
      <c r="R323" s="2" t="e">
        <f>LN(INDEX(PastedData!H:H,MATCH(Analysis!$AK325,PastedData!$A:$A,0))-Analysis!R$5)</f>
        <v>#NUM!</v>
      </c>
      <c r="S323" s="2" t="e">
        <f>LN(INDEX(PastedData!I:I,MATCH(Analysis!$AK325,PastedData!$A:$A,0))-Analysis!S$5)</f>
        <v>#NUM!</v>
      </c>
      <c r="T323" s="2" t="e">
        <f>LN(INDEX(PastedData!J:J,MATCH(Analysis!$AK325,PastedData!$A:$A,0))-Analysis!T$5)</f>
        <v>#NUM!</v>
      </c>
      <c r="U323" s="2" t="e">
        <f>LN(INDEX(PastedData!K:K,MATCH(Analysis!$AK325,PastedData!$A:$A,0))-Analysis!U$5)</f>
        <v>#NUM!</v>
      </c>
      <c r="AK323">
        <f t="shared" si="21"/>
        <v>303</v>
      </c>
      <c r="AL323" s="2" t="e">
        <f t="array" ref="AL323">INDEX(PastedData!B:B,MATCH($AK323,PastedData!$A:$A,0))</f>
        <v>#N/A</v>
      </c>
      <c r="AM323" s="2">
        <f>INDEX(PastedData!L:L,MATCH($AK323,PastedData!$A:$A,0))</f>
        <v>0</v>
      </c>
      <c r="AN323" t="e">
        <f>100*((INDEX(PastedData!U:U,MATCH($AK323,PastedData!$A:$A,0)))/D$33)</f>
        <v>#DIV/0!</v>
      </c>
      <c r="AO323" t="e">
        <f>100*((INDEX(PastedData!V:V,MATCH($AK323,PastedData!$A:$A,0)))/E$33)</f>
        <v>#DIV/0!</v>
      </c>
      <c r="AP323" t="e">
        <f>100*((INDEX(PastedData!W:W,MATCH($AK323,PastedData!$A:$A,0)))/F$33)</f>
        <v>#DIV/0!</v>
      </c>
      <c r="AQ323" t="e">
        <f>100*((INDEX(PastedData!X:X,MATCH($AK323,PastedData!$A:$A,0)))/G$33)</f>
        <v>#DIV/0!</v>
      </c>
      <c r="AR323" t="e">
        <f>100*((INDEX(PastedData!Y:Y,MATCH($AK323,PastedData!$A:$A,0)))/H$33)</f>
        <v>#DIV/0!</v>
      </c>
      <c r="AS323" t="e">
        <f>100*((INDEX(PastedData!Z:Z,MATCH($AK323,PastedData!$A:$A,0)))/I$33)</f>
        <v>#DIV/0!</v>
      </c>
      <c r="AT323" t="e">
        <f>100*((INDEX(PastedData!AA:AA,MATCH($AK323,PastedData!$A:$A,0)))/J$33)</f>
        <v>#DIV/0!</v>
      </c>
    </row>
    <row r="324" spans="14:46" x14ac:dyDescent="0.3">
      <c r="N324" s="2" t="e">
        <f t="shared" si="20"/>
        <v>#N/A</v>
      </c>
      <c r="O324" s="2" t="e">
        <f t="array" ref="O324">LN(INDEX(PastedData!E:E,MATCH(Analysis!$AK326,PastedData!$A:$A,0))-Analysis!O$5)</f>
        <v>#NUM!</v>
      </c>
      <c r="P324" s="2" t="e">
        <f>LN(INDEX(PastedData!F:F,MATCH(Analysis!$AK326,PastedData!$A:$A,0))-Analysis!P$5)</f>
        <v>#NUM!</v>
      </c>
      <c r="Q324" s="2" t="e">
        <f>LN(INDEX(PastedData!G:G,MATCH(Analysis!$AK326,PastedData!$A:$A,0))-Analysis!Q$5)</f>
        <v>#NUM!</v>
      </c>
      <c r="R324" s="2" t="e">
        <f>LN(INDEX(PastedData!H:H,MATCH(Analysis!$AK326,PastedData!$A:$A,0))-Analysis!R$5)</f>
        <v>#NUM!</v>
      </c>
      <c r="S324" s="2" t="e">
        <f>LN(INDEX(PastedData!I:I,MATCH(Analysis!$AK326,PastedData!$A:$A,0))-Analysis!S$5)</f>
        <v>#NUM!</v>
      </c>
      <c r="T324" s="2" t="e">
        <f>LN(INDEX(PastedData!J:J,MATCH(Analysis!$AK326,PastedData!$A:$A,0))-Analysis!T$5)</f>
        <v>#NUM!</v>
      </c>
      <c r="U324" s="2" t="e">
        <f>LN(INDEX(PastedData!K:K,MATCH(Analysis!$AK326,PastedData!$A:$A,0))-Analysis!U$5)</f>
        <v>#NUM!</v>
      </c>
      <c r="AK324">
        <f t="shared" si="21"/>
        <v>304</v>
      </c>
      <c r="AL324" s="2" t="e">
        <f t="array" ref="AL324">INDEX(PastedData!B:B,MATCH($AK324,PastedData!$A:$A,0))</f>
        <v>#N/A</v>
      </c>
      <c r="AM324" s="2">
        <f>INDEX(PastedData!L:L,MATCH($AK324,PastedData!$A:$A,0))</f>
        <v>0</v>
      </c>
      <c r="AN324" t="e">
        <f>100*((INDEX(PastedData!U:U,MATCH($AK324,PastedData!$A:$A,0)))/D$33)</f>
        <v>#DIV/0!</v>
      </c>
      <c r="AO324" t="e">
        <f>100*((INDEX(PastedData!V:V,MATCH($AK324,PastedData!$A:$A,0)))/E$33)</f>
        <v>#DIV/0!</v>
      </c>
      <c r="AP324" t="e">
        <f>100*((INDEX(PastedData!W:W,MATCH($AK324,PastedData!$A:$A,0)))/F$33)</f>
        <v>#DIV/0!</v>
      </c>
      <c r="AQ324" t="e">
        <f>100*((INDEX(PastedData!X:X,MATCH($AK324,PastedData!$A:$A,0)))/G$33)</f>
        <v>#DIV/0!</v>
      </c>
      <c r="AR324" t="e">
        <f>100*((INDEX(PastedData!Y:Y,MATCH($AK324,PastedData!$A:$A,0)))/H$33)</f>
        <v>#DIV/0!</v>
      </c>
      <c r="AS324" t="e">
        <f>100*((INDEX(PastedData!Z:Z,MATCH($AK324,PastedData!$A:$A,0)))/I$33)</f>
        <v>#DIV/0!</v>
      </c>
      <c r="AT324" t="e">
        <f>100*((INDEX(PastedData!AA:AA,MATCH($AK324,PastedData!$A:$A,0)))/J$33)</f>
        <v>#DIV/0!</v>
      </c>
    </row>
    <row r="325" spans="14:46" x14ac:dyDescent="0.3">
      <c r="N325" s="2" t="e">
        <f t="shared" si="20"/>
        <v>#N/A</v>
      </c>
      <c r="O325" s="2" t="e">
        <f t="array" ref="O325">LN(INDEX(PastedData!E:E,MATCH(Analysis!$AK327,PastedData!$A:$A,0))-Analysis!O$5)</f>
        <v>#NUM!</v>
      </c>
      <c r="P325" s="2" t="e">
        <f>LN(INDEX(PastedData!F:F,MATCH(Analysis!$AK327,PastedData!$A:$A,0))-Analysis!P$5)</f>
        <v>#NUM!</v>
      </c>
      <c r="Q325" s="2" t="e">
        <f>LN(INDEX(PastedData!G:G,MATCH(Analysis!$AK327,PastedData!$A:$A,0))-Analysis!Q$5)</f>
        <v>#NUM!</v>
      </c>
      <c r="R325" s="2" t="e">
        <f>LN(INDEX(PastedData!H:H,MATCH(Analysis!$AK327,PastedData!$A:$A,0))-Analysis!R$5)</f>
        <v>#NUM!</v>
      </c>
      <c r="S325" s="2" t="e">
        <f>LN(INDEX(PastedData!I:I,MATCH(Analysis!$AK327,PastedData!$A:$A,0))-Analysis!S$5)</f>
        <v>#NUM!</v>
      </c>
      <c r="T325" s="2" t="e">
        <f>LN(INDEX(PastedData!J:J,MATCH(Analysis!$AK327,PastedData!$A:$A,0))-Analysis!T$5)</f>
        <v>#NUM!</v>
      </c>
      <c r="U325" s="2" t="e">
        <f>LN(INDEX(PastedData!K:K,MATCH(Analysis!$AK327,PastedData!$A:$A,0))-Analysis!U$5)</f>
        <v>#NUM!</v>
      </c>
      <c r="AK325">
        <f t="shared" si="21"/>
        <v>305</v>
      </c>
      <c r="AL325" s="2" t="e">
        <f t="array" ref="AL325">INDEX(PastedData!B:B,MATCH($AK325,PastedData!$A:$A,0))</f>
        <v>#N/A</v>
      </c>
      <c r="AM325" s="2">
        <f>INDEX(PastedData!L:L,MATCH($AK325,PastedData!$A:$A,0))</f>
        <v>0</v>
      </c>
      <c r="AN325" t="e">
        <f>100*((INDEX(PastedData!U:U,MATCH($AK325,PastedData!$A:$A,0)))/D$33)</f>
        <v>#DIV/0!</v>
      </c>
      <c r="AO325" t="e">
        <f>100*((INDEX(PastedData!V:V,MATCH($AK325,PastedData!$A:$A,0)))/E$33)</f>
        <v>#DIV/0!</v>
      </c>
      <c r="AP325" t="e">
        <f>100*((INDEX(PastedData!W:W,MATCH($AK325,PastedData!$A:$A,0)))/F$33)</f>
        <v>#DIV/0!</v>
      </c>
      <c r="AQ325" t="e">
        <f>100*((INDEX(PastedData!X:X,MATCH($AK325,PastedData!$A:$A,0)))/G$33)</f>
        <v>#DIV/0!</v>
      </c>
      <c r="AR325" t="e">
        <f>100*((INDEX(PastedData!Y:Y,MATCH($AK325,PastedData!$A:$A,0)))/H$33)</f>
        <v>#DIV/0!</v>
      </c>
      <c r="AS325" t="e">
        <f>100*((INDEX(PastedData!Z:Z,MATCH($AK325,PastedData!$A:$A,0)))/I$33)</f>
        <v>#DIV/0!</v>
      </c>
      <c r="AT325" t="e">
        <f>100*((INDEX(PastedData!AA:AA,MATCH($AK325,PastedData!$A:$A,0)))/J$33)</f>
        <v>#DIV/0!</v>
      </c>
    </row>
    <row r="326" spans="14:46" x14ac:dyDescent="0.3">
      <c r="N326" s="2" t="e">
        <f t="shared" si="20"/>
        <v>#N/A</v>
      </c>
      <c r="O326" s="2" t="e">
        <f t="array" ref="O326">LN(INDEX(PastedData!E:E,MATCH(Analysis!$AK328,PastedData!$A:$A,0))-Analysis!O$5)</f>
        <v>#NUM!</v>
      </c>
      <c r="P326" s="2" t="e">
        <f>LN(INDEX(PastedData!F:F,MATCH(Analysis!$AK328,PastedData!$A:$A,0))-Analysis!P$5)</f>
        <v>#NUM!</v>
      </c>
      <c r="Q326" s="2" t="e">
        <f>LN(INDEX(PastedData!G:G,MATCH(Analysis!$AK328,PastedData!$A:$A,0))-Analysis!Q$5)</f>
        <v>#NUM!</v>
      </c>
      <c r="R326" s="2" t="e">
        <f>LN(INDEX(PastedData!H:H,MATCH(Analysis!$AK328,PastedData!$A:$A,0))-Analysis!R$5)</f>
        <v>#NUM!</v>
      </c>
      <c r="S326" s="2" t="e">
        <f>LN(INDEX(PastedData!I:I,MATCH(Analysis!$AK328,PastedData!$A:$A,0))-Analysis!S$5)</f>
        <v>#NUM!</v>
      </c>
      <c r="T326" s="2" t="e">
        <f>LN(INDEX(PastedData!J:J,MATCH(Analysis!$AK328,PastedData!$A:$A,0))-Analysis!T$5)</f>
        <v>#NUM!</v>
      </c>
      <c r="U326" s="2" t="e">
        <f>LN(INDEX(PastedData!K:K,MATCH(Analysis!$AK328,PastedData!$A:$A,0))-Analysis!U$5)</f>
        <v>#NUM!</v>
      </c>
      <c r="AK326">
        <f t="shared" si="21"/>
        <v>306</v>
      </c>
      <c r="AL326" s="2" t="e">
        <f t="array" ref="AL326">INDEX(PastedData!B:B,MATCH($AK326,PastedData!$A:$A,0))</f>
        <v>#N/A</v>
      </c>
      <c r="AM326" s="2">
        <f>INDEX(PastedData!L:L,MATCH($AK326,PastedData!$A:$A,0))</f>
        <v>0</v>
      </c>
      <c r="AN326" t="e">
        <f>100*((INDEX(PastedData!U:U,MATCH($AK326,PastedData!$A:$A,0)))/D$33)</f>
        <v>#DIV/0!</v>
      </c>
      <c r="AO326" t="e">
        <f>100*((INDEX(PastedData!V:V,MATCH($AK326,PastedData!$A:$A,0)))/E$33)</f>
        <v>#DIV/0!</v>
      </c>
      <c r="AP326" t="e">
        <f>100*((INDEX(PastedData!W:W,MATCH($AK326,PastedData!$A:$A,0)))/F$33)</f>
        <v>#DIV/0!</v>
      </c>
      <c r="AQ326" t="e">
        <f>100*((INDEX(PastedData!X:X,MATCH($AK326,PastedData!$A:$A,0)))/G$33)</f>
        <v>#DIV/0!</v>
      </c>
      <c r="AR326" t="e">
        <f>100*((INDEX(PastedData!Y:Y,MATCH($AK326,PastedData!$A:$A,0)))/H$33)</f>
        <v>#DIV/0!</v>
      </c>
      <c r="AS326" t="e">
        <f>100*((INDEX(PastedData!Z:Z,MATCH($AK326,PastedData!$A:$A,0)))/I$33)</f>
        <v>#DIV/0!</v>
      </c>
      <c r="AT326" t="e">
        <f>100*((INDEX(PastedData!AA:AA,MATCH($AK326,PastedData!$A:$A,0)))/J$33)</f>
        <v>#DIV/0!</v>
      </c>
    </row>
    <row r="327" spans="14:46" x14ac:dyDescent="0.3">
      <c r="N327" s="2" t="e">
        <f t="shared" si="20"/>
        <v>#N/A</v>
      </c>
      <c r="O327" s="2" t="e">
        <f t="array" ref="O327">LN(INDEX(PastedData!E:E,MATCH(Analysis!$AK329,PastedData!$A:$A,0))-Analysis!O$5)</f>
        <v>#NUM!</v>
      </c>
      <c r="P327" s="2" t="e">
        <f>LN(INDEX(PastedData!F:F,MATCH(Analysis!$AK329,PastedData!$A:$A,0))-Analysis!P$5)</f>
        <v>#NUM!</v>
      </c>
      <c r="Q327" s="2" t="e">
        <f>LN(INDEX(PastedData!G:G,MATCH(Analysis!$AK329,PastedData!$A:$A,0))-Analysis!Q$5)</f>
        <v>#NUM!</v>
      </c>
      <c r="R327" s="2" t="e">
        <f>LN(INDEX(PastedData!H:H,MATCH(Analysis!$AK329,PastedData!$A:$A,0))-Analysis!R$5)</f>
        <v>#NUM!</v>
      </c>
      <c r="S327" s="2" t="e">
        <f>LN(INDEX(PastedData!I:I,MATCH(Analysis!$AK329,PastedData!$A:$A,0))-Analysis!S$5)</f>
        <v>#NUM!</v>
      </c>
      <c r="T327" s="2" t="e">
        <f>LN(INDEX(PastedData!J:J,MATCH(Analysis!$AK329,PastedData!$A:$A,0))-Analysis!T$5)</f>
        <v>#NUM!</v>
      </c>
      <c r="U327" s="2" t="e">
        <f>LN(INDEX(PastedData!K:K,MATCH(Analysis!$AK329,PastedData!$A:$A,0))-Analysis!U$5)</f>
        <v>#NUM!</v>
      </c>
      <c r="AK327">
        <f t="shared" si="21"/>
        <v>307</v>
      </c>
      <c r="AL327" s="2" t="e">
        <f t="array" ref="AL327">INDEX(PastedData!B:B,MATCH($AK327,PastedData!$A:$A,0))</f>
        <v>#N/A</v>
      </c>
      <c r="AM327" s="2">
        <f>INDEX(PastedData!L:L,MATCH($AK327,PastedData!$A:$A,0))</f>
        <v>0</v>
      </c>
      <c r="AN327" t="e">
        <f>100*((INDEX(PastedData!U:U,MATCH($AK327,PastedData!$A:$A,0)))/D$33)</f>
        <v>#DIV/0!</v>
      </c>
      <c r="AO327" t="e">
        <f>100*((INDEX(PastedData!V:V,MATCH($AK327,PastedData!$A:$A,0)))/E$33)</f>
        <v>#DIV/0!</v>
      </c>
      <c r="AP327" t="e">
        <f>100*((INDEX(PastedData!W:W,MATCH($AK327,PastedData!$A:$A,0)))/F$33)</f>
        <v>#DIV/0!</v>
      </c>
      <c r="AQ327" t="e">
        <f>100*((INDEX(PastedData!X:X,MATCH($AK327,PastedData!$A:$A,0)))/G$33)</f>
        <v>#DIV/0!</v>
      </c>
      <c r="AR327" t="e">
        <f>100*((INDEX(PastedData!Y:Y,MATCH($AK327,PastedData!$A:$A,0)))/H$33)</f>
        <v>#DIV/0!</v>
      </c>
      <c r="AS327" t="e">
        <f>100*((INDEX(PastedData!Z:Z,MATCH($AK327,PastedData!$A:$A,0)))/I$33)</f>
        <v>#DIV/0!</v>
      </c>
      <c r="AT327" t="e">
        <f>100*((INDEX(PastedData!AA:AA,MATCH($AK327,PastedData!$A:$A,0)))/J$33)</f>
        <v>#DIV/0!</v>
      </c>
    </row>
    <row r="328" spans="14:46" x14ac:dyDescent="0.3">
      <c r="N328" s="2" t="e">
        <f t="shared" si="20"/>
        <v>#N/A</v>
      </c>
      <c r="O328" s="2" t="e">
        <f t="array" ref="O328">LN(INDEX(PastedData!E:E,MATCH(Analysis!$AK330,PastedData!$A:$A,0))-Analysis!O$5)</f>
        <v>#NUM!</v>
      </c>
      <c r="P328" s="2" t="e">
        <f>LN(INDEX(PastedData!F:F,MATCH(Analysis!$AK330,PastedData!$A:$A,0))-Analysis!P$5)</f>
        <v>#NUM!</v>
      </c>
      <c r="Q328" s="2" t="e">
        <f>LN(INDEX(PastedData!G:G,MATCH(Analysis!$AK330,PastedData!$A:$A,0))-Analysis!Q$5)</f>
        <v>#NUM!</v>
      </c>
      <c r="R328" s="2" t="e">
        <f>LN(INDEX(PastedData!H:H,MATCH(Analysis!$AK330,PastedData!$A:$A,0))-Analysis!R$5)</f>
        <v>#NUM!</v>
      </c>
      <c r="S328" s="2" t="e">
        <f>LN(INDEX(PastedData!I:I,MATCH(Analysis!$AK330,PastedData!$A:$A,0))-Analysis!S$5)</f>
        <v>#NUM!</v>
      </c>
      <c r="T328" s="2" t="e">
        <f>LN(INDEX(PastedData!J:J,MATCH(Analysis!$AK330,PastedData!$A:$A,0))-Analysis!T$5)</f>
        <v>#NUM!</v>
      </c>
      <c r="U328" s="2" t="e">
        <f>LN(INDEX(PastedData!K:K,MATCH(Analysis!$AK330,PastedData!$A:$A,0))-Analysis!U$5)</f>
        <v>#NUM!</v>
      </c>
      <c r="AK328">
        <f t="shared" si="21"/>
        <v>308</v>
      </c>
      <c r="AL328" s="2" t="e">
        <f t="array" ref="AL328">INDEX(PastedData!B:B,MATCH($AK328,PastedData!$A:$A,0))</f>
        <v>#N/A</v>
      </c>
      <c r="AM328" s="2">
        <f>INDEX(PastedData!L:L,MATCH($AK328,PastedData!$A:$A,0))</f>
        <v>0</v>
      </c>
      <c r="AN328" t="e">
        <f>100*((INDEX(PastedData!U:U,MATCH($AK328,PastedData!$A:$A,0)))/D$33)</f>
        <v>#DIV/0!</v>
      </c>
      <c r="AO328" t="e">
        <f>100*((INDEX(PastedData!V:V,MATCH($AK328,PastedData!$A:$A,0)))/E$33)</f>
        <v>#DIV/0!</v>
      </c>
      <c r="AP328" t="e">
        <f>100*((INDEX(PastedData!W:W,MATCH($AK328,PastedData!$A:$A,0)))/F$33)</f>
        <v>#DIV/0!</v>
      </c>
      <c r="AQ328" t="e">
        <f>100*((INDEX(PastedData!X:X,MATCH($AK328,PastedData!$A:$A,0)))/G$33)</f>
        <v>#DIV/0!</v>
      </c>
      <c r="AR328" t="e">
        <f>100*((INDEX(PastedData!Y:Y,MATCH($AK328,PastedData!$A:$A,0)))/H$33)</f>
        <v>#DIV/0!</v>
      </c>
      <c r="AS328" t="e">
        <f>100*((INDEX(PastedData!Z:Z,MATCH($AK328,PastedData!$A:$A,0)))/I$33)</f>
        <v>#DIV/0!</v>
      </c>
      <c r="AT328" t="e">
        <f>100*((INDEX(PastedData!AA:AA,MATCH($AK328,PastedData!$A:$A,0)))/J$33)</f>
        <v>#DIV/0!</v>
      </c>
    </row>
    <row r="329" spans="14:46" x14ac:dyDescent="0.3">
      <c r="N329" s="2" t="e">
        <f t="shared" si="20"/>
        <v>#N/A</v>
      </c>
      <c r="O329" s="2" t="e">
        <f t="array" ref="O329">LN(INDEX(PastedData!E:E,MATCH(Analysis!$AK331,PastedData!$A:$A,0))-Analysis!O$5)</f>
        <v>#NUM!</v>
      </c>
      <c r="P329" s="2" t="e">
        <f>LN(INDEX(PastedData!F:F,MATCH(Analysis!$AK331,PastedData!$A:$A,0))-Analysis!P$5)</f>
        <v>#NUM!</v>
      </c>
      <c r="Q329" s="2" t="e">
        <f>LN(INDEX(PastedData!G:G,MATCH(Analysis!$AK331,PastedData!$A:$A,0))-Analysis!Q$5)</f>
        <v>#NUM!</v>
      </c>
      <c r="R329" s="2" t="e">
        <f>LN(INDEX(PastedData!H:H,MATCH(Analysis!$AK331,PastedData!$A:$A,0))-Analysis!R$5)</f>
        <v>#NUM!</v>
      </c>
      <c r="S329" s="2" t="e">
        <f>LN(INDEX(PastedData!I:I,MATCH(Analysis!$AK331,PastedData!$A:$A,0))-Analysis!S$5)</f>
        <v>#NUM!</v>
      </c>
      <c r="T329" s="2" t="e">
        <f>LN(INDEX(PastedData!J:J,MATCH(Analysis!$AK331,PastedData!$A:$A,0))-Analysis!T$5)</f>
        <v>#NUM!</v>
      </c>
      <c r="U329" s="2" t="e">
        <f>LN(INDEX(PastedData!K:K,MATCH(Analysis!$AK331,PastedData!$A:$A,0))-Analysis!U$5)</f>
        <v>#NUM!</v>
      </c>
      <c r="AK329">
        <f t="shared" si="21"/>
        <v>309</v>
      </c>
      <c r="AL329" s="2" t="e">
        <f t="array" ref="AL329">INDEX(PastedData!B:B,MATCH($AK329,PastedData!$A:$A,0))</f>
        <v>#N/A</v>
      </c>
      <c r="AM329" s="2">
        <f>INDEX(PastedData!L:L,MATCH($AK329,PastedData!$A:$A,0))</f>
        <v>0</v>
      </c>
      <c r="AN329" t="e">
        <f>100*((INDEX(PastedData!U:U,MATCH($AK329,PastedData!$A:$A,0)))/D$33)</f>
        <v>#DIV/0!</v>
      </c>
      <c r="AO329" t="e">
        <f>100*((INDEX(PastedData!V:V,MATCH($AK329,PastedData!$A:$A,0)))/E$33)</f>
        <v>#DIV/0!</v>
      </c>
      <c r="AP329" t="e">
        <f>100*((INDEX(PastedData!W:W,MATCH($AK329,PastedData!$A:$A,0)))/F$33)</f>
        <v>#DIV/0!</v>
      </c>
      <c r="AQ329" t="e">
        <f>100*((INDEX(PastedData!X:X,MATCH($AK329,PastedData!$A:$A,0)))/G$33)</f>
        <v>#DIV/0!</v>
      </c>
      <c r="AR329" t="e">
        <f>100*((INDEX(PastedData!Y:Y,MATCH($AK329,PastedData!$A:$A,0)))/H$33)</f>
        <v>#DIV/0!</v>
      </c>
      <c r="AS329" t="e">
        <f>100*((INDEX(PastedData!Z:Z,MATCH($AK329,PastedData!$A:$A,0)))/I$33)</f>
        <v>#DIV/0!</v>
      </c>
      <c r="AT329" t="e">
        <f>100*((INDEX(PastedData!AA:AA,MATCH($AK329,PastedData!$A:$A,0)))/J$33)</f>
        <v>#DIV/0!</v>
      </c>
    </row>
    <row r="330" spans="14:46" x14ac:dyDescent="0.3">
      <c r="N330" s="2" t="e">
        <f t="shared" si="20"/>
        <v>#N/A</v>
      </c>
      <c r="O330" s="2" t="e">
        <f t="array" ref="O330">LN(INDEX(PastedData!E:E,MATCH(Analysis!$AK332,PastedData!$A:$A,0))-Analysis!O$5)</f>
        <v>#NUM!</v>
      </c>
      <c r="P330" s="2" t="e">
        <f>LN(INDEX(PastedData!F:F,MATCH(Analysis!$AK332,PastedData!$A:$A,0))-Analysis!P$5)</f>
        <v>#NUM!</v>
      </c>
      <c r="Q330" s="2" t="e">
        <f>LN(INDEX(PastedData!G:G,MATCH(Analysis!$AK332,PastedData!$A:$A,0))-Analysis!Q$5)</f>
        <v>#NUM!</v>
      </c>
      <c r="R330" s="2" t="e">
        <f>LN(INDEX(PastedData!H:H,MATCH(Analysis!$AK332,PastedData!$A:$A,0))-Analysis!R$5)</f>
        <v>#NUM!</v>
      </c>
      <c r="S330" s="2" t="e">
        <f>LN(INDEX(PastedData!I:I,MATCH(Analysis!$AK332,PastedData!$A:$A,0))-Analysis!S$5)</f>
        <v>#NUM!</v>
      </c>
      <c r="T330" s="2" t="e">
        <f>LN(INDEX(PastedData!J:J,MATCH(Analysis!$AK332,PastedData!$A:$A,0))-Analysis!T$5)</f>
        <v>#NUM!</v>
      </c>
      <c r="U330" s="2" t="e">
        <f>LN(INDEX(PastedData!K:K,MATCH(Analysis!$AK332,PastedData!$A:$A,0))-Analysis!U$5)</f>
        <v>#NUM!</v>
      </c>
      <c r="AK330">
        <f t="shared" si="21"/>
        <v>310</v>
      </c>
      <c r="AL330" s="2" t="e">
        <f t="array" ref="AL330">INDEX(PastedData!B:B,MATCH($AK330,PastedData!$A:$A,0))</f>
        <v>#N/A</v>
      </c>
      <c r="AM330" s="2">
        <f>INDEX(PastedData!L:L,MATCH($AK330,PastedData!$A:$A,0))</f>
        <v>0</v>
      </c>
      <c r="AN330" t="e">
        <f>100*((INDEX(PastedData!U:U,MATCH($AK330,PastedData!$A:$A,0)))/D$33)</f>
        <v>#DIV/0!</v>
      </c>
      <c r="AO330" t="e">
        <f>100*((INDEX(PastedData!V:V,MATCH($AK330,PastedData!$A:$A,0)))/E$33)</f>
        <v>#DIV/0!</v>
      </c>
      <c r="AP330" t="e">
        <f>100*((INDEX(PastedData!W:W,MATCH($AK330,PastedData!$A:$A,0)))/F$33)</f>
        <v>#DIV/0!</v>
      </c>
      <c r="AQ330" t="e">
        <f>100*((INDEX(PastedData!X:X,MATCH($AK330,PastedData!$A:$A,0)))/G$33)</f>
        <v>#DIV/0!</v>
      </c>
      <c r="AR330" t="e">
        <f>100*((INDEX(PastedData!Y:Y,MATCH($AK330,PastedData!$A:$A,0)))/H$33)</f>
        <v>#DIV/0!</v>
      </c>
      <c r="AS330" t="e">
        <f>100*((INDEX(PastedData!Z:Z,MATCH($AK330,PastedData!$A:$A,0)))/I$33)</f>
        <v>#DIV/0!</v>
      </c>
      <c r="AT330" t="e">
        <f>100*((INDEX(PastedData!AA:AA,MATCH($AK330,PastedData!$A:$A,0)))/J$33)</f>
        <v>#DIV/0!</v>
      </c>
    </row>
    <row r="331" spans="14:46" x14ac:dyDescent="0.3">
      <c r="N331" s="2" t="e">
        <f t="shared" si="20"/>
        <v>#N/A</v>
      </c>
      <c r="O331" s="2" t="e">
        <f t="array" ref="O331">LN(INDEX(PastedData!E:E,MATCH(Analysis!$AK333,PastedData!$A:$A,0))-Analysis!O$5)</f>
        <v>#NUM!</v>
      </c>
      <c r="P331" s="2" t="e">
        <f>LN(INDEX(PastedData!F:F,MATCH(Analysis!$AK333,PastedData!$A:$A,0))-Analysis!P$5)</f>
        <v>#NUM!</v>
      </c>
      <c r="Q331" s="2" t="e">
        <f>LN(INDEX(PastedData!G:G,MATCH(Analysis!$AK333,PastedData!$A:$A,0))-Analysis!Q$5)</f>
        <v>#NUM!</v>
      </c>
      <c r="R331" s="2" t="e">
        <f>LN(INDEX(PastedData!H:H,MATCH(Analysis!$AK333,PastedData!$A:$A,0))-Analysis!R$5)</f>
        <v>#NUM!</v>
      </c>
      <c r="S331" s="2" t="e">
        <f>LN(INDEX(PastedData!I:I,MATCH(Analysis!$AK333,PastedData!$A:$A,0))-Analysis!S$5)</f>
        <v>#NUM!</v>
      </c>
      <c r="T331" s="2" t="e">
        <f>LN(INDEX(PastedData!J:J,MATCH(Analysis!$AK333,PastedData!$A:$A,0))-Analysis!T$5)</f>
        <v>#NUM!</v>
      </c>
      <c r="U331" s="2" t="e">
        <f>LN(INDEX(PastedData!K:K,MATCH(Analysis!$AK333,PastedData!$A:$A,0))-Analysis!U$5)</f>
        <v>#NUM!</v>
      </c>
      <c r="AK331">
        <f t="shared" si="21"/>
        <v>311</v>
      </c>
      <c r="AL331" s="2" t="e">
        <f t="array" ref="AL331">INDEX(PastedData!B:B,MATCH($AK331,PastedData!$A:$A,0))</f>
        <v>#N/A</v>
      </c>
      <c r="AM331" s="2">
        <f>INDEX(PastedData!L:L,MATCH($AK331,PastedData!$A:$A,0))</f>
        <v>0</v>
      </c>
      <c r="AN331" t="e">
        <f>100*((INDEX(PastedData!U:U,MATCH($AK331,PastedData!$A:$A,0)))/D$33)</f>
        <v>#DIV/0!</v>
      </c>
      <c r="AO331" t="e">
        <f>100*((INDEX(PastedData!V:V,MATCH($AK331,PastedData!$A:$A,0)))/E$33)</f>
        <v>#DIV/0!</v>
      </c>
      <c r="AP331" t="e">
        <f>100*((INDEX(PastedData!W:W,MATCH($AK331,PastedData!$A:$A,0)))/F$33)</f>
        <v>#DIV/0!</v>
      </c>
      <c r="AQ331" t="e">
        <f>100*((INDEX(PastedData!X:X,MATCH($AK331,PastedData!$A:$A,0)))/G$33)</f>
        <v>#DIV/0!</v>
      </c>
      <c r="AR331" t="e">
        <f>100*((INDEX(PastedData!Y:Y,MATCH($AK331,PastedData!$A:$A,0)))/H$33)</f>
        <v>#DIV/0!</v>
      </c>
      <c r="AS331" t="e">
        <f>100*((INDEX(PastedData!Z:Z,MATCH($AK331,PastedData!$A:$A,0)))/I$33)</f>
        <v>#DIV/0!</v>
      </c>
      <c r="AT331" t="e">
        <f>100*((INDEX(PastedData!AA:AA,MATCH($AK331,PastedData!$A:$A,0)))/J$33)</f>
        <v>#DIV/0!</v>
      </c>
    </row>
    <row r="332" spans="14:46" x14ac:dyDescent="0.3">
      <c r="N332" s="2" t="e">
        <f t="shared" si="20"/>
        <v>#N/A</v>
      </c>
      <c r="O332" s="2" t="e">
        <f t="array" ref="O332">LN(INDEX(PastedData!E:E,MATCH(Analysis!$AK334,PastedData!$A:$A,0))-Analysis!O$5)</f>
        <v>#NUM!</v>
      </c>
      <c r="P332" s="2" t="e">
        <f>LN(INDEX(PastedData!F:F,MATCH(Analysis!$AK334,PastedData!$A:$A,0))-Analysis!P$5)</f>
        <v>#NUM!</v>
      </c>
      <c r="Q332" s="2" t="e">
        <f>LN(INDEX(PastedData!G:G,MATCH(Analysis!$AK334,PastedData!$A:$A,0))-Analysis!Q$5)</f>
        <v>#NUM!</v>
      </c>
      <c r="R332" s="2" t="e">
        <f>LN(INDEX(PastedData!H:H,MATCH(Analysis!$AK334,PastedData!$A:$A,0))-Analysis!R$5)</f>
        <v>#NUM!</v>
      </c>
      <c r="S332" s="2" t="e">
        <f>LN(INDEX(PastedData!I:I,MATCH(Analysis!$AK334,PastedData!$A:$A,0))-Analysis!S$5)</f>
        <v>#NUM!</v>
      </c>
      <c r="T332" s="2" t="e">
        <f>LN(INDEX(PastedData!J:J,MATCH(Analysis!$AK334,PastedData!$A:$A,0))-Analysis!T$5)</f>
        <v>#NUM!</v>
      </c>
      <c r="U332" s="2" t="e">
        <f>LN(INDEX(PastedData!K:K,MATCH(Analysis!$AK334,PastedData!$A:$A,0))-Analysis!U$5)</f>
        <v>#NUM!</v>
      </c>
      <c r="AK332">
        <f t="shared" si="21"/>
        <v>312</v>
      </c>
      <c r="AL332" s="2" t="e">
        <f t="array" ref="AL332">INDEX(PastedData!B:B,MATCH($AK332,PastedData!$A:$A,0))</f>
        <v>#N/A</v>
      </c>
      <c r="AM332" s="2">
        <f>INDEX(PastedData!L:L,MATCH($AK332,PastedData!$A:$A,0))</f>
        <v>0</v>
      </c>
      <c r="AN332" t="e">
        <f>100*((INDEX(PastedData!U:U,MATCH($AK332,PastedData!$A:$A,0)))/D$33)</f>
        <v>#DIV/0!</v>
      </c>
      <c r="AO332" t="e">
        <f>100*((INDEX(PastedData!V:V,MATCH($AK332,PastedData!$A:$A,0)))/E$33)</f>
        <v>#DIV/0!</v>
      </c>
      <c r="AP332" t="e">
        <f>100*((INDEX(PastedData!W:W,MATCH($AK332,PastedData!$A:$A,0)))/F$33)</f>
        <v>#DIV/0!</v>
      </c>
      <c r="AQ332" t="e">
        <f>100*((INDEX(PastedData!X:X,MATCH($AK332,PastedData!$A:$A,0)))/G$33)</f>
        <v>#DIV/0!</v>
      </c>
      <c r="AR332" t="e">
        <f>100*((INDEX(PastedData!Y:Y,MATCH($AK332,PastedData!$A:$A,0)))/H$33)</f>
        <v>#DIV/0!</v>
      </c>
      <c r="AS332" t="e">
        <f>100*((INDEX(PastedData!Z:Z,MATCH($AK332,PastedData!$A:$A,0)))/I$33)</f>
        <v>#DIV/0!</v>
      </c>
      <c r="AT332" t="e">
        <f>100*((INDEX(PastedData!AA:AA,MATCH($AK332,PastedData!$A:$A,0)))/J$33)</f>
        <v>#DIV/0!</v>
      </c>
    </row>
    <row r="333" spans="14:46" x14ac:dyDescent="0.3">
      <c r="N333" s="2" t="e">
        <f t="shared" si="20"/>
        <v>#N/A</v>
      </c>
      <c r="O333" s="2" t="e">
        <f t="array" ref="O333">LN(INDEX(PastedData!E:E,MATCH(Analysis!$AK335,PastedData!$A:$A,0))-Analysis!O$5)</f>
        <v>#NUM!</v>
      </c>
      <c r="P333" s="2" t="e">
        <f>LN(INDEX(PastedData!F:F,MATCH(Analysis!$AK335,PastedData!$A:$A,0))-Analysis!P$5)</f>
        <v>#NUM!</v>
      </c>
      <c r="Q333" s="2" t="e">
        <f>LN(INDEX(PastedData!G:G,MATCH(Analysis!$AK335,PastedData!$A:$A,0))-Analysis!Q$5)</f>
        <v>#NUM!</v>
      </c>
      <c r="R333" s="2" t="e">
        <f>LN(INDEX(PastedData!H:H,MATCH(Analysis!$AK335,PastedData!$A:$A,0))-Analysis!R$5)</f>
        <v>#NUM!</v>
      </c>
      <c r="S333" s="2" t="e">
        <f>LN(INDEX(PastedData!I:I,MATCH(Analysis!$AK335,PastedData!$A:$A,0))-Analysis!S$5)</f>
        <v>#NUM!</v>
      </c>
      <c r="T333" s="2" t="e">
        <f>LN(INDEX(PastedData!J:J,MATCH(Analysis!$AK335,PastedData!$A:$A,0))-Analysis!T$5)</f>
        <v>#NUM!</v>
      </c>
      <c r="U333" s="2" t="e">
        <f>LN(INDEX(PastedData!K:K,MATCH(Analysis!$AK335,PastedData!$A:$A,0))-Analysis!U$5)</f>
        <v>#NUM!</v>
      </c>
      <c r="AK333">
        <f t="shared" si="21"/>
        <v>313</v>
      </c>
      <c r="AL333" s="2" t="e">
        <f t="array" ref="AL333">INDEX(PastedData!B:B,MATCH($AK333,PastedData!$A:$A,0))</f>
        <v>#N/A</v>
      </c>
      <c r="AM333" s="2">
        <f>INDEX(PastedData!L:L,MATCH($AK333,PastedData!$A:$A,0))</f>
        <v>0</v>
      </c>
      <c r="AN333" t="e">
        <f>100*((INDEX(PastedData!U:U,MATCH($AK333,PastedData!$A:$A,0)))/D$33)</f>
        <v>#DIV/0!</v>
      </c>
      <c r="AO333" t="e">
        <f>100*((INDEX(PastedData!V:V,MATCH($AK333,PastedData!$A:$A,0)))/E$33)</f>
        <v>#DIV/0!</v>
      </c>
      <c r="AP333" t="e">
        <f>100*((INDEX(PastedData!W:W,MATCH($AK333,PastedData!$A:$A,0)))/F$33)</f>
        <v>#DIV/0!</v>
      </c>
      <c r="AQ333" t="e">
        <f>100*((INDEX(PastedData!X:X,MATCH($AK333,PastedData!$A:$A,0)))/G$33)</f>
        <v>#DIV/0!</v>
      </c>
      <c r="AR333" t="e">
        <f>100*((INDEX(PastedData!Y:Y,MATCH($AK333,PastedData!$A:$A,0)))/H$33)</f>
        <v>#DIV/0!</v>
      </c>
      <c r="AS333" t="e">
        <f>100*((INDEX(PastedData!Z:Z,MATCH($AK333,PastedData!$A:$A,0)))/I$33)</f>
        <v>#DIV/0!</v>
      </c>
      <c r="AT333" t="e">
        <f>100*((INDEX(PastedData!AA:AA,MATCH($AK333,PastedData!$A:$A,0)))/J$33)</f>
        <v>#DIV/0!</v>
      </c>
    </row>
    <row r="334" spans="14:46" x14ac:dyDescent="0.3">
      <c r="N334" s="2" t="e">
        <f t="shared" si="20"/>
        <v>#N/A</v>
      </c>
      <c r="O334" s="2" t="e">
        <f t="array" ref="O334">LN(INDEX(PastedData!E:E,MATCH(Analysis!$AK336,PastedData!$A:$A,0))-Analysis!O$5)</f>
        <v>#NUM!</v>
      </c>
      <c r="P334" s="2" t="e">
        <f>LN(INDEX(PastedData!F:F,MATCH(Analysis!$AK336,PastedData!$A:$A,0))-Analysis!P$5)</f>
        <v>#NUM!</v>
      </c>
      <c r="Q334" s="2" t="e">
        <f>LN(INDEX(PastedData!G:G,MATCH(Analysis!$AK336,PastedData!$A:$A,0))-Analysis!Q$5)</f>
        <v>#NUM!</v>
      </c>
      <c r="R334" s="2" t="e">
        <f>LN(INDEX(PastedData!H:H,MATCH(Analysis!$AK336,PastedData!$A:$A,0))-Analysis!R$5)</f>
        <v>#NUM!</v>
      </c>
      <c r="S334" s="2" t="e">
        <f>LN(INDEX(PastedData!I:I,MATCH(Analysis!$AK336,PastedData!$A:$A,0))-Analysis!S$5)</f>
        <v>#NUM!</v>
      </c>
      <c r="T334" s="2" t="e">
        <f>LN(INDEX(PastedData!J:J,MATCH(Analysis!$AK336,PastedData!$A:$A,0))-Analysis!T$5)</f>
        <v>#NUM!</v>
      </c>
      <c r="U334" s="2" t="e">
        <f>LN(INDEX(PastedData!K:K,MATCH(Analysis!$AK336,PastedData!$A:$A,0))-Analysis!U$5)</f>
        <v>#NUM!</v>
      </c>
      <c r="AK334">
        <f t="shared" si="21"/>
        <v>314</v>
      </c>
      <c r="AL334" s="2" t="e">
        <f t="array" ref="AL334">INDEX(PastedData!B:B,MATCH($AK334,PastedData!$A:$A,0))</f>
        <v>#N/A</v>
      </c>
      <c r="AM334" s="2">
        <f>INDEX(PastedData!L:L,MATCH($AK334,PastedData!$A:$A,0))</f>
        <v>0</v>
      </c>
      <c r="AN334" t="e">
        <f>100*((INDEX(PastedData!U:U,MATCH($AK334,PastedData!$A:$A,0)))/D$33)</f>
        <v>#DIV/0!</v>
      </c>
      <c r="AO334" t="e">
        <f>100*((INDEX(PastedData!V:V,MATCH($AK334,PastedData!$A:$A,0)))/E$33)</f>
        <v>#DIV/0!</v>
      </c>
      <c r="AP334" t="e">
        <f>100*((INDEX(PastedData!W:W,MATCH($AK334,PastedData!$A:$A,0)))/F$33)</f>
        <v>#DIV/0!</v>
      </c>
      <c r="AQ334" t="e">
        <f>100*((INDEX(PastedData!X:X,MATCH($AK334,PastedData!$A:$A,0)))/G$33)</f>
        <v>#DIV/0!</v>
      </c>
      <c r="AR334" t="e">
        <f>100*((INDEX(PastedData!Y:Y,MATCH($AK334,PastedData!$A:$A,0)))/H$33)</f>
        <v>#DIV/0!</v>
      </c>
      <c r="AS334" t="e">
        <f>100*((INDEX(PastedData!Z:Z,MATCH($AK334,PastedData!$A:$A,0)))/I$33)</f>
        <v>#DIV/0!</v>
      </c>
      <c r="AT334" t="e">
        <f>100*((INDEX(PastedData!AA:AA,MATCH($AK334,PastedData!$A:$A,0)))/J$33)</f>
        <v>#DIV/0!</v>
      </c>
    </row>
    <row r="335" spans="14:46" x14ac:dyDescent="0.3">
      <c r="N335" s="2" t="e">
        <f t="shared" si="20"/>
        <v>#N/A</v>
      </c>
      <c r="O335" s="2" t="e">
        <f t="array" ref="O335">LN(INDEX(PastedData!E:E,MATCH(Analysis!$AK337,PastedData!$A:$A,0))-Analysis!O$5)</f>
        <v>#NUM!</v>
      </c>
      <c r="P335" s="2" t="e">
        <f>LN(INDEX(PastedData!F:F,MATCH(Analysis!$AK337,PastedData!$A:$A,0))-Analysis!P$5)</f>
        <v>#NUM!</v>
      </c>
      <c r="Q335" s="2" t="e">
        <f>LN(INDEX(PastedData!G:G,MATCH(Analysis!$AK337,PastedData!$A:$A,0))-Analysis!Q$5)</f>
        <v>#NUM!</v>
      </c>
      <c r="R335" s="2" t="e">
        <f>LN(INDEX(PastedData!H:H,MATCH(Analysis!$AK337,PastedData!$A:$A,0))-Analysis!R$5)</f>
        <v>#NUM!</v>
      </c>
      <c r="S335" s="2" t="e">
        <f>LN(INDEX(PastedData!I:I,MATCH(Analysis!$AK337,PastedData!$A:$A,0))-Analysis!S$5)</f>
        <v>#NUM!</v>
      </c>
      <c r="T335" s="2" t="e">
        <f>LN(INDEX(PastedData!J:J,MATCH(Analysis!$AK337,PastedData!$A:$A,0))-Analysis!T$5)</f>
        <v>#NUM!</v>
      </c>
      <c r="U335" s="2" t="e">
        <f>LN(INDEX(PastedData!K:K,MATCH(Analysis!$AK337,PastedData!$A:$A,0))-Analysis!U$5)</f>
        <v>#NUM!</v>
      </c>
      <c r="AK335">
        <f t="shared" si="21"/>
        <v>315</v>
      </c>
      <c r="AL335" s="2" t="e">
        <f t="array" ref="AL335">INDEX(PastedData!B:B,MATCH($AK335,PastedData!$A:$A,0))</f>
        <v>#N/A</v>
      </c>
      <c r="AM335" s="2">
        <f>INDEX(PastedData!L:L,MATCH($AK335,PastedData!$A:$A,0))</f>
        <v>0</v>
      </c>
      <c r="AN335" t="e">
        <f>100*((INDEX(PastedData!U:U,MATCH($AK335,PastedData!$A:$A,0)))/D$33)</f>
        <v>#DIV/0!</v>
      </c>
      <c r="AO335" t="e">
        <f>100*((INDEX(PastedData!V:V,MATCH($AK335,PastedData!$A:$A,0)))/E$33)</f>
        <v>#DIV/0!</v>
      </c>
      <c r="AP335" t="e">
        <f>100*((INDEX(PastedData!W:W,MATCH($AK335,PastedData!$A:$A,0)))/F$33)</f>
        <v>#DIV/0!</v>
      </c>
      <c r="AQ335" t="e">
        <f>100*((INDEX(PastedData!X:X,MATCH($AK335,PastedData!$A:$A,0)))/G$33)</f>
        <v>#DIV/0!</v>
      </c>
      <c r="AR335" t="e">
        <f>100*((INDEX(PastedData!Y:Y,MATCH($AK335,PastedData!$A:$A,0)))/H$33)</f>
        <v>#DIV/0!</v>
      </c>
      <c r="AS335" t="e">
        <f>100*((INDEX(PastedData!Z:Z,MATCH($AK335,PastedData!$A:$A,0)))/I$33)</f>
        <v>#DIV/0!</v>
      </c>
      <c r="AT335" t="e">
        <f>100*((INDEX(PastedData!AA:AA,MATCH($AK335,PastedData!$A:$A,0)))/J$33)</f>
        <v>#DIV/0!</v>
      </c>
    </row>
    <row r="336" spans="14:46" x14ac:dyDescent="0.3">
      <c r="N336" s="2" t="e">
        <f t="shared" si="20"/>
        <v>#N/A</v>
      </c>
      <c r="O336" s="2" t="e">
        <f t="array" ref="O336">LN(INDEX(PastedData!E:E,MATCH(Analysis!$AK338,PastedData!$A:$A,0))-Analysis!O$5)</f>
        <v>#NUM!</v>
      </c>
      <c r="P336" s="2" t="e">
        <f>LN(INDEX(PastedData!F:F,MATCH(Analysis!$AK338,PastedData!$A:$A,0))-Analysis!P$5)</f>
        <v>#NUM!</v>
      </c>
      <c r="Q336" s="2" t="e">
        <f>LN(INDEX(PastedData!G:G,MATCH(Analysis!$AK338,PastedData!$A:$A,0))-Analysis!Q$5)</f>
        <v>#NUM!</v>
      </c>
      <c r="R336" s="2" t="e">
        <f>LN(INDEX(PastedData!H:H,MATCH(Analysis!$AK338,PastedData!$A:$A,0))-Analysis!R$5)</f>
        <v>#NUM!</v>
      </c>
      <c r="S336" s="2" t="e">
        <f>LN(INDEX(PastedData!I:I,MATCH(Analysis!$AK338,PastedData!$A:$A,0))-Analysis!S$5)</f>
        <v>#NUM!</v>
      </c>
      <c r="T336" s="2" t="e">
        <f>LN(INDEX(PastedData!J:J,MATCH(Analysis!$AK338,PastedData!$A:$A,0))-Analysis!T$5)</f>
        <v>#NUM!</v>
      </c>
      <c r="U336" s="2" t="e">
        <f>LN(INDEX(PastedData!K:K,MATCH(Analysis!$AK338,PastedData!$A:$A,0))-Analysis!U$5)</f>
        <v>#NUM!</v>
      </c>
      <c r="AK336">
        <f t="shared" si="21"/>
        <v>316</v>
      </c>
      <c r="AL336" s="2" t="e">
        <f t="array" ref="AL336">INDEX(PastedData!B:B,MATCH($AK336,PastedData!$A:$A,0))</f>
        <v>#N/A</v>
      </c>
      <c r="AM336" s="2">
        <f>INDEX(PastedData!L:L,MATCH($AK336,PastedData!$A:$A,0))</f>
        <v>0</v>
      </c>
      <c r="AN336" t="e">
        <f>100*((INDEX(PastedData!U:U,MATCH($AK336,PastedData!$A:$A,0)))/D$33)</f>
        <v>#DIV/0!</v>
      </c>
      <c r="AO336" t="e">
        <f>100*((INDEX(PastedData!V:V,MATCH($AK336,PastedData!$A:$A,0)))/E$33)</f>
        <v>#DIV/0!</v>
      </c>
      <c r="AP336" t="e">
        <f>100*((INDEX(PastedData!W:W,MATCH($AK336,PastedData!$A:$A,0)))/F$33)</f>
        <v>#DIV/0!</v>
      </c>
      <c r="AQ336" t="e">
        <f>100*((INDEX(PastedData!X:X,MATCH($AK336,PastedData!$A:$A,0)))/G$33)</f>
        <v>#DIV/0!</v>
      </c>
      <c r="AR336" t="e">
        <f>100*((INDEX(PastedData!Y:Y,MATCH($AK336,PastedData!$A:$A,0)))/H$33)</f>
        <v>#DIV/0!</v>
      </c>
      <c r="AS336" t="e">
        <f>100*((INDEX(PastedData!Z:Z,MATCH($AK336,PastedData!$A:$A,0)))/I$33)</f>
        <v>#DIV/0!</v>
      </c>
      <c r="AT336" t="e">
        <f>100*((INDEX(PastedData!AA:AA,MATCH($AK336,PastedData!$A:$A,0)))/J$33)</f>
        <v>#DIV/0!</v>
      </c>
    </row>
    <row r="337" spans="14:46" x14ac:dyDescent="0.3">
      <c r="N337" s="2" t="e">
        <f t="shared" ref="N337:N400" si="22">AL339</f>
        <v>#N/A</v>
      </c>
      <c r="O337" s="2" t="e">
        <f t="array" ref="O337">LN(INDEX(PastedData!E:E,MATCH(Analysis!$AK339,PastedData!$A:$A,0))-Analysis!O$5)</f>
        <v>#NUM!</v>
      </c>
      <c r="P337" s="2" t="e">
        <f>LN(INDEX(PastedData!F:F,MATCH(Analysis!$AK339,PastedData!$A:$A,0))-Analysis!P$5)</f>
        <v>#NUM!</v>
      </c>
      <c r="Q337" s="2" t="e">
        <f>LN(INDEX(PastedData!G:G,MATCH(Analysis!$AK339,PastedData!$A:$A,0))-Analysis!Q$5)</f>
        <v>#NUM!</v>
      </c>
      <c r="R337" s="2" t="e">
        <f>LN(INDEX(PastedData!H:H,MATCH(Analysis!$AK339,PastedData!$A:$A,0))-Analysis!R$5)</f>
        <v>#NUM!</v>
      </c>
      <c r="S337" s="2" t="e">
        <f>LN(INDEX(PastedData!I:I,MATCH(Analysis!$AK339,PastedData!$A:$A,0))-Analysis!S$5)</f>
        <v>#NUM!</v>
      </c>
      <c r="T337" s="2" t="e">
        <f>LN(INDEX(PastedData!J:J,MATCH(Analysis!$AK339,PastedData!$A:$A,0))-Analysis!T$5)</f>
        <v>#NUM!</v>
      </c>
      <c r="U337" s="2" t="e">
        <f>LN(INDEX(PastedData!K:K,MATCH(Analysis!$AK339,PastedData!$A:$A,0))-Analysis!U$5)</f>
        <v>#NUM!</v>
      </c>
      <c r="AK337">
        <f t="shared" si="21"/>
        <v>317</v>
      </c>
      <c r="AL337" s="2" t="e">
        <f t="array" ref="AL337">INDEX(PastedData!B:B,MATCH($AK337,PastedData!$A:$A,0))</f>
        <v>#N/A</v>
      </c>
      <c r="AM337" s="2">
        <f>INDEX(PastedData!L:L,MATCH($AK337,PastedData!$A:$A,0))</f>
        <v>0</v>
      </c>
      <c r="AN337" t="e">
        <f>100*((INDEX(PastedData!U:U,MATCH($AK337,PastedData!$A:$A,0)))/D$33)</f>
        <v>#DIV/0!</v>
      </c>
      <c r="AO337" t="e">
        <f>100*((INDEX(PastedData!V:V,MATCH($AK337,PastedData!$A:$A,0)))/E$33)</f>
        <v>#DIV/0!</v>
      </c>
      <c r="AP337" t="e">
        <f>100*((INDEX(PastedData!W:W,MATCH($AK337,PastedData!$A:$A,0)))/F$33)</f>
        <v>#DIV/0!</v>
      </c>
      <c r="AQ337" t="e">
        <f>100*((INDEX(PastedData!X:X,MATCH($AK337,PastedData!$A:$A,0)))/G$33)</f>
        <v>#DIV/0!</v>
      </c>
      <c r="AR337" t="e">
        <f>100*((INDEX(PastedData!Y:Y,MATCH($AK337,PastedData!$A:$A,0)))/H$33)</f>
        <v>#DIV/0!</v>
      </c>
      <c r="AS337" t="e">
        <f>100*((INDEX(PastedData!Z:Z,MATCH($AK337,PastedData!$A:$A,0)))/I$33)</f>
        <v>#DIV/0!</v>
      </c>
      <c r="AT337" t="e">
        <f>100*((INDEX(PastedData!AA:AA,MATCH($AK337,PastedData!$A:$A,0)))/J$33)</f>
        <v>#DIV/0!</v>
      </c>
    </row>
    <row r="338" spans="14:46" x14ac:dyDescent="0.3">
      <c r="N338" s="2" t="e">
        <f t="shared" si="22"/>
        <v>#N/A</v>
      </c>
      <c r="O338" s="2" t="e">
        <f t="array" ref="O338">LN(INDEX(PastedData!E:E,MATCH(Analysis!$AK340,PastedData!$A:$A,0))-Analysis!O$5)</f>
        <v>#NUM!</v>
      </c>
      <c r="P338" s="2" t="e">
        <f>LN(INDEX(PastedData!F:F,MATCH(Analysis!$AK340,PastedData!$A:$A,0))-Analysis!P$5)</f>
        <v>#NUM!</v>
      </c>
      <c r="Q338" s="2" t="e">
        <f>LN(INDEX(PastedData!G:G,MATCH(Analysis!$AK340,PastedData!$A:$A,0))-Analysis!Q$5)</f>
        <v>#NUM!</v>
      </c>
      <c r="R338" s="2" t="e">
        <f>LN(INDEX(PastedData!H:H,MATCH(Analysis!$AK340,PastedData!$A:$A,0))-Analysis!R$5)</f>
        <v>#NUM!</v>
      </c>
      <c r="S338" s="2" t="e">
        <f>LN(INDEX(PastedData!I:I,MATCH(Analysis!$AK340,PastedData!$A:$A,0))-Analysis!S$5)</f>
        <v>#NUM!</v>
      </c>
      <c r="T338" s="2" t="e">
        <f>LN(INDEX(PastedData!J:J,MATCH(Analysis!$AK340,PastedData!$A:$A,0))-Analysis!T$5)</f>
        <v>#NUM!</v>
      </c>
      <c r="U338" s="2" t="e">
        <f>LN(INDEX(PastedData!K:K,MATCH(Analysis!$AK340,PastedData!$A:$A,0))-Analysis!U$5)</f>
        <v>#NUM!</v>
      </c>
      <c r="AK338">
        <f t="shared" si="21"/>
        <v>318</v>
      </c>
      <c r="AL338" s="2" t="e">
        <f t="array" ref="AL338">INDEX(PastedData!B:B,MATCH($AK338,PastedData!$A:$A,0))</f>
        <v>#N/A</v>
      </c>
      <c r="AM338" s="2">
        <f>INDEX(PastedData!L:L,MATCH($AK338,PastedData!$A:$A,0))</f>
        <v>0</v>
      </c>
      <c r="AN338" t="e">
        <f>100*((INDEX(PastedData!U:U,MATCH($AK338,PastedData!$A:$A,0)))/D$33)</f>
        <v>#DIV/0!</v>
      </c>
      <c r="AO338" t="e">
        <f>100*((INDEX(PastedData!V:V,MATCH($AK338,PastedData!$A:$A,0)))/E$33)</f>
        <v>#DIV/0!</v>
      </c>
      <c r="AP338" t="e">
        <f>100*((INDEX(PastedData!W:W,MATCH($AK338,PastedData!$A:$A,0)))/F$33)</f>
        <v>#DIV/0!</v>
      </c>
      <c r="AQ338" t="e">
        <f>100*((INDEX(PastedData!X:X,MATCH($AK338,PastedData!$A:$A,0)))/G$33)</f>
        <v>#DIV/0!</v>
      </c>
      <c r="AR338" t="e">
        <f>100*((INDEX(PastedData!Y:Y,MATCH($AK338,PastedData!$A:$A,0)))/H$33)</f>
        <v>#DIV/0!</v>
      </c>
      <c r="AS338" t="e">
        <f>100*((INDEX(PastedData!Z:Z,MATCH($AK338,PastedData!$A:$A,0)))/I$33)</f>
        <v>#DIV/0!</v>
      </c>
      <c r="AT338" t="e">
        <f>100*((INDEX(PastedData!AA:AA,MATCH($AK338,PastedData!$A:$A,0)))/J$33)</f>
        <v>#DIV/0!</v>
      </c>
    </row>
    <row r="339" spans="14:46" x14ac:dyDescent="0.3">
      <c r="N339" s="2" t="e">
        <f t="shared" si="22"/>
        <v>#N/A</v>
      </c>
      <c r="O339" s="2" t="e">
        <f t="array" ref="O339">LN(INDEX(PastedData!E:E,MATCH(Analysis!$AK341,PastedData!$A:$A,0))-Analysis!O$5)</f>
        <v>#NUM!</v>
      </c>
      <c r="P339" s="2" t="e">
        <f>LN(INDEX(PastedData!F:F,MATCH(Analysis!$AK341,PastedData!$A:$A,0))-Analysis!P$5)</f>
        <v>#NUM!</v>
      </c>
      <c r="Q339" s="2" t="e">
        <f>LN(INDEX(PastedData!G:G,MATCH(Analysis!$AK341,PastedData!$A:$A,0))-Analysis!Q$5)</f>
        <v>#NUM!</v>
      </c>
      <c r="R339" s="2" t="e">
        <f>LN(INDEX(PastedData!H:H,MATCH(Analysis!$AK341,PastedData!$A:$A,0))-Analysis!R$5)</f>
        <v>#NUM!</v>
      </c>
      <c r="S339" s="2" t="e">
        <f>LN(INDEX(PastedData!I:I,MATCH(Analysis!$AK341,PastedData!$A:$A,0))-Analysis!S$5)</f>
        <v>#NUM!</v>
      </c>
      <c r="T339" s="2" t="e">
        <f>LN(INDEX(PastedData!J:J,MATCH(Analysis!$AK341,PastedData!$A:$A,0))-Analysis!T$5)</f>
        <v>#NUM!</v>
      </c>
      <c r="U339" s="2" t="e">
        <f>LN(INDEX(PastedData!K:K,MATCH(Analysis!$AK341,PastedData!$A:$A,0))-Analysis!U$5)</f>
        <v>#NUM!</v>
      </c>
      <c r="AK339">
        <f t="shared" si="21"/>
        <v>319</v>
      </c>
      <c r="AL339" s="2" t="e">
        <f t="array" ref="AL339">INDEX(PastedData!B:B,MATCH($AK339,PastedData!$A:$A,0))</f>
        <v>#N/A</v>
      </c>
      <c r="AM339" s="2">
        <f>INDEX(PastedData!L:L,MATCH($AK339,PastedData!$A:$A,0))</f>
        <v>0</v>
      </c>
      <c r="AN339" t="e">
        <f>100*((INDEX(PastedData!U:U,MATCH($AK339,PastedData!$A:$A,0)))/D$33)</f>
        <v>#DIV/0!</v>
      </c>
      <c r="AO339" t="e">
        <f>100*((INDEX(PastedData!V:V,MATCH($AK339,PastedData!$A:$A,0)))/E$33)</f>
        <v>#DIV/0!</v>
      </c>
      <c r="AP339" t="e">
        <f>100*((INDEX(PastedData!W:W,MATCH($AK339,PastedData!$A:$A,0)))/F$33)</f>
        <v>#DIV/0!</v>
      </c>
      <c r="AQ339" t="e">
        <f>100*((INDEX(PastedData!X:X,MATCH($AK339,PastedData!$A:$A,0)))/G$33)</f>
        <v>#DIV/0!</v>
      </c>
      <c r="AR339" t="e">
        <f>100*((INDEX(PastedData!Y:Y,MATCH($AK339,PastedData!$A:$A,0)))/H$33)</f>
        <v>#DIV/0!</v>
      </c>
      <c r="AS339" t="e">
        <f>100*((INDEX(PastedData!Z:Z,MATCH($AK339,PastedData!$A:$A,0)))/I$33)</f>
        <v>#DIV/0!</v>
      </c>
      <c r="AT339" t="e">
        <f>100*((INDEX(PastedData!AA:AA,MATCH($AK339,PastedData!$A:$A,0)))/J$33)</f>
        <v>#DIV/0!</v>
      </c>
    </row>
    <row r="340" spans="14:46" x14ac:dyDescent="0.3">
      <c r="N340" s="2" t="e">
        <f t="shared" si="22"/>
        <v>#N/A</v>
      </c>
      <c r="O340" s="2" t="e">
        <f t="array" ref="O340">LN(INDEX(PastedData!E:E,MATCH(Analysis!$AK342,PastedData!$A:$A,0))-Analysis!O$5)</f>
        <v>#NUM!</v>
      </c>
      <c r="P340" s="2" t="e">
        <f>LN(INDEX(PastedData!F:F,MATCH(Analysis!$AK342,PastedData!$A:$A,0))-Analysis!P$5)</f>
        <v>#NUM!</v>
      </c>
      <c r="Q340" s="2" t="e">
        <f>LN(INDEX(PastedData!G:G,MATCH(Analysis!$AK342,PastedData!$A:$A,0))-Analysis!Q$5)</f>
        <v>#NUM!</v>
      </c>
      <c r="R340" s="2" t="e">
        <f>LN(INDEX(PastedData!H:H,MATCH(Analysis!$AK342,PastedData!$A:$A,0))-Analysis!R$5)</f>
        <v>#NUM!</v>
      </c>
      <c r="S340" s="2" t="e">
        <f>LN(INDEX(PastedData!I:I,MATCH(Analysis!$AK342,PastedData!$A:$A,0))-Analysis!S$5)</f>
        <v>#NUM!</v>
      </c>
      <c r="T340" s="2" t="e">
        <f>LN(INDEX(PastedData!J:J,MATCH(Analysis!$AK342,PastedData!$A:$A,0))-Analysis!T$5)</f>
        <v>#NUM!</v>
      </c>
      <c r="U340" s="2" t="e">
        <f>LN(INDEX(PastedData!K:K,MATCH(Analysis!$AK342,PastedData!$A:$A,0))-Analysis!U$5)</f>
        <v>#NUM!</v>
      </c>
      <c r="AK340">
        <f t="shared" si="21"/>
        <v>320</v>
      </c>
      <c r="AL340" s="2" t="e">
        <f t="array" ref="AL340">INDEX(PastedData!B:B,MATCH($AK340,PastedData!$A:$A,0))</f>
        <v>#N/A</v>
      </c>
      <c r="AM340" s="2">
        <f>INDEX(PastedData!L:L,MATCH($AK340,PastedData!$A:$A,0))</f>
        <v>0</v>
      </c>
      <c r="AN340" t="e">
        <f>100*((INDEX(PastedData!U:U,MATCH($AK340,PastedData!$A:$A,0)))/D$33)</f>
        <v>#DIV/0!</v>
      </c>
      <c r="AO340" t="e">
        <f>100*((INDEX(PastedData!V:V,MATCH($AK340,PastedData!$A:$A,0)))/E$33)</f>
        <v>#DIV/0!</v>
      </c>
      <c r="AP340" t="e">
        <f>100*((INDEX(PastedData!W:W,MATCH($AK340,PastedData!$A:$A,0)))/F$33)</f>
        <v>#DIV/0!</v>
      </c>
      <c r="AQ340" t="e">
        <f>100*((INDEX(PastedData!X:X,MATCH($AK340,PastedData!$A:$A,0)))/G$33)</f>
        <v>#DIV/0!</v>
      </c>
      <c r="AR340" t="e">
        <f>100*((INDEX(PastedData!Y:Y,MATCH($AK340,PastedData!$A:$A,0)))/H$33)</f>
        <v>#DIV/0!</v>
      </c>
      <c r="AS340" t="e">
        <f>100*((INDEX(PastedData!Z:Z,MATCH($AK340,PastedData!$A:$A,0)))/I$33)</f>
        <v>#DIV/0!</v>
      </c>
      <c r="AT340" t="e">
        <f>100*((INDEX(PastedData!AA:AA,MATCH($AK340,PastedData!$A:$A,0)))/J$33)</f>
        <v>#DIV/0!</v>
      </c>
    </row>
    <row r="341" spans="14:46" x14ac:dyDescent="0.3">
      <c r="N341" s="2" t="e">
        <f t="shared" si="22"/>
        <v>#N/A</v>
      </c>
      <c r="O341" s="2" t="e">
        <f t="array" ref="O341">LN(INDEX(PastedData!E:E,MATCH(Analysis!$AK343,PastedData!$A:$A,0))-Analysis!O$5)</f>
        <v>#NUM!</v>
      </c>
      <c r="P341" s="2" t="e">
        <f>LN(INDEX(PastedData!F:F,MATCH(Analysis!$AK343,PastedData!$A:$A,0))-Analysis!P$5)</f>
        <v>#NUM!</v>
      </c>
      <c r="Q341" s="2" t="e">
        <f>LN(INDEX(PastedData!G:G,MATCH(Analysis!$AK343,PastedData!$A:$A,0))-Analysis!Q$5)</f>
        <v>#NUM!</v>
      </c>
      <c r="R341" s="2" t="e">
        <f>LN(INDEX(PastedData!H:H,MATCH(Analysis!$AK343,PastedData!$A:$A,0))-Analysis!R$5)</f>
        <v>#NUM!</v>
      </c>
      <c r="S341" s="2" t="e">
        <f>LN(INDEX(PastedData!I:I,MATCH(Analysis!$AK343,PastedData!$A:$A,0))-Analysis!S$5)</f>
        <v>#NUM!</v>
      </c>
      <c r="T341" s="2" t="e">
        <f>LN(INDEX(PastedData!J:J,MATCH(Analysis!$AK343,PastedData!$A:$A,0))-Analysis!T$5)</f>
        <v>#NUM!</v>
      </c>
      <c r="U341" s="2" t="e">
        <f>LN(INDEX(PastedData!K:K,MATCH(Analysis!$AK343,PastedData!$A:$A,0))-Analysis!U$5)</f>
        <v>#NUM!</v>
      </c>
      <c r="AK341">
        <f t="shared" si="21"/>
        <v>321</v>
      </c>
      <c r="AL341" s="2" t="e">
        <f t="array" ref="AL341">INDEX(PastedData!B:B,MATCH($AK341,PastedData!$A:$A,0))</f>
        <v>#N/A</v>
      </c>
      <c r="AM341" s="2">
        <f>INDEX(PastedData!L:L,MATCH($AK341,PastedData!$A:$A,0))</f>
        <v>0</v>
      </c>
      <c r="AN341" t="e">
        <f>100*((INDEX(PastedData!U:U,MATCH($AK341,PastedData!$A:$A,0)))/D$33)</f>
        <v>#DIV/0!</v>
      </c>
      <c r="AO341" t="e">
        <f>100*((INDEX(PastedData!V:V,MATCH($AK341,PastedData!$A:$A,0)))/E$33)</f>
        <v>#DIV/0!</v>
      </c>
      <c r="AP341" t="e">
        <f>100*((INDEX(PastedData!W:W,MATCH($AK341,PastedData!$A:$A,0)))/F$33)</f>
        <v>#DIV/0!</v>
      </c>
      <c r="AQ341" t="e">
        <f>100*((INDEX(PastedData!X:X,MATCH($AK341,PastedData!$A:$A,0)))/G$33)</f>
        <v>#DIV/0!</v>
      </c>
      <c r="AR341" t="e">
        <f>100*((INDEX(PastedData!Y:Y,MATCH($AK341,PastedData!$A:$A,0)))/H$33)</f>
        <v>#DIV/0!</v>
      </c>
      <c r="AS341" t="e">
        <f>100*((INDEX(PastedData!Z:Z,MATCH($AK341,PastedData!$A:$A,0)))/I$33)</f>
        <v>#DIV/0!</v>
      </c>
      <c r="AT341" t="e">
        <f>100*((INDEX(PastedData!AA:AA,MATCH($AK341,PastedData!$A:$A,0)))/J$33)</f>
        <v>#DIV/0!</v>
      </c>
    </row>
    <row r="342" spans="14:46" x14ac:dyDescent="0.3">
      <c r="N342" s="2" t="e">
        <f t="shared" si="22"/>
        <v>#N/A</v>
      </c>
      <c r="O342" s="2" t="e">
        <f t="array" ref="O342">LN(INDEX(PastedData!E:E,MATCH(Analysis!$AK344,PastedData!$A:$A,0))-Analysis!O$5)</f>
        <v>#NUM!</v>
      </c>
      <c r="P342" s="2" t="e">
        <f>LN(INDEX(PastedData!F:F,MATCH(Analysis!$AK344,PastedData!$A:$A,0))-Analysis!P$5)</f>
        <v>#NUM!</v>
      </c>
      <c r="Q342" s="2" t="e">
        <f>LN(INDEX(PastedData!G:G,MATCH(Analysis!$AK344,PastedData!$A:$A,0))-Analysis!Q$5)</f>
        <v>#NUM!</v>
      </c>
      <c r="R342" s="2" t="e">
        <f>LN(INDEX(PastedData!H:H,MATCH(Analysis!$AK344,PastedData!$A:$A,0))-Analysis!R$5)</f>
        <v>#NUM!</v>
      </c>
      <c r="S342" s="2" t="e">
        <f>LN(INDEX(PastedData!I:I,MATCH(Analysis!$AK344,PastedData!$A:$A,0))-Analysis!S$5)</f>
        <v>#NUM!</v>
      </c>
      <c r="T342" s="2" t="e">
        <f>LN(INDEX(PastedData!J:J,MATCH(Analysis!$AK344,PastedData!$A:$A,0))-Analysis!T$5)</f>
        <v>#NUM!</v>
      </c>
      <c r="U342" s="2" t="e">
        <f>LN(INDEX(PastedData!K:K,MATCH(Analysis!$AK344,PastedData!$A:$A,0))-Analysis!U$5)</f>
        <v>#NUM!</v>
      </c>
      <c r="AK342">
        <f t="shared" ref="AK342:AK595" si="23">AK341+1</f>
        <v>322</v>
      </c>
      <c r="AL342" s="2" t="e">
        <f t="array" ref="AL342">INDEX(PastedData!B:B,MATCH($AK342,PastedData!$A:$A,0))</f>
        <v>#N/A</v>
      </c>
      <c r="AM342" s="2">
        <f>INDEX(PastedData!L:L,MATCH($AK342,PastedData!$A:$A,0))</f>
        <v>0</v>
      </c>
      <c r="AN342" t="e">
        <f>100*((INDEX(PastedData!U:U,MATCH($AK342,PastedData!$A:$A,0)))/D$33)</f>
        <v>#DIV/0!</v>
      </c>
      <c r="AO342" t="e">
        <f>100*((INDEX(PastedData!V:V,MATCH($AK342,PastedData!$A:$A,0)))/E$33)</f>
        <v>#DIV/0!</v>
      </c>
      <c r="AP342" t="e">
        <f>100*((INDEX(PastedData!W:W,MATCH($AK342,PastedData!$A:$A,0)))/F$33)</f>
        <v>#DIV/0!</v>
      </c>
      <c r="AQ342" t="e">
        <f>100*((INDEX(PastedData!X:X,MATCH($AK342,PastedData!$A:$A,0)))/G$33)</f>
        <v>#DIV/0!</v>
      </c>
      <c r="AR342" t="e">
        <f>100*((INDEX(PastedData!Y:Y,MATCH($AK342,PastedData!$A:$A,0)))/H$33)</f>
        <v>#DIV/0!</v>
      </c>
      <c r="AS342" t="e">
        <f>100*((INDEX(PastedData!Z:Z,MATCH($AK342,PastedData!$A:$A,0)))/I$33)</f>
        <v>#DIV/0!</v>
      </c>
      <c r="AT342" t="e">
        <f>100*((INDEX(PastedData!AA:AA,MATCH($AK342,PastedData!$A:$A,0)))/J$33)</f>
        <v>#DIV/0!</v>
      </c>
    </row>
    <row r="343" spans="14:46" x14ac:dyDescent="0.3">
      <c r="N343" s="2" t="e">
        <f t="shared" si="22"/>
        <v>#N/A</v>
      </c>
      <c r="O343" s="2" t="e">
        <f t="array" ref="O343">LN(INDEX(PastedData!E:E,MATCH(Analysis!$AK345,PastedData!$A:$A,0))-Analysis!O$5)</f>
        <v>#NUM!</v>
      </c>
      <c r="P343" s="2" t="e">
        <f>LN(INDEX(PastedData!F:F,MATCH(Analysis!$AK345,PastedData!$A:$A,0))-Analysis!P$5)</f>
        <v>#NUM!</v>
      </c>
      <c r="Q343" s="2" t="e">
        <f>LN(INDEX(PastedData!G:G,MATCH(Analysis!$AK345,PastedData!$A:$A,0))-Analysis!Q$5)</f>
        <v>#NUM!</v>
      </c>
      <c r="R343" s="2" t="e">
        <f>LN(INDEX(PastedData!H:H,MATCH(Analysis!$AK345,PastedData!$A:$A,0))-Analysis!R$5)</f>
        <v>#NUM!</v>
      </c>
      <c r="S343" s="2" t="e">
        <f>LN(INDEX(PastedData!I:I,MATCH(Analysis!$AK345,PastedData!$A:$A,0))-Analysis!S$5)</f>
        <v>#NUM!</v>
      </c>
      <c r="T343" s="2" t="e">
        <f>LN(INDEX(PastedData!J:J,MATCH(Analysis!$AK345,PastedData!$A:$A,0))-Analysis!T$5)</f>
        <v>#NUM!</v>
      </c>
      <c r="U343" s="2" t="e">
        <f>LN(INDEX(PastedData!K:K,MATCH(Analysis!$AK345,PastedData!$A:$A,0))-Analysis!U$5)</f>
        <v>#NUM!</v>
      </c>
      <c r="AK343">
        <f t="shared" si="23"/>
        <v>323</v>
      </c>
      <c r="AL343" s="2" t="e">
        <f t="array" ref="AL343">INDEX(PastedData!B:B,MATCH($AK343,PastedData!$A:$A,0))</f>
        <v>#N/A</v>
      </c>
      <c r="AM343" s="2">
        <f>INDEX(PastedData!L:L,MATCH($AK343,PastedData!$A:$A,0))</f>
        <v>0</v>
      </c>
      <c r="AN343" t="e">
        <f>100*((INDEX(PastedData!U:U,MATCH($AK343,PastedData!$A:$A,0)))/D$33)</f>
        <v>#DIV/0!</v>
      </c>
      <c r="AO343" t="e">
        <f>100*((INDEX(PastedData!V:V,MATCH($AK343,PastedData!$A:$A,0)))/E$33)</f>
        <v>#DIV/0!</v>
      </c>
      <c r="AP343" t="e">
        <f>100*((INDEX(PastedData!W:W,MATCH($AK343,PastedData!$A:$A,0)))/F$33)</f>
        <v>#DIV/0!</v>
      </c>
      <c r="AQ343" t="e">
        <f>100*((INDEX(PastedData!X:X,MATCH($AK343,PastedData!$A:$A,0)))/G$33)</f>
        <v>#DIV/0!</v>
      </c>
      <c r="AR343" t="e">
        <f>100*((INDEX(PastedData!Y:Y,MATCH($AK343,PastedData!$A:$A,0)))/H$33)</f>
        <v>#DIV/0!</v>
      </c>
      <c r="AS343" t="e">
        <f>100*((INDEX(PastedData!Z:Z,MATCH($AK343,PastedData!$A:$A,0)))/I$33)</f>
        <v>#DIV/0!</v>
      </c>
      <c r="AT343" t="e">
        <f>100*((INDEX(PastedData!AA:AA,MATCH($AK343,PastedData!$A:$A,0)))/J$33)</f>
        <v>#DIV/0!</v>
      </c>
    </row>
    <row r="344" spans="14:46" x14ac:dyDescent="0.3">
      <c r="N344" s="2" t="e">
        <f t="shared" si="22"/>
        <v>#N/A</v>
      </c>
      <c r="O344" s="2" t="e">
        <f t="array" ref="O344">LN(INDEX(PastedData!E:E,MATCH(Analysis!$AK346,PastedData!$A:$A,0))-Analysis!O$5)</f>
        <v>#NUM!</v>
      </c>
      <c r="P344" s="2" t="e">
        <f>LN(INDEX(PastedData!F:F,MATCH(Analysis!$AK346,PastedData!$A:$A,0))-Analysis!P$5)</f>
        <v>#NUM!</v>
      </c>
      <c r="Q344" s="2" t="e">
        <f>LN(INDEX(PastedData!G:G,MATCH(Analysis!$AK346,PastedData!$A:$A,0))-Analysis!Q$5)</f>
        <v>#NUM!</v>
      </c>
      <c r="R344" s="2" t="e">
        <f>LN(INDEX(PastedData!H:H,MATCH(Analysis!$AK346,PastedData!$A:$A,0))-Analysis!R$5)</f>
        <v>#NUM!</v>
      </c>
      <c r="S344" s="2" t="e">
        <f>LN(INDEX(PastedData!I:I,MATCH(Analysis!$AK346,PastedData!$A:$A,0))-Analysis!S$5)</f>
        <v>#NUM!</v>
      </c>
      <c r="T344" s="2" t="e">
        <f>LN(INDEX(PastedData!J:J,MATCH(Analysis!$AK346,PastedData!$A:$A,0))-Analysis!T$5)</f>
        <v>#NUM!</v>
      </c>
      <c r="U344" s="2" t="e">
        <f>LN(INDEX(PastedData!K:K,MATCH(Analysis!$AK346,PastedData!$A:$A,0))-Analysis!U$5)</f>
        <v>#NUM!</v>
      </c>
      <c r="AK344">
        <f t="shared" si="23"/>
        <v>324</v>
      </c>
      <c r="AL344" s="2" t="e">
        <f t="array" ref="AL344">INDEX(PastedData!B:B,MATCH($AK344,PastedData!$A:$A,0))</f>
        <v>#N/A</v>
      </c>
      <c r="AM344" s="2">
        <f>INDEX(PastedData!L:L,MATCH($AK344,PastedData!$A:$A,0))</f>
        <v>0</v>
      </c>
      <c r="AN344" t="e">
        <f>100*((INDEX(PastedData!U:U,MATCH($AK344,PastedData!$A:$A,0)))/D$33)</f>
        <v>#DIV/0!</v>
      </c>
      <c r="AO344" t="e">
        <f>100*((INDEX(PastedData!V:V,MATCH($AK344,PastedData!$A:$A,0)))/E$33)</f>
        <v>#DIV/0!</v>
      </c>
      <c r="AP344" t="e">
        <f>100*((INDEX(PastedData!W:W,MATCH($AK344,PastedData!$A:$A,0)))/F$33)</f>
        <v>#DIV/0!</v>
      </c>
      <c r="AQ344" t="e">
        <f>100*((INDEX(PastedData!X:X,MATCH($AK344,PastedData!$A:$A,0)))/G$33)</f>
        <v>#DIV/0!</v>
      </c>
      <c r="AR344" t="e">
        <f>100*((INDEX(PastedData!Y:Y,MATCH($AK344,PastedData!$A:$A,0)))/H$33)</f>
        <v>#DIV/0!</v>
      </c>
      <c r="AS344" t="e">
        <f>100*((INDEX(PastedData!Z:Z,MATCH($AK344,PastedData!$A:$A,0)))/I$33)</f>
        <v>#DIV/0!</v>
      </c>
      <c r="AT344" t="e">
        <f>100*((INDEX(PastedData!AA:AA,MATCH($AK344,PastedData!$A:$A,0)))/J$33)</f>
        <v>#DIV/0!</v>
      </c>
    </row>
    <row r="345" spans="14:46" x14ac:dyDescent="0.3">
      <c r="N345" s="2" t="e">
        <f t="shared" si="22"/>
        <v>#N/A</v>
      </c>
      <c r="O345" s="2" t="e">
        <f t="array" ref="O345">LN(INDEX(PastedData!E:E,MATCH(Analysis!$AK347,PastedData!$A:$A,0))-Analysis!O$5)</f>
        <v>#NUM!</v>
      </c>
      <c r="P345" s="2" t="e">
        <f>LN(INDEX(PastedData!F:F,MATCH(Analysis!$AK347,PastedData!$A:$A,0))-Analysis!P$5)</f>
        <v>#NUM!</v>
      </c>
      <c r="Q345" s="2" t="e">
        <f>LN(INDEX(PastedData!G:G,MATCH(Analysis!$AK347,PastedData!$A:$A,0))-Analysis!Q$5)</f>
        <v>#NUM!</v>
      </c>
      <c r="R345" s="2" t="e">
        <f>LN(INDEX(PastedData!H:H,MATCH(Analysis!$AK347,PastedData!$A:$A,0))-Analysis!R$5)</f>
        <v>#NUM!</v>
      </c>
      <c r="S345" s="2" t="e">
        <f>LN(INDEX(PastedData!I:I,MATCH(Analysis!$AK347,PastedData!$A:$A,0))-Analysis!S$5)</f>
        <v>#NUM!</v>
      </c>
      <c r="T345" s="2" t="e">
        <f>LN(INDEX(PastedData!J:J,MATCH(Analysis!$AK347,PastedData!$A:$A,0))-Analysis!T$5)</f>
        <v>#NUM!</v>
      </c>
      <c r="U345" s="2" t="e">
        <f>LN(INDEX(PastedData!K:K,MATCH(Analysis!$AK347,PastedData!$A:$A,0))-Analysis!U$5)</f>
        <v>#NUM!</v>
      </c>
      <c r="AK345">
        <f t="shared" si="23"/>
        <v>325</v>
      </c>
      <c r="AL345" s="2" t="e">
        <f t="array" ref="AL345">INDEX(PastedData!B:B,MATCH($AK345,PastedData!$A:$A,0))</f>
        <v>#N/A</v>
      </c>
      <c r="AM345" s="2">
        <f>INDEX(PastedData!L:L,MATCH($AK345,PastedData!$A:$A,0))</f>
        <v>0</v>
      </c>
      <c r="AN345" t="e">
        <f>100*((INDEX(PastedData!U:U,MATCH($AK345,PastedData!$A:$A,0)))/D$33)</f>
        <v>#DIV/0!</v>
      </c>
      <c r="AO345" t="e">
        <f>100*((INDEX(PastedData!V:V,MATCH($AK345,PastedData!$A:$A,0)))/E$33)</f>
        <v>#DIV/0!</v>
      </c>
      <c r="AP345" t="e">
        <f>100*((INDEX(PastedData!W:W,MATCH($AK345,PastedData!$A:$A,0)))/F$33)</f>
        <v>#DIV/0!</v>
      </c>
      <c r="AQ345" t="e">
        <f>100*((INDEX(PastedData!X:X,MATCH($AK345,PastedData!$A:$A,0)))/G$33)</f>
        <v>#DIV/0!</v>
      </c>
      <c r="AR345" t="e">
        <f>100*((INDEX(PastedData!Y:Y,MATCH($AK345,PastedData!$A:$A,0)))/H$33)</f>
        <v>#DIV/0!</v>
      </c>
      <c r="AS345" t="e">
        <f>100*((INDEX(PastedData!Z:Z,MATCH($AK345,PastedData!$A:$A,0)))/I$33)</f>
        <v>#DIV/0!</v>
      </c>
      <c r="AT345" t="e">
        <f>100*((INDEX(PastedData!AA:AA,MATCH($AK345,PastedData!$A:$A,0)))/J$33)</f>
        <v>#DIV/0!</v>
      </c>
    </row>
    <row r="346" spans="14:46" x14ac:dyDescent="0.3">
      <c r="N346" s="2" t="e">
        <f t="shared" si="22"/>
        <v>#N/A</v>
      </c>
      <c r="O346" s="2" t="e">
        <f t="array" ref="O346">LN(INDEX(PastedData!E:E,MATCH(Analysis!$AK348,PastedData!$A:$A,0))-Analysis!O$5)</f>
        <v>#NUM!</v>
      </c>
      <c r="P346" s="2" t="e">
        <f>LN(INDEX(PastedData!F:F,MATCH(Analysis!$AK348,PastedData!$A:$A,0))-Analysis!P$5)</f>
        <v>#NUM!</v>
      </c>
      <c r="Q346" s="2" t="e">
        <f>LN(INDEX(PastedData!G:G,MATCH(Analysis!$AK348,PastedData!$A:$A,0))-Analysis!Q$5)</f>
        <v>#NUM!</v>
      </c>
      <c r="R346" s="2" t="e">
        <f>LN(INDEX(PastedData!H:H,MATCH(Analysis!$AK348,PastedData!$A:$A,0))-Analysis!R$5)</f>
        <v>#NUM!</v>
      </c>
      <c r="S346" s="2" t="e">
        <f>LN(INDEX(PastedData!I:I,MATCH(Analysis!$AK348,PastedData!$A:$A,0))-Analysis!S$5)</f>
        <v>#NUM!</v>
      </c>
      <c r="T346" s="2" t="e">
        <f>LN(INDEX(PastedData!J:J,MATCH(Analysis!$AK348,PastedData!$A:$A,0))-Analysis!T$5)</f>
        <v>#NUM!</v>
      </c>
      <c r="U346" s="2" t="e">
        <f>LN(INDEX(PastedData!K:K,MATCH(Analysis!$AK348,PastedData!$A:$A,0))-Analysis!U$5)</f>
        <v>#NUM!</v>
      </c>
      <c r="AK346">
        <f t="shared" si="23"/>
        <v>326</v>
      </c>
      <c r="AL346" s="2" t="e">
        <f t="array" ref="AL346">INDEX(PastedData!B:B,MATCH($AK346,PastedData!$A:$A,0))</f>
        <v>#N/A</v>
      </c>
      <c r="AM346" s="2">
        <f>INDEX(PastedData!L:L,MATCH($AK346,PastedData!$A:$A,0))</f>
        <v>0</v>
      </c>
      <c r="AN346" t="e">
        <f>100*((INDEX(PastedData!U:U,MATCH($AK346,PastedData!$A:$A,0)))/D$33)</f>
        <v>#DIV/0!</v>
      </c>
      <c r="AO346" t="e">
        <f>100*((INDEX(PastedData!V:V,MATCH($AK346,PastedData!$A:$A,0)))/E$33)</f>
        <v>#DIV/0!</v>
      </c>
      <c r="AP346" t="e">
        <f>100*((INDEX(PastedData!W:W,MATCH($AK346,PastedData!$A:$A,0)))/F$33)</f>
        <v>#DIV/0!</v>
      </c>
      <c r="AQ346" t="e">
        <f>100*((INDEX(PastedData!X:X,MATCH($AK346,PastedData!$A:$A,0)))/G$33)</f>
        <v>#DIV/0!</v>
      </c>
      <c r="AR346" t="e">
        <f>100*((INDEX(PastedData!Y:Y,MATCH($AK346,PastedData!$A:$A,0)))/H$33)</f>
        <v>#DIV/0!</v>
      </c>
      <c r="AS346" t="e">
        <f>100*((INDEX(PastedData!Z:Z,MATCH($AK346,PastedData!$A:$A,0)))/I$33)</f>
        <v>#DIV/0!</v>
      </c>
      <c r="AT346" t="e">
        <f>100*((INDEX(PastedData!AA:AA,MATCH($AK346,PastedData!$A:$A,0)))/J$33)</f>
        <v>#DIV/0!</v>
      </c>
    </row>
    <row r="347" spans="14:46" x14ac:dyDescent="0.3">
      <c r="N347" s="2" t="e">
        <f t="shared" si="22"/>
        <v>#N/A</v>
      </c>
      <c r="O347" s="2" t="e">
        <f t="array" ref="O347">LN(INDEX(PastedData!E:E,MATCH(Analysis!$AK349,PastedData!$A:$A,0))-Analysis!O$5)</f>
        <v>#NUM!</v>
      </c>
      <c r="P347" s="2" t="e">
        <f>LN(INDEX(PastedData!F:F,MATCH(Analysis!$AK349,PastedData!$A:$A,0))-Analysis!P$5)</f>
        <v>#NUM!</v>
      </c>
      <c r="Q347" s="2" t="e">
        <f>LN(INDEX(PastedData!G:G,MATCH(Analysis!$AK349,PastedData!$A:$A,0))-Analysis!Q$5)</f>
        <v>#NUM!</v>
      </c>
      <c r="R347" s="2" t="e">
        <f>LN(INDEX(PastedData!H:H,MATCH(Analysis!$AK349,PastedData!$A:$A,0))-Analysis!R$5)</f>
        <v>#NUM!</v>
      </c>
      <c r="S347" s="2" t="e">
        <f>LN(INDEX(PastedData!I:I,MATCH(Analysis!$AK349,PastedData!$A:$A,0))-Analysis!S$5)</f>
        <v>#NUM!</v>
      </c>
      <c r="T347" s="2" t="e">
        <f>LN(INDEX(PastedData!J:J,MATCH(Analysis!$AK349,PastedData!$A:$A,0))-Analysis!T$5)</f>
        <v>#NUM!</v>
      </c>
      <c r="U347" s="2" t="e">
        <f>LN(INDEX(PastedData!K:K,MATCH(Analysis!$AK349,PastedData!$A:$A,0))-Analysis!U$5)</f>
        <v>#NUM!</v>
      </c>
      <c r="AK347">
        <f t="shared" si="23"/>
        <v>327</v>
      </c>
      <c r="AL347" s="2" t="e">
        <f t="array" ref="AL347">INDEX(PastedData!B:B,MATCH($AK347,PastedData!$A:$A,0))</f>
        <v>#N/A</v>
      </c>
      <c r="AM347" s="2">
        <f>INDEX(PastedData!L:L,MATCH($AK347,PastedData!$A:$A,0))</f>
        <v>0</v>
      </c>
      <c r="AN347" t="e">
        <f>100*((INDEX(PastedData!U:U,MATCH($AK347,PastedData!$A:$A,0)))/D$33)</f>
        <v>#DIV/0!</v>
      </c>
      <c r="AO347" t="e">
        <f>100*((INDEX(PastedData!V:V,MATCH($AK347,PastedData!$A:$A,0)))/E$33)</f>
        <v>#DIV/0!</v>
      </c>
      <c r="AP347" t="e">
        <f>100*((INDEX(PastedData!W:W,MATCH($AK347,PastedData!$A:$A,0)))/F$33)</f>
        <v>#DIV/0!</v>
      </c>
      <c r="AQ347" t="e">
        <f>100*((INDEX(PastedData!X:X,MATCH($AK347,PastedData!$A:$A,0)))/G$33)</f>
        <v>#DIV/0!</v>
      </c>
      <c r="AR347" t="e">
        <f>100*((INDEX(PastedData!Y:Y,MATCH($AK347,PastedData!$A:$A,0)))/H$33)</f>
        <v>#DIV/0!</v>
      </c>
      <c r="AS347" t="e">
        <f>100*((INDEX(PastedData!Z:Z,MATCH($AK347,PastedData!$A:$A,0)))/I$33)</f>
        <v>#DIV/0!</v>
      </c>
      <c r="AT347" t="e">
        <f>100*((INDEX(PastedData!AA:AA,MATCH($AK347,PastedData!$A:$A,0)))/J$33)</f>
        <v>#DIV/0!</v>
      </c>
    </row>
    <row r="348" spans="14:46" x14ac:dyDescent="0.3">
      <c r="N348" s="2" t="e">
        <f t="shared" si="22"/>
        <v>#N/A</v>
      </c>
      <c r="O348" s="2" t="e">
        <f t="array" ref="O348">LN(INDEX(PastedData!E:E,MATCH(Analysis!$AK350,PastedData!$A:$A,0))-Analysis!O$5)</f>
        <v>#NUM!</v>
      </c>
      <c r="P348" s="2" t="e">
        <f>LN(INDEX(PastedData!F:F,MATCH(Analysis!$AK350,PastedData!$A:$A,0))-Analysis!P$5)</f>
        <v>#NUM!</v>
      </c>
      <c r="Q348" s="2" t="e">
        <f>LN(INDEX(PastedData!G:G,MATCH(Analysis!$AK350,PastedData!$A:$A,0))-Analysis!Q$5)</f>
        <v>#NUM!</v>
      </c>
      <c r="R348" s="2" t="e">
        <f>LN(INDEX(PastedData!H:H,MATCH(Analysis!$AK350,PastedData!$A:$A,0))-Analysis!R$5)</f>
        <v>#NUM!</v>
      </c>
      <c r="S348" s="2" t="e">
        <f>LN(INDEX(PastedData!I:I,MATCH(Analysis!$AK350,PastedData!$A:$A,0))-Analysis!S$5)</f>
        <v>#NUM!</v>
      </c>
      <c r="T348" s="2" t="e">
        <f>LN(INDEX(PastedData!J:J,MATCH(Analysis!$AK350,PastedData!$A:$A,0))-Analysis!T$5)</f>
        <v>#NUM!</v>
      </c>
      <c r="U348" s="2" t="e">
        <f>LN(INDEX(PastedData!K:K,MATCH(Analysis!$AK350,PastedData!$A:$A,0))-Analysis!U$5)</f>
        <v>#NUM!</v>
      </c>
      <c r="AK348">
        <f t="shared" si="23"/>
        <v>328</v>
      </c>
      <c r="AL348" s="2" t="e">
        <f t="array" ref="AL348">INDEX(PastedData!B:B,MATCH($AK348,PastedData!$A:$A,0))</f>
        <v>#N/A</v>
      </c>
      <c r="AM348" s="2">
        <f>INDEX(PastedData!L:L,MATCH($AK348,PastedData!$A:$A,0))</f>
        <v>0</v>
      </c>
      <c r="AN348" t="e">
        <f>100*((INDEX(PastedData!U:U,MATCH($AK348,PastedData!$A:$A,0)))/D$33)</f>
        <v>#DIV/0!</v>
      </c>
      <c r="AO348" t="e">
        <f>100*((INDEX(PastedData!V:V,MATCH($AK348,PastedData!$A:$A,0)))/E$33)</f>
        <v>#DIV/0!</v>
      </c>
      <c r="AP348" t="e">
        <f>100*((INDEX(PastedData!W:W,MATCH($AK348,PastedData!$A:$A,0)))/F$33)</f>
        <v>#DIV/0!</v>
      </c>
      <c r="AQ348" t="e">
        <f>100*((INDEX(PastedData!X:X,MATCH($AK348,PastedData!$A:$A,0)))/G$33)</f>
        <v>#DIV/0!</v>
      </c>
      <c r="AR348" t="e">
        <f>100*((INDEX(PastedData!Y:Y,MATCH($AK348,PastedData!$A:$A,0)))/H$33)</f>
        <v>#DIV/0!</v>
      </c>
      <c r="AS348" t="e">
        <f>100*((INDEX(PastedData!Z:Z,MATCH($AK348,PastedData!$A:$A,0)))/I$33)</f>
        <v>#DIV/0!</v>
      </c>
      <c r="AT348" t="e">
        <f>100*((INDEX(PastedData!AA:AA,MATCH($AK348,PastedData!$A:$A,0)))/J$33)</f>
        <v>#DIV/0!</v>
      </c>
    </row>
    <row r="349" spans="14:46" x14ac:dyDescent="0.3">
      <c r="N349" s="2" t="e">
        <f t="shared" si="22"/>
        <v>#N/A</v>
      </c>
      <c r="O349" s="2" t="e">
        <f t="array" ref="O349">LN(INDEX(PastedData!E:E,MATCH(Analysis!$AK351,PastedData!$A:$A,0))-Analysis!O$5)</f>
        <v>#NUM!</v>
      </c>
      <c r="P349" s="2" t="e">
        <f>LN(INDEX(PastedData!F:F,MATCH(Analysis!$AK351,PastedData!$A:$A,0))-Analysis!P$5)</f>
        <v>#NUM!</v>
      </c>
      <c r="Q349" s="2" t="e">
        <f>LN(INDEX(PastedData!G:G,MATCH(Analysis!$AK351,PastedData!$A:$A,0))-Analysis!Q$5)</f>
        <v>#NUM!</v>
      </c>
      <c r="R349" s="2" t="e">
        <f>LN(INDEX(PastedData!H:H,MATCH(Analysis!$AK351,PastedData!$A:$A,0))-Analysis!R$5)</f>
        <v>#NUM!</v>
      </c>
      <c r="S349" s="2" t="e">
        <f>LN(INDEX(PastedData!I:I,MATCH(Analysis!$AK351,PastedData!$A:$A,0))-Analysis!S$5)</f>
        <v>#NUM!</v>
      </c>
      <c r="T349" s="2" t="e">
        <f>LN(INDEX(PastedData!J:J,MATCH(Analysis!$AK351,PastedData!$A:$A,0))-Analysis!T$5)</f>
        <v>#NUM!</v>
      </c>
      <c r="U349" s="2" t="e">
        <f>LN(INDEX(PastedData!K:K,MATCH(Analysis!$AK351,PastedData!$A:$A,0))-Analysis!U$5)</f>
        <v>#NUM!</v>
      </c>
      <c r="AK349">
        <f t="shared" si="23"/>
        <v>329</v>
      </c>
      <c r="AL349" s="2" t="e">
        <f t="array" ref="AL349">INDEX(PastedData!B:B,MATCH($AK349,PastedData!$A:$A,0))</f>
        <v>#N/A</v>
      </c>
      <c r="AM349" s="2">
        <f>INDEX(PastedData!L:L,MATCH($AK349,PastedData!$A:$A,0))</f>
        <v>0</v>
      </c>
      <c r="AN349" t="e">
        <f>100*((INDEX(PastedData!U:U,MATCH($AK349,PastedData!$A:$A,0)))/D$33)</f>
        <v>#DIV/0!</v>
      </c>
      <c r="AO349" t="e">
        <f>100*((INDEX(PastedData!V:V,MATCH($AK349,PastedData!$A:$A,0)))/E$33)</f>
        <v>#DIV/0!</v>
      </c>
      <c r="AP349" t="e">
        <f>100*((INDEX(PastedData!W:W,MATCH($AK349,PastedData!$A:$A,0)))/F$33)</f>
        <v>#DIV/0!</v>
      </c>
      <c r="AQ349" t="e">
        <f>100*((INDEX(PastedData!X:X,MATCH($AK349,PastedData!$A:$A,0)))/G$33)</f>
        <v>#DIV/0!</v>
      </c>
      <c r="AR349" t="e">
        <f>100*((INDEX(PastedData!Y:Y,MATCH($AK349,PastedData!$A:$A,0)))/H$33)</f>
        <v>#DIV/0!</v>
      </c>
      <c r="AS349" t="e">
        <f>100*((INDEX(PastedData!Z:Z,MATCH($AK349,PastedData!$A:$A,0)))/I$33)</f>
        <v>#DIV/0!</v>
      </c>
      <c r="AT349" t="e">
        <f>100*((INDEX(PastedData!AA:AA,MATCH($AK349,PastedData!$A:$A,0)))/J$33)</f>
        <v>#DIV/0!</v>
      </c>
    </row>
    <row r="350" spans="14:46" x14ac:dyDescent="0.3">
      <c r="N350" s="2" t="e">
        <f t="shared" si="22"/>
        <v>#N/A</v>
      </c>
      <c r="O350" s="2" t="e">
        <f t="array" ref="O350">LN(INDEX(PastedData!E:E,MATCH(Analysis!$AK352,PastedData!$A:$A,0))-Analysis!O$5)</f>
        <v>#NUM!</v>
      </c>
      <c r="P350" s="2" t="e">
        <f>LN(INDEX(PastedData!F:F,MATCH(Analysis!$AK352,PastedData!$A:$A,0))-Analysis!P$5)</f>
        <v>#NUM!</v>
      </c>
      <c r="Q350" s="2" t="e">
        <f>LN(INDEX(PastedData!G:G,MATCH(Analysis!$AK352,PastedData!$A:$A,0))-Analysis!Q$5)</f>
        <v>#NUM!</v>
      </c>
      <c r="R350" s="2" t="e">
        <f>LN(INDEX(PastedData!H:H,MATCH(Analysis!$AK352,PastedData!$A:$A,0))-Analysis!R$5)</f>
        <v>#NUM!</v>
      </c>
      <c r="S350" s="2" t="e">
        <f>LN(INDEX(PastedData!I:I,MATCH(Analysis!$AK352,PastedData!$A:$A,0))-Analysis!S$5)</f>
        <v>#NUM!</v>
      </c>
      <c r="T350" s="2" t="e">
        <f>LN(INDEX(PastedData!J:J,MATCH(Analysis!$AK352,PastedData!$A:$A,0))-Analysis!T$5)</f>
        <v>#NUM!</v>
      </c>
      <c r="U350" s="2" t="e">
        <f>LN(INDEX(PastedData!K:K,MATCH(Analysis!$AK352,PastedData!$A:$A,0))-Analysis!U$5)</f>
        <v>#NUM!</v>
      </c>
      <c r="AK350">
        <f t="shared" si="23"/>
        <v>330</v>
      </c>
      <c r="AL350" s="2" t="e">
        <f t="array" ref="AL350">INDEX(PastedData!B:B,MATCH($AK350,PastedData!$A:$A,0))</f>
        <v>#N/A</v>
      </c>
      <c r="AM350" s="2">
        <f>INDEX(PastedData!L:L,MATCH($AK350,PastedData!$A:$A,0))</f>
        <v>0</v>
      </c>
      <c r="AN350" t="e">
        <f>100*((INDEX(PastedData!U:U,MATCH($AK350,PastedData!$A:$A,0)))/D$33)</f>
        <v>#DIV/0!</v>
      </c>
      <c r="AO350" t="e">
        <f>100*((INDEX(PastedData!V:V,MATCH($AK350,PastedData!$A:$A,0)))/E$33)</f>
        <v>#DIV/0!</v>
      </c>
      <c r="AP350" t="e">
        <f>100*((INDEX(PastedData!W:W,MATCH($AK350,PastedData!$A:$A,0)))/F$33)</f>
        <v>#DIV/0!</v>
      </c>
      <c r="AQ350" t="e">
        <f>100*((INDEX(PastedData!X:X,MATCH($AK350,PastedData!$A:$A,0)))/G$33)</f>
        <v>#DIV/0!</v>
      </c>
      <c r="AR350" t="e">
        <f>100*((INDEX(PastedData!Y:Y,MATCH($AK350,PastedData!$A:$A,0)))/H$33)</f>
        <v>#DIV/0!</v>
      </c>
      <c r="AS350" t="e">
        <f>100*((INDEX(PastedData!Z:Z,MATCH($AK350,PastedData!$A:$A,0)))/I$33)</f>
        <v>#DIV/0!</v>
      </c>
      <c r="AT350" t="e">
        <f>100*((INDEX(PastedData!AA:AA,MATCH($AK350,PastedData!$A:$A,0)))/J$33)</f>
        <v>#DIV/0!</v>
      </c>
    </row>
    <row r="351" spans="14:46" x14ac:dyDescent="0.3">
      <c r="N351" s="2" t="e">
        <f t="shared" si="22"/>
        <v>#N/A</v>
      </c>
      <c r="O351" s="2" t="e">
        <f t="array" ref="O351">LN(INDEX(PastedData!E:E,MATCH(Analysis!$AK353,PastedData!$A:$A,0))-Analysis!O$5)</f>
        <v>#NUM!</v>
      </c>
      <c r="P351" s="2" t="e">
        <f>LN(INDEX(PastedData!F:F,MATCH(Analysis!$AK353,PastedData!$A:$A,0))-Analysis!P$5)</f>
        <v>#NUM!</v>
      </c>
      <c r="Q351" s="2" t="e">
        <f>LN(INDEX(PastedData!G:G,MATCH(Analysis!$AK353,PastedData!$A:$A,0))-Analysis!Q$5)</f>
        <v>#NUM!</v>
      </c>
      <c r="R351" s="2" t="e">
        <f>LN(INDEX(PastedData!H:H,MATCH(Analysis!$AK353,PastedData!$A:$A,0))-Analysis!R$5)</f>
        <v>#NUM!</v>
      </c>
      <c r="S351" s="2" t="e">
        <f>LN(INDEX(PastedData!I:I,MATCH(Analysis!$AK353,PastedData!$A:$A,0))-Analysis!S$5)</f>
        <v>#NUM!</v>
      </c>
      <c r="T351" s="2" t="e">
        <f>LN(INDEX(PastedData!J:J,MATCH(Analysis!$AK353,PastedData!$A:$A,0))-Analysis!T$5)</f>
        <v>#NUM!</v>
      </c>
      <c r="U351" s="2" t="e">
        <f>LN(INDEX(PastedData!K:K,MATCH(Analysis!$AK353,PastedData!$A:$A,0))-Analysis!U$5)</f>
        <v>#NUM!</v>
      </c>
      <c r="AK351">
        <f t="shared" si="23"/>
        <v>331</v>
      </c>
      <c r="AL351" s="2" t="e">
        <f t="array" ref="AL351">INDEX(PastedData!B:B,MATCH($AK351,PastedData!$A:$A,0))</f>
        <v>#N/A</v>
      </c>
      <c r="AM351" s="2">
        <f>INDEX(PastedData!L:L,MATCH($AK351,PastedData!$A:$A,0))</f>
        <v>0</v>
      </c>
      <c r="AN351" t="e">
        <f>100*((INDEX(PastedData!U:U,MATCH($AK351,PastedData!$A:$A,0)))/D$33)</f>
        <v>#DIV/0!</v>
      </c>
      <c r="AO351" t="e">
        <f>100*((INDEX(PastedData!V:V,MATCH($AK351,PastedData!$A:$A,0)))/E$33)</f>
        <v>#DIV/0!</v>
      </c>
      <c r="AP351" t="e">
        <f>100*((INDEX(PastedData!W:W,MATCH($AK351,PastedData!$A:$A,0)))/F$33)</f>
        <v>#DIV/0!</v>
      </c>
      <c r="AQ351" t="e">
        <f>100*((INDEX(PastedData!X:X,MATCH($AK351,PastedData!$A:$A,0)))/G$33)</f>
        <v>#DIV/0!</v>
      </c>
      <c r="AR351" t="e">
        <f>100*((INDEX(PastedData!Y:Y,MATCH($AK351,PastedData!$A:$A,0)))/H$33)</f>
        <v>#DIV/0!</v>
      </c>
      <c r="AS351" t="e">
        <f>100*((INDEX(PastedData!Z:Z,MATCH($AK351,PastedData!$A:$A,0)))/I$33)</f>
        <v>#DIV/0!</v>
      </c>
      <c r="AT351" t="e">
        <f>100*((INDEX(PastedData!AA:AA,MATCH($AK351,PastedData!$A:$A,0)))/J$33)</f>
        <v>#DIV/0!</v>
      </c>
    </row>
    <row r="352" spans="14:46" x14ac:dyDescent="0.3">
      <c r="N352" s="2" t="e">
        <f t="shared" si="22"/>
        <v>#N/A</v>
      </c>
      <c r="O352" s="2" t="e">
        <f t="array" ref="O352">LN(INDEX(PastedData!E:E,MATCH(Analysis!$AK354,PastedData!$A:$A,0))-Analysis!O$5)</f>
        <v>#NUM!</v>
      </c>
      <c r="P352" s="2" t="e">
        <f>LN(INDEX(PastedData!F:F,MATCH(Analysis!$AK354,PastedData!$A:$A,0))-Analysis!P$5)</f>
        <v>#NUM!</v>
      </c>
      <c r="Q352" s="2" t="e">
        <f>LN(INDEX(PastedData!G:G,MATCH(Analysis!$AK354,PastedData!$A:$A,0))-Analysis!Q$5)</f>
        <v>#NUM!</v>
      </c>
      <c r="R352" s="2" t="e">
        <f>LN(INDEX(PastedData!H:H,MATCH(Analysis!$AK354,PastedData!$A:$A,0))-Analysis!R$5)</f>
        <v>#NUM!</v>
      </c>
      <c r="S352" s="2" t="e">
        <f>LN(INDEX(PastedData!I:I,MATCH(Analysis!$AK354,PastedData!$A:$A,0))-Analysis!S$5)</f>
        <v>#NUM!</v>
      </c>
      <c r="T352" s="2" t="e">
        <f>LN(INDEX(PastedData!J:J,MATCH(Analysis!$AK354,PastedData!$A:$A,0))-Analysis!T$5)</f>
        <v>#NUM!</v>
      </c>
      <c r="U352" s="2" t="e">
        <f>LN(INDEX(PastedData!K:K,MATCH(Analysis!$AK354,PastedData!$A:$A,0))-Analysis!U$5)</f>
        <v>#NUM!</v>
      </c>
      <c r="AK352">
        <f t="shared" si="23"/>
        <v>332</v>
      </c>
      <c r="AL352" s="2" t="e">
        <f t="array" ref="AL352">INDEX(PastedData!B:B,MATCH($AK352,PastedData!$A:$A,0))</f>
        <v>#N/A</v>
      </c>
      <c r="AM352" s="2">
        <f>INDEX(PastedData!L:L,MATCH($AK352,PastedData!$A:$A,0))</f>
        <v>0</v>
      </c>
      <c r="AN352" t="e">
        <f>100*((INDEX(PastedData!U:U,MATCH($AK352,PastedData!$A:$A,0)))/D$33)</f>
        <v>#DIV/0!</v>
      </c>
      <c r="AO352" t="e">
        <f>100*((INDEX(PastedData!V:V,MATCH($AK352,PastedData!$A:$A,0)))/E$33)</f>
        <v>#DIV/0!</v>
      </c>
      <c r="AP352" t="e">
        <f>100*((INDEX(PastedData!W:W,MATCH($AK352,PastedData!$A:$A,0)))/F$33)</f>
        <v>#DIV/0!</v>
      </c>
      <c r="AQ352" t="e">
        <f>100*((INDEX(PastedData!X:X,MATCH($AK352,PastedData!$A:$A,0)))/G$33)</f>
        <v>#DIV/0!</v>
      </c>
      <c r="AR352" t="e">
        <f>100*((INDEX(PastedData!Y:Y,MATCH($AK352,PastedData!$A:$A,0)))/H$33)</f>
        <v>#DIV/0!</v>
      </c>
      <c r="AS352" t="e">
        <f>100*((INDEX(PastedData!Z:Z,MATCH($AK352,PastedData!$A:$A,0)))/I$33)</f>
        <v>#DIV/0!</v>
      </c>
      <c r="AT352" t="e">
        <f>100*((INDEX(PastedData!AA:AA,MATCH($AK352,PastedData!$A:$A,0)))/J$33)</f>
        <v>#DIV/0!</v>
      </c>
    </row>
    <row r="353" spans="14:46" x14ac:dyDescent="0.3">
      <c r="N353" s="2" t="e">
        <f t="shared" si="22"/>
        <v>#N/A</v>
      </c>
      <c r="O353" s="2" t="e">
        <f t="array" ref="O353">LN(INDEX(PastedData!E:E,MATCH(Analysis!$AK355,PastedData!$A:$A,0))-Analysis!O$5)</f>
        <v>#NUM!</v>
      </c>
      <c r="P353" s="2" t="e">
        <f>LN(INDEX(PastedData!F:F,MATCH(Analysis!$AK355,PastedData!$A:$A,0))-Analysis!P$5)</f>
        <v>#NUM!</v>
      </c>
      <c r="Q353" s="2" t="e">
        <f>LN(INDEX(PastedData!G:G,MATCH(Analysis!$AK355,PastedData!$A:$A,0))-Analysis!Q$5)</f>
        <v>#NUM!</v>
      </c>
      <c r="R353" s="2" t="e">
        <f>LN(INDEX(PastedData!H:H,MATCH(Analysis!$AK355,PastedData!$A:$A,0))-Analysis!R$5)</f>
        <v>#NUM!</v>
      </c>
      <c r="S353" s="2" t="e">
        <f>LN(INDEX(PastedData!I:I,MATCH(Analysis!$AK355,PastedData!$A:$A,0))-Analysis!S$5)</f>
        <v>#NUM!</v>
      </c>
      <c r="T353" s="2" t="e">
        <f>LN(INDEX(PastedData!J:J,MATCH(Analysis!$AK355,PastedData!$A:$A,0))-Analysis!T$5)</f>
        <v>#NUM!</v>
      </c>
      <c r="U353" s="2" t="e">
        <f>LN(INDEX(PastedData!K:K,MATCH(Analysis!$AK355,PastedData!$A:$A,0))-Analysis!U$5)</f>
        <v>#NUM!</v>
      </c>
      <c r="AK353">
        <f t="shared" si="23"/>
        <v>333</v>
      </c>
      <c r="AL353" s="2" t="e">
        <f t="array" ref="AL353">INDEX(PastedData!B:B,MATCH($AK353,PastedData!$A:$A,0))</f>
        <v>#N/A</v>
      </c>
      <c r="AM353" s="2">
        <f>INDEX(PastedData!L:L,MATCH($AK353,PastedData!$A:$A,0))</f>
        <v>0</v>
      </c>
      <c r="AN353" t="e">
        <f>100*((INDEX(PastedData!U:U,MATCH($AK353,PastedData!$A:$A,0)))/D$33)</f>
        <v>#DIV/0!</v>
      </c>
      <c r="AO353" t="e">
        <f>100*((INDEX(PastedData!V:V,MATCH($AK353,PastedData!$A:$A,0)))/E$33)</f>
        <v>#DIV/0!</v>
      </c>
      <c r="AP353" t="e">
        <f>100*((INDEX(PastedData!W:W,MATCH($AK353,PastedData!$A:$A,0)))/F$33)</f>
        <v>#DIV/0!</v>
      </c>
      <c r="AQ353" t="e">
        <f>100*((INDEX(PastedData!X:X,MATCH($AK353,PastedData!$A:$A,0)))/G$33)</f>
        <v>#DIV/0!</v>
      </c>
      <c r="AR353" t="e">
        <f>100*((INDEX(PastedData!Y:Y,MATCH($AK353,PastedData!$A:$A,0)))/H$33)</f>
        <v>#DIV/0!</v>
      </c>
      <c r="AS353" t="e">
        <f>100*((INDEX(PastedData!Z:Z,MATCH($AK353,PastedData!$A:$A,0)))/I$33)</f>
        <v>#DIV/0!</v>
      </c>
      <c r="AT353" t="e">
        <f>100*((INDEX(PastedData!AA:AA,MATCH($AK353,PastedData!$A:$A,0)))/J$33)</f>
        <v>#DIV/0!</v>
      </c>
    </row>
    <row r="354" spans="14:46" x14ac:dyDescent="0.3">
      <c r="N354" s="2" t="e">
        <f t="shared" si="22"/>
        <v>#N/A</v>
      </c>
      <c r="O354" s="2" t="e">
        <f t="array" ref="O354">LN(INDEX(PastedData!E:E,MATCH(Analysis!$AK356,PastedData!$A:$A,0))-Analysis!O$5)</f>
        <v>#NUM!</v>
      </c>
      <c r="P354" s="2" t="e">
        <f>LN(INDEX(PastedData!F:F,MATCH(Analysis!$AK356,PastedData!$A:$A,0))-Analysis!P$5)</f>
        <v>#NUM!</v>
      </c>
      <c r="Q354" s="2" t="e">
        <f>LN(INDEX(PastedData!G:G,MATCH(Analysis!$AK356,PastedData!$A:$A,0))-Analysis!Q$5)</f>
        <v>#NUM!</v>
      </c>
      <c r="R354" s="2" t="e">
        <f>LN(INDEX(PastedData!H:H,MATCH(Analysis!$AK356,PastedData!$A:$A,0))-Analysis!R$5)</f>
        <v>#NUM!</v>
      </c>
      <c r="S354" s="2" t="e">
        <f>LN(INDEX(PastedData!I:I,MATCH(Analysis!$AK356,PastedData!$A:$A,0))-Analysis!S$5)</f>
        <v>#NUM!</v>
      </c>
      <c r="T354" s="2" t="e">
        <f>LN(INDEX(PastedData!J:J,MATCH(Analysis!$AK356,PastedData!$A:$A,0))-Analysis!T$5)</f>
        <v>#NUM!</v>
      </c>
      <c r="U354" s="2" t="e">
        <f>LN(INDEX(PastedData!K:K,MATCH(Analysis!$AK356,PastedData!$A:$A,0))-Analysis!U$5)</f>
        <v>#NUM!</v>
      </c>
      <c r="AK354">
        <f t="shared" si="23"/>
        <v>334</v>
      </c>
      <c r="AL354" s="2" t="e">
        <f t="array" ref="AL354">INDEX(PastedData!B:B,MATCH($AK354,PastedData!$A:$A,0))</f>
        <v>#N/A</v>
      </c>
      <c r="AM354" s="2">
        <f>INDEX(PastedData!L:L,MATCH($AK354,PastedData!$A:$A,0))</f>
        <v>0</v>
      </c>
      <c r="AN354" t="e">
        <f>100*((INDEX(PastedData!U:U,MATCH($AK354,PastedData!$A:$A,0)))/D$33)</f>
        <v>#DIV/0!</v>
      </c>
      <c r="AO354" t="e">
        <f>100*((INDEX(PastedData!V:V,MATCH($AK354,PastedData!$A:$A,0)))/E$33)</f>
        <v>#DIV/0!</v>
      </c>
      <c r="AP354" t="e">
        <f>100*((INDEX(PastedData!W:W,MATCH($AK354,PastedData!$A:$A,0)))/F$33)</f>
        <v>#DIV/0!</v>
      </c>
      <c r="AQ354" t="e">
        <f>100*((INDEX(PastedData!X:X,MATCH($AK354,PastedData!$A:$A,0)))/G$33)</f>
        <v>#DIV/0!</v>
      </c>
      <c r="AR354" t="e">
        <f>100*((INDEX(PastedData!Y:Y,MATCH($AK354,PastedData!$A:$A,0)))/H$33)</f>
        <v>#DIV/0!</v>
      </c>
      <c r="AS354" t="e">
        <f>100*((INDEX(PastedData!Z:Z,MATCH($AK354,PastedData!$A:$A,0)))/I$33)</f>
        <v>#DIV/0!</v>
      </c>
      <c r="AT354" t="e">
        <f>100*((INDEX(PastedData!AA:AA,MATCH($AK354,PastedData!$A:$A,0)))/J$33)</f>
        <v>#DIV/0!</v>
      </c>
    </row>
    <row r="355" spans="14:46" x14ac:dyDescent="0.3">
      <c r="N355" s="2" t="e">
        <f t="shared" si="22"/>
        <v>#N/A</v>
      </c>
      <c r="O355" s="2" t="e">
        <f t="array" ref="O355">LN(INDEX(PastedData!E:E,MATCH(Analysis!$AK357,PastedData!$A:$A,0))-Analysis!O$5)</f>
        <v>#NUM!</v>
      </c>
      <c r="P355" s="2" t="e">
        <f>LN(INDEX(PastedData!F:F,MATCH(Analysis!$AK357,PastedData!$A:$A,0))-Analysis!P$5)</f>
        <v>#NUM!</v>
      </c>
      <c r="Q355" s="2" t="e">
        <f>LN(INDEX(PastedData!G:G,MATCH(Analysis!$AK357,PastedData!$A:$A,0))-Analysis!Q$5)</f>
        <v>#NUM!</v>
      </c>
      <c r="R355" s="2" t="e">
        <f>LN(INDEX(PastedData!H:H,MATCH(Analysis!$AK357,PastedData!$A:$A,0))-Analysis!R$5)</f>
        <v>#NUM!</v>
      </c>
      <c r="S355" s="2" t="e">
        <f>LN(INDEX(PastedData!I:I,MATCH(Analysis!$AK357,PastedData!$A:$A,0))-Analysis!S$5)</f>
        <v>#NUM!</v>
      </c>
      <c r="T355" s="2" t="e">
        <f>LN(INDEX(PastedData!J:J,MATCH(Analysis!$AK357,PastedData!$A:$A,0))-Analysis!T$5)</f>
        <v>#NUM!</v>
      </c>
      <c r="U355" s="2" t="e">
        <f>LN(INDEX(PastedData!K:K,MATCH(Analysis!$AK357,PastedData!$A:$A,0))-Analysis!U$5)</f>
        <v>#NUM!</v>
      </c>
      <c r="AK355">
        <f t="shared" si="23"/>
        <v>335</v>
      </c>
      <c r="AL355" s="2" t="e">
        <f t="array" ref="AL355">INDEX(PastedData!B:B,MATCH($AK355,PastedData!$A:$A,0))</f>
        <v>#N/A</v>
      </c>
      <c r="AM355" s="2">
        <f>INDEX(PastedData!L:L,MATCH($AK355,PastedData!$A:$A,0))</f>
        <v>0</v>
      </c>
      <c r="AN355" t="e">
        <f>100*((INDEX(PastedData!U:U,MATCH($AK355,PastedData!$A:$A,0)))/D$33)</f>
        <v>#DIV/0!</v>
      </c>
      <c r="AO355" t="e">
        <f>100*((INDEX(PastedData!V:V,MATCH($AK355,PastedData!$A:$A,0)))/E$33)</f>
        <v>#DIV/0!</v>
      </c>
      <c r="AP355" t="e">
        <f>100*((INDEX(PastedData!W:W,MATCH($AK355,PastedData!$A:$A,0)))/F$33)</f>
        <v>#DIV/0!</v>
      </c>
      <c r="AQ355" t="e">
        <f>100*((INDEX(PastedData!X:X,MATCH($AK355,PastedData!$A:$A,0)))/G$33)</f>
        <v>#DIV/0!</v>
      </c>
      <c r="AR355" t="e">
        <f>100*((INDEX(PastedData!Y:Y,MATCH($AK355,PastedData!$A:$A,0)))/H$33)</f>
        <v>#DIV/0!</v>
      </c>
      <c r="AS355" t="e">
        <f>100*((INDEX(PastedData!Z:Z,MATCH($AK355,PastedData!$A:$A,0)))/I$33)</f>
        <v>#DIV/0!</v>
      </c>
      <c r="AT355" t="e">
        <f>100*((INDEX(PastedData!AA:AA,MATCH($AK355,PastedData!$A:$A,0)))/J$33)</f>
        <v>#DIV/0!</v>
      </c>
    </row>
    <row r="356" spans="14:46" x14ac:dyDescent="0.3">
      <c r="N356" s="2" t="e">
        <f t="shared" si="22"/>
        <v>#N/A</v>
      </c>
      <c r="O356" s="2" t="e">
        <f t="array" ref="O356">LN(INDEX(PastedData!E:E,MATCH(Analysis!$AK358,PastedData!$A:$A,0))-Analysis!O$5)</f>
        <v>#NUM!</v>
      </c>
      <c r="P356" s="2" t="e">
        <f>LN(INDEX(PastedData!F:F,MATCH(Analysis!$AK358,PastedData!$A:$A,0))-Analysis!P$5)</f>
        <v>#NUM!</v>
      </c>
      <c r="Q356" s="2" t="e">
        <f>LN(INDEX(PastedData!G:G,MATCH(Analysis!$AK358,PastedData!$A:$A,0))-Analysis!Q$5)</f>
        <v>#NUM!</v>
      </c>
      <c r="R356" s="2" t="e">
        <f>LN(INDEX(PastedData!H:H,MATCH(Analysis!$AK358,PastedData!$A:$A,0))-Analysis!R$5)</f>
        <v>#NUM!</v>
      </c>
      <c r="S356" s="2" t="e">
        <f>LN(INDEX(PastedData!I:I,MATCH(Analysis!$AK358,PastedData!$A:$A,0))-Analysis!S$5)</f>
        <v>#NUM!</v>
      </c>
      <c r="T356" s="2" t="e">
        <f>LN(INDEX(PastedData!J:J,MATCH(Analysis!$AK358,PastedData!$A:$A,0))-Analysis!T$5)</f>
        <v>#NUM!</v>
      </c>
      <c r="U356" s="2" t="e">
        <f>LN(INDEX(PastedData!K:K,MATCH(Analysis!$AK358,PastedData!$A:$A,0))-Analysis!U$5)</f>
        <v>#NUM!</v>
      </c>
      <c r="AK356">
        <f t="shared" si="23"/>
        <v>336</v>
      </c>
      <c r="AL356" s="2" t="e">
        <f t="array" ref="AL356">INDEX(PastedData!B:B,MATCH($AK356,PastedData!$A:$A,0))</f>
        <v>#N/A</v>
      </c>
      <c r="AM356" s="2">
        <f>INDEX(PastedData!L:L,MATCH($AK356,PastedData!$A:$A,0))</f>
        <v>0</v>
      </c>
      <c r="AN356" t="e">
        <f>100*((INDEX(PastedData!U:U,MATCH($AK356,PastedData!$A:$A,0)))/D$33)</f>
        <v>#DIV/0!</v>
      </c>
      <c r="AO356" t="e">
        <f>100*((INDEX(PastedData!V:V,MATCH($AK356,PastedData!$A:$A,0)))/E$33)</f>
        <v>#DIV/0!</v>
      </c>
      <c r="AP356" t="e">
        <f>100*((INDEX(PastedData!W:W,MATCH($AK356,PastedData!$A:$A,0)))/F$33)</f>
        <v>#DIV/0!</v>
      </c>
      <c r="AQ356" t="e">
        <f>100*((INDEX(PastedData!X:X,MATCH($AK356,PastedData!$A:$A,0)))/G$33)</f>
        <v>#DIV/0!</v>
      </c>
      <c r="AR356" t="e">
        <f>100*((INDEX(PastedData!Y:Y,MATCH($AK356,PastedData!$A:$A,0)))/H$33)</f>
        <v>#DIV/0!</v>
      </c>
      <c r="AS356" t="e">
        <f>100*((INDEX(PastedData!Z:Z,MATCH($AK356,PastedData!$A:$A,0)))/I$33)</f>
        <v>#DIV/0!</v>
      </c>
      <c r="AT356" t="e">
        <f>100*((INDEX(PastedData!AA:AA,MATCH($AK356,PastedData!$A:$A,0)))/J$33)</f>
        <v>#DIV/0!</v>
      </c>
    </row>
    <row r="357" spans="14:46" x14ac:dyDescent="0.3">
      <c r="N357" s="2" t="e">
        <f t="shared" si="22"/>
        <v>#N/A</v>
      </c>
      <c r="O357" s="2" t="e">
        <f t="array" ref="O357">LN(INDEX(PastedData!E:E,MATCH(Analysis!$AK359,PastedData!$A:$A,0))-Analysis!O$5)</f>
        <v>#NUM!</v>
      </c>
      <c r="P357" s="2" t="e">
        <f>LN(INDEX(PastedData!F:F,MATCH(Analysis!$AK359,PastedData!$A:$A,0))-Analysis!P$5)</f>
        <v>#NUM!</v>
      </c>
      <c r="Q357" s="2" t="e">
        <f>LN(INDEX(PastedData!G:G,MATCH(Analysis!$AK359,PastedData!$A:$A,0))-Analysis!Q$5)</f>
        <v>#NUM!</v>
      </c>
      <c r="R357" s="2" t="e">
        <f>LN(INDEX(PastedData!H:H,MATCH(Analysis!$AK359,PastedData!$A:$A,0))-Analysis!R$5)</f>
        <v>#NUM!</v>
      </c>
      <c r="S357" s="2" t="e">
        <f>LN(INDEX(PastedData!I:I,MATCH(Analysis!$AK359,PastedData!$A:$A,0))-Analysis!S$5)</f>
        <v>#NUM!</v>
      </c>
      <c r="T357" s="2" t="e">
        <f>LN(INDEX(PastedData!J:J,MATCH(Analysis!$AK359,PastedData!$A:$A,0))-Analysis!T$5)</f>
        <v>#NUM!</v>
      </c>
      <c r="U357" s="2" t="e">
        <f>LN(INDEX(PastedData!K:K,MATCH(Analysis!$AK359,PastedData!$A:$A,0))-Analysis!U$5)</f>
        <v>#NUM!</v>
      </c>
      <c r="AK357">
        <f t="shared" si="23"/>
        <v>337</v>
      </c>
      <c r="AL357" s="2" t="e">
        <f t="array" ref="AL357">INDEX(PastedData!B:B,MATCH($AK357,PastedData!$A:$A,0))</f>
        <v>#N/A</v>
      </c>
      <c r="AM357" s="2">
        <f>INDEX(PastedData!L:L,MATCH($AK357,PastedData!$A:$A,0))</f>
        <v>0</v>
      </c>
      <c r="AN357" t="e">
        <f>100*((INDEX(PastedData!U:U,MATCH($AK357,PastedData!$A:$A,0)))/D$33)</f>
        <v>#DIV/0!</v>
      </c>
      <c r="AO357" t="e">
        <f>100*((INDEX(PastedData!V:V,MATCH($AK357,PastedData!$A:$A,0)))/E$33)</f>
        <v>#DIV/0!</v>
      </c>
      <c r="AP357" t="e">
        <f>100*((INDEX(PastedData!W:W,MATCH($AK357,PastedData!$A:$A,0)))/F$33)</f>
        <v>#DIV/0!</v>
      </c>
      <c r="AQ357" t="e">
        <f>100*((INDEX(PastedData!X:X,MATCH($AK357,PastedData!$A:$A,0)))/G$33)</f>
        <v>#DIV/0!</v>
      </c>
      <c r="AR357" t="e">
        <f>100*((INDEX(PastedData!Y:Y,MATCH($AK357,PastedData!$A:$A,0)))/H$33)</f>
        <v>#DIV/0!</v>
      </c>
      <c r="AS357" t="e">
        <f>100*((INDEX(PastedData!Z:Z,MATCH($AK357,PastedData!$A:$A,0)))/I$33)</f>
        <v>#DIV/0!</v>
      </c>
      <c r="AT357" t="e">
        <f>100*((INDEX(PastedData!AA:AA,MATCH($AK357,PastedData!$A:$A,0)))/J$33)</f>
        <v>#DIV/0!</v>
      </c>
    </row>
    <row r="358" spans="14:46" x14ac:dyDescent="0.3">
      <c r="N358" s="2" t="e">
        <f t="shared" si="22"/>
        <v>#N/A</v>
      </c>
      <c r="O358" s="2" t="e">
        <f t="array" ref="O358">LN(INDEX(PastedData!E:E,MATCH(Analysis!$AK360,PastedData!$A:$A,0))-Analysis!O$5)</f>
        <v>#NUM!</v>
      </c>
      <c r="P358" s="2" t="e">
        <f>LN(INDEX(PastedData!F:F,MATCH(Analysis!$AK360,PastedData!$A:$A,0))-Analysis!P$5)</f>
        <v>#NUM!</v>
      </c>
      <c r="Q358" s="2" t="e">
        <f>LN(INDEX(PastedData!G:G,MATCH(Analysis!$AK360,PastedData!$A:$A,0))-Analysis!Q$5)</f>
        <v>#NUM!</v>
      </c>
      <c r="R358" s="2" t="e">
        <f>LN(INDEX(PastedData!H:H,MATCH(Analysis!$AK360,PastedData!$A:$A,0))-Analysis!R$5)</f>
        <v>#NUM!</v>
      </c>
      <c r="S358" s="2" t="e">
        <f>LN(INDEX(PastedData!I:I,MATCH(Analysis!$AK360,PastedData!$A:$A,0))-Analysis!S$5)</f>
        <v>#NUM!</v>
      </c>
      <c r="T358" s="2" t="e">
        <f>LN(INDEX(PastedData!J:J,MATCH(Analysis!$AK360,PastedData!$A:$A,0))-Analysis!T$5)</f>
        <v>#NUM!</v>
      </c>
      <c r="U358" s="2" t="e">
        <f>LN(INDEX(PastedData!K:K,MATCH(Analysis!$AK360,PastedData!$A:$A,0))-Analysis!U$5)</f>
        <v>#NUM!</v>
      </c>
      <c r="AK358">
        <f t="shared" si="23"/>
        <v>338</v>
      </c>
      <c r="AL358" s="2" t="e">
        <f t="array" ref="AL358">INDEX(PastedData!B:B,MATCH($AK358,PastedData!$A:$A,0))</f>
        <v>#N/A</v>
      </c>
      <c r="AM358" s="2">
        <f>INDEX(PastedData!L:L,MATCH($AK358,PastedData!$A:$A,0))</f>
        <v>0</v>
      </c>
      <c r="AN358" t="e">
        <f>100*((INDEX(PastedData!U:U,MATCH($AK358,PastedData!$A:$A,0)))/D$33)</f>
        <v>#DIV/0!</v>
      </c>
      <c r="AO358" t="e">
        <f>100*((INDEX(PastedData!V:V,MATCH($AK358,PastedData!$A:$A,0)))/E$33)</f>
        <v>#DIV/0!</v>
      </c>
      <c r="AP358" t="e">
        <f>100*((INDEX(PastedData!W:W,MATCH($AK358,PastedData!$A:$A,0)))/F$33)</f>
        <v>#DIV/0!</v>
      </c>
      <c r="AQ358" t="e">
        <f>100*((INDEX(PastedData!X:X,MATCH($AK358,PastedData!$A:$A,0)))/G$33)</f>
        <v>#DIV/0!</v>
      </c>
      <c r="AR358" t="e">
        <f>100*((INDEX(PastedData!Y:Y,MATCH($AK358,PastedData!$A:$A,0)))/H$33)</f>
        <v>#DIV/0!</v>
      </c>
      <c r="AS358" t="e">
        <f>100*((INDEX(PastedData!Z:Z,MATCH($AK358,PastedData!$A:$A,0)))/I$33)</f>
        <v>#DIV/0!</v>
      </c>
      <c r="AT358" t="e">
        <f>100*((INDEX(PastedData!AA:AA,MATCH($AK358,PastedData!$A:$A,0)))/J$33)</f>
        <v>#DIV/0!</v>
      </c>
    </row>
    <row r="359" spans="14:46" x14ac:dyDescent="0.3">
      <c r="N359" s="2" t="e">
        <f t="shared" si="22"/>
        <v>#N/A</v>
      </c>
      <c r="O359" s="2" t="e">
        <f t="array" ref="O359">LN(INDEX(PastedData!E:E,MATCH(Analysis!$AK361,PastedData!$A:$A,0))-Analysis!O$5)</f>
        <v>#NUM!</v>
      </c>
      <c r="P359" s="2" t="e">
        <f>LN(INDEX(PastedData!F:F,MATCH(Analysis!$AK361,PastedData!$A:$A,0))-Analysis!P$5)</f>
        <v>#NUM!</v>
      </c>
      <c r="Q359" s="2" t="e">
        <f>LN(INDEX(PastedData!G:G,MATCH(Analysis!$AK361,PastedData!$A:$A,0))-Analysis!Q$5)</f>
        <v>#NUM!</v>
      </c>
      <c r="R359" s="2" t="e">
        <f>LN(INDEX(PastedData!H:H,MATCH(Analysis!$AK361,PastedData!$A:$A,0))-Analysis!R$5)</f>
        <v>#NUM!</v>
      </c>
      <c r="S359" s="2" t="e">
        <f>LN(INDEX(PastedData!I:I,MATCH(Analysis!$AK361,PastedData!$A:$A,0))-Analysis!S$5)</f>
        <v>#NUM!</v>
      </c>
      <c r="T359" s="2" t="e">
        <f>LN(INDEX(PastedData!J:J,MATCH(Analysis!$AK361,PastedData!$A:$A,0))-Analysis!T$5)</f>
        <v>#NUM!</v>
      </c>
      <c r="U359" s="2" t="e">
        <f>LN(INDEX(PastedData!K:K,MATCH(Analysis!$AK361,PastedData!$A:$A,0))-Analysis!U$5)</f>
        <v>#NUM!</v>
      </c>
      <c r="AK359">
        <f t="shared" si="23"/>
        <v>339</v>
      </c>
      <c r="AL359" s="2" t="e">
        <f t="array" ref="AL359">INDEX(PastedData!B:B,MATCH($AK359,PastedData!$A:$A,0))</f>
        <v>#N/A</v>
      </c>
      <c r="AM359" s="2">
        <f>INDEX(PastedData!L:L,MATCH($AK359,PastedData!$A:$A,0))</f>
        <v>0</v>
      </c>
      <c r="AN359" t="e">
        <f>100*((INDEX(PastedData!U:U,MATCH($AK359,PastedData!$A:$A,0)))/D$33)</f>
        <v>#DIV/0!</v>
      </c>
      <c r="AO359" t="e">
        <f>100*((INDEX(PastedData!V:V,MATCH($AK359,PastedData!$A:$A,0)))/E$33)</f>
        <v>#DIV/0!</v>
      </c>
      <c r="AP359" t="e">
        <f>100*((INDEX(PastedData!W:W,MATCH($AK359,PastedData!$A:$A,0)))/F$33)</f>
        <v>#DIV/0!</v>
      </c>
      <c r="AQ359" t="e">
        <f>100*((INDEX(PastedData!X:X,MATCH($AK359,PastedData!$A:$A,0)))/G$33)</f>
        <v>#DIV/0!</v>
      </c>
      <c r="AR359" t="e">
        <f>100*((INDEX(PastedData!Y:Y,MATCH($AK359,PastedData!$A:$A,0)))/H$33)</f>
        <v>#DIV/0!</v>
      </c>
      <c r="AS359" t="e">
        <f>100*((INDEX(PastedData!Z:Z,MATCH($AK359,PastedData!$A:$A,0)))/I$33)</f>
        <v>#DIV/0!</v>
      </c>
      <c r="AT359" t="e">
        <f>100*((INDEX(PastedData!AA:AA,MATCH($AK359,PastedData!$A:$A,0)))/J$33)</f>
        <v>#DIV/0!</v>
      </c>
    </row>
    <row r="360" spans="14:46" x14ac:dyDescent="0.3">
      <c r="N360" s="2" t="e">
        <f t="shared" si="22"/>
        <v>#N/A</v>
      </c>
      <c r="O360" s="2" t="e">
        <f t="array" ref="O360">LN(INDEX(PastedData!E:E,MATCH(Analysis!$AK362,PastedData!$A:$A,0))-Analysis!O$5)</f>
        <v>#NUM!</v>
      </c>
      <c r="P360" s="2" t="e">
        <f>LN(INDEX(PastedData!F:F,MATCH(Analysis!$AK362,PastedData!$A:$A,0))-Analysis!P$5)</f>
        <v>#NUM!</v>
      </c>
      <c r="Q360" s="2" t="e">
        <f>LN(INDEX(PastedData!G:G,MATCH(Analysis!$AK362,PastedData!$A:$A,0))-Analysis!Q$5)</f>
        <v>#NUM!</v>
      </c>
      <c r="R360" s="2" t="e">
        <f>LN(INDEX(PastedData!H:H,MATCH(Analysis!$AK362,PastedData!$A:$A,0))-Analysis!R$5)</f>
        <v>#NUM!</v>
      </c>
      <c r="S360" s="2" t="e">
        <f>LN(INDEX(PastedData!I:I,MATCH(Analysis!$AK362,PastedData!$A:$A,0))-Analysis!S$5)</f>
        <v>#NUM!</v>
      </c>
      <c r="T360" s="2" t="e">
        <f>LN(INDEX(PastedData!J:J,MATCH(Analysis!$AK362,PastedData!$A:$A,0))-Analysis!T$5)</f>
        <v>#NUM!</v>
      </c>
      <c r="U360" s="2" t="e">
        <f>LN(INDEX(PastedData!K:K,MATCH(Analysis!$AK362,PastedData!$A:$A,0))-Analysis!U$5)</f>
        <v>#NUM!</v>
      </c>
      <c r="AK360">
        <f t="shared" si="23"/>
        <v>340</v>
      </c>
      <c r="AL360" s="2" t="e">
        <f t="array" ref="AL360">INDEX(PastedData!B:B,MATCH($AK360,PastedData!$A:$A,0))</f>
        <v>#N/A</v>
      </c>
      <c r="AM360" s="2">
        <f>INDEX(PastedData!L:L,MATCH($AK360,PastedData!$A:$A,0))</f>
        <v>0</v>
      </c>
      <c r="AN360" t="e">
        <f>100*((INDEX(PastedData!U:U,MATCH($AK360,PastedData!$A:$A,0)))/D$33)</f>
        <v>#DIV/0!</v>
      </c>
      <c r="AO360" t="e">
        <f>100*((INDEX(PastedData!V:V,MATCH($AK360,PastedData!$A:$A,0)))/E$33)</f>
        <v>#DIV/0!</v>
      </c>
      <c r="AP360" t="e">
        <f>100*((INDEX(PastedData!W:W,MATCH($AK360,PastedData!$A:$A,0)))/F$33)</f>
        <v>#DIV/0!</v>
      </c>
      <c r="AQ360" t="e">
        <f>100*((INDEX(PastedData!X:X,MATCH($AK360,PastedData!$A:$A,0)))/G$33)</f>
        <v>#DIV/0!</v>
      </c>
      <c r="AR360" t="e">
        <f>100*((INDEX(PastedData!Y:Y,MATCH($AK360,PastedData!$A:$A,0)))/H$33)</f>
        <v>#DIV/0!</v>
      </c>
      <c r="AS360" t="e">
        <f>100*((INDEX(PastedData!Z:Z,MATCH($AK360,PastedData!$A:$A,0)))/I$33)</f>
        <v>#DIV/0!</v>
      </c>
      <c r="AT360" t="e">
        <f>100*((INDEX(PastedData!AA:AA,MATCH($AK360,PastedData!$A:$A,0)))/J$33)</f>
        <v>#DIV/0!</v>
      </c>
    </row>
    <row r="361" spans="14:46" x14ac:dyDescent="0.3">
      <c r="N361" s="2" t="e">
        <f t="shared" si="22"/>
        <v>#N/A</v>
      </c>
      <c r="O361" s="2" t="e">
        <f t="array" ref="O361">LN(INDEX(PastedData!E:E,MATCH(Analysis!$AK363,PastedData!$A:$A,0))-Analysis!O$5)</f>
        <v>#NUM!</v>
      </c>
      <c r="P361" s="2" t="e">
        <f>LN(INDEX(PastedData!F:F,MATCH(Analysis!$AK363,PastedData!$A:$A,0))-Analysis!P$5)</f>
        <v>#NUM!</v>
      </c>
      <c r="Q361" s="2" t="e">
        <f>LN(INDEX(PastedData!G:G,MATCH(Analysis!$AK363,PastedData!$A:$A,0))-Analysis!Q$5)</f>
        <v>#NUM!</v>
      </c>
      <c r="R361" s="2" t="e">
        <f>LN(INDEX(PastedData!H:H,MATCH(Analysis!$AK363,PastedData!$A:$A,0))-Analysis!R$5)</f>
        <v>#NUM!</v>
      </c>
      <c r="S361" s="2" t="e">
        <f>LN(INDEX(PastedData!I:I,MATCH(Analysis!$AK363,PastedData!$A:$A,0))-Analysis!S$5)</f>
        <v>#NUM!</v>
      </c>
      <c r="T361" s="2" t="e">
        <f>LN(INDEX(PastedData!J:J,MATCH(Analysis!$AK363,PastedData!$A:$A,0))-Analysis!T$5)</f>
        <v>#NUM!</v>
      </c>
      <c r="U361" s="2" t="e">
        <f>LN(INDEX(PastedData!K:K,MATCH(Analysis!$AK363,PastedData!$A:$A,0))-Analysis!U$5)</f>
        <v>#NUM!</v>
      </c>
      <c r="AK361">
        <f t="shared" si="23"/>
        <v>341</v>
      </c>
      <c r="AL361" s="2" t="e">
        <f t="array" ref="AL361">INDEX(PastedData!B:B,MATCH($AK361,PastedData!$A:$A,0))</f>
        <v>#N/A</v>
      </c>
      <c r="AM361" s="2">
        <f>INDEX(PastedData!L:L,MATCH($AK361,PastedData!$A:$A,0))</f>
        <v>0</v>
      </c>
      <c r="AN361" t="e">
        <f>100*((INDEX(PastedData!U:U,MATCH($AK361,PastedData!$A:$A,0)))/D$33)</f>
        <v>#DIV/0!</v>
      </c>
      <c r="AO361" t="e">
        <f>100*((INDEX(PastedData!V:V,MATCH($AK361,PastedData!$A:$A,0)))/E$33)</f>
        <v>#DIV/0!</v>
      </c>
      <c r="AP361" t="e">
        <f>100*((INDEX(PastedData!W:W,MATCH($AK361,PastedData!$A:$A,0)))/F$33)</f>
        <v>#DIV/0!</v>
      </c>
      <c r="AQ361" t="e">
        <f>100*((INDEX(PastedData!X:X,MATCH($AK361,PastedData!$A:$A,0)))/G$33)</f>
        <v>#DIV/0!</v>
      </c>
      <c r="AR361" t="e">
        <f>100*((INDEX(PastedData!Y:Y,MATCH($AK361,PastedData!$A:$A,0)))/H$33)</f>
        <v>#DIV/0!</v>
      </c>
      <c r="AS361" t="e">
        <f>100*((INDEX(PastedData!Z:Z,MATCH($AK361,PastedData!$A:$A,0)))/I$33)</f>
        <v>#DIV/0!</v>
      </c>
      <c r="AT361" t="e">
        <f>100*((INDEX(PastedData!AA:AA,MATCH($AK361,PastedData!$A:$A,0)))/J$33)</f>
        <v>#DIV/0!</v>
      </c>
    </row>
    <row r="362" spans="14:46" x14ac:dyDescent="0.3">
      <c r="N362" s="2" t="e">
        <f t="shared" si="22"/>
        <v>#N/A</v>
      </c>
      <c r="O362" s="2" t="e">
        <f t="array" ref="O362">LN(INDEX(PastedData!E:E,MATCH(Analysis!$AK364,PastedData!$A:$A,0))-Analysis!O$5)</f>
        <v>#NUM!</v>
      </c>
      <c r="P362" s="2" t="e">
        <f>LN(INDEX(PastedData!F:F,MATCH(Analysis!$AK364,PastedData!$A:$A,0))-Analysis!P$5)</f>
        <v>#NUM!</v>
      </c>
      <c r="Q362" s="2" t="e">
        <f>LN(INDEX(PastedData!G:G,MATCH(Analysis!$AK364,PastedData!$A:$A,0))-Analysis!Q$5)</f>
        <v>#NUM!</v>
      </c>
      <c r="R362" s="2" t="e">
        <f>LN(INDEX(PastedData!H:H,MATCH(Analysis!$AK364,PastedData!$A:$A,0))-Analysis!R$5)</f>
        <v>#NUM!</v>
      </c>
      <c r="S362" s="2" t="e">
        <f>LN(INDEX(PastedData!I:I,MATCH(Analysis!$AK364,PastedData!$A:$A,0))-Analysis!S$5)</f>
        <v>#NUM!</v>
      </c>
      <c r="T362" s="2" t="e">
        <f>LN(INDEX(PastedData!J:J,MATCH(Analysis!$AK364,PastedData!$A:$A,0))-Analysis!T$5)</f>
        <v>#NUM!</v>
      </c>
      <c r="U362" s="2" t="e">
        <f>LN(INDEX(PastedData!K:K,MATCH(Analysis!$AK364,PastedData!$A:$A,0))-Analysis!U$5)</f>
        <v>#NUM!</v>
      </c>
      <c r="AK362">
        <f t="shared" si="23"/>
        <v>342</v>
      </c>
      <c r="AL362" s="2" t="e">
        <f t="array" ref="AL362">INDEX(PastedData!B:B,MATCH($AK362,PastedData!$A:$A,0))</f>
        <v>#N/A</v>
      </c>
      <c r="AM362" s="2">
        <f>INDEX(PastedData!L:L,MATCH($AK362,PastedData!$A:$A,0))</f>
        <v>0</v>
      </c>
      <c r="AN362" t="e">
        <f>100*((INDEX(PastedData!U:U,MATCH($AK362,PastedData!$A:$A,0)))/D$33)</f>
        <v>#DIV/0!</v>
      </c>
      <c r="AO362" t="e">
        <f>100*((INDEX(PastedData!V:V,MATCH($AK362,PastedData!$A:$A,0)))/E$33)</f>
        <v>#DIV/0!</v>
      </c>
      <c r="AP362" t="e">
        <f>100*((INDEX(PastedData!W:W,MATCH($AK362,PastedData!$A:$A,0)))/F$33)</f>
        <v>#DIV/0!</v>
      </c>
      <c r="AQ362" t="e">
        <f>100*((INDEX(PastedData!X:X,MATCH($AK362,PastedData!$A:$A,0)))/G$33)</f>
        <v>#DIV/0!</v>
      </c>
      <c r="AR362" t="e">
        <f>100*((INDEX(PastedData!Y:Y,MATCH($AK362,PastedData!$A:$A,0)))/H$33)</f>
        <v>#DIV/0!</v>
      </c>
      <c r="AS362" t="e">
        <f>100*((INDEX(PastedData!Z:Z,MATCH($AK362,PastedData!$A:$A,0)))/I$33)</f>
        <v>#DIV/0!</v>
      </c>
      <c r="AT362" t="e">
        <f>100*((INDEX(PastedData!AA:AA,MATCH($AK362,PastedData!$A:$A,0)))/J$33)</f>
        <v>#DIV/0!</v>
      </c>
    </row>
    <row r="363" spans="14:46" x14ac:dyDescent="0.3">
      <c r="N363" s="2" t="e">
        <f t="shared" si="22"/>
        <v>#N/A</v>
      </c>
      <c r="O363" s="2" t="e">
        <f t="array" ref="O363">LN(INDEX(PastedData!E:E,MATCH(Analysis!$AK365,PastedData!$A:$A,0))-Analysis!O$5)</f>
        <v>#NUM!</v>
      </c>
      <c r="P363" s="2" t="e">
        <f>LN(INDEX(PastedData!F:F,MATCH(Analysis!$AK365,PastedData!$A:$A,0))-Analysis!P$5)</f>
        <v>#NUM!</v>
      </c>
      <c r="Q363" s="2" t="e">
        <f>LN(INDEX(PastedData!G:G,MATCH(Analysis!$AK365,PastedData!$A:$A,0))-Analysis!Q$5)</f>
        <v>#NUM!</v>
      </c>
      <c r="R363" s="2" t="e">
        <f>LN(INDEX(PastedData!H:H,MATCH(Analysis!$AK365,PastedData!$A:$A,0))-Analysis!R$5)</f>
        <v>#NUM!</v>
      </c>
      <c r="S363" s="2" t="e">
        <f>LN(INDEX(PastedData!I:I,MATCH(Analysis!$AK365,PastedData!$A:$A,0))-Analysis!S$5)</f>
        <v>#NUM!</v>
      </c>
      <c r="T363" s="2" t="e">
        <f>LN(INDEX(PastedData!J:J,MATCH(Analysis!$AK365,PastedData!$A:$A,0))-Analysis!T$5)</f>
        <v>#NUM!</v>
      </c>
      <c r="U363" s="2" t="e">
        <f>LN(INDEX(PastedData!K:K,MATCH(Analysis!$AK365,PastedData!$A:$A,0))-Analysis!U$5)</f>
        <v>#NUM!</v>
      </c>
      <c r="AK363">
        <f t="shared" si="23"/>
        <v>343</v>
      </c>
      <c r="AL363" s="2" t="e">
        <f t="array" ref="AL363">INDEX(PastedData!B:B,MATCH($AK363,PastedData!$A:$A,0))</f>
        <v>#N/A</v>
      </c>
      <c r="AM363" s="2">
        <f>INDEX(PastedData!L:L,MATCH($AK363,PastedData!$A:$A,0))</f>
        <v>0</v>
      </c>
      <c r="AN363" t="e">
        <f>100*((INDEX(PastedData!U:U,MATCH($AK363,PastedData!$A:$A,0)))/D$33)</f>
        <v>#DIV/0!</v>
      </c>
      <c r="AO363" t="e">
        <f>100*((INDEX(PastedData!V:V,MATCH($AK363,PastedData!$A:$A,0)))/E$33)</f>
        <v>#DIV/0!</v>
      </c>
      <c r="AP363" t="e">
        <f>100*((INDEX(PastedData!W:W,MATCH($AK363,PastedData!$A:$A,0)))/F$33)</f>
        <v>#DIV/0!</v>
      </c>
      <c r="AQ363" t="e">
        <f>100*((INDEX(PastedData!X:X,MATCH($AK363,PastedData!$A:$A,0)))/G$33)</f>
        <v>#DIV/0!</v>
      </c>
      <c r="AR363" t="e">
        <f>100*((INDEX(PastedData!Y:Y,MATCH($AK363,PastedData!$A:$A,0)))/H$33)</f>
        <v>#DIV/0!</v>
      </c>
      <c r="AS363" t="e">
        <f>100*((INDEX(PastedData!Z:Z,MATCH($AK363,PastedData!$A:$A,0)))/I$33)</f>
        <v>#DIV/0!</v>
      </c>
      <c r="AT363" t="e">
        <f>100*((INDEX(PastedData!AA:AA,MATCH($AK363,PastedData!$A:$A,0)))/J$33)</f>
        <v>#DIV/0!</v>
      </c>
    </row>
    <row r="364" spans="14:46" x14ac:dyDescent="0.3">
      <c r="N364" s="2" t="e">
        <f t="shared" si="22"/>
        <v>#N/A</v>
      </c>
      <c r="O364" s="2" t="e">
        <f t="array" ref="O364">LN(INDEX(PastedData!E:E,MATCH(Analysis!$AK366,PastedData!$A:$A,0))-Analysis!O$5)</f>
        <v>#NUM!</v>
      </c>
      <c r="P364" s="2" t="e">
        <f>LN(INDEX(PastedData!F:F,MATCH(Analysis!$AK366,PastedData!$A:$A,0))-Analysis!P$5)</f>
        <v>#NUM!</v>
      </c>
      <c r="Q364" s="2" t="e">
        <f>LN(INDEX(PastedData!G:G,MATCH(Analysis!$AK366,PastedData!$A:$A,0))-Analysis!Q$5)</f>
        <v>#NUM!</v>
      </c>
      <c r="R364" s="2" t="e">
        <f>LN(INDEX(PastedData!H:H,MATCH(Analysis!$AK366,PastedData!$A:$A,0))-Analysis!R$5)</f>
        <v>#NUM!</v>
      </c>
      <c r="S364" s="2" t="e">
        <f>LN(INDEX(PastedData!I:I,MATCH(Analysis!$AK366,PastedData!$A:$A,0))-Analysis!S$5)</f>
        <v>#NUM!</v>
      </c>
      <c r="T364" s="2" t="e">
        <f>LN(INDEX(PastedData!J:J,MATCH(Analysis!$AK366,PastedData!$A:$A,0))-Analysis!T$5)</f>
        <v>#NUM!</v>
      </c>
      <c r="U364" s="2" t="e">
        <f>LN(INDEX(PastedData!K:K,MATCH(Analysis!$AK366,PastedData!$A:$A,0))-Analysis!U$5)</f>
        <v>#NUM!</v>
      </c>
      <c r="AK364">
        <f t="shared" si="23"/>
        <v>344</v>
      </c>
      <c r="AL364" s="2" t="e">
        <f t="array" ref="AL364">INDEX(PastedData!B:B,MATCH($AK364,PastedData!$A:$A,0))</f>
        <v>#N/A</v>
      </c>
      <c r="AM364" s="2">
        <f>INDEX(PastedData!L:L,MATCH($AK364,PastedData!$A:$A,0))</f>
        <v>0</v>
      </c>
      <c r="AN364" t="e">
        <f>100*((INDEX(PastedData!U:U,MATCH($AK364,PastedData!$A:$A,0)))/D$33)</f>
        <v>#DIV/0!</v>
      </c>
      <c r="AO364" t="e">
        <f>100*((INDEX(PastedData!V:V,MATCH($AK364,PastedData!$A:$A,0)))/E$33)</f>
        <v>#DIV/0!</v>
      </c>
      <c r="AP364" t="e">
        <f>100*((INDEX(PastedData!W:W,MATCH($AK364,PastedData!$A:$A,0)))/F$33)</f>
        <v>#DIV/0!</v>
      </c>
      <c r="AQ364" t="e">
        <f>100*((INDEX(PastedData!X:X,MATCH($AK364,PastedData!$A:$A,0)))/G$33)</f>
        <v>#DIV/0!</v>
      </c>
      <c r="AR364" t="e">
        <f>100*((INDEX(PastedData!Y:Y,MATCH($AK364,PastedData!$A:$A,0)))/H$33)</f>
        <v>#DIV/0!</v>
      </c>
      <c r="AS364" t="e">
        <f>100*((INDEX(PastedData!Z:Z,MATCH($AK364,PastedData!$A:$A,0)))/I$33)</f>
        <v>#DIV/0!</v>
      </c>
      <c r="AT364" t="e">
        <f>100*((INDEX(PastedData!AA:AA,MATCH($AK364,PastedData!$A:$A,0)))/J$33)</f>
        <v>#DIV/0!</v>
      </c>
    </row>
    <row r="365" spans="14:46" x14ac:dyDescent="0.3">
      <c r="N365" s="2" t="e">
        <f t="shared" si="22"/>
        <v>#N/A</v>
      </c>
      <c r="O365" s="2" t="e">
        <f t="array" ref="O365">LN(INDEX(PastedData!E:E,MATCH(Analysis!$AK367,PastedData!$A:$A,0))-Analysis!O$5)</f>
        <v>#NUM!</v>
      </c>
      <c r="P365" s="2" t="e">
        <f>LN(INDEX(PastedData!F:F,MATCH(Analysis!$AK367,PastedData!$A:$A,0))-Analysis!P$5)</f>
        <v>#NUM!</v>
      </c>
      <c r="Q365" s="2" t="e">
        <f>LN(INDEX(PastedData!G:G,MATCH(Analysis!$AK367,PastedData!$A:$A,0))-Analysis!Q$5)</f>
        <v>#NUM!</v>
      </c>
      <c r="R365" s="2" t="e">
        <f>LN(INDEX(PastedData!H:H,MATCH(Analysis!$AK367,PastedData!$A:$A,0))-Analysis!R$5)</f>
        <v>#NUM!</v>
      </c>
      <c r="S365" s="2" t="e">
        <f>LN(INDEX(PastedData!I:I,MATCH(Analysis!$AK367,PastedData!$A:$A,0))-Analysis!S$5)</f>
        <v>#NUM!</v>
      </c>
      <c r="T365" s="2" t="e">
        <f>LN(INDEX(PastedData!J:J,MATCH(Analysis!$AK367,PastedData!$A:$A,0))-Analysis!T$5)</f>
        <v>#NUM!</v>
      </c>
      <c r="U365" s="2" t="e">
        <f>LN(INDEX(PastedData!K:K,MATCH(Analysis!$AK367,PastedData!$A:$A,0))-Analysis!U$5)</f>
        <v>#NUM!</v>
      </c>
      <c r="AK365">
        <f t="shared" si="23"/>
        <v>345</v>
      </c>
      <c r="AL365" s="2" t="e">
        <f t="array" ref="AL365">INDEX(PastedData!B:B,MATCH($AK365,PastedData!$A:$A,0))</f>
        <v>#N/A</v>
      </c>
      <c r="AM365" s="2">
        <f>INDEX(PastedData!L:L,MATCH($AK365,PastedData!$A:$A,0))</f>
        <v>0</v>
      </c>
      <c r="AN365" t="e">
        <f>100*((INDEX(PastedData!U:U,MATCH($AK365,PastedData!$A:$A,0)))/D$33)</f>
        <v>#DIV/0!</v>
      </c>
      <c r="AO365" t="e">
        <f>100*((INDEX(PastedData!V:V,MATCH($AK365,PastedData!$A:$A,0)))/E$33)</f>
        <v>#DIV/0!</v>
      </c>
      <c r="AP365" t="e">
        <f>100*((INDEX(PastedData!W:W,MATCH($AK365,PastedData!$A:$A,0)))/F$33)</f>
        <v>#DIV/0!</v>
      </c>
      <c r="AQ365" t="e">
        <f>100*((INDEX(PastedData!X:X,MATCH($AK365,PastedData!$A:$A,0)))/G$33)</f>
        <v>#DIV/0!</v>
      </c>
      <c r="AR365" t="e">
        <f>100*((INDEX(PastedData!Y:Y,MATCH($AK365,PastedData!$A:$A,0)))/H$33)</f>
        <v>#DIV/0!</v>
      </c>
      <c r="AS365" t="e">
        <f>100*((INDEX(PastedData!Z:Z,MATCH($AK365,PastedData!$A:$A,0)))/I$33)</f>
        <v>#DIV/0!</v>
      </c>
      <c r="AT365" t="e">
        <f>100*((INDEX(PastedData!AA:AA,MATCH($AK365,PastedData!$A:$A,0)))/J$33)</f>
        <v>#DIV/0!</v>
      </c>
    </row>
    <row r="366" spans="14:46" x14ac:dyDescent="0.3">
      <c r="N366" s="2" t="e">
        <f t="shared" si="22"/>
        <v>#N/A</v>
      </c>
      <c r="O366" s="2" t="e">
        <f t="array" ref="O366">LN(INDEX(PastedData!E:E,MATCH(Analysis!$AK368,PastedData!$A:$A,0))-Analysis!O$5)</f>
        <v>#NUM!</v>
      </c>
      <c r="P366" s="2" t="e">
        <f>LN(INDEX(PastedData!F:F,MATCH(Analysis!$AK368,PastedData!$A:$A,0))-Analysis!P$5)</f>
        <v>#NUM!</v>
      </c>
      <c r="Q366" s="2" t="e">
        <f>LN(INDEX(PastedData!G:G,MATCH(Analysis!$AK368,PastedData!$A:$A,0))-Analysis!Q$5)</f>
        <v>#NUM!</v>
      </c>
      <c r="R366" s="2" t="e">
        <f>LN(INDEX(PastedData!H:H,MATCH(Analysis!$AK368,PastedData!$A:$A,0))-Analysis!R$5)</f>
        <v>#NUM!</v>
      </c>
      <c r="S366" s="2" t="e">
        <f>LN(INDEX(PastedData!I:I,MATCH(Analysis!$AK368,PastedData!$A:$A,0))-Analysis!S$5)</f>
        <v>#NUM!</v>
      </c>
      <c r="T366" s="2" t="e">
        <f>LN(INDEX(PastedData!J:J,MATCH(Analysis!$AK368,PastedData!$A:$A,0))-Analysis!T$5)</f>
        <v>#NUM!</v>
      </c>
      <c r="U366" s="2" t="e">
        <f>LN(INDEX(PastedData!K:K,MATCH(Analysis!$AK368,PastedData!$A:$A,0))-Analysis!U$5)</f>
        <v>#NUM!</v>
      </c>
      <c r="AK366">
        <f t="shared" si="23"/>
        <v>346</v>
      </c>
      <c r="AL366" s="2" t="e">
        <f t="array" ref="AL366">INDEX(PastedData!B:B,MATCH($AK366,PastedData!$A:$A,0))</f>
        <v>#N/A</v>
      </c>
      <c r="AM366" s="2">
        <f>INDEX(PastedData!L:L,MATCH($AK366,PastedData!$A:$A,0))</f>
        <v>0</v>
      </c>
      <c r="AN366" t="e">
        <f>100*((INDEX(PastedData!U:U,MATCH($AK366,PastedData!$A:$A,0)))/D$33)</f>
        <v>#DIV/0!</v>
      </c>
      <c r="AO366" t="e">
        <f>100*((INDEX(PastedData!V:V,MATCH($AK366,PastedData!$A:$A,0)))/E$33)</f>
        <v>#DIV/0!</v>
      </c>
      <c r="AP366" t="e">
        <f>100*((INDEX(PastedData!W:W,MATCH($AK366,PastedData!$A:$A,0)))/F$33)</f>
        <v>#DIV/0!</v>
      </c>
      <c r="AQ366" t="e">
        <f>100*((INDEX(PastedData!X:X,MATCH($AK366,PastedData!$A:$A,0)))/G$33)</f>
        <v>#DIV/0!</v>
      </c>
      <c r="AR366" t="e">
        <f>100*((INDEX(PastedData!Y:Y,MATCH($AK366,PastedData!$A:$A,0)))/H$33)</f>
        <v>#DIV/0!</v>
      </c>
      <c r="AS366" t="e">
        <f>100*((INDEX(PastedData!Z:Z,MATCH($AK366,PastedData!$A:$A,0)))/I$33)</f>
        <v>#DIV/0!</v>
      </c>
      <c r="AT366" t="e">
        <f>100*((INDEX(PastedData!AA:AA,MATCH($AK366,PastedData!$A:$A,0)))/J$33)</f>
        <v>#DIV/0!</v>
      </c>
    </row>
    <row r="367" spans="14:46" x14ac:dyDescent="0.3">
      <c r="N367" s="2" t="e">
        <f t="shared" si="22"/>
        <v>#N/A</v>
      </c>
      <c r="O367" s="2" t="e">
        <f t="array" ref="O367">LN(INDEX(PastedData!E:E,MATCH(Analysis!$AK369,PastedData!$A:$A,0))-Analysis!O$5)</f>
        <v>#NUM!</v>
      </c>
      <c r="P367" s="2" t="e">
        <f>LN(INDEX(PastedData!F:F,MATCH(Analysis!$AK369,PastedData!$A:$A,0))-Analysis!P$5)</f>
        <v>#NUM!</v>
      </c>
      <c r="Q367" s="2" t="e">
        <f>LN(INDEX(PastedData!G:G,MATCH(Analysis!$AK369,PastedData!$A:$A,0))-Analysis!Q$5)</f>
        <v>#NUM!</v>
      </c>
      <c r="R367" s="2" t="e">
        <f>LN(INDEX(PastedData!H:H,MATCH(Analysis!$AK369,PastedData!$A:$A,0))-Analysis!R$5)</f>
        <v>#NUM!</v>
      </c>
      <c r="S367" s="2" t="e">
        <f>LN(INDEX(PastedData!I:I,MATCH(Analysis!$AK369,PastedData!$A:$A,0))-Analysis!S$5)</f>
        <v>#NUM!</v>
      </c>
      <c r="T367" s="2" t="e">
        <f>LN(INDEX(PastedData!J:J,MATCH(Analysis!$AK369,PastedData!$A:$A,0))-Analysis!T$5)</f>
        <v>#NUM!</v>
      </c>
      <c r="U367" s="2" t="e">
        <f>LN(INDEX(PastedData!K:K,MATCH(Analysis!$AK369,PastedData!$A:$A,0))-Analysis!U$5)</f>
        <v>#NUM!</v>
      </c>
      <c r="AK367">
        <f t="shared" si="23"/>
        <v>347</v>
      </c>
      <c r="AL367" s="2" t="e">
        <f t="array" ref="AL367">INDEX(PastedData!B:B,MATCH($AK367,PastedData!$A:$A,0))</f>
        <v>#N/A</v>
      </c>
      <c r="AM367" s="2">
        <f>INDEX(PastedData!L:L,MATCH($AK367,PastedData!$A:$A,0))</f>
        <v>0</v>
      </c>
      <c r="AN367" t="e">
        <f>100*((INDEX(PastedData!U:U,MATCH($AK367,PastedData!$A:$A,0)))/D$33)</f>
        <v>#DIV/0!</v>
      </c>
      <c r="AO367" t="e">
        <f>100*((INDEX(PastedData!V:V,MATCH($AK367,PastedData!$A:$A,0)))/E$33)</f>
        <v>#DIV/0!</v>
      </c>
      <c r="AP367" t="e">
        <f>100*((INDEX(PastedData!W:W,MATCH($AK367,PastedData!$A:$A,0)))/F$33)</f>
        <v>#DIV/0!</v>
      </c>
      <c r="AQ367" t="e">
        <f>100*((INDEX(PastedData!X:X,MATCH($AK367,PastedData!$A:$A,0)))/G$33)</f>
        <v>#DIV/0!</v>
      </c>
      <c r="AR367" t="e">
        <f>100*((INDEX(PastedData!Y:Y,MATCH($AK367,PastedData!$A:$A,0)))/H$33)</f>
        <v>#DIV/0!</v>
      </c>
      <c r="AS367" t="e">
        <f>100*((INDEX(PastedData!Z:Z,MATCH($AK367,PastedData!$A:$A,0)))/I$33)</f>
        <v>#DIV/0!</v>
      </c>
      <c r="AT367" t="e">
        <f>100*((INDEX(PastedData!AA:AA,MATCH($AK367,PastedData!$A:$A,0)))/J$33)</f>
        <v>#DIV/0!</v>
      </c>
    </row>
    <row r="368" spans="14:46" x14ac:dyDescent="0.3">
      <c r="N368" s="2" t="e">
        <f t="shared" si="22"/>
        <v>#N/A</v>
      </c>
      <c r="O368" s="2" t="e">
        <f t="array" ref="O368">LN(INDEX(PastedData!E:E,MATCH(Analysis!$AK370,PastedData!$A:$A,0))-Analysis!O$5)</f>
        <v>#NUM!</v>
      </c>
      <c r="P368" s="2" t="e">
        <f>LN(INDEX(PastedData!F:F,MATCH(Analysis!$AK370,PastedData!$A:$A,0))-Analysis!P$5)</f>
        <v>#NUM!</v>
      </c>
      <c r="Q368" s="2" t="e">
        <f>LN(INDEX(PastedData!G:G,MATCH(Analysis!$AK370,PastedData!$A:$A,0))-Analysis!Q$5)</f>
        <v>#NUM!</v>
      </c>
      <c r="R368" s="2" t="e">
        <f>LN(INDEX(PastedData!H:H,MATCH(Analysis!$AK370,PastedData!$A:$A,0))-Analysis!R$5)</f>
        <v>#NUM!</v>
      </c>
      <c r="S368" s="2" t="e">
        <f>LN(INDEX(PastedData!I:I,MATCH(Analysis!$AK370,PastedData!$A:$A,0))-Analysis!S$5)</f>
        <v>#NUM!</v>
      </c>
      <c r="T368" s="2" t="e">
        <f>LN(INDEX(PastedData!J:J,MATCH(Analysis!$AK370,PastedData!$A:$A,0))-Analysis!T$5)</f>
        <v>#NUM!</v>
      </c>
      <c r="U368" s="2" t="e">
        <f>LN(INDEX(PastedData!K:K,MATCH(Analysis!$AK370,PastedData!$A:$A,0))-Analysis!U$5)</f>
        <v>#NUM!</v>
      </c>
      <c r="AK368">
        <f t="shared" si="23"/>
        <v>348</v>
      </c>
      <c r="AL368" s="2" t="e">
        <f t="array" ref="AL368">INDEX(PastedData!B:B,MATCH($AK368,PastedData!$A:$A,0))</f>
        <v>#N/A</v>
      </c>
      <c r="AM368" s="2">
        <f>INDEX(PastedData!L:L,MATCH($AK368,PastedData!$A:$A,0))</f>
        <v>0</v>
      </c>
      <c r="AN368" t="e">
        <f>100*((INDEX(PastedData!U:U,MATCH($AK368,PastedData!$A:$A,0)))/D$33)</f>
        <v>#DIV/0!</v>
      </c>
      <c r="AO368" t="e">
        <f>100*((INDEX(PastedData!V:V,MATCH($AK368,PastedData!$A:$A,0)))/E$33)</f>
        <v>#DIV/0!</v>
      </c>
      <c r="AP368" t="e">
        <f>100*((INDEX(PastedData!W:W,MATCH($AK368,PastedData!$A:$A,0)))/F$33)</f>
        <v>#DIV/0!</v>
      </c>
      <c r="AQ368" t="e">
        <f>100*((INDEX(PastedData!X:X,MATCH($AK368,PastedData!$A:$A,0)))/G$33)</f>
        <v>#DIV/0!</v>
      </c>
      <c r="AR368" t="e">
        <f>100*((INDEX(PastedData!Y:Y,MATCH($AK368,PastedData!$A:$A,0)))/H$33)</f>
        <v>#DIV/0!</v>
      </c>
      <c r="AS368" t="e">
        <f>100*((INDEX(PastedData!Z:Z,MATCH($AK368,PastedData!$A:$A,0)))/I$33)</f>
        <v>#DIV/0!</v>
      </c>
      <c r="AT368" t="e">
        <f>100*((INDEX(PastedData!AA:AA,MATCH($AK368,PastedData!$A:$A,0)))/J$33)</f>
        <v>#DIV/0!</v>
      </c>
    </row>
    <row r="369" spans="14:46" x14ac:dyDescent="0.3">
      <c r="N369" s="2" t="e">
        <f t="shared" si="22"/>
        <v>#N/A</v>
      </c>
      <c r="O369" s="2" t="e">
        <f t="array" ref="O369">LN(INDEX(PastedData!E:E,MATCH(Analysis!$AK371,PastedData!$A:$A,0))-Analysis!O$5)</f>
        <v>#NUM!</v>
      </c>
      <c r="P369" s="2" t="e">
        <f>LN(INDEX(PastedData!F:F,MATCH(Analysis!$AK371,PastedData!$A:$A,0))-Analysis!P$5)</f>
        <v>#NUM!</v>
      </c>
      <c r="Q369" s="2" t="e">
        <f>LN(INDEX(PastedData!G:G,MATCH(Analysis!$AK371,PastedData!$A:$A,0))-Analysis!Q$5)</f>
        <v>#NUM!</v>
      </c>
      <c r="R369" s="2" t="e">
        <f>LN(INDEX(PastedData!H:H,MATCH(Analysis!$AK371,PastedData!$A:$A,0))-Analysis!R$5)</f>
        <v>#NUM!</v>
      </c>
      <c r="S369" s="2" t="e">
        <f>LN(INDEX(PastedData!I:I,MATCH(Analysis!$AK371,PastedData!$A:$A,0))-Analysis!S$5)</f>
        <v>#NUM!</v>
      </c>
      <c r="T369" s="2" t="e">
        <f>LN(INDEX(PastedData!J:J,MATCH(Analysis!$AK371,PastedData!$A:$A,0))-Analysis!T$5)</f>
        <v>#NUM!</v>
      </c>
      <c r="U369" s="2" t="e">
        <f>LN(INDEX(PastedData!K:K,MATCH(Analysis!$AK371,PastedData!$A:$A,0))-Analysis!U$5)</f>
        <v>#NUM!</v>
      </c>
      <c r="AK369">
        <f t="shared" si="23"/>
        <v>349</v>
      </c>
      <c r="AL369" s="2" t="e">
        <f t="array" ref="AL369">INDEX(PastedData!B:B,MATCH($AK369,PastedData!$A:$A,0))</f>
        <v>#N/A</v>
      </c>
      <c r="AM369" s="2">
        <f>INDEX(PastedData!L:L,MATCH($AK369,PastedData!$A:$A,0))</f>
        <v>0</v>
      </c>
      <c r="AN369" t="e">
        <f>100*((INDEX(PastedData!U:U,MATCH($AK369,PastedData!$A:$A,0)))/D$33)</f>
        <v>#DIV/0!</v>
      </c>
      <c r="AO369" t="e">
        <f>100*((INDEX(PastedData!V:V,MATCH($AK369,PastedData!$A:$A,0)))/E$33)</f>
        <v>#DIV/0!</v>
      </c>
      <c r="AP369" t="e">
        <f>100*((INDEX(PastedData!W:W,MATCH($AK369,PastedData!$A:$A,0)))/F$33)</f>
        <v>#DIV/0!</v>
      </c>
      <c r="AQ369" t="e">
        <f>100*((INDEX(PastedData!X:X,MATCH($AK369,PastedData!$A:$A,0)))/G$33)</f>
        <v>#DIV/0!</v>
      </c>
      <c r="AR369" t="e">
        <f>100*((INDEX(PastedData!Y:Y,MATCH($AK369,PastedData!$A:$A,0)))/H$33)</f>
        <v>#DIV/0!</v>
      </c>
      <c r="AS369" t="e">
        <f>100*((INDEX(PastedData!Z:Z,MATCH($AK369,PastedData!$A:$A,0)))/I$33)</f>
        <v>#DIV/0!</v>
      </c>
      <c r="AT369" t="e">
        <f>100*((INDEX(PastedData!AA:AA,MATCH($AK369,PastedData!$A:$A,0)))/J$33)</f>
        <v>#DIV/0!</v>
      </c>
    </row>
    <row r="370" spans="14:46" x14ac:dyDescent="0.3">
      <c r="N370" s="2" t="e">
        <f t="shared" si="22"/>
        <v>#N/A</v>
      </c>
      <c r="O370" s="2" t="e">
        <f t="array" ref="O370">LN(INDEX(PastedData!E:E,MATCH(Analysis!$AK372,PastedData!$A:$A,0))-Analysis!O$5)</f>
        <v>#NUM!</v>
      </c>
      <c r="P370" s="2" t="e">
        <f>LN(INDEX(PastedData!F:F,MATCH(Analysis!$AK372,PastedData!$A:$A,0))-Analysis!P$5)</f>
        <v>#NUM!</v>
      </c>
      <c r="Q370" s="2" t="e">
        <f>LN(INDEX(PastedData!G:G,MATCH(Analysis!$AK372,PastedData!$A:$A,0))-Analysis!Q$5)</f>
        <v>#NUM!</v>
      </c>
      <c r="R370" s="2" t="e">
        <f>LN(INDEX(PastedData!H:H,MATCH(Analysis!$AK372,PastedData!$A:$A,0))-Analysis!R$5)</f>
        <v>#NUM!</v>
      </c>
      <c r="S370" s="2" t="e">
        <f>LN(INDEX(PastedData!I:I,MATCH(Analysis!$AK372,PastedData!$A:$A,0))-Analysis!S$5)</f>
        <v>#NUM!</v>
      </c>
      <c r="T370" s="2" t="e">
        <f>LN(INDEX(PastedData!J:J,MATCH(Analysis!$AK372,PastedData!$A:$A,0))-Analysis!T$5)</f>
        <v>#NUM!</v>
      </c>
      <c r="U370" s="2" t="e">
        <f>LN(INDEX(PastedData!K:K,MATCH(Analysis!$AK372,PastedData!$A:$A,0))-Analysis!U$5)</f>
        <v>#NUM!</v>
      </c>
      <c r="AK370">
        <f t="shared" si="23"/>
        <v>350</v>
      </c>
      <c r="AL370" s="2" t="e">
        <f t="array" ref="AL370">INDEX(PastedData!B:B,MATCH($AK370,PastedData!$A:$A,0))</f>
        <v>#N/A</v>
      </c>
      <c r="AM370" s="2">
        <f>INDEX(PastedData!L:L,MATCH($AK370,PastedData!$A:$A,0))</f>
        <v>0</v>
      </c>
      <c r="AN370" t="e">
        <f>100*((INDEX(PastedData!U:U,MATCH($AK370,PastedData!$A:$A,0)))/D$33)</f>
        <v>#DIV/0!</v>
      </c>
      <c r="AO370" t="e">
        <f>100*((INDEX(PastedData!V:V,MATCH($AK370,PastedData!$A:$A,0)))/E$33)</f>
        <v>#DIV/0!</v>
      </c>
      <c r="AP370" t="e">
        <f>100*((INDEX(PastedData!W:W,MATCH($AK370,PastedData!$A:$A,0)))/F$33)</f>
        <v>#DIV/0!</v>
      </c>
      <c r="AQ370" t="e">
        <f>100*((INDEX(PastedData!X:X,MATCH($AK370,PastedData!$A:$A,0)))/G$33)</f>
        <v>#DIV/0!</v>
      </c>
      <c r="AR370" t="e">
        <f>100*((INDEX(PastedData!Y:Y,MATCH($AK370,PastedData!$A:$A,0)))/H$33)</f>
        <v>#DIV/0!</v>
      </c>
      <c r="AS370" t="e">
        <f>100*((INDEX(PastedData!Z:Z,MATCH($AK370,PastedData!$A:$A,0)))/I$33)</f>
        <v>#DIV/0!</v>
      </c>
      <c r="AT370" t="e">
        <f>100*((INDEX(PastedData!AA:AA,MATCH($AK370,PastedData!$A:$A,0)))/J$33)</f>
        <v>#DIV/0!</v>
      </c>
    </row>
    <row r="371" spans="14:46" x14ac:dyDescent="0.3">
      <c r="N371" s="2" t="e">
        <f t="shared" si="22"/>
        <v>#N/A</v>
      </c>
      <c r="O371" s="2" t="e">
        <f t="array" ref="O371">LN(INDEX(PastedData!E:E,MATCH(Analysis!$AK373,PastedData!$A:$A,0))-Analysis!O$5)</f>
        <v>#NUM!</v>
      </c>
      <c r="P371" s="2" t="e">
        <f>LN(INDEX(PastedData!F:F,MATCH(Analysis!$AK373,PastedData!$A:$A,0))-Analysis!P$5)</f>
        <v>#NUM!</v>
      </c>
      <c r="Q371" s="2" t="e">
        <f>LN(INDEX(PastedData!G:G,MATCH(Analysis!$AK373,PastedData!$A:$A,0))-Analysis!Q$5)</f>
        <v>#NUM!</v>
      </c>
      <c r="R371" s="2" t="e">
        <f>LN(INDEX(PastedData!H:H,MATCH(Analysis!$AK373,PastedData!$A:$A,0))-Analysis!R$5)</f>
        <v>#NUM!</v>
      </c>
      <c r="S371" s="2" t="e">
        <f>LN(INDEX(PastedData!I:I,MATCH(Analysis!$AK373,PastedData!$A:$A,0))-Analysis!S$5)</f>
        <v>#NUM!</v>
      </c>
      <c r="T371" s="2" t="e">
        <f>LN(INDEX(PastedData!J:J,MATCH(Analysis!$AK373,PastedData!$A:$A,0))-Analysis!T$5)</f>
        <v>#NUM!</v>
      </c>
      <c r="U371" s="2" t="e">
        <f>LN(INDEX(PastedData!K:K,MATCH(Analysis!$AK373,PastedData!$A:$A,0))-Analysis!U$5)</f>
        <v>#NUM!</v>
      </c>
      <c r="AK371">
        <f t="shared" si="23"/>
        <v>351</v>
      </c>
      <c r="AL371" s="2" t="e">
        <f t="array" ref="AL371">INDEX(PastedData!B:B,MATCH($AK371,PastedData!$A:$A,0))</f>
        <v>#N/A</v>
      </c>
      <c r="AM371" s="2">
        <f>INDEX(PastedData!L:L,MATCH($AK371,PastedData!$A:$A,0))</f>
        <v>0</v>
      </c>
      <c r="AN371" t="e">
        <f>100*((INDEX(PastedData!U:U,MATCH($AK371,PastedData!$A:$A,0)))/D$33)</f>
        <v>#DIV/0!</v>
      </c>
      <c r="AO371" t="e">
        <f>100*((INDEX(PastedData!V:V,MATCH($AK371,PastedData!$A:$A,0)))/E$33)</f>
        <v>#DIV/0!</v>
      </c>
      <c r="AP371" t="e">
        <f>100*((INDEX(PastedData!W:W,MATCH($AK371,PastedData!$A:$A,0)))/F$33)</f>
        <v>#DIV/0!</v>
      </c>
      <c r="AQ371" t="e">
        <f>100*((INDEX(PastedData!X:X,MATCH($AK371,PastedData!$A:$A,0)))/G$33)</f>
        <v>#DIV/0!</v>
      </c>
      <c r="AR371" t="e">
        <f>100*((INDEX(PastedData!Y:Y,MATCH($AK371,PastedData!$A:$A,0)))/H$33)</f>
        <v>#DIV/0!</v>
      </c>
      <c r="AS371" t="e">
        <f>100*((INDEX(PastedData!Z:Z,MATCH($AK371,PastedData!$A:$A,0)))/I$33)</f>
        <v>#DIV/0!</v>
      </c>
      <c r="AT371" t="e">
        <f>100*((INDEX(PastedData!AA:AA,MATCH($AK371,PastedData!$A:$A,0)))/J$33)</f>
        <v>#DIV/0!</v>
      </c>
    </row>
    <row r="372" spans="14:46" x14ac:dyDescent="0.3">
      <c r="N372" s="2" t="e">
        <f t="shared" si="22"/>
        <v>#N/A</v>
      </c>
      <c r="O372" s="2" t="e">
        <f t="array" ref="O372">LN(INDEX(PastedData!E:E,MATCH(Analysis!$AK374,PastedData!$A:$A,0))-Analysis!O$5)</f>
        <v>#NUM!</v>
      </c>
      <c r="P372" s="2" t="e">
        <f>LN(INDEX(PastedData!F:F,MATCH(Analysis!$AK374,PastedData!$A:$A,0))-Analysis!P$5)</f>
        <v>#NUM!</v>
      </c>
      <c r="Q372" s="2" t="e">
        <f>LN(INDEX(PastedData!G:G,MATCH(Analysis!$AK374,PastedData!$A:$A,0))-Analysis!Q$5)</f>
        <v>#NUM!</v>
      </c>
      <c r="R372" s="2" t="e">
        <f>LN(INDEX(PastedData!H:H,MATCH(Analysis!$AK374,PastedData!$A:$A,0))-Analysis!R$5)</f>
        <v>#NUM!</v>
      </c>
      <c r="S372" s="2" t="e">
        <f>LN(INDEX(PastedData!I:I,MATCH(Analysis!$AK374,PastedData!$A:$A,0))-Analysis!S$5)</f>
        <v>#NUM!</v>
      </c>
      <c r="T372" s="2" t="e">
        <f>LN(INDEX(PastedData!J:J,MATCH(Analysis!$AK374,PastedData!$A:$A,0))-Analysis!T$5)</f>
        <v>#NUM!</v>
      </c>
      <c r="U372" s="2" t="e">
        <f>LN(INDEX(PastedData!K:K,MATCH(Analysis!$AK374,PastedData!$A:$A,0))-Analysis!U$5)</f>
        <v>#NUM!</v>
      </c>
      <c r="AK372">
        <f t="shared" si="23"/>
        <v>352</v>
      </c>
      <c r="AL372" s="2" t="e">
        <f t="array" ref="AL372">INDEX(PastedData!B:B,MATCH($AK372,PastedData!$A:$A,0))</f>
        <v>#N/A</v>
      </c>
      <c r="AM372" s="2">
        <f>INDEX(PastedData!L:L,MATCH($AK372,PastedData!$A:$A,0))</f>
        <v>0</v>
      </c>
      <c r="AN372" t="e">
        <f>100*((INDEX(PastedData!U:U,MATCH($AK372,PastedData!$A:$A,0)))/D$33)</f>
        <v>#DIV/0!</v>
      </c>
      <c r="AO372" t="e">
        <f>100*((INDEX(PastedData!V:V,MATCH($AK372,PastedData!$A:$A,0)))/E$33)</f>
        <v>#DIV/0!</v>
      </c>
      <c r="AP372" t="e">
        <f>100*((INDEX(PastedData!W:W,MATCH($AK372,PastedData!$A:$A,0)))/F$33)</f>
        <v>#DIV/0!</v>
      </c>
      <c r="AQ372" t="e">
        <f>100*((INDEX(PastedData!X:X,MATCH($AK372,PastedData!$A:$A,0)))/G$33)</f>
        <v>#DIV/0!</v>
      </c>
      <c r="AR372" t="e">
        <f>100*((INDEX(PastedData!Y:Y,MATCH($AK372,PastedData!$A:$A,0)))/H$33)</f>
        <v>#DIV/0!</v>
      </c>
      <c r="AS372" t="e">
        <f>100*((INDEX(PastedData!Z:Z,MATCH($AK372,PastedData!$A:$A,0)))/I$33)</f>
        <v>#DIV/0!</v>
      </c>
      <c r="AT372" t="e">
        <f>100*((INDEX(PastedData!AA:AA,MATCH($AK372,PastedData!$A:$A,0)))/J$33)</f>
        <v>#DIV/0!</v>
      </c>
    </row>
    <row r="373" spans="14:46" x14ac:dyDescent="0.3">
      <c r="N373" s="2" t="e">
        <f t="shared" si="22"/>
        <v>#N/A</v>
      </c>
      <c r="O373" s="2" t="e">
        <f t="array" ref="O373">LN(INDEX(PastedData!E:E,MATCH(Analysis!$AK375,PastedData!$A:$A,0))-Analysis!O$5)</f>
        <v>#NUM!</v>
      </c>
      <c r="P373" s="2" t="e">
        <f>LN(INDEX(PastedData!F:F,MATCH(Analysis!$AK375,PastedData!$A:$A,0))-Analysis!P$5)</f>
        <v>#NUM!</v>
      </c>
      <c r="Q373" s="2" t="e">
        <f>LN(INDEX(PastedData!G:G,MATCH(Analysis!$AK375,PastedData!$A:$A,0))-Analysis!Q$5)</f>
        <v>#NUM!</v>
      </c>
      <c r="R373" s="2" t="e">
        <f>LN(INDEX(PastedData!H:H,MATCH(Analysis!$AK375,PastedData!$A:$A,0))-Analysis!R$5)</f>
        <v>#NUM!</v>
      </c>
      <c r="S373" s="2" t="e">
        <f>LN(INDEX(PastedData!I:I,MATCH(Analysis!$AK375,PastedData!$A:$A,0))-Analysis!S$5)</f>
        <v>#NUM!</v>
      </c>
      <c r="T373" s="2" t="e">
        <f>LN(INDEX(PastedData!J:J,MATCH(Analysis!$AK375,PastedData!$A:$A,0))-Analysis!T$5)</f>
        <v>#NUM!</v>
      </c>
      <c r="U373" s="2" t="e">
        <f>LN(INDEX(PastedData!K:K,MATCH(Analysis!$AK375,PastedData!$A:$A,0))-Analysis!U$5)</f>
        <v>#NUM!</v>
      </c>
      <c r="AK373">
        <f t="shared" si="23"/>
        <v>353</v>
      </c>
      <c r="AL373" s="2" t="e">
        <f t="array" ref="AL373">INDEX(PastedData!B:B,MATCH($AK373,PastedData!$A:$A,0))</f>
        <v>#N/A</v>
      </c>
      <c r="AM373" s="2">
        <f>INDEX(PastedData!L:L,MATCH($AK373,PastedData!$A:$A,0))</f>
        <v>0</v>
      </c>
      <c r="AN373" t="e">
        <f>100*((INDEX(PastedData!U:U,MATCH($AK373,PastedData!$A:$A,0)))/D$33)</f>
        <v>#DIV/0!</v>
      </c>
      <c r="AO373" t="e">
        <f>100*((INDEX(PastedData!V:V,MATCH($AK373,PastedData!$A:$A,0)))/E$33)</f>
        <v>#DIV/0!</v>
      </c>
      <c r="AP373" t="e">
        <f>100*((INDEX(PastedData!W:W,MATCH($AK373,PastedData!$A:$A,0)))/F$33)</f>
        <v>#DIV/0!</v>
      </c>
      <c r="AQ373" t="e">
        <f>100*((INDEX(PastedData!X:X,MATCH($AK373,PastedData!$A:$A,0)))/G$33)</f>
        <v>#DIV/0!</v>
      </c>
      <c r="AR373" t="e">
        <f>100*((INDEX(PastedData!Y:Y,MATCH($AK373,PastedData!$A:$A,0)))/H$33)</f>
        <v>#DIV/0!</v>
      </c>
      <c r="AS373" t="e">
        <f>100*((INDEX(PastedData!Z:Z,MATCH($AK373,PastedData!$A:$A,0)))/I$33)</f>
        <v>#DIV/0!</v>
      </c>
      <c r="AT373" t="e">
        <f>100*((INDEX(PastedData!AA:AA,MATCH($AK373,PastedData!$A:$A,0)))/J$33)</f>
        <v>#DIV/0!</v>
      </c>
    </row>
    <row r="374" spans="14:46" x14ac:dyDescent="0.3">
      <c r="N374" s="2" t="e">
        <f t="shared" si="22"/>
        <v>#N/A</v>
      </c>
      <c r="O374" s="2" t="e">
        <f t="array" ref="O374">LN(INDEX(PastedData!E:E,MATCH(Analysis!$AK376,PastedData!$A:$A,0))-Analysis!O$5)</f>
        <v>#NUM!</v>
      </c>
      <c r="P374" s="2" t="e">
        <f>LN(INDEX(PastedData!F:F,MATCH(Analysis!$AK376,PastedData!$A:$A,0))-Analysis!P$5)</f>
        <v>#NUM!</v>
      </c>
      <c r="Q374" s="2" t="e">
        <f>LN(INDEX(PastedData!G:G,MATCH(Analysis!$AK376,PastedData!$A:$A,0))-Analysis!Q$5)</f>
        <v>#NUM!</v>
      </c>
      <c r="R374" s="2" t="e">
        <f>LN(INDEX(PastedData!H:H,MATCH(Analysis!$AK376,PastedData!$A:$A,0))-Analysis!R$5)</f>
        <v>#NUM!</v>
      </c>
      <c r="S374" s="2" t="e">
        <f>LN(INDEX(PastedData!I:I,MATCH(Analysis!$AK376,PastedData!$A:$A,0))-Analysis!S$5)</f>
        <v>#NUM!</v>
      </c>
      <c r="T374" s="2" t="e">
        <f>LN(INDEX(PastedData!J:J,MATCH(Analysis!$AK376,PastedData!$A:$A,0))-Analysis!T$5)</f>
        <v>#NUM!</v>
      </c>
      <c r="U374" s="2" t="e">
        <f>LN(INDEX(PastedData!K:K,MATCH(Analysis!$AK376,PastedData!$A:$A,0))-Analysis!U$5)</f>
        <v>#NUM!</v>
      </c>
      <c r="AK374">
        <f t="shared" si="23"/>
        <v>354</v>
      </c>
      <c r="AL374" s="2" t="e">
        <f t="array" ref="AL374">INDEX(PastedData!B:B,MATCH($AK374,PastedData!$A:$A,0))</f>
        <v>#N/A</v>
      </c>
      <c r="AM374" s="2">
        <f>INDEX(PastedData!L:L,MATCH($AK374,PastedData!$A:$A,0))</f>
        <v>0</v>
      </c>
      <c r="AN374" t="e">
        <f>100*((INDEX(PastedData!U:U,MATCH($AK374,PastedData!$A:$A,0)))/D$33)</f>
        <v>#DIV/0!</v>
      </c>
      <c r="AO374" t="e">
        <f>100*((INDEX(PastedData!V:V,MATCH($AK374,PastedData!$A:$A,0)))/E$33)</f>
        <v>#DIV/0!</v>
      </c>
      <c r="AP374" t="e">
        <f>100*((INDEX(PastedData!W:W,MATCH($AK374,PastedData!$A:$A,0)))/F$33)</f>
        <v>#DIV/0!</v>
      </c>
      <c r="AQ374" t="e">
        <f>100*((INDEX(PastedData!X:X,MATCH($AK374,PastedData!$A:$A,0)))/G$33)</f>
        <v>#DIV/0!</v>
      </c>
      <c r="AR374" t="e">
        <f>100*((INDEX(PastedData!Y:Y,MATCH($AK374,PastedData!$A:$A,0)))/H$33)</f>
        <v>#DIV/0!</v>
      </c>
      <c r="AS374" t="e">
        <f>100*((INDEX(PastedData!Z:Z,MATCH($AK374,PastedData!$A:$A,0)))/I$33)</f>
        <v>#DIV/0!</v>
      </c>
      <c r="AT374" t="e">
        <f>100*((INDEX(PastedData!AA:AA,MATCH($AK374,PastedData!$A:$A,0)))/J$33)</f>
        <v>#DIV/0!</v>
      </c>
    </row>
    <row r="375" spans="14:46" x14ac:dyDescent="0.3">
      <c r="N375" s="2" t="e">
        <f t="shared" si="22"/>
        <v>#N/A</v>
      </c>
      <c r="O375" s="2" t="e">
        <f t="array" ref="O375">LN(INDEX(PastedData!E:E,MATCH(Analysis!$AK377,PastedData!$A:$A,0))-Analysis!O$5)</f>
        <v>#NUM!</v>
      </c>
      <c r="P375" s="2" t="e">
        <f>LN(INDEX(PastedData!F:F,MATCH(Analysis!$AK377,PastedData!$A:$A,0))-Analysis!P$5)</f>
        <v>#NUM!</v>
      </c>
      <c r="Q375" s="2" t="e">
        <f>LN(INDEX(PastedData!G:G,MATCH(Analysis!$AK377,PastedData!$A:$A,0))-Analysis!Q$5)</f>
        <v>#NUM!</v>
      </c>
      <c r="R375" s="2" t="e">
        <f>LN(INDEX(PastedData!H:H,MATCH(Analysis!$AK377,PastedData!$A:$A,0))-Analysis!R$5)</f>
        <v>#NUM!</v>
      </c>
      <c r="S375" s="2" t="e">
        <f>LN(INDEX(PastedData!I:I,MATCH(Analysis!$AK377,PastedData!$A:$A,0))-Analysis!S$5)</f>
        <v>#NUM!</v>
      </c>
      <c r="T375" s="2" t="e">
        <f>LN(INDEX(PastedData!J:J,MATCH(Analysis!$AK377,PastedData!$A:$A,0))-Analysis!T$5)</f>
        <v>#NUM!</v>
      </c>
      <c r="U375" s="2" t="e">
        <f>LN(INDEX(PastedData!K:K,MATCH(Analysis!$AK377,PastedData!$A:$A,0))-Analysis!U$5)</f>
        <v>#NUM!</v>
      </c>
      <c r="AK375">
        <f t="shared" si="23"/>
        <v>355</v>
      </c>
      <c r="AL375" s="2" t="e">
        <f t="array" ref="AL375">INDEX(PastedData!B:B,MATCH($AK375,PastedData!$A:$A,0))</f>
        <v>#N/A</v>
      </c>
      <c r="AM375" s="2">
        <f>INDEX(PastedData!L:L,MATCH($AK375,PastedData!$A:$A,0))</f>
        <v>0</v>
      </c>
      <c r="AN375" t="e">
        <f>100*((INDEX(PastedData!U:U,MATCH($AK375,PastedData!$A:$A,0)))/D$33)</f>
        <v>#DIV/0!</v>
      </c>
      <c r="AO375" t="e">
        <f>100*((INDEX(PastedData!V:V,MATCH($AK375,PastedData!$A:$A,0)))/E$33)</f>
        <v>#DIV/0!</v>
      </c>
      <c r="AP375" t="e">
        <f>100*((INDEX(PastedData!W:W,MATCH($AK375,PastedData!$A:$A,0)))/F$33)</f>
        <v>#DIV/0!</v>
      </c>
      <c r="AQ375" t="e">
        <f>100*((INDEX(PastedData!X:X,MATCH($AK375,PastedData!$A:$A,0)))/G$33)</f>
        <v>#DIV/0!</v>
      </c>
      <c r="AR375" t="e">
        <f>100*((INDEX(PastedData!Y:Y,MATCH($AK375,PastedData!$A:$A,0)))/H$33)</f>
        <v>#DIV/0!</v>
      </c>
      <c r="AS375" t="e">
        <f>100*((INDEX(PastedData!Z:Z,MATCH($AK375,PastedData!$A:$A,0)))/I$33)</f>
        <v>#DIV/0!</v>
      </c>
      <c r="AT375" t="e">
        <f>100*((INDEX(PastedData!AA:AA,MATCH($AK375,PastedData!$A:$A,0)))/J$33)</f>
        <v>#DIV/0!</v>
      </c>
    </row>
    <row r="376" spans="14:46" x14ac:dyDescent="0.3">
      <c r="N376" s="2" t="e">
        <f t="shared" si="22"/>
        <v>#N/A</v>
      </c>
      <c r="O376" s="2" t="e">
        <f t="array" ref="O376">LN(INDEX(PastedData!E:E,MATCH(Analysis!$AK378,PastedData!$A:$A,0))-Analysis!O$5)</f>
        <v>#NUM!</v>
      </c>
      <c r="P376" s="2" t="e">
        <f>LN(INDEX(PastedData!F:F,MATCH(Analysis!$AK378,PastedData!$A:$A,0))-Analysis!P$5)</f>
        <v>#NUM!</v>
      </c>
      <c r="Q376" s="2" t="e">
        <f>LN(INDEX(PastedData!G:G,MATCH(Analysis!$AK378,PastedData!$A:$A,0))-Analysis!Q$5)</f>
        <v>#NUM!</v>
      </c>
      <c r="R376" s="2" t="e">
        <f>LN(INDEX(PastedData!H:H,MATCH(Analysis!$AK378,PastedData!$A:$A,0))-Analysis!R$5)</f>
        <v>#NUM!</v>
      </c>
      <c r="S376" s="2" t="e">
        <f>LN(INDEX(PastedData!I:I,MATCH(Analysis!$AK378,PastedData!$A:$A,0))-Analysis!S$5)</f>
        <v>#NUM!</v>
      </c>
      <c r="T376" s="2" t="e">
        <f>LN(INDEX(PastedData!J:J,MATCH(Analysis!$AK378,PastedData!$A:$A,0))-Analysis!T$5)</f>
        <v>#NUM!</v>
      </c>
      <c r="U376" s="2" t="e">
        <f>LN(INDEX(PastedData!K:K,MATCH(Analysis!$AK378,PastedData!$A:$A,0))-Analysis!U$5)</f>
        <v>#NUM!</v>
      </c>
      <c r="AK376">
        <f t="shared" si="23"/>
        <v>356</v>
      </c>
      <c r="AL376" s="2" t="e">
        <f t="array" ref="AL376">INDEX(PastedData!B:B,MATCH($AK376,PastedData!$A:$A,0))</f>
        <v>#N/A</v>
      </c>
      <c r="AM376" s="2">
        <f>INDEX(PastedData!L:L,MATCH($AK376,PastedData!$A:$A,0))</f>
        <v>0</v>
      </c>
      <c r="AN376" t="e">
        <f>100*((INDEX(PastedData!U:U,MATCH($AK376,PastedData!$A:$A,0)))/D$33)</f>
        <v>#DIV/0!</v>
      </c>
      <c r="AO376" t="e">
        <f>100*((INDEX(PastedData!V:V,MATCH($AK376,PastedData!$A:$A,0)))/E$33)</f>
        <v>#DIV/0!</v>
      </c>
      <c r="AP376" t="e">
        <f>100*((INDEX(PastedData!W:W,MATCH($AK376,PastedData!$A:$A,0)))/F$33)</f>
        <v>#DIV/0!</v>
      </c>
      <c r="AQ376" t="e">
        <f>100*((INDEX(PastedData!X:X,MATCH($AK376,PastedData!$A:$A,0)))/G$33)</f>
        <v>#DIV/0!</v>
      </c>
      <c r="AR376" t="e">
        <f>100*((INDEX(PastedData!Y:Y,MATCH($AK376,PastedData!$A:$A,0)))/H$33)</f>
        <v>#DIV/0!</v>
      </c>
      <c r="AS376" t="e">
        <f>100*((INDEX(PastedData!Z:Z,MATCH($AK376,PastedData!$A:$A,0)))/I$33)</f>
        <v>#DIV/0!</v>
      </c>
      <c r="AT376" t="e">
        <f>100*((INDEX(PastedData!AA:AA,MATCH($AK376,PastedData!$A:$A,0)))/J$33)</f>
        <v>#DIV/0!</v>
      </c>
    </row>
    <row r="377" spans="14:46" x14ac:dyDescent="0.3">
      <c r="N377" s="2" t="e">
        <f t="shared" si="22"/>
        <v>#N/A</v>
      </c>
      <c r="O377" s="2" t="e">
        <f t="array" ref="O377">LN(INDEX(PastedData!E:E,MATCH(Analysis!$AK379,PastedData!$A:$A,0))-Analysis!O$5)</f>
        <v>#NUM!</v>
      </c>
      <c r="P377" s="2" t="e">
        <f>LN(INDEX(PastedData!F:F,MATCH(Analysis!$AK379,PastedData!$A:$A,0))-Analysis!P$5)</f>
        <v>#NUM!</v>
      </c>
      <c r="Q377" s="2" t="e">
        <f>LN(INDEX(PastedData!G:G,MATCH(Analysis!$AK379,PastedData!$A:$A,0))-Analysis!Q$5)</f>
        <v>#NUM!</v>
      </c>
      <c r="R377" s="2" t="e">
        <f>LN(INDEX(PastedData!H:H,MATCH(Analysis!$AK379,PastedData!$A:$A,0))-Analysis!R$5)</f>
        <v>#NUM!</v>
      </c>
      <c r="S377" s="2" t="e">
        <f>LN(INDEX(PastedData!I:I,MATCH(Analysis!$AK379,PastedData!$A:$A,0))-Analysis!S$5)</f>
        <v>#NUM!</v>
      </c>
      <c r="T377" s="2" t="e">
        <f>LN(INDEX(PastedData!J:J,MATCH(Analysis!$AK379,PastedData!$A:$A,0))-Analysis!T$5)</f>
        <v>#NUM!</v>
      </c>
      <c r="U377" s="2" t="e">
        <f>LN(INDEX(PastedData!K:K,MATCH(Analysis!$AK379,PastedData!$A:$A,0))-Analysis!U$5)</f>
        <v>#NUM!</v>
      </c>
      <c r="AK377">
        <f t="shared" si="23"/>
        <v>357</v>
      </c>
      <c r="AL377" s="2" t="e">
        <f t="array" ref="AL377">INDEX(PastedData!B:B,MATCH($AK377,PastedData!$A:$A,0))</f>
        <v>#N/A</v>
      </c>
      <c r="AM377" s="2">
        <f>INDEX(PastedData!L:L,MATCH($AK377,PastedData!$A:$A,0))</f>
        <v>0</v>
      </c>
      <c r="AN377" t="e">
        <f>100*((INDEX(PastedData!U:U,MATCH($AK377,PastedData!$A:$A,0)))/D$33)</f>
        <v>#DIV/0!</v>
      </c>
      <c r="AO377" t="e">
        <f>100*((INDEX(PastedData!V:V,MATCH($AK377,PastedData!$A:$A,0)))/E$33)</f>
        <v>#DIV/0!</v>
      </c>
      <c r="AP377" t="e">
        <f>100*((INDEX(PastedData!W:W,MATCH($AK377,PastedData!$A:$A,0)))/F$33)</f>
        <v>#DIV/0!</v>
      </c>
      <c r="AQ377" t="e">
        <f>100*((INDEX(PastedData!X:X,MATCH($AK377,PastedData!$A:$A,0)))/G$33)</f>
        <v>#DIV/0!</v>
      </c>
      <c r="AR377" t="e">
        <f>100*((INDEX(PastedData!Y:Y,MATCH($AK377,PastedData!$A:$A,0)))/H$33)</f>
        <v>#DIV/0!</v>
      </c>
      <c r="AS377" t="e">
        <f>100*((INDEX(PastedData!Z:Z,MATCH($AK377,PastedData!$A:$A,0)))/I$33)</f>
        <v>#DIV/0!</v>
      </c>
      <c r="AT377" t="e">
        <f>100*((INDEX(PastedData!AA:AA,MATCH($AK377,PastedData!$A:$A,0)))/J$33)</f>
        <v>#DIV/0!</v>
      </c>
    </row>
    <row r="378" spans="14:46" x14ac:dyDescent="0.3">
      <c r="N378" s="2" t="e">
        <f t="shared" si="22"/>
        <v>#N/A</v>
      </c>
      <c r="O378" s="2" t="e">
        <f t="array" ref="O378">LN(INDEX(PastedData!E:E,MATCH(Analysis!$AK380,PastedData!$A:$A,0))-Analysis!O$5)</f>
        <v>#NUM!</v>
      </c>
      <c r="P378" s="2" t="e">
        <f>LN(INDEX(PastedData!F:F,MATCH(Analysis!$AK380,PastedData!$A:$A,0))-Analysis!P$5)</f>
        <v>#NUM!</v>
      </c>
      <c r="Q378" s="2" t="e">
        <f>LN(INDEX(PastedData!G:G,MATCH(Analysis!$AK380,PastedData!$A:$A,0))-Analysis!Q$5)</f>
        <v>#NUM!</v>
      </c>
      <c r="R378" s="2" t="e">
        <f>LN(INDEX(PastedData!H:H,MATCH(Analysis!$AK380,PastedData!$A:$A,0))-Analysis!R$5)</f>
        <v>#NUM!</v>
      </c>
      <c r="S378" s="2" t="e">
        <f>LN(INDEX(PastedData!I:I,MATCH(Analysis!$AK380,PastedData!$A:$A,0))-Analysis!S$5)</f>
        <v>#NUM!</v>
      </c>
      <c r="T378" s="2" t="e">
        <f>LN(INDEX(PastedData!J:J,MATCH(Analysis!$AK380,PastedData!$A:$A,0))-Analysis!T$5)</f>
        <v>#NUM!</v>
      </c>
      <c r="U378" s="2" t="e">
        <f>LN(INDEX(PastedData!K:K,MATCH(Analysis!$AK380,PastedData!$A:$A,0))-Analysis!U$5)</f>
        <v>#NUM!</v>
      </c>
      <c r="AK378">
        <f t="shared" si="23"/>
        <v>358</v>
      </c>
      <c r="AL378" s="2" t="e">
        <f t="array" ref="AL378">INDEX(PastedData!B:B,MATCH($AK378,PastedData!$A:$A,0))</f>
        <v>#N/A</v>
      </c>
      <c r="AM378" s="2">
        <f>INDEX(PastedData!L:L,MATCH($AK378,PastedData!$A:$A,0))</f>
        <v>0</v>
      </c>
      <c r="AN378" t="e">
        <f>100*((INDEX(PastedData!U:U,MATCH($AK378,PastedData!$A:$A,0)))/D$33)</f>
        <v>#DIV/0!</v>
      </c>
      <c r="AO378" t="e">
        <f>100*((INDEX(PastedData!V:V,MATCH($AK378,PastedData!$A:$A,0)))/E$33)</f>
        <v>#DIV/0!</v>
      </c>
      <c r="AP378" t="e">
        <f>100*((INDEX(PastedData!W:W,MATCH($AK378,PastedData!$A:$A,0)))/F$33)</f>
        <v>#DIV/0!</v>
      </c>
      <c r="AQ378" t="e">
        <f>100*((INDEX(PastedData!X:X,MATCH($AK378,PastedData!$A:$A,0)))/G$33)</f>
        <v>#DIV/0!</v>
      </c>
      <c r="AR378" t="e">
        <f>100*((INDEX(PastedData!Y:Y,MATCH($AK378,PastedData!$A:$A,0)))/H$33)</f>
        <v>#DIV/0!</v>
      </c>
      <c r="AS378" t="e">
        <f>100*((INDEX(PastedData!Z:Z,MATCH($AK378,PastedData!$A:$A,0)))/I$33)</f>
        <v>#DIV/0!</v>
      </c>
      <c r="AT378" t="e">
        <f>100*((INDEX(PastedData!AA:AA,MATCH($AK378,PastedData!$A:$A,0)))/J$33)</f>
        <v>#DIV/0!</v>
      </c>
    </row>
    <row r="379" spans="14:46" x14ac:dyDescent="0.3">
      <c r="N379" s="2" t="e">
        <f t="shared" si="22"/>
        <v>#N/A</v>
      </c>
      <c r="O379" s="2" t="e">
        <f t="array" ref="O379">LN(INDEX(PastedData!E:E,MATCH(Analysis!$AK381,PastedData!$A:$A,0))-Analysis!O$5)</f>
        <v>#NUM!</v>
      </c>
      <c r="P379" s="2" t="e">
        <f>LN(INDEX(PastedData!F:F,MATCH(Analysis!$AK381,PastedData!$A:$A,0))-Analysis!P$5)</f>
        <v>#NUM!</v>
      </c>
      <c r="Q379" s="2" t="e">
        <f>LN(INDEX(PastedData!G:G,MATCH(Analysis!$AK381,PastedData!$A:$A,0))-Analysis!Q$5)</f>
        <v>#NUM!</v>
      </c>
      <c r="R379" s="2" t="e">
        <f>LN(INDEX(PastedData!H:H,MATCH(Analysis!$AK381,PastedData!$A:$A,0))-Analysis!R$5)</f>
        <v>#NUM!</v>
      </c>
      <c r="S379" s="2" t="e">
        <f>LN(INDEX(PastedData!I:I,MATCH(Analysis!$AK381,PastedData!$A:$A,0))-Analysis!S$5)</f>
        <v>#NUM!</v>
      </c>
      <c r="T379" s="2" t="e">
        <f>LN(INDEX(PastedData!J:J,MATCH(Analysis!$AK381,PastedData!$A:$A,0))-Analysis!T$5)</f>
        <v>#NUM!</v>
      </c>
      <c r="U379" s="2" t="e">
        <f>LN(INDEX(PastedData!K:K,MATCH(Analysis!$AK381,PastedData!$A:$A,0))-Analysis!U$5)</f>
        <v>#NUM!</v>
      </c>
      <c r="AK379">
        <f t="shared" si="23"/>
        <v>359</v>
      </c>
      <c r="AL379" s="2" t="e">
        <f t="array" ref="AL379">INDEX(PastedData!B:B,MATCH($AK379,PastedData!$A:$A,0))</f>
        <v>#N/A</v>
      </c>
      <c r="AM379" s="2">
        <f>INDEX(PastedData!L:L,MATCH($AK379,PastedData!$A:$A,0))</f>
        <v>0</v>
      </c>
      <c r="AN379" t="e">
        <f>100*((INDEX(PastedData!U:U,MATCH($AK379,PastedData!$A:$A,0)))/D$33)</f>
        <v>#DIV/0!</v>
      </c>
      <c r="AO379" t="e">
        <f>100*((INDEX(PastedData!V:V,MATCH($AK379,PastedData!$A:$A,0)))/E$33)</f>
        <v>#DIV/0!</v>
      </c>
      <c r="AP379" t="e">
        <f>100*((INDEX(PastedData!W:W,MATCH($AK379,PastedData!$A:$A,0)))/F$33)</f>
        <v>#DIV/0!</v>
      </c>
      <c r="AQ379" t="e">
        <f>100*((INDEX(PastedData!X:X,MATCH($AK379,PastedData!$A:$A,0)))/G$33)</f>
        <v>#DIV/0!</v>
      </c>
      <c r="AR379" t="e">
        <f>100*((INDEX(PastedData!Y:Y,MATCH($AK379,PastedData!$A:$A,0)))/H$33)</f>
        <v>#DIV/0!</v>
      </c>
      <c r="AS379" t="e">
        <f>100*((INDEX(PastedData!Z:Z,MATCH($AK379,PastedData!$A:$A,0)))/I$33)</f>
        <v>#DIV/0!</v>
      </c>
      <c r="AT379" t="e">
        <f>100*((INDEX(PastedData!AA:AA,MATCH($AK379,PastedData!$A:$A,0)))/J$33)</f>
        <v>#DIV/0!</v>
      </c>
    </row>
    <row r="380" spans="14:46" x14ac:dyDescent="0.3">
      <c r="N380" s="2" t="e">
        <f t="shared" si="22"/>
        <v>#N/A</v>
      </c>
      <c r="O380" s="2" t="e">
        <f t="array" ref="O380">LN(INDEX(PastedData!E:E,MATCH(Analysis!$AK382,PastedData!$A:$A,0))-Analysis!O$5)</f>
        <v>#NUM!</v>
      </c>
      <c r="P380" s="2" t="e">
        <f>LN(INDEX(PastedData!F:F,MATCH(Analysis!$AK382,PastedData!$A:$A,0))-Analysis!P$5)</f>
        <v>#NUM!</v>
      </c>
      <c r="Q380" s="2" t="e">
        <f>LN(INDEX(PastedData!G:G,MATCH(Analysis!$AK382,PastedData!$A:$A,0))-Analysis!Q$5)</f>
        <v>#NUM!</v>
      </c>
      <c r="R380" s="2" t="e">
        <f>LN(INDEX(PastedData!H:H,MATCH(Analysis!$AK382,PastedData!$A:$A,0))-Analysis!R$5)</f>
        <v>#NUM!</v>
      </c>
      <c r="S380" s="2" t="e">
        <f>LN(INDEX(PastedData!I:I,MATCH(Analysis!$AK382,PastedData!$A:$A,0))-Analysis!S$5)</f>
        <v>#NUM!</v>
      </c>
      <c r="T380" s="2" t="e">
        <f>LN(INDEX(PastedData!J:J,MATCH(Analysis!$AK382,PastedData!$A:$A,0))-Analysis!T$5)</f>
        <v>#NUM!</v>
      </c>
      <c r="U380" s="2" t="e">
        <f>LN(INDEX(PastedData!K:K,MATCH(Analysis!$AK382,PastedData!$A:$A,0))-Analysis!U$5)</f>
        <v>#NUM!</v>
      </c>
      <c r="AK380">
        <f t="shared" si="23"/>
        <v>360</v>
      </c>
      <c r="AL380" s="2" t="e">
        <f t="array" ref="AL380">INDEX(PastedData!B:B,MATCH($AK380,PastedData!$A:$A,0))</f>
        <v>#N/A</v>
      </c>
      <c r="AM380" s="2">
        <f>INDEX(PastedData!L:L,MATCH($AK380,PastedData!$A:$A,0))</f>
        <v>0</v>
      </c>
      <c r="AN380" t="e">
        <f>100*((INDEX(PastedData!U:U,MATCH($AK380,PastedData!$A:$A,0)))/D$33)</f>
        <v>#DIV/0!</v>
      </c>
      <c r="AO380" t="e">
        <f>100*((INDEX(PastedData!V:V,MATCH($AK380,PastedData!$A:$A,0)))/E$33)</f>
        <v>#DIV/0!</v>
      </c>
      <c r="AP380" t="e">
        <f>100*((INDEX(PastedData!W:W,MATCH($AK380,PastedData!$A:$A,0)))/F$33)</f>
        <v>#DIV/0!</v>
      </c>
      <c r="AQ380" t="e">
        <f>100*((INDEX(PastedData!X:X,MATCH($AK380,PastedData!$A:$A,0)))/G$33)</f>
        <v>#DIV/0!</v>
      </c>
      <c r="AR380" t="e">
        <f>100*((INDEX(PastedData!Y:Y,MATCH($AK380,PastedData!$A:$A,0)))/H$33)</f>
        <v>#DIV/0!</v>
      </c>
      <c r="AS380" t="e">
        <f>100*((INDEX(PastedData!Z:Z,MATCH($AK380,PastedData!$A:$A,0)))/I$33)</f>
        <v>#DIV/0!</v>
      </c>
      <c r="AT380" t="e">
        <f>100*((INDEX(PastedData!AA:AA,MATCH($AK380,PastedData!$A:$A,0)))/J$33)</f>
        <v>#DIV/0!</v>
      </c>
    </row>
    <row r="381" spans="14:46" x14ac:dyDescent="0.3">
      <c r="N381" s="2" t="e">
        <f t="shared" si="22"/>
        <v>#N/A</v>
      </c>
      <c r="O381" s="2" t="e">
        <f t="array" ref="O381">LN(INDEX(PastedData!E:E,MATCH(Analysis!$AK383,PastedData!$A:$A,0))-Analysis!O$5)</f>
        <v>#NUM!</v>
      </c>
      <c r="P381" s="2" t="e">
        <f>LN(INDEX(PastedData!F:F,MATCH(Analysis!$AK383,PastedData!$A:$A,0))-Analysis!P$5)</f>
        <v>#NUM!</v>
      </c>
      <c r="Q381" s="2" t="e">
        <f>LN(INDEX(PastedData!G:G,MATCH(Analysis!$AK383,PastedData!$A:$A,0))-Analysis!Q$5)</f>
        <v>#NUM!</v>
      </c>
      <c r="R381" s="2" t="e">
        <f>LN(INDEX(PastedData!H:H,MATCH(Analysis!$AK383,PastedData!$A:$A,0))-Analysis!R$5)</f>
        <v>#NUM!</v>
      </c>
      <c r="S381" s="2" t="e">
        <f>LN(INDEX(PastedData!I:I,MATCH(Analysis!$AK383,PastedData!$A:$A,0))-Analysis!S$5)</f>
        <v>#NUM!</v>
      </c>
      <c r="T381" s="2" t="e">
        <f>LN(INDEX(PastedData!J:J,MATCH(Analysis!$AK383,PastedData!$A:$A,0))-Analysis!T$5)</f>
        <v>#NUM!</v>
      </c>
      <c r="U381" s="2" t="e">
        <f>LN(INDEX(PastedData!K:K,MATCH(Analysis!$AK383,PastedData!$A:$A,0))-Analysis!U$5)</f>
        <v>#NUM!</v>
      </c>
      <c r="AK381">
        <f t="shared" si="23"/>
        <v>361</v>
      </c>
      <c r="AL381" s="2" t="e">
        <f t="array" ref="AL381">INDEX(PastedData!B:B,MATCH($AK381,PastedData!$A:$A,0))</f>
        <v>#N/A</v>
      </c>
      <c r="AM381" s="2">
        <f>INDEX(PastedData!L:L,MATCH($AK381,PastedData!$A:$A,0))</f>
        <v>0</v>
      </c>
      <c r="AN381" t="e">
        <f>100*((INDEX(PastedData!U:U,MATCH($AK381,PastedData!$A:$A,0)))/D$33)</f>
        <v>#DIV/0!</v>
      </c>
      <c r="AO381" t="e">
        <f>100*((INDEX(PastedData!V:V,MATCH($AK381,PastedData!$A:$A,0)))/E$33)</f>
        <v>#DIV/0!</v>
      </c>
      <c r="AP381" t="e">
        <f>100*((INDEX(PastedData!W:W,MATCH($AK381,PastedData!$A:$A,0)))/F$33)</f>
        <v>#DIV/0!</v>
      </c>
      <c r="AQ381" t="e">
        <f>100*((INDEX(PastedData!X:X,MATCH($AK381,PastedData!$A:$A,0)))/G$33)</f>
        <v>#DIV/0!</v>
      </c>
      <c r="AR381" t="e">
        <f>100*((INDEX(PastedData!Y:Y,MATCH($AK381,PastedData!$A:$A,0)))/H$33)</f>
        <v>#DIV/0!</v>
      </c>
      <c r="AS381" t="e">
        <f>100*((INDEX(PastedData!Z:Z,MATCH($AK381,PastedData!$A:$A,0)))/I$33)</f>
        <v>#DIV/0!</v>
      </c>
      <c r="AT381" t="e">
        <f>100*((INDEX(PastedData!AA:AA,MATCH($AK381,PastedData!$A:$A,0)))/J$33)</f>
        <v>#DIV/0!</v>
      </c>
    </row>
    <row r="382" spans="14:46" x14ac:dyDescent="0.3">
      <c r="N382" s="2" t="e">
        <f t="shared" si="22"/>
        <v>#N/A</v>
      </c>
      <c r="O382" s="2" t="e">
        <f t="array" ref="O382">LN(INDEX(PastedData!E:E,MATCH(Analysis!$AK384,PastedData!$A:$A,0))-Analysis!O$5)</f>
        <v>#NUM!</v>
      </c>
      <c r="P382" s="2" t="e">
        <f>LN(INDEX(PastedData!F:F,MATCH(Analysis!$AK384,PastedData!$A:$A,0))-Analysis!P$5)</f>
        <v>#NUM!</v>
      </c>
      <c r="Q382" s="2" t="e">
        <f>LN(INDEX(PastedData!G:G,MATCH(Analysis!$AK384,PastedData!$A:$A,0))-Analysis!Q$5)</f>
        <v>#NUM!</v>
      </c>
      <c r="R382" s="2" t="e">
        <f>LN(INDEX(PastedData!H:H,MATCH(Analysis!$AK384,PastedData!$A:$A,0))-Analysis!R$5)</f>
        <v>#NUM!</v>
      </c>
      <c r="S382" s="2" t="e">
        <f>LN(INDEX(PastedData!I:I,MATCH(Analysis!$AK384,PastedData!$A:$A,0))-Analysis!S$5)</f>
        <v>#NUM!</v>
      </c>
      <c r="T382" s="2" t="e">
        <f>LN(INDEX(PastedData!J:J,MATCH(Analysis!$AK384,PastedData!$A:$A,0))-Analysis!T$5)</f>
        <v>#NUM!</v>
      </c>
      <c r="U382" s="2" t="e">
        <f>LN(INDEX(PastedData!K:K,MATCH(Analysis!$AK384,PastedData!$A:$A,0))-Analysis!U$5)</f>
        <v>#NUM!</v>
      </c>
      <c r="AK382">
        <f t="shared" si="23"/>
        <v>362</v>
      </c>
      <c r="AL382" s="2" t="e">
        <f t="array" ref="AL382">INDEX(PastedData!B:B,MATCH($AK382,PastedData!$A:$A,0))</f>
        <v>#N/A</v>
      </c>
      <c r="AM382" s="2">
        <f>INDEX(PastedData!L:L,MATCH($AK382,PastedData!$A:$A,0))</f>
        <v>0</v>
      </c>
      <c r="AN382" t="e">
        <f>100*((INDEX(PastedData!U:U,MATCH($AK382,PastedData!$A:$A,0)))/D$33)</f>
        <v>#DIV/0!</v>
      </c>
      <c r="AO382" t="e">
        <f>100*((INDEX(PastedData!V:V,MATCH($AK382,PastedData!$A:$A,0)))/E$33)</f>
        <v>#DIV/0!</v>
      </c>
      <c r="AP382" t="e">
        <f>100*((INDEX(PastedData!W:W,MATCH($AK382,PastedData!$A:$A,0)))/F$33)</f>
        <v>#DIV/0!</v>
      </c>
      <c r="AQ382" t="e">
        <f>100*((INDEX(PastedData!X:X,MATCH($AK382,PastedData!$A:$A,0)))/G$33)</f>
        <v>#DIV/0!</v>
      </c>
      <c r="AR382" t="e">
        <f>100*((INDEX(PastedData!Y:Y,MATCH($AK382,PastedData!$A:$A,0)))/H$33)</f>
        <v>#DIV/0!</v>
      </c>
      <c r="AS382" t="e">
        <f>100*((INDEX(PastedData!Z:Z,MATCH($AK382,PastedData!$A:$A,0)))/I$33)</f>
        <v>#DIV/0!</v>
      </c>
      <c r="AT382" t="e">
        <f>100*((INDEX(PastedData!AA:AA,MATCH($AK382,PastedData!$A:$A,0)))/J$33)</f>
        <v>#DIV/0!</v>
      </c>
    </row>
    <row r="383" spans="14:46" x14ac:dyDescent="0.3">
      <c r="N383" s="2" t="e">
        <f t="shared" si="22"/>
        <v>#N/A</v>
      </c>
      <c r="O383" s="2" t="e">
        <f t="array" ref="O383">LN(INDEX(PastedData!E:E,MATCH(Analysis!$AK385,PastedData!$A:$A,0))-Analysis!O$5)</f>
        <v>#NUM!</v>
      </c>
      <c r="P383" s="2" t="e">
        <f>LN(INDEX(PastedData!F:F,MATCH(Analysis!$AK385,PastedData!$A:$A,0))-Analysis!P$5)</f>
        <v>#NUM!</v>
      </c>
      <c r="Q383" s="2" t="e">
        <f>LN(INDEX(PastedData!G:G,MATCH(Analysis!$AK385,PastedData!$A:$A,0))-Analysis!Q$5)</f>
        <v>#NUM!</v>
      </c>
      <c r="R383" s="2" t="e">
        <f>LN(INDEX(PastedData!H:H,MATCH(Analysis!$AK385,PastedData!$A:$A,0))-Analysis!R$5)</f>
        <v>#NUM!</v>
      </c>
      <c r="S383" s="2" t="e">
        <f>LN(INDEX(PastedData!I:I,MATCH(Analysis!$AK385,PastedData!$A:$A,0))-Analysis!S$5)</f>
        <v>#NUM!</v>
      </c>
      <c r="T383" s="2" t="e">
        <f>LN(INDEX(PastedData!J:J,MATCH(Analysis!$AK385,PastedData!$A:$A,0))-Analysis!T$5)</f>
        <v>#NUM!</v>
      </c>
      <c r="U383" s="2" t="e">
        <f>LN(INDEX(PastedData!K:K,MATCH(Analysis!$AK385,PastedData!$A:$A,0))-Analysis!U$5)</f>
        <v>#NUM!</v>
      </c>
      <c r="AK383">
        <f t="shared" si="23"/>
        <v>363</v>
      </c>
      <c r="AL383" s="2" t="e">
        <f t="array" ref="AL383">INDEX(PastedData!B:B,MATCH($AK383,PastedData!$A:$A,0))</f>
        <v>#N/A</v>
      </c>
      <c r="AM383" s="2">
        <f>INDEX(PastedData!L:L,MATCH($AK383,PastedData!$A:$A,0))</f>
        <v>0</v>
      </c>
      <c r="AN383" t="e">
        <f>100*((INDEX(PastedData!U:U,MATCH($AK383,PastedData!$A:$A,0)))/D$33)</f>
        <v>#DIV/0!</v>
      </c>
      <c r="AO383" t="e">
        <f>100*((INDEX(PastedData!V:V,MATCH($AK383,PastedData!$A:$A,0)))/E$33)</f>
        <v>#DIV/0!</v>
      </c>
      <c r="AP383" t="e">
        <f>100*((INDEX(PastedData!W:W,MATCH($AK383,PastedData!$A:$A,0)))/F$33)</f>
        <v>#DIV/0!</v>
      </c>
      <c r="AQ383" t="e">
        <f>100*((INDEX(PastedData!X:X,MATCH($AK383,PastedData!$A:$A,0)))/G$33)</f>
        <v>#DIV/0!</v>
      </c>
      <c r="AR383" t="e">
        <f>100*((INDEX(PastedData!Y:Y,MATCH($AK383,PastedData!$A:$A,0)))/H$33)</f>
        <v>#DIV/0!</v>
      </c>
      <c r="AS383" t="e">
        <f>100*((INDEX(PastedData!Z:Z,MATCH($AK383,PastedData!$A:$A,0)))/I$33)</f>
        <v>#DIV/0!</v>
      </c>
      <c r="AT383" t="e">
        <f>100*((INDEX(PastedData!AA:AA,MATCH($AK383,PastedData!$A:$A,0)))/J$33)</f>
        <v>#DIV/0!</v>
      </c>
    </row>
    <row r="384" spans="14:46" x14ac:dyDescent="0.3">
      <c r="N384" s="2" t="e">
        <f t="shared" si="22"/>
        <v>#N/A</v>
      </c>
      <c r="O384" s="2" t="e">
        <f t="array" ref="O384">LN(INDEX(PastedData!E:E,MATCH(Analysis!$AK386,PastedData!$A:$A,0))-Analysis!O$5)</f>
        <v>#NUM!</v>
      </c>
      <c r="P384" s="2" t="e">
        <f>LN(INDEX(PastedData!F:F,MATCH(Analysis!$AK386,PastedData!$A:$A,0))-Analysis!P$5)</f>
        <v>#NUM!</v>
      </c>
      <c r="Q384" s="2" t="e">
        <f>LN(INDEX(PastedData!G:G,MATCH(Analysis!$AK386,PastedData!$A:$A,0))-Analysis!Q$5)</f>
        <v>#NUM!</v>
      </c>
      <c r="R384" s="2" t="e">
        <f>LN(INDEX(PastedData!H:H,MATCH(Analysis!$AK386,PastedData!$A:$A,0))-Analysis!R$5)</f>
        <v>#NUM!</v>
      </c>
      <c r="S384" s="2" t="e">
        <f>LN(INDEX(PastedData!I:I,MATCH(Analysis!$AK386,PastedData!$A:$A,0))-Analysis!S$5)</f>
        <v>#NUM!</v>
      </c>
      <c r="T384" s="2" t="e">
        <f>LN(INDEX(PastedData!J:J,MATCH(Analysis!$AK386,PastedData!$A:$A,0))-Analysis!T$5)</f>
        <v>#NUM!</v>
      </c>
      <c r="U384" s="2" t="e">
        <f>LN(INDEX(PastedData!K:K,MATCH(Analysis!$AK386,PastedData!$A:$A,0))-Analysis!U$5)</f>
        <v>#NUM!</v>
      </c>
      <c r="AK384">
        <f t="shared" si="23"/>
        <v>364</v>
      </c>
      <c r="AL384" s="2" t="e">
        <f t="array" ref="AL384">INDEX(PastedData!B:B,MATCH($AK384,PastedData!$A:$A,0))</f>
        <v>#N/A</v>
      </c>
      <c r="AM384" s="2">
        <f>INDEX(PastedData!L:L,MATCH($AK384,PastedData!$A:$A,0))</f>
        <v>0</v>
      </c>
      <c r="AN384" t="e">
        <f>100*((INDEX(PastedData!U:U,MATCH($AK384,PastedData!$A:$A,0)))/D$33)</f>
        <v>#DIV/0!</v>
      </c>
      <c r="AO384" t="e">
        <f>100*((INDEX(PastedData!V:V,MATCH($AK384,PastedData!$A:$A,0)))/E$33)</f>
        <v>#DIV/0!</v>
      </c>
      <c r="AP384" t="e">
        <f>100*((INDEX(PastedData!W:W,MATCH($AK384,PastedData!$A:$A,0)))/F$33)</f>
        <v>#DIV/0!</v>
      </c>
      <c r="AQ384" t="e">
        <f>100*((INDEX(PastedData!X:X,MATCH($AK384,PastedData!$A:$A,0)))/G$33)</f>
        <v>#DIV/0!</v>
      </c>
      <c r="AR384" t="e">
        <f>100*((INDEX(PastedData!Y:Y,MATCH($AK384,PastedData!$A:$A,0)))/H$33)</f>
        <v>#DIV/0!</v>
      </c>
      <c r="AS384" t="e">
        <f>100*((INDEX(PastedData!Z:Z,MATCH($AK384,PastedData!$A:$A,0)))/I$33)</f>
        <v>#DIV/0!</v>
      </c>
      <c r="AT384" t="e">
        <f>100*((INDEX(PastedData!AA:AA,MATCH($AK384,PastedData!$A:$A,0)))/J$33)</f>
        <v>#DIV/0!</v>
      </c>
    </row>
    <row r="385" spans="14:46" x14ac:dyDescent="0.3">
      <c r="N385" s="2" t="e">
        <f t="shared" si="22"/>
        <v>#N/A</v>
      </c>
      <c r="O385" s="2" t="e">
        <f t="array" ref="O385">LN(INDEX(PastedData!E:E,MATCH(Analysis!$AK387,PastedData!$A:$A,0))-Analysis!O$5)</f>
        <v>#NUM!</v>
      </c>
      <c r="P385" s="2" t="e">
        <f>LN(INDEX(PastedData!F:F,MATCH(Analysis!$AK387,PastedData!$A:$A,0))-Analysis!P$5)</f>
        <v>#NUM!</v>
      </c>
      <c r="Q385" s="2" t="e">
        <f>LN(INDEX(PastedData!G:G,MATCH(Analysis!$AK387,PastedData!$A:$A,0))-Analysis!Q$5)</f>
        <v>#NUM!</v>
      </c>
      <c r="R385" s="2" t="e">
        <f>LN(INDEX(PastedData!H:H,MATCH(Analysis!$AK387,PastedData!$A:$A,0))-Analysis!R$5)</f>
        <v>#NUM!</v>
      </c>
      <c r="S385" s="2" t="e">
        <f>LN(INDEX(PastedData!I:I,MATCH(Analysis!$AK387,PastedData!$A:$A,0))-Analysis!S$5)</f>
        <v>#NUM!</v>
      </c>
      <c r="T385" s="2" t="e">
        <f>LN(INDEX(PastedData!J:J,MATCH(Analysis!$AK387,PastedData!$A:$A,0))-Analysis!T$5)</f>
        <v>#NUM!</v>
      </c>
      <c r="U385" s="2" t="e">
        <f>LN(INDEX(PastedData!K:K,MATCH(Analysis!$AK387,PastedData!$A:$A,0))-Analysis!U$5)</f>
        <v>#NUM!</v>
      </c>
      <c r="AK385">
        <f t="shared" si="23"/>
        <v>365</v>
      </c>
      <c r="AL385" s="2" t="e">
        <f t="array" ref="AL385">INDEX(PastedData!B:B,MATCH($AK385,PastedData!$A:$A,0))</f>
        <v>#N/A</v>
      </c>
      <c r="AM385" s="2">
        <f>INDEX(PastedData!L:L,MATCH($AK385,PastedData!$A:$A,0))</f>
        <v>0</v>
      </c>
      <c r="AN385" t="e">
        <f>100*((INDEX(PastedData!U:U,MATCH($AK385,PastedData!$A:$A,0)))/D$33)</f>
        <v>#DIV/0!</v>
      </c>
      <c r="AO385" t="e">
        <f>100*((INDEX(PastedData!V:V,MATCH($AK385,PastedData!$A:$A,0)))/E$33)</f>
        <v>#DIV/0!</v>
      </c>
      <c r="AP385" t="e">
        <f>100*((INDEX(PastedData!W:W,MATCH($AK385,PastedData!$A:$A,0)))/F$33)</f>
        <v>#DIV/0!</v>
      </c>
      <c r="AQ385" t="e">
        <f>100*((INDEX(PastedData!X:X,MATCH($AK385,PastedData!$A:$A,0)))/G$33)</f>
        <v>#DIV/0!</v>
      </c>
      <c r="AR385" t="e">
        <f>100*((INDEX(PastedData!Y:Y,MATCH($AK385,PastedData!$A:$A,0)))/H$33)</f>
        <v>#DIV/0!</v>
      </c>
      <c r="AS385" t="e">
        <f>100*((INDEX(PastedData!Z:Z,MATCH($AK385,PastedData!$A:$A,0)))/I$33)</f>
        <v>#DIV/0!</v>
      </c>
      <c r="AT385" t="e">
        <f>100*((INDEX(PastedData!AA:AA,MATCH($AK385,PastedData!$A:$A,0)))/J$33)</f>
        <v>#DIV/0!</v>
      </c>
    </row>
    <row r="386" spans="14:46" x14ac:dyDescent="0.3">
      <c r="N386" s="2" t="e">
        <f t="shared" si="22"/>
        <v>#N/A</v>
      </c>
      <c r="O386" s="2" t="e">
        <f t="array" ref="O386">LN(INDEX(PastedData!E:E,MATCH(Analysis!$AK388,PastedData!$A:$A,0))-Analysis!O$5)</f>
        <v>#NUM!</v>
      </c>
      <c r="P386" s="2" t="e">
        <f>LN(INDEX(PastedData!F:F,MATCH(Analysis!$AK388,PastedData!$A:$A,0))-Analysis!P$5)</f>
        <v>#NUM!</v>
      </c>
      <c r="Q386" s="2" t="e">
        <f>LN(INDEX(PastedData!G:G,MATCH(Analysis!$AK388,PastedData!$A:$A,0))-Analysis!Q$5)</f>
        <v>#NUM!</v>
      </c>
      <c r="R386" s="2" t="e">
        <f>LN(INDEX(PastedData!H:H,MATCH(Analysis!$AK388,PastedData!$A:$A,0))-Analysis!R$5)</f>
        <v>#NUM!</v>
      </c>
      <c r="S386" s="2" t="e">
        <f>LN(INDEX(PastedData!I:I,MATCH(Analysis!$AK388,PastedData!$A:$A,0))-Analysis!S$5)</f>
        <v>#NUM!</v>
      </c>
      <c r="T386" s="2" t="e">
        <f>LN(INDEX(PastedData!J:J,MATCH(Analysis!$AK388,PastedData!$A:$A,0))-Analysis!T$5)</f>
        <v>#NUM!</v>
      </c>
      <c r="U386" s="2" t="e">
        <f>LN(INDEX(PastedData!K:K,MATCH(Analysis!$AK388,PastedData!$A:$A,0))-Analysis!U$5)</f>
        <v>#NUM!</v>
      </c>
      <c r="AK386">
        <f t="shared" si="23"/>
        <v>366</v>
      </c>
      <c r="AL386" s="2" t="e">
        <f t="array" ref="AL386">INDEX(PastedData!B:B,MATCH($AK386,PastedData!$A:$A,0))</f>
        <v>#N/A</v>
      </c>
      <c r="AM386" s="2">
        <f>INDEX(PastedData!L:L,MATCH($AK386,PastedData!$A:$A,0))</f>
        <v>0</v>
      </c>
      <c r="AN386" t="e">
        <f>100*((INDEX(PastedData!U:U,MATCH($AK386,PastedData!$A:$A,0)))/D$33)</f>
        <v>#DIV/0!</v>
      </c>
      <c r="AO386" t="e">
        <f>100*((INDEX(PastedData!V:V,MATCH($AK386,PastedData!$A:$A,0)))/E$33)</f>
        <v>#DIV/0!</v>
      </c>
      <c r="AP386" t="e">
        <f>100*((INDEX(PastedData!W:W,MATCH($AK386,PastedData!$A:$A,0)))/F$33)</f>
        <v>#DIV/0!</v>
      </c>
      <c r="AQ386" t="e">
        <f>100*((INDEX(PastedData!X:X,MATCH($AK386,PastedData!$A:$A,0)))/G$33)</f>
        <v>#DIV/0!</v>
      </c>
      <c r="AR386" t="e">
        <f>100*((INDEX(PastedData!Y:Y,MATCH($AK386,PastedData!$A:$A,0)))/H$33)</f>
        <v>#DIV/0!</v>
      </c>
      <c r="AS386" t="e">
        <f>100*((INDEX(PastedData!Z:Z,MATCH($AK386,PastedData!$A:$A,0)))/I$33)</f>
        <v>#DIV/0!</v>
      </c>
      <c r="AT386" t="e">
        <f>100*((INDEX(PastedData!AA:AA,MATCH($AK386,PastedData!$A:$A,0)))/J$33)</f>
        <v>#DIV/0!</v>
      </c>
    </row>
    <row r="387" spans="14:46" x14ac:dyDescent="0.3">
      <c r="N387" s="2" t="e">
        <f t="shared" si="22"/>
        <v>#N/A</v>
      </c>
      <c r="O387" s="2" t="e">
        <f t="array" ref="O387">LN(INDEX(PastedData!E:E,MATCH(Analysis!$AK389,PastedData!$A:$A,0))-Analysis!O$5)</f>
        <v>#NUM!</v>
      </c>
      <c r="P387" s="2" t="e">
        <f>LN(INDEX(PastedData!F:F,MATCH(Analysis!$AK389,PastedData!$A:$A,0))-Analysis!P$5)</f>
        <v>#NUM!</v>
      </c>
      <c r="Q387" s="2" t="e">
        <f>LN(INDEX(PastedData!G:G,MATCH(Analysis!$AK389,PastedData!$A:$A,0))-Analysis!Q$5)</f>
        <v>#NUM!</v>
      </c>
      <c r="R387" s="2" t="e">
        <f>LN(INDEX(PastedData!H:H,MATCH(Analysis!$AK389,PastedData!$A:$A,0))-Analysis!R$5)</f>
        <v>#NUM!</v>
      </c>
      <c r="S387" s="2" t="e">
        <f>LN(INDEX(PastedData!I:I,MATCH(Analysis!$AK389,PastedData!$A:$A,0))-Analysis!S$5)</f>
        <v>#NUM!</v>
      </c>
      <c r="T387" s="2" t="e">
        <f>LN(INDEX(PastedData!J:J,MATCH(Analysis!$AK389,PastedData!$A:$A,0))-Analysis!T$5)</f>
        <v>#NUM!</v>
      </c>
      <c r="U387" s="2" t="e">
        <f>LN(INDEX(PastedData!K:K,MATCH(Analysis!$AK389,PastedData!$A:$A,0))-Analysis!U$5)</f>
        <v>#NUM!</v>
      </c>
      <c r="AK387">
        <f t="shared" si="23"/>
        <v>367</v>
      </c>
      <c r="AL387" s="2" t="e">
        <f t="array" ref="AL387">INDEX(PastedData!B:B,MATCH($AK387,PastedData!$A:$A,0))</f>
        <v>#N/A</v>
      </c>
      <c r="AM387" s="2">
        <f>INDEX(PastedData!L:L,MATCH($AK387,PastedData!$A:$A,0))</f>
        <v>0</v>
      </c>
      <c r="AN387" t="e">
        <f>100*((INDEX(PastedData!U:U,MATCH($AK387,PastedData!$A:$A,0)))/D$33)</f>
        <v>#DIV/0!</v>
      </c>
      <c r="AO387" t="e">
        <f>100*((INDEX(PastedData!V:V,MATCH($AK387,PastedData!$A:$A,0)))/E$33)</f>
        <v>#DIV/0!</v>
      </c>
      <c r="AP387" t="e">
        <f>100*((INDEX(PastedData!W:W,MATCH($AK387,PastedData!$A:$A,0)))/F$33)</f>
        <v>#DIV/0!</v>
      </c>
      <c r="AQ387" t="e">
        <f>100*((INDEX(PastedData!X:X,MATCH($AK387,PastedData!$A:$A,0)))/G$33)</f>
        <v>#DIV/0!</v>
      </c>
      <c r="AR387" t="e">
        <f>100*((INDEX(PastedData!Y:Y,MATCH($AK387,PastedData!$A:$A,0)))/H$33)</f>
        <v>#DIV/0!</v>
      </c>
      <c r="AS387" t="e">
        <f>100*((INDEX(PastedData!Z:Z,MATCH($AK387,PastedData!$A:$A,0)))/I$33)</f>
        <v>#DIV/0!</v>
      </c>
      <c r="AT387" t="e">
        <f>100*((INDEX(PastedData!AA:AA,MATCH($AK387,PastedData!$A:$A,0)))/J$33)</f>
        <v>#DIV/0!</v>
      </c>
    </row>
    <row r="388" spans="14:46" x14ac:dyDescent="0.3">
      <c r="N388" s="2" t="e">
        <f t="shared" si="22"/>
        <v>#N/A</v>
      </c>
      <c r="O388" s="2" t="e">
        <f t="array" ref="O388">LN(INDEX(PastedData!E:E,MATCH(Analysis!$AK390,PastedData!$A:$A,0))-Analysis!O$5)</f>
        <v>#NUM!</v>
      </c>
      <c r="P388" s="2" t="e">
        <f>LN(INDEX(PastedData!F:F,MATCH(Analysis!$AK390,PastedData!$A:$A,0))-Analysis!P$5)</f>
        <v>#NUM!</v>
      </c>
      <c r="Q388" s="2" t="e">
        <f>LN(INDEX(PastedData!G:G,MATCH(Analysis!$AK390,PastedData!$A:$A,0))-Analysis!Q$5)</f>
        <v>#NUM!</v>
      </c>
      <c r="R388" s="2" t="e">
        <f>LN(INDEX(PastedData!H:H,MATCH(Analysis!$AK390,PastedData!$A:$A,0))-Analysis!R$5)</f>
        <v>#NUM!</v>
      </c>
      <c r="S388" s="2" t="e">
        <f>LN(INDEX(PastedData!I:I,MATCH(Analysis!$AK390,PastedData!$A:$A,0))-Analysis!S$5)</f>
        <v>#NUM!</v>
      </c>
      <c r="T388" s="2" t="e">
        <f>LN(INDEX(PastedData!J:J,MATCH(Analysis!$AK390,PastedData!$A:$A,0))-Analysis!T$5)</f>
        <v>#NUM!</v>
      </c>
      <c r="U388" s="2" t="e">
        <f>LN(INDEX(PastedData!K:K,MATCH(Analysis!$AK390,PastedData!$A:$A,0))-Analysis!U$5)</f>
        <v>#NUM!</v>
      </c>
      <c r="AK388">
        <f t="shared" si="23"/>
        <v>368</v>
      </c>
      <c r="AL388" s="2" t="e">
        <f t="array" ref="AL388">INDEX(PastedData!B:B,MATCH($AK388,PastedData!$A:$A,0))</f>
        <v>#N/A</v>
      </c>
      <c r="AM388" s="2">
        <f>INDEX(PastedData!L:L,MATCH($AK388,PastedData!$A:$A,0))</f>
        <v>0</v>
      </c>
      <c r="AN388" t="e">
        <f>100*((INDEX(PastedData!U:U,MATCH($AK388,PastedData!$A:$A,0)))/D$33)</f>
        <v>#DIV/0!</v>
      </c>
      <c r="AO388" t="e">
        <f>100*((INDEX(PastedData!V:V,MATCH($AK388,PastedData!$A:$A,0)))/E$33)</f>
        <v>#DIV/0!</v>
      </c>
      <c r="AP388" t="e">
        <f>100*((INDEX(PastedData!W:W,MATCH($AK388,PastedData!$A:$A,0)))/F$33)</f>
        <v>#DIV/0!</v>
      </c>
      <c r="AQ388" t="e">
        <f>100*((INDEX(PastedData!X:X,MATCH($AK388,PastedData!$A:$A,0)))/G$33)</f>
        <v>#DIV/0!</v>
      </c>
      <c r="AR388" t="e">
        <f>100*((INDEX(PastedData!Y:Y,MATCH($AK388,PastedData!$A:$A,0)))/H$33)</f>
        <v>#DIV/0!</v>
      </c>
      <c r="AS388" t="e">
        <f>100*((INDEX(PastedData!Z:Z,MATCH($AK388,PastedData!$A:$A,0)))/I$33)</f>
        <v>#DIV/0!</v>
      </c>
      <c r="AT388" t="e">
        <f>100*((INDEX(PastedData!AA:AA,MATCH($AK388,PastedData!$A:$A,0)))/J$33)</f>
        <v>#DIV/0!</v>
      </c>
    </row>
    <row r="389" spans="14:46" x14ac:dyDescent="0.3">
      <c r="N389" s="2" t="e">
        <f t="shared" si="22"/>
        <v>#N/A</v>
      </c>
      <c r="O389" s="2" t="e">
        <f t="array" ref="O389">LN(INDEX(PastedData!E:E,MATCH(Analysis!$AK391,PastedData!$A:$A,0))-Analysis!O$5)</f>
        <v>#NUM!</v>
      </c>
      <c r="P389" s="2" t="e">
        <f>LN(INDEX(PastedData!F:F,MATCH(Analysis!$AK391,PastedData!$A:$A,0))-Analysis!P$5)</f>
        <v>#NUM!</v>
      </c>
      <c r="Q389" s="2" t="e">
        <f>LN(INDEX(PastedData!G:G,MATCH(Analysis!$AK391,PastedData!$A:$A,0))-Analysis!Q$5)</f>
        <v>#NUM!</v>
      </c>
      <c r="R389" s="2" t="e">
        <f>LN(INDEX(PastedData!H:H,MATCH(Analysis!$AK391,PastedData!$A:$A,0))-Analysis!R$5)</f>
        <v>#NUM!</v>
      </c>
      <c r="S389" s="2" t="e">
        <f>LN(INDEX(PastedData!I:I,MATCH(Analysis!$AK391,PastedData!$A:$A,0))-Analysis!S$5)</f>
        <v>#NUM!</v>
      </c>
      <c r="T389" s="2" t="e">
        <f>LN(INDEX(PastedData!J:J,MATCH(Analysis!$AK391,PastedData!$A:$A,0))-Analysis!T$5)</f>
        <v>#NUM!</v>
      </c>
      <c r="U389" s="2" t="e">
        <f>LN(INDEX(PastedData!K:K,MATCH(Analysis!$AK391,PastedData!$A:$A,0))-Analysis!U$5)</f>
        <v>#NUM!</v>
      </c>
      <c r="AK389">
        <f t="shared" si="23"/>
        <v>369</v>
      </c>
      <c r="AL389" s="2" t="e">
        <f t="array" ref="AL389">INDEX(PastedData!B:B,MATCH($AK389,PastedData!$A:$A,0))</f>
        <v>#N/A</v>
      </c>
      <c r="AM389" s="2">
        <f>INDEX(PastedData!L:L,MATCH($AK389,PastedData!$A:$A,0))</f>
        <v>0</v>
      </c>
      <c r="AN389" t="e">
        <f>100*((INDEX(PastedData!U:U,MATCH($AK389,PastedData!$A:$A,0)))/D$33)</f>
        <v>#DIV/0!</v>
      </c>
      <c r="AO389" t="e">
        <f>100*((INDEX(PastedData!V:V,MATCH($AK389,PastedData!$A:$A,0)))/E$33)</f>
        <v>#DIV/0!</v>
      </c>
      <c r="AP389" t="e">
        <f>100*((INDEX(PastedData!W:W,MATCH($AK389,PastedData!$A:$A,0)))/F$33)</f>
        <v>#DIV/0!</v>
      </c>
      <c r="AQ389" t="e">
        <f>100*((INDEX(PastedData!X:X,MATCH($AK389,PastedData!$A:$A,0)))/G$33)</f>
        <v>#DIV/0!</v>
      </c>
      <c r="AR389" t="e">
        <f>100*((INDEX(PastedData!Y:Y,MATCH($AK389,PastedData!$A:$A,0)))/H$33)</f>
        <v>#DIV/0!</v>
      </c>
      <c r="AS389" t="e">
        <f>100*((INDEX(PastedData!Z:Z,MATCH($AK389,PastedData!$A:$A,0)))/I$33)</f>
        <v>#DIV/0!</v>
      </c>
      <c r="AT389" t="e">
        <f>100*((INDEX(PastedData!AA:AA,MATCH($AK389,PastedData!$A:$A,0)))/J$33)</f>
        <v>#DIV/0!</v>
      </c>
    </row>
    <row r="390" spans="14:46" x14ac:dyDescent="0.3">
      <c r="N390" s="2" t="e">
        <f t="shared" si="22"/>
        <v>#N/A</v>
      </c>
      <c r="O390" s="2" t="e">
        <f t="array" ref="O390">LN(INDEX(PastedData!E:E,MATCH(Analysis!$AK392,PastedData!$A:$A,0))-Analysis!O$5)</f>
        <v>#NUM!</v>
      </c>
      <c r="P390" s="2" t="e">
        <f>LN(INDEX(PastedData!F:F,MATCH(Analysis!$AK392,PastedData!$A:$A,0))-Analysis!P$5)</f>
        <v>#NUM!</v>
      </c>
      <c r="Q390" s="2" t="e">
        <f>LN(INDEX(PastedData!G:G,MATCH(Analysis!$AK392,PastedData!$A:$A,0))-Analysis!Q$5)</f>
        <v>#NUM!</v>
      </c>
      <c r="R390" s="2" t="e">
        <f>LN(INDEX(PastedData!H:H,MATCH(Analysis!$AK392,PastedData!$A:$A,0))-Analysis!R$5)</f>
        <v>#NUM!</v>
      </c>
      <c r="S390" s="2" t="e">
        <f>LN(INDEX(PastedData!I:I,MATCH(Analysis!$AK392,PastedData!$A:$A,0))-Analysis!S$5)</f>
        <v>#NUM!</v>
      </c>
      <c r="T390" s="2" t="e">
        <f>LN(INDEX(PastedData!J:J,MATCH(Analysis!$AK392,PastedData!$A:$A,0))-Analysis!T$5)</f>
        <v>#NUM!</v>
      </c>
      <c r="U390" s="2" t="e">
        <f>LN(INDEX(PastedData!K:K,MATCH(Analysis!$AK392,PastedData!$A:$A,0))-Analysis!U$5)</f>
        <v>#NUM!</v>
      </c>
      <c r="AK390">
        <f t="shared" si="23"/>
        <v>370</v>
      </c>
      <c r="AL390" s="2" t="e">
        <f t="array" ref="AL390">INDEX(PastedData!B:B,MATCH($AK390,PastedData!$A:$A,0))</f>
        <v>#N/A</v>
      </c>
      <c r="AM390" s="2">
        <f>INDEX(PastedData!L:L,MATCH($AK390,PastedData!$A:$A,0))</f>
        <v>0</v>
      </c>
      <c r="AN390" t="e">
        <f>100*((INDEX(PastedData!U:U,MATCH($AK390,PastedData!$A:$A,0)))/D$33)</f>
        <v>#DIV/0!</v>
      </c>
      <c r="AO390" t="e">
        <f>100*((INDEX(PastedData!V:V,MATCH($AK390,PastedData!$A:$A,0)))/E$33)</f>
        <v>#DIV/0!</v>
      </c>
      <c r="AP390" t="e">
        <f>100*((INDEX(PastedData!W:W,MATCH($AK390,PastedData!$A:$A,0)))/F$33)</f>
        <v>#DIV/0!</v>
      </c>
      <c r="AQ390" t="e">
        <f>100*((INDEX(PastedData!X:X,MATCH($AK390,PastedData!$A:$A,0)))/G$33)</f>
        <v>#DIV/0!</v>
      </c>
      <c r="AR390" t="e">
        <f>100*((INDEX(PastedData!Y:Y,MATCH($AK390,PastedData!$A:$A,0)))/H$33)</f>
        <v>#DIV/0!</v>
      </c>
      <c r="AS390" t="e">
        <f>100*((INDEX(PastedData!Z:Z,MATCH($AK390,PastedData!$A:$A,0)))/I$33)</f>
        <v>#DIV/0!</v>
      </c>
      <c r="AT390" t="e">
        <f>100*((INDEX(PastedData!AA:AA,MATCH($AK390,PastedData!$A:$A,0)))/J$33)</f>
        <v>#DIV/0!</v>
      </c>
    </row>
    <row r="391" spans="14:46" x14ac:dyDescent="0.3">
      <c r="N391" s="2" t="e">
        <f t="shared" si="22"/>
        <v>#N/A</v>
      </c>
      <c r="O391" s="2" t="e">
        <f t="array" ref="O391">LN(INDEX(PastedData!E:E,MATCH(Analysis!$AK393,PastedData!$A:$A,0))-Analysis!O$5)</f>
        <v>#NUM!</v>
      </c>
      <c r="P391" s="2" t="e">
        <f>LN(INDEX(PastedData!F:F,MATCH(Analysis!$AK393,PastedData!$A:$A,0))-Analysis!P$5)</f>
        <v>#NUM!</v>
      </c>
      <c r="Q391" s="2" t="e">
        <f>LN(INDEX(PastedData!G:G,MATCH(Analysis!$AK393,PastedData!$A:$A,0))-Analysis!Q$5)</f>
        <v>#NUM!</v>
      </c>
      <c r="R391" s="2" t="e">
        <f>LN(INDEX(PastedData!H:H,MATCH(Analysis!$AK393,PastedData!$A:$A,0))-Analysis!R$5)</f>
        <v>#NUM!</v>
      </c>
      <c r="S391" s="2" t="e">
        <f>LN(INDEX(PastedData!I:I,MATCH(Analysis!$AK393,PastedData!$A:$A,0))-Analysis!S$5)</f>
        <v>#NUM!</v>
      </c>
      <c r="T391" s="2" t="e">
        <f>LN(INDEX(PastedData!J:J,MATCH(Analysis!$AK393,PastedData!$A:$A,0))-Analysis!T$5)</f>
        <v>#NUM!</v>
      </c>
      <c r="U391" s="2" t="e">
        <f>LN(INDEX(PastedData!K:K,MATCH(Analysis!$AK393,PastedData!$A:$A,0))-Analysis!U$5)</f>
        <v>#NUM!</v>
      </c>
      <c r="AK391">
        <f t="shared" si="23"/>
        <v>371</v>
      </c>
      <c r="AL391" s="2" t="e">
        <f t="array" ref="AL391">INDEX(PastedData!B:B,MATCH($AK391,PastedData!$A:$A,0))</f>
        <v>#N/A</v>
      </c>
      <c r="AM391" s="2">
        <f>INDEX(PastedData!L:L,MATCH($AK391,PastedData!$A:$A,0))</f>
        <v>0</v>
      </c>
      <c r="AN391" t="e">
        <f>100*((INDEX(PastedData!U:U,MATCH($AK391,PastedData!$A:$A,0)))/D$33)</f>
        <v>#DIV/0!</v>
      </c>
      <c r="AO391" t="e">
        <f>100*((INDEX(PastedData!V:V,MATCH($AK391,PastedData!$A:$A,0)))/E$33)</f>
        <v>#DIV/0!</v>
      </c>
      <c r="AP391" t="e">
        <f>100*((INDEX(PastedData!W:W,MATCH($AK391,PastedData!$A:$A,0)))/F$33)</f>
        <v>#DIV/0!</v>
      </c>
      <c r="AQ391" t="e">
        <f>100*((INDEX(PastedData!X:X,MATCH($AK391,PastedData!$A:$A,0)))/G$33)</f>
        <v>#DIV/0!</v>
      </c>
      <c r="AR391" t="e">
        <f>100*((INDEX(PastedData!Y:Y,MATCH($AK391,PastedData!$A:$A,0)))/H$33)</f>
        <v>#DIV/0!</v>
      </c>
      <c r="AS391" t="e">
        <f>100*((INDEX(PastedData!Z:Z,MATCH($AK391,PastedData!$A:$A,0)))/I$33)</f>
        <v>#DIV/0!</v>
      </c>
      <c r="AT391" t="e">
        <f>100*((INDEX(PastedData!AA:AA,MATCH($AK391,PastedData!$A:$A,0)))/J$33)</f>
        <v>#DIV/0!</v>
      </c>
    </row>
    <row r="392" spans="14:46" x14ac:dyDescent="0.3">
      <c r="N392" s="2" t="e">
        <f t="shared" si="22"/>
        <v>#N/A</v>
      </c>
      <c r="O392" s="2" t="e">
        <f t="array" ref="O392">LN(INDEX(PastedData!E:E,MATCH(Analysis!$AK394,PastedData!$A:$A,0))-Analysis!O$5)</f>
        <v>#NUM!</v>
      </c>
      <c r="P392" s="2" t="e">
        <f>LN(INDEX(PastedData!F:F,MATCH(Analysis!$AK394,PastedData!$A:$A,0))-Analysis!P$5)</f>
        <v>#NUM!</v>
      </c>
      <c r="Q392" s="2" t="e">
        <f>LN(INDEX(PastedData!G:G,MATCH(Analysis!$AK394,PastedData!$A:$A,0))-Analysis!Q$5)</f>
        <v>#NUM!</v>
      </c>
      <c r="R392" s="2" t="e">
        <f>LN(INDEX(PastedData!H:H,MATCH(Analysis!$AK394,PastedData!$A:$A,0))-Analysis!R$5)</f>
        <v>#NUM!</v>
      </c>
      <c r="S392" s="2" t="e">
        <f>LN(INDEX(PastedData!I:I,MATCH(Analysis!$AK394,PastedData!$A:$A,0))-Analysis!S$5)</f>
        <v>#NUM!</v>
      </c>
      <c r="T392" s="2" t="e">
        <f>LN(INDEX(PastedData!J:J,MATCH(Analysis!$AK394,PastedData!$A:$A,0))-Analysis!T$5)</f>
        <v>#NUM!</v>
      </c>
      <c r="U392" s="2" t="e">
        <f>LN(INDEX(PastedData!K:K,MATCH(Analysis!$AK394,PastedData!$A:$A,0))-Analysis!U$5)</f>
        <v>#NUM!</v>
      </c>
      <c r="AK392">
        <f t="shared" si="23"/>
        <v>372</v>
      </c>
      <c r="AL392" s="2" t="e">
        <f t="array" ref="AL392">INDEX(PastedData!B:B,MATCH($AK392,PastedData!$A:$A,0))</f>
        <v>#N/A</v>
      </c>
      <c r="AM392" s="2">
        <f>INDEX(PastedData!L:L,MATCH($AK392,PastedData!$A:$A,0))</f>
        <v>0</v>
      </c>
      <c r="AN392" t="e">
        <f>100*((INDEX(PastedData!U:U,MATCH($AK392,PastedData!$A:$A,0)))/D$33)</f>
        <v>#DIV/0!</v>
      </c>
      <c r="AO392" t="e">
        <f>100*((INDEX(PastedData!V:V,MATCH($AK392,PastedData!$A:$A,0)))/E$33)</f>
        <v>#DIV/0!</v>
      </c>
      <c r="AP392" t="e">
        <f>100*((INDEX(PastedData!W:W,MATCH($AK392,PastedData!$A:$A,0)))/F$33)</f>
        <v>#DIV/0!</v>
      </c>
      <c r="AQ392" t="e">
        <f>100*((INDEX(PastedData!X:X,MATCH($AK392,PastedData!$A:$A,0)))/G$33)</f>
        <v>#DIV/0!</v>
      </c>
      <c r="AR392" t="e">
        <f>100*((INDEX(PastedData!Y:Y,MATCH($AK392,PastedData!$A:$A,0)))/H$33)</f>
        <v>#DIV/0!</v>
      </c>
      <c r="AS392" t="e">
        <f>100*((INDEX(PastedData!Z:Z,MATCH($AK392,PastedData!$A:$A,0)))/I$33)</f>
        <v>#DIV/0!</v>
      </c>
      <c r="AT392" t="e">
        <f>100*((INDEX(PastedData!AA:AA,MATCH($AK392,PastedData!$A:$A,0)))/J$33)</f>
        <v>#DIV/0!</v>
      </c>
    </row>
    <row r="393" spans="14:46" x14ac:dyDescent="0.3">
      <c r="N393" s="2" t="e">
        <f t="shared" si="22"/>
        <v>#N/A</v>
      </c>
      <c r="O393" s="2" t="e">
        <f t="array" ref="O393">LN(INDEX(PastedData!E:E,MATCH(Analysis!$AK395,PastedData!$A:$A,0))-Analysis!O$5)</f>
        <v>#NUM!</v>
      </c>
      <c r="P393" s="2" t="e">
        <f>LN(INDEX(PastedData!F:F,MATCH(Analysis!$AK395,PastedData!$A:$A,0))-Analysis!P$5)</f>
        <v>#NUM!</v>
      </c>
      <c r="Q393" s="2" t="e">
        <f>LN(INDEX(PastedData!G:G,MATCH(Analysis!$AK395,PastedData!$A:$A,0))-Analysis!Q$5)</f>
        <v>#NUM!</v>
      </c>
      <c r="R393" s="2" t="e">
        <f>LN(INDEX(PastedData!H:H,MATCH(Analysis!$AK395,PastedData!$A:$A,0))-Analysis!R$5)</f>
        <v>#NUM!</v>
      </c>
      <c r="S393" s="2" t="e">
        <f>LN(INDEX(PastedData!I:I,MATCH(Analysis!$AK395,PastedData!$A:$A,0))-Analysis!S$5)</f>
        <v>#NUM!</v>
      </c>
      <c r="T393" s="2" t="e">
        <f>LN(INDEX(PastedData!J:J,MATCH(Analysis!$AK395,PastedData!$A:$A,0))-Analysis!T$5)</f>
        <v>#NUM!</v>
      </c>
      <c r="U393" s="2" t="e">
        <f>LN(INDEX(PastedData!K:K,MATCH(Analysis!$AK395,PastedData!$A:$A,0))-Analysis!U$5)</f>
        <v>#NUM!</v>
      </c>
      <c r="AK393">
        <f t="shared" si="23"/>
        <v>373</v>
      </c>
      <c r="AL393" s="2" t="e">
        <f t="array" ref="AL393">INDEX(PastedData!B:B,MATCH($AK393,PastedData!$A:$A,0))</f>
        <v>#N/A</v>
      </c>
      <c r="AM393" s="2">
        <f>INDEX(PastedData!L:L,MATCH($AK393,PastedData!$A:$A,0))</f>
        <v>0</v>
      </c>
      <c r="AN393" t="e">
        <f>100*((INDEX(PastedData!U:U,MATCH($AK393,PastedData!$A:$A,0)))/D$33)</f>
        <v>#DIV/0!</v>
      </c>
      <c r="AO393" t="e">
        <f>100*((INDEX(PastedData!V:V,MATCH($AK393,PastedData!$A:$A,0)))/E$33)</f>
        <v>#DIV/0!</v>
      </c>
      <c r="AP393" t="e">
        <f>100*((INDEX(PastedData!W:W,MATCH($AK393,PastedData!$A:$A,0)))/F$33)</f>
        <v>#DIV/0!</v>
      </c>
      <c r="AQ393" t="e">
        <f>100*((INDEX(PastedData!X:X,MATCH($AK393,PastedData!$A:$A,0)))/G$33)</f>
        <v>#DIV/0!</v>
      </c>
      <c r="AR393" t="e">
        <f>100*((INDEX(PastedData!Y:Y,MATCH($AK393,PastedData!$A:$A,0)))/H$33)</f>
        <v>#DIV/0!</v>
      </c>
      <c r="AS393" t="e">
        <f>100*((INDEX(PastedData!Z:Z,MATCH($AK393,PastedData!$A:$A,0)))/I$33)</f>
        <v>#DIV/0!</v>
      </c>
      <c r="AT393" t="e">
        <f>100*((INDEX(PastedData!AA:AA,MATCH($AK393,PastedData!$A:$A,0)))/J$33)</f>
        <v>#DIV/0!</v>
      </c>
    </row>
    <row r="394" spans="14:46" x14ac:dyDescent="0.3">
      <c r="N394" s="2" t="e">
        <f t="shared" si="22"/>
        <v>#N/A</v>
      </c>
      <c r="O394" s="2" t="e">
        <f t="array" ref="O394">LN(INDEX(PastedData!E:E,MATCH(Analysis!$AK396,PastedData!$A:$A,0))-Analysis!O$5)</f>
        <v>#NUM!</v>
      </c>
      <c r="P394" s="2" t="e">
        <f>LN(INDEX(PastedData!F:F,MATCH(Analysis!$AK396,PastedData!$A:$A,0))-Analysis!P$5)</f>
        <v>#NUM!</v>
      </c>
      <c r="Q394" s="2" t="e">
        <f>LN(INDEX(PastedData!G:G,MATCH(Analysis!$AK396,PastedData!$A:$A,0))-Analysis!Q$5)</f>
        <v>#NUM!</v>
      </c>
      <c r="R394" s="2" t="e">
        <f>LN(INDEX(PastedData!H:H,MATCH(Analysis!$AK396,PastedData!$A:$A,0))-Analysis!R$5)</f>
        <v>#NUM!</v>
      </c>
      <c r="S394" s="2" t="e">
        <f>LN(INDEX(PastedData!I:I,MATCH(Analysis!$AK396,PastedData!$A:$A,0))-Analysis!S$5)</f>
        <v>#NUM!</v>
      </c>
      <c r="T394" s="2" t="e">
        <f>LN(INDEX(PastedData!J:J,MATCH(Analysis!$AK396,PastedData!$A:$A,0))-Analysis!T$5)</f>
        <v>#NUM!</v>
      </c>
      <c r="U394" s="2" t="e">
        <f>LN(INDEX(PastedData!K:K,MATCH(Analysis!$AK396,PastedData!$A:$A,0))-Analysis!U$5)</f>
        <v>#NUM!</v>
      </c>
      <c r="AK394">
        <f t="shared" si="23"/>
        <v>374</v>
      </c>
      <c r="AL394" s="2" t="e">
        <f t="array" ref="AL394">INDEX(PastedData!B:B,MATCH($AK394,PastedData!$A:$A,0))</f>
        <v>#N/A</v>
      </c>
      <c r="AM394" s="2">
        <f>INDEX(PastedData!L:L,MATCH($AK394,PastedData!$A:$A,0))</f>
        <v>0</v>
      </c>
      <c r="AN394" t="e">
        <f>100*((INDEX(PastedData!U:U,MATCH($AK394,PastedData!$A:$A,0)))/D$33)</f>
        <v>#DIV/0!</v>
      </c>
      <c r="AO394" t="e">
        <f>100*((INDEX(PastedData!V:V,MATCH($AK394,PastedData!$A:$A,0)))/E$33)</f>
        <v>#DIV/0!</v>
      </c>
      <c r="AP394" t="e">
        <f>100*((INDEX(PastedData!W:W,MATCH($AK394,PastedData!$A:$A,0)))/F$33)</f>
        <v>#DIV/0!</v>
      </c>
      <c r="AQ394" t="e">
        <f>100*((INDEX(PastedData!X:X,MATCH($AK394,PastedData!$A:$A,0)))/G$33)</f>
        <v>#DIV/0!</v>
      </c>
      <c r="AR394" t="e">
        <f>100*((INDEX(PastedData!Y:Y,MATCH($AK394,PastedData!$A:$A,0)))/H$33)</f>
        <v>#DIV/0!</v>
      </c>
      <c r="AS394" t="e">
        <f>100*((INDEX(PastedData!Z:Z,MATCH($AK394,PastedData!$A:$A,0)))/I$33)</f>
        <v>#DIV/0!</v>
      </c>
      <c r="AT394" t="e">
        <f>100*((INDEX(PastedData!AA:AA,MATCH($AK394,PastedData!$A:$A,0)))/J$33)</f>
        <v>#DIV/0!</v>
      </c>
    </row>
    <row r="395" spans="14:46" x14ac:dyDescent="0.3">
      <c r="N395" s="2" t="e">
        <f t="shared" si="22"/>
        <v>#N/A</v>
      </c>
      <c r="O395" s="2" t="e">
        <f t="array" ref="O395">LN(INDEX(PastedData!E:E,MATCH(Analysis!$AK397,PastedData!$A:$A,0))-Analysis!O$5)</f>
        <v>#NUM!</v>
      </c>
      <c r="P395" s="2" t="e">
        <f>LN(INDEX(PastedData!F:F,MATCH(Analysis!$AK397,PastedData!$A:$A,0))-Analysis!P$5)</f>
        <v>#NUM!</v>
      </c>
      <c r="Q395" s="2" t="e">
        <f>LN(INDEX(PastedData!G:G,MATCH(Analysis!$AK397,PastedData!$A:$A,0))-Analysis!Q$5)</f>
        <v>#NUM!</v>
      </c>
      <c r="R395" s="2" t="e">
        <f>LN(INDEX(PastedData!H:H,MATCH(Analysis!$AK397,PastedData!$A:$A,0))-Analysis!R$5)</f>
        <v>#NUM!</v>
      </c>
      <c r="S395" s="2" t="e">
        <f>LN(INDEX(PastedData!I:I,MATCH(Analysis!$AK397,PastedData!$A:$A,0))-Analysis!S$5)</f>
        <v>#NUM!</v>
      </c>
      <c r="T395" s="2" t="e">
        <f>LN(INDEX(PastedData!J:J,MATCH(Analysis!$AK397,PastedData!$A:$A,0))-Analysis!T$5)</f>
        <v>#NUM!</v>
      </c>
      <c r="U395" s="2" t="e">
        <f>LN(INDEX(PastedData!K:K,MATCH(Analysis!$AK397,PastedData!$A:$A,0))-Analysis!U$5)</f>
        <v>#NUM!</v>
      </c>
      <c r="AK395">
        <f t="shared" si="23"/>
        <v>375</v>
      </c>
      <c r="AL395" s="2" t="e">
        <f t="array" ref="AL395">INDEX(PastedData!B:B,MATCH($AK395,PastedData!$A:$A,0))</f>
        <v>#N/A</v>
      </c>
      <c r="AM395" s="2">
        <f>INDEX(PastedData!L:L,MATCH($AK395,PastedData!$A:$A,0))</f>
        <v>0</v>
      </c>
      <c r="AN395" t="e">
        <f>100*((INDEX(PastedData!U:U,MATCH($AK395,PastedData!$A:$A,0)))/D$33)</f>
        <v>#DIV/0!</v>
      </c>
      <c r="AO395" t="e">
        <f>100*((INDEX(PastedData!V:V,MATCH($AK395,PastedData!$A:$A,0)))/E$33)</f>
        <v>#DIV/0!</v>
      </c>
      <c r="AP395" t="e">
        <f>100*((INDEX(PastedData!W:W,MATCH($AK395,PastedData!$A:$A,0)))/F$33)</f>
        <v>#DIV/0!</v>
      </c>
      <c r="AQ395" t="e">
        <f>100*((INDEX(PastedData!X:X,MATCH($AK395,PastedData!$A:$A,0)))/G$33)</f>
        <v>#DIV/0!</v>
      </c>
      <c r="AR395" t="e">
        <f>100*((INDEX(PastedData!Y:Y,MATCH($AK395,PastedData!$A:$A,0)))/H$33)</f>
        <v>#DIV/0!</v>
      </c>
      <c r="AS395" t="e">
        <f>100*((INDEX(PastedData!Z:Z,MATCH($AK395,PastedData!$A:$A,0)))/I$33)</f>
        <v>#DIV/0!</v>
      </c>
      <c r="AT395" t="e">
        <f>100*((INDEX(PastedData!AA:AA,MATCH($AK395,PastedData!$A:$A,0)))/J$33)</f>
        <v>#DIV/0!</v>
      </c>
    </row>
    <row r="396" spans="14:46" x14ac:dyDescent="0.3">
      <c r="N396" s="2" t="e">
        <f t="shared" si="22"/>
        <v>#N/A</v>
      </c>
      <c r="O396" s="2" t="e">
        <f t="array" ref="O396">LN(INDEX(PastedData!E:E,MATCH(Analysis!$AK398,PastedData!$A:$A,0))-Analysis!O$5)</f>
        <v>#NUM!</v>
      </c>
      <c r="P396" s="2" t="e">
        <f>LN(INDEX(PastedData!F:F,MATCH(Analysis!$AK398,PastedData!$A:$A,0))-Analysis!P$5)</f>
        <v>#NUM!</v>
      </c>
      <c r="Q396" s="2" t="e">
        <f>LN(INDEX(PastedData!G:G,MATCH(Analysis!$AK398,PastedData!$A:$A,0))-Analysis!Q$5)</f>
        <v>#NUM!</v>
      </c>
      <c r="R396" s="2" t="e">
        <f>LN(INDEX(PastedData!H:H,MATCH(Analysis!$AK398,PastedData!$A:$A,0))-Analysis!R$5)</f>
        <v>#NUM!</v>
      </c>
      <c r="S396" s="2" t="e">
        <f>LN(INDEX(PastedData!I:I,MATCH(Analysis!$AK398,PastedData!$A:$A,0))-Analysis!S$5)</f>
        <v>#NUM!</v>
      </c>
      <c r="T396" s="2" t="e">
        <f>LN(INDEX(PastedData!J:J,MATCH(Analysis!$AK398,PastedData!$A:$A,0))-Analysis!T$5)</f>
        <v>#NUM!</v>
      </c>
      <c r="U396" s="2" t="e">
        <f>LN(INDEX(PastedData!K:K,MATCH(Analysis!$AK398,PastedData!$A:$A,0))-Analysis!U$5)</f>
        <v>#NUM!</v>
      </c>
      <c r="AK396">
        <f t="shared" si="23"/>
        <v>376</v>
      </c>
      <c r="AL396" s="2" t="e">
        <f t="array" ref="AL396">INDEX(PastedData!B:B,MATCH($AK396,PastedData!$A:$A,0))</f>
        <v>#N/A</v>
      </c>
      <c r="AM396" s="2">
        <f>INDEX(PastedData!L:L,MATCH($AK396,PastedData!$A:$A,0))</f>
        <v>0</v>
      </c>
      <c r="AN396" t="e">
        <f>100*((INDEX(PastedData!U:U,MATCH($AK396,PastedData!$A:$A,0)))/D$33)</f>
        <v>#DIV/0!</v>
      </c>
      <c r="AO396" t="e">
        <f>100*((INDEX(PastedData!V:V,MATCH($AK396,PastedData!$A:$A,0)))/E$33)</f>
        <v>#DIV/0!</v>
      </c>
      <c r="AP396" t="e">
        <f>100*((INDEX(PastedData!W:W,MATCH($AK396,PastedData!$A:$A,0)))/F$33)</f>
        <v>#DIV/0!</v>
      </c>
      <c r="AQ396" t="e">
        <f>100*((INDEX(PastedData!X:X,MATCH($AK396,PastedData!$A:$A,0)))/G$33)</f>
        <v>#DIV/0!</v>
      </c>
      <c r="AR396" t="e">
        <f>100*((INDEX(PastedData!Y:Y,MATCH($AK396,PastedData!$A:$A,0)))/H$33)</f>
        <v>#DIV/0!</v>
      </c>
      <c r="AS396" t="e">
        <f>100*((INDEX(PastedData!Z:Z,MATCH($AK396,PastedData!$A:$A,0)))/I$33)</f>
        <v>#DIV/0!</v>
      </c>
      <c r="AT396" t="e">
        <f>100*((INDEX(PastedData!AA:AA,MATCH($AK396,PastedData!$A:$A,0)))/J$33)</f>
        <v>#DIV/0!</v>
      </c>
    </row>
    <row r="397" spans="14:46" x14ac:dyDescent="0.3">
      <c r="N397" s="2" t="e">
        <f t="shared" si="22"/>
        <v>#N/A</v>
      </c>
      <c r="O397" s="2" t="e">
        <f t="array" ref="O397">LN(INDEX(PastedData!E:E,MATCH(Analysis!$AK399,PastedData!$A:$A,0))-Analysis!O$5)</f>
        <v>#NUM!</v>
      </c>
      <c r="P397" s="2" t="e">
        <f>LN(INDEX(PastedData!F:F,MATCH(Analysis!$AK399,PastedData!$A:$A,0))-Analysis!P$5)</f>
        <v>#NUM!</v>
      </c>
      <c r="Q397" s="2" t="e">
        <f>LN(INDEX(PastedData!G:G,MATCH(Analysis!$AK399,PastedData!$A:$A,0))-Analysis!Q$5)</f>
        <v>#NUM!</v>
      </c>
      <c r="R397" s="2" t="e">
        <f>LN(INDEX(PastedData!H:H,MATCH(Analysis!$AK399,PastedData!$A:$A,0))-Analysis!R$5)</f>
        <v>#NUM!</v>
      </c>
      <c r="S397" s="2" t="e">
        <f>LN(INDEX(PastedData!I:I,MATCH(Analysis!$AK399,PastedData!$A:$A,0))-Analysis!S$5)</f>
        <v>#NUM!</v>
      </c>
      <c r="T397" s="2" t="e">
        <f>LN(INDEX(PastedData!J:J,MATCH(Analysis!$AK399,PastedData!$A:$A,0))-Analysis!T$5)</f>
        <v>#NUM!</v>
      </c>
      <c r="U397" s="2" t="e">
        <f>LN(INDEX(PastedData!K:K,MATCH(Analysis!$AK399,PastedData!$A:$A,0))-Analysis!U$5)</f>
        <v>#NUM!</v>
      </c>
      <c r="AK397">
        <f t="shared" si="23"/>
        <v>377</v>
      </c>
      <c r="AL397" s="2" t="e">
        <f t="array" ref="AL397">INDEX(PastedData!B:B,MATCH($AK397,PastedData!$A:$A,0))</f>
        <v>#N/A</v>
      </c>
      <c r="AM397" s="2">
        <f>INDEX(PastedData!L:L,MATCH($AK397,PastedData!$A:$A,0))</f>
        <v>0</v>
      </c>
      <c r="AN397" t="e">
        <f>100*((INDEX(PastedData!U:U,MATCH($AK397,PastedData!$A:$A,0)))/D$33)</f>
        <v>#DIV/0!</v>
      </c>
      <c r="AO397" t="e">
        <f>100*((INDEX(PastedData!V:V,MATCH($AK397,PastedData!$A:$A,0)))/E$33)</f>
        <v>#DIV/0!</v>
      </c>
      <c r="AP397" t="e">
        <f>100*((INDEX(PastedData!W:W,MATCH($AK397,PastedData!$A:$A,0)))/F$33)</f>
        <v>#DIV/0!</v>
      </c>
      <c r="AQ397" t="e">
        <f>100*((INDEX(PastedData!X:X,MATCH($AK397,PastedData!$A:$A,0)))/G$33)</f>
        <v>#DIV/0!</v>
      </c>
      <c r="AR397" t="e">
        <f>100*((INDEX(PastedData!Y:Y,MATCH($AK397,PastedData!$A:$A,0)))/H$33)</f>
        <v>#DIV/0!</v>
      </c>
      <c r="AS397" t="e">
        <f>100*((INDEX(PastedData!Z:Z,MATCH($AK397,PastedData!$A:$A,0)))/I$33)</f>
        <v>#DIV/0!</v>
      </c>
      <c r="AT397" t="e">
        <f>100*((INDEX(PastedData!AA:AA,MATCH($AK397,PastedData!$A:$A,0)))/J$33)</f>
        <v>#DIV/0!</v>
      </c>
    </row>
    <row r="398" spans="14:46" x14ac:dyDescent="0.3">
      <c r="N398" s="2" t="e">
        <f t="shared" si="22"/>
        <v>#N/A</v>
      </c>
      <c r="O398" s="2" t="e">
        <f t="array" ref="O398">LN(INDEX(PastedData!E:E,MATCH(Analysis!$AK400,PastedData!$A:$A,0))-Analysis!O$5)</f>
        <v>#NUM!</v>
      </c>
      <c r="P398" s="2" t="e">
        <f>LN(INDEX(PastedData!F:F,MATCH(Analysis!$AK400,PastedData!$A:$A,0))-Analysis!P$5)</f>
        <v>#NUM!</v>
      </c>
      <c r="Q398" s="2" t="e">
        <f>LN(INDEX(PastedData!G:G,MATCH(Analysis!$AK400,PastedData!$A:$A,0))-Analysis!Q$5)</f>
        <v>#NUM!</v>
      </c>
      <c r="R398" s="2" t="e">
        <f>LN(INDEX(PastedData!H:H,MATCH(Analysis!$AK400,PastedData!$A:$A,0))-Analysis!R$5)</f>
        <v>#NUM!</v>
      </c>
      <c r="S398" s="2" t="e">
        <f>LN(INDEX(PastedData!I:I,MATCH(Analysis!$AK400,PastedData!$A:$A,0))-Analysis!S$5)</f>
        <v>#NUM!</v>
      </c>
      <c r="T398" s="2" t="e">
        <f>LN(INDEX(PastedData!J:J,MATCH(Analysis!$AK400,PastedData!$A:$A,0))-Analysis!T$5)</f>
        <v>#NUM!</v>
      </c>
      <c r="U398" s="2" t="e">
        <f>LN(INDEX(PastedData!K:K,MATCH(Analysis!$AK400,PastedData!$A:$A,0))-Analysis!U$5)</f>
        <v>#NUM!</v>
      </c>
      <c r="AK398">
        <f t="shared" si="23"/>
        <v>378</v>
      </c>
      <c r="AL398" s="2" t="e">
        <f t="array" ref="AL398">INDEX(PastedData!B:B,MATCH($AK398,PastedData!$A:$A,0))</f>
        <v>#N/A</v>
      </c>
      <c r="AM398" s="2">
        <f>INDEX(PastedData!L:L,MATCH($AK398,PastedData!$A:$A,0))</f>
        <v>0</v>
      </c>
      <c r="AN398" t="e">
        <f>100*((INDEX(PastedData!U:U,MATCH($AK398,PastedData!$A:$A,0)))/D$33)</f>
        <v>#DIV/0!</v>
      </c>
      <c r="AO398" t="e">
        <f>100*((INDEX(PastedData!V:V,MATCH($AK398,PastedData!$A:$A,0)))/E$33)</f>
        <v>#DIV/0!</v>
      </c>
      <c r="AP398" t="e">
        <f>100*((INDEX(PastedData!W:W,MATCH($AK398,PastedData!$A:$A,0)))/F$33)</f>
        <v>#DIV/0!</v>
      </c>
      <c r="AQ398" t="e">
        <f>100*((INDEX(PastedData!X:X,MATCH($AK398,PastedData!$A:$A,0)))/G$33)</f>
        <v>#DIV/0!</v>
      </c>
      <c r="AR398" t="e">
        <f>100*((INDEX(PastedData!Y:Y,MATCH($AK398,PastedData!$A:$A,0)))/H$33)</f>
        <v>#DIV/0!</v>
      </c>
      <c r="AS398" t="e">
        <f>100*((INDEX(PastedData!Z:Z,MATCH($AK398,PastedData!$A:$A,0)))/I$33)</f>
        <v>#DIV/0!</v>
      </c>
      <c r="AT398" t="e">
        <f>100*((INDEX(PastedData!AA:AA,MATCH($AK398,PastedData!$A:$A,0)))/J$33)</f>
        <v>#DIV/0!</v>
      </c>
    </row>
    <row r="399" spans="14:46" x14ac:dyDescent="0.3">
      <c r="N399" s="2" t="e">
        <f t="shared" si="22"/>
        <v>#N/A</v>
      </c>
      <c r="O399" s="2" t="e">
        <f t="array" ref="O399">LN(INDEX(PastedData!E:E,MATCH(Analysis!$AK401,PastedData!$A:$A,0))-Analysis!O$5)</f>
        <v>#NUM!</v>
      </c>
      <c r="P399" s="2" t="e">
        <f>LN(INDEX(PastedData!F:F,MATCH(Analysis!$AK401,PastedData!$A:$A,0))-Analysis!P$5)</f>
        <v>#NUM!</v>
      </c>
      <c r="Q399" s="2" t="e">
        <f>LN(INDEX(PastedData!G:G,MATCH(Analysis!$AK401,PastedData!$A:$A,0))-Analysis!Q$5)</f>
        <v>#NUM!</v>
      </c>
      <c r="R399" s="2" t="e">
        <f>LN(INDEX(PastedData!H:H,MATCH(Analysis!$AK401,PastedData!$A:$A,0))-Analysis!R$5)</f>
        <v>#NUM!</v>
      </c>
      <c r="S399" s="2" t="e">
        <f>LN(INDEX(PastedData!I:I,MATCH(Analysis!$AK401,PastedData!$A:$A,0))-Analysis!S$5)</f>
        <v>#NUM!</v>
      </c>
      <c r="T399" s="2" t="e">
        <f>LN(INDEX(PastedData!J:J,MATCH(Analysis!$AK401,PastedData!$A:$A,0))-Analysis!T$5)</f>
        <v>#NUM!</v>
      </c>
      <c r="U399" s="2" t="e">
        <f>LN(INDEX(PastedData!K:K,MATCH(Analysis!$AK401,PastedData!$A:$A,0))-Analysis!U$5)</f>
        <v>#NUM!</v>
      </c>
      <c r="AK399">
        <f t="shared" si="23"/>
        <v>379</v>
      </c>
      <c r="AL399" s="2" t="e">
        <f t="array" ref="AL399">INDEX(PastedData!B:B,MATCH($AK399,PastedData!$A:$A,0))</f>
        <v>#N/A</v>
      </c>
      <c r="AM399" s="2">
        <f>INDEX(PastedData!L:L,MATCH($AK399,PastedData!$A:$A,0))</f>
        <v>0</v>
      </c>
      <c r="AN399" t="e">
        <f>100*((INDEX(PastedData!U:U,MATCH($AK399,PastedData!$A:$A,0)))/D$33)</f>
        <v>#DIV/0!</v>
      </c>
      <c r="AO399" t="e">
        <f>100*((INDEX(PastedData!V:V,MATCH($AK399,PastedData!$A:$A,0)))/E$33)</f>
        <v>#DIV/0!</v>
      </c>
      <c r="AP399" t="e">
        <f>100*((INDEX(PastedData!W:W,MATCH($AK399,PastedData!$A:$A,0)))/F$33)</f>
        <v>#DIV/0!</v>
      </c>
      <c r="AQ399" t="e">
        <f>100*((INDEX(PastedData!X:X,MATCH($AK399,PastedData!$A:$A,0)))/G$33)</f>
        <v>#DIV/0!</v>
      </c>
      <c r="AR399" t="e">
        <f>100*((INDEX(PastedData!Y:Y,MATCH($AK399,PastedData!$A:$A,0)))/H$33)</f>
        <v>#DIV/0!</v>
      </c>
      <c r="AS399" t="e">
        <f>100*((INDEX(PastedData!Z:Z,MATCH($AK399,PastedData!$A:$A,0)))/I$33)</f>
        <v>#DIV/0!</v>
      </c>
      <c r="AT399" t="e">
        <f>100*((INDEX(PastedData!AA:AA,MATCH($AK399,PastedData!$A:$A,0)))/J$33)</f>
        <v>#DIV/0!</v>
      </c>
    </row>
    <row r="400" spans="14:46" x14ac:dyDescent="0.3">
      <c r="N400" s="2" t="e">
        <f t="shared" si="22"/>
        <v>#N/A</v>
      </c>
      <c r="O400" s="2" t="e">
        <f t="array" ref="O400">LN(INDEX(PastedData!E:E,MATCH(Analysis!$AK402,PastedData!$A:$A,0))-Analysis!O$5)</f>
        <v>#NUM!</v>
      </c>
      <c r="P400" s="2" t="e">
        <f>LN(INDEX(PastedData!F:F,MATCH(Analysis!$AK402,PastedData!$A:$A,0))-Analysis!P$5)</f>
        <v>#NUM!</v>
      </c>
      <c r="Q400" s="2" t="e">
        <f>LN(INDEX(PastedData!G:G,MATCH(Analysis!$AK402,PastedData!$A:$A,0))-Analysis!Q$5)</f>
        <v>#NUM!</v>
      </c>
      <c r="R400" s="2" t="e">
        <f>LN(INDEX(PastedData!H:H,MATCH(Analysis!$AK402,PastedData!$A:$A,0))-Analysis!R$5)</f>
        <v>#NUM!</v>
      </c>
      <c r="S400" s="2" t="e">
        <f>LN(INDEX(PastedData!I:I,MATCH(Analysis!$AK402,PastedData!$A:$A,0))-Analysis!S$5)</f>
        <v>#NUM!</v>
      </c>
      <c r="T400" s="2" t="e">
        <f>LN(INDEX(PastedData!J:J,MATCH(Analysis!$AK402,PastedData!$A:$A,0))-Analysis!T$5)</f>
        <v>#NUM!</v>
      </c>
      <c r="U400" s="2" t="e">
        <f>LN(INDEX(PastedData!K:K,MATCH(Analysis!$AK402,PastedData!$A:$A,0))-Analysis!U$5)</f>
        <v>#NUM!</v>
      </c>
      <c r="AK400">
        <f t="shared" si="23"/>
        <v>380</v>
      </c>
      <c r="AL400" s="2" t="e">
        <f t="array" ref="AL400">INDEX(PastedData!B:B,MATCH($AK400,PastedData!$A:$A,0))</f>
        <v>#N/A</v>
      </c>
      <c r="AM400" s="2">
        <f>INDEX(PastedData!L:L,MATCH($AK400,PastedData!$A:$A,0))</f>
        <v>0</v>
      </c>
      <c r="AN400" t="e">
        <f>100*((INDEX(PastedData!U:U,MATCH($AK400,PastedData!$A:$A,0)))/D$33)</f>
        <v>#DIV/0!</v>
      </c>
      <c r="AO400" t="e">
        <f>100*((INDEX(PastedData!V:V,MATCH($AK400,PastedData!$A:$A,0)))/E$33)</f>
        <v>#DIV/0!</v>
      </c>
      <c r="AP400" t="e">
        <f>100*((INDEX(PastedData!W:W,MATCH($AK400,PastedData!$A:$A,0)))/F$33)</f>
        <v>#DIV/0!</v>
      </c>
      <c r="AQ400" t="e">
        <f>100*((INDEX(PastedData!X:X,MATCH($AK400,PastedData!$A:$A,0)))/G$33)</f>
        <v>#DIV/0!</v>
      </c>
      <c r="AR400" t="e">
        <f>100*((INDEX(PastedData!Y:Y,MATCH($AK400,PastedData!$A:$A,0)))/H$33)</f>
        <v>#DIV/0!</v>
      </c>
      <c r="AS400" t="e">
        <f>100*((INDEX(PastedData!Z:Z,MATCH($AK400,PastedData!$A:$A,0)))/I$33)</f>
        <v>#DIV/0!</v>
      </c>
      <c r="AT400" t="e">
        <f>100*((INDEX(PastedData!AA:AA,MATCH($AK400,PastedData!$A:$A,0)))/J$33)</f>
        <v>#DIV/0!</v>
      </c>
    </row>
    <row r="401" spans="14:46" x14ac:dyDescent="0.3">
      <c r="N401" s="2" t="e">
        <f t="shared" ref="N401:N464" si="24">AL403</f>
        <v>#N/A</v>
      </c>
      <c r="O401" s="2" t="e">
        <f t="array" ref="O401">LN(INDEX(PastedData!E:E,MATCH(Analysis!$AK403,PastedData!$A:$A,0))-Analysis!O$5)</f>
        <v>#NUM!</v>
      </c>
      <c r="P401" s="2" t="e">
        <f>LN(INDEX(PastedData!F:F,MATCH(Analysis!$AK403,PastedData!$A:$A,0))-Analysis!P$5)</f>
        <v>#NUM!</v>
      </c>
      <c r="Q401" s="2" t="e">
        <f>LN(INDEX(PastedData!G:G,MATCH(Analysis!$AK403,PastedData!$A:$A,0))-Analysis!Q$5)</f>
        <v>#NUM!</v>
      </c>
      <c r="R401" s="2" t="e">
        <f>LN(INDEX(PastedData!H:H,MATCH(Analysis!$AK403,PastedData!$A:$A,0))-Analysis!R$5)</f>
        <v>#NUM!</v>
      </c>
      <c r="S401" s="2" t="e">
        <f>LN(INDEX(PastedData!I:I,MATCH(Analysis!$AK403,PastedData!$A:$A,0))-Analysis!S$5)</f>
        <v>#NUM!</v>
      </c>
      <c r="T401" s="2" t="e">
        <f>LN(INDEX(PastedData!J:J,MATCH(Analysis!$AK403,PastedData!$A:$A,0))-Analysis!T$5)</f>
        <v>#NUM!</v>
      </c>
      <c r="U401" s="2" t="e">
        <f>LN(INDEX(PastedData!K:K,MATCH(Analysis!$AK403,PastedData!$A:$A,0))-Analysis!U$5)</f>
        <v>#NUM!</v>
      </c>
      <c r="AK401">
        <f t="shared" si="23"/>
        <v>381</v>
      </c>
      <c r="AL401" s="2" t="e">
        <f t="array" ref="AL401">INDEX(PastedData!B:B,MATCH($AK401,PastedData!$A:$A,0))</f>
        <v>#N/A</v>
      </c>
      <c r="AM401" s="2">
        <f>INDEX(PastedData!L:L,MATCH($AK401,PastedData!$A:$A,0))</f>
        <v>0</v>
      </c>
      <c r="AN401" t="e">
        <f>100*((INDEX(PastedData!U:U,MATCH($AK401,PastedData!$A:$A,0)))/D$33)</f>
        <v>#DIV/0!</v>
      </c>
      <c r="AO401" t="e">
        <f>100*((INDEX(PastedData!V:V,MATCH($AK401,PastedData!$A:$A,0)))/E$33)</f>
        <v>#DIV/0!</v>
      </c>
      <c r="AP401" t="e">
        <f>100*((INDEX(PastedData!W:W,MATCH($AK401,PastedData!$A:$A,0)))/F$33)</f>
        <v>#DIV/0!</v>
      </c>
      <c r="AQ401" t="e">
        <f>100*((INDEX(PastedData!X:X,MATCH($AK401,PastedData!$A:$A,0)))/G$33)</f>
        <v>#DIV/0!</v>
      </c>
      <c r="AR401" t="e">
        <f>100*((INDEX(PastedData!Y:Y,MATCH($AK401,PastedData!$A:$A,0)))/H$33)</f>
        <v>#DIV/0!</v>
      </c>
      <c r="AS401" t="e">
        <f>100*((INDEX(PastedData!Z:Z,MATCH($AK401,PastedData!$A:$A,0)))/I$33)</f>
        <v>#DIV/0!</v>
      </c>
      <c r="AT401" t="e">
        <f>100*((INDEX(PastedData!AA:AA,MATCH($AK401,PastedData!$A:$A,0)))/J$33)</f>
        <v>#DIV/0!</v>
      </c>
    </row>
    <row r="402" spans="14:46" x14ac:dyDescent="0.3">
      <c r="N402" s="2" t="e">
        <f t="shared" si="24"/>
        <v>#N/A</v>
      </c>
      <c r="O402" s="2" t="e">
        <f t="array" ref="O402">LN(INDEX(PastedData!E:E,MATCH(Analysis!$AK404,PastedData!$A:$A,0))-Analysis!O$5)</f>
        <v>#NUM!</v>
      </c>
      <c r="P402" s="2" t="e">
        <f>LN(INDEX(PastedData!F:F,MATCH(Analysis!$AK404,PastedData!$A:$A,0))-Analysis!P$5)</f>
        <v>#NUM!</v>
      </c>
      <c r="Q402" s="2" t="e">
        <f>LN(INDEX(PastedData!G:G,MATCH(Analysis!$AK404,PastedData!$A:$A,0))-Analysis!Q$5)</f>
        <v>#NUM!</v>
      </c>
      <c r="R402" s="2" t="e">
        <f>LN(INDEX(PastedData!H:H,MATCH(Analysis!$AK404,PastedData!$A:$A,0))-Analysis!R$5)</f>
        <v>#NUM!</v>
      </c>
      <c r="S402" s="2" t="e">
        <f>LN(INDEX(PastedData!I:I,MATCH(Analysis!$AK404,PastedData!$A:$A,0))-Analysis!S$5)</f>
        <v>#NUM!</v>
      </c>
      <c r="T402" s="2" t="e">
        <f>LN(INDEX(PastedData!J:J,MATCH(Analysis!$AK404,PastedData!$A:$A,0))-Analysis!T$5)</f>
        <v>#NUM!</v>
      </c>
      <c r="U402" s="2" t="e">
        <f>LN(INDEX(PastedData!K:K,MATCH(Analysis!$AK404,PastedData!$A:$A,0))-Analysis!U$5)</f>
        <v>#NUM!</v>
      </c>
      <c r="AK402">
        <f t="shared" si="23"/>
        <v>382</v>
      </c>
      <c r="AL402" s="2" t="e">
        <f t="array" ref="AL402">INDEX(PastedData!B:B,MATCH($AK402,PastedData!$A:$A,0))</f>
        <v>#N/A</v>
      </c>
      <c r="AM402" s="2">
        <f>INDEX(PastedData!L:L,MATCH($AK402,PastedData!$A:$A,0))</f>
        <v>0</v>
      </c>
      <c r="AN402" t="e">
        <f>100*((INDEX(PastedData!U:U,MATCH($AK402,PastedData!$A:$A,0)))/D$33)</f>
        <v>#DIV/0!</v>
      </c>
      <c r="AO402" t="e">
        <f>100*((INDEX(PastedData!V:V,MATCH($AK402,PastedData!$A:$A,0)))/E$33)</f>
        <v>#DIV/0!</v>
      </c>
      <c r="AP402" t="e">
        <f>100*((INDEX(PastedData!W:W,MATCH($AK402,PastedData!$A:$A,0)))/F$33)</f>
        <v>#DIV/0!</v>
      </c>
      <c r="AQ402" t="e">
        <f>100*((INDEX(PastedData!X:X,MATCH($AK402,PastedData!$A:$A,0)))/G$33)</f>
        <v>#DIV/0!</v>
      </c>
      <c r="AR402" t="e">
        <f>100*((INDEX(PastedData!Y:Y,MATCH($AK402,PastedData!$A:$A,0)))/H$33)</f>
        <v>#DIV/0!</v>
      </c>
      <c r="AS402" t="e">
        <f>100*((INDEX(PastedData!Z:Z,MATCH($AK402,PastedData!$A:$A,0)))/I$33)</f>
        <v>#DIV/0!</v>
      </c>
      <c r="AT402" t="e">
        <f>100*((INDEX(PastedData!AA:AA,MATCH($AK402,PastedData!$A:$A,0)))/J$33)</f>
        <v>#DIV/0!</v>
      </c>
    </row>
    <row r="403" spans="14:46" x14ac:dyDescent="0.3">
      <c r="N403" s="2" t="e">
        <f t="shared" si="24"/>
        <v>#N/A</v>
      </c>
      <c r="O403" s="2" t="e">
        <f t="array" ref="O403">LN(INDEX(PastedData!E:E,MATCH(Analysis!$AK405,PastedData!$A:$A,0))-Analysis!O$5)</f>
        <v>#NUM!</v>
      </c>
      <c r="P403" s="2" t="e">
        <f>LN(INDEX(PastedData!F:F,MATCH(Analysis!$AK405,PastedData!$A:$A,0))-Analysis!P$5)</f>
        <v>#NUM!</v>
      </c>
      <c r="Q403" s="2" t="e">
        <f>LN(INDEX(PastedData!G:G,MATCH(Analysis!$AK405,PastedData!$A:$A,0))-Analysis!Q$5)</f>
        <v>#NUM!</v>
      </c>
      <c r="R403" s="2" t="e">
        <f>LN(INDEX(PastedData!H:H,MATCH(Analysis!$AK405,PastedData!$A:$A,0))-Analysis!R$5)</f>
        <v>#NUM!</v>
      </c>
      <c r="S403" s="2" t="e">
        <f>LN(INDEX(PastedData!I:I,MATCH(Analysis!$AK405,PastedData!$A:$A,0))-Analysis!S$5)</f>
        <v>#NUM!</v>
      </c>
      <c r="T403" s="2" t="e">
        <f>LN(INDEX(PastedData!J:J,MATCH(Analysis!$AK405,PastedData!$A:$A,0))-Analysis!T$5)</f>
        <v>#NUM!</v>
      </c>
      <c r="U403" s="2" t="e">
        <f>LN(INDEX(PastedData!K:K,MATCH(Analysis!$AK405,PastedData!$A:$A,0))-Analysis!U$5)</f>
        <v>#NUM!</v>
      </c>
      <c r="AK403">
        <f t="shared" si="23"/>
        <v>383</v>
      </c>
      <c r="AL403" s="2" t="e">
        <f t="array" ref="AL403">INDEX(PastedData!B:B,MATCH($AK403,PastedData!$A:$A,0))</f>
        <v>#N/A</v>
      </c>
      <c r="AM403" s="2">
        <f>INDEX(PastedData!L:L,MATCH($AK403,PastedData!$A:$A,0))</f>
        <v>0</v>
      </c>
      <c r="AN403" t="e">
        <f>100*((INDEX(PastedData!U:U,MATCH($AK403,PastedData!$A:$A,0)))/D$33)</f>
        <v>#DIV/0!</v>
      </c>
      <c r="AO403" t="e">
        <f>100*((INDEX(PastedData!V:V,MATCH($AK403,PastedData!$A:$A,0)))/E$33)</f>
        <v>#DIV/0!</v>
      </c>
      <c r="AP403" t="e">
        <f>100*((INDEX(PastedData!W:W,MATCH($AK403,PastedData!$A:$A,0)))/F$33)</f>
        <v>#DIV/0!</v>
      </c>
      <c r="AQ403" t="e">
        <f>100*((INDEX(PastedData!X:X,MATCH($AK403,PastedData!$A:$A,0)))/G$33)</f>
        <v>#DIV/0!</v>
      </c>
      <c r="AR403" t="e">
        <f>100*((INDEX(PastedData!Y:Y,MATCH($AK403,PastedData!$A:$A,0)))/H$33)</f>
        <v>#DIV/0!</v>
      </c>
      <c r="AS403" t="e">
        <f>100*((INDEX(PastedData!Z:Z,MATCH($AK403,PastedData!$A:$A,0)))/I$33)</f>
        <v>#DIV/0!</v>
      </c>
      <c r="AT403" t="e">
        <f>100*((INDEX(PastedData!AA:AA,MATCH($AK403,PastedData!$A:$A,0)))/J$33)</f>
        <v>#DIV/0!</v>
      </c>
    </row>
    <row r="404" spans="14:46" x14ac:dyDescent="0.3">
      <c r="N404" s="2" t="e">
        <f t="shared" si="24"/>
        <v>#N/A</v>
      </c>
      <c r="O404" s="2" t="e">
        <f t="array" ref="O404">LN(INDEX(PastedData!E:E,MATCH(Analysis!$AK406,PastedData!$A:$A,0))-Analysis!O$5)</f>
        <v>#NUM!</v>
      </c>
      <c r="P404" s="2" t="e">
        <f>LN(INDEX(PastedData!F:F,MATCH(Analysis!$AK406,PastedData!$A:$A,0))-Analysis!P$5)</f>
        <v>#NUM!</v>
      </c>
      <c r="Q404" s="2" t="e">
        <f>LN(INDEX(PastedData!G:G,MATCH(Analysis!$AK406,PastedData!$A:$A,0))-Analysis!Q$5)</f>
        <v>#NUM!</v>
      </c>
      <c r="R404" s="2" t="e">
        <f>LN(INDEX(PastedData!H:H,MATCH(Analysis!$AK406,PastedData!$A:$A,0))-Analysis!R$5)</f>
        <v>#NUM!</v>
      </c>
      <c r="S404" s="2" t="e">
        <f>LN(INDEX(PastedData!I:I,MATCH(Analysis!$AK406,PastedData!$A:$A,0))-Analysis!S$5)</f>
        <v>#NUM!</v>
      </c>
      <c r="T404" s="2" t="e">
        <f>LN(INDEX(PastedData!J:J,MATCH(Analysis!$AK406,PastedData!$A:$A,0))-Analysis!T$5)</f>
        <v>#NUM!</v>
      </c>
      <c r="U404" s="2" t="e">
        <f>LN(INDEX(PastedData!K:K,MATCH(Analysis!$AK406,PastedData!$A:$A,0))-Analysis!U$5)</f>
        <v>#NUM!</v>
      </c>
      <c r="AK404">
        <f t="shared" si="23"/>
        <v>384</v>
      </c>
      <c r="AL404" s="2" t="e">
        <f t="array" ref="AL404">INDEX(PastedData!B:B,MATCH($AK404,PastedData!$A:$A,0))</f>
        <v>#N/A</v>
      </c>
      <c r="AM404" s="2">
        <f>INDEX(PastedData!L:L,MATCH($AK404,PastedData!$A:$A,0))</f>
        <v>0</v>
      </c>
      <c r="AN404" t="e">
        <f>100*((INDEX(PastedData!U:U,MATCH($AK404,PastedData!$A:$A,0)))/D$33)</f>
        <v>#DIV/0!</v>
      </c>
      <c r="AO404" t="e">
        <f>100*((INDEX(PastedData!V:V,MATCH($AK404,PastedData!$A:$A,0)))/E$33)</f>
        <v>#DIV/0!</v>
      </c>
      <c r="AP404" t="e">
        <f>100*((INDEX(PastedData!W:W,MATCH($AK404,PastedData!$A:$A,0)))/F$33)</f>
        <v>#DIV/0!</v>
      </c>
      <c r="AQ404" t="e">
        <f>100*((INDEX(PastedData!X:X,MATCH($AK404,PastedData!$A:$A,0)))/G$33)</f>
        <v>#DIV/0!</v>
      </c>
      <c r="AR404" t="e">
        <f>100*((INDEX(PastedData!Y:Y,MATCH($AK404,PastedData!$A:$A,0)))/H$33)</f>
        <v>#DIV/0!</v>
      </c>
      <c r="AS404" t="e">
        <f>100*((INDEX(PastedData!Z:Z,MATCH($AK404,PastedData!$A:$A,0)))/I$33)</f>
        <v>#DIV/0!</v>
      </c>
      <c r="AT404" t="e">
        <f>100*((INDEX(PastedData!AA:AA,MATCH($AK404,PastedData!$A:$A,0)))/J$33)</f>
        <v>#DIV/0!</v>
      </c>
    </row>
    <row r="405" spans="14:46" x14ac:dyDescent="0.3">
      <c r="N405" s="2" t="e">
        <f t="shared" si="24"/>
        <v>#N/A</v>
      </c>
      <c r="O405" s="2" t="e">
        <f t="array" ref="O405">LN(INDEX(PastedData!E:E,MATCH(Analysis!$AK407,PastedData!$A:$A,0))-Analysis!O$5)</f>
        <v>#NUM!</v>
      </c>
      <c r="P405" s="2" t="e">
        <f>LN(INDEX(PastedData!F:F,MATCH(Analysis!$AK407,PastedData!$A:$A,0))-Analysis!P$5)</f>
        <v>#NUM!</v>
      </c>
      <c r="Q405" s="2" t="e">
        <f>LN(INDEX(PastedData!G:G,MATCH(Analysis!$AK407,PastedData!$A:$A,0))-Analysis!Q$5)</f>
        <v>#NUM!</v>
      </c>
      <c r="R405" s="2" t="e">
        <f>LN(INDEX(PastedData!H:H,MATCH(Analysis!$AK407,PastedData!$A:$A,0))-Analysis!R$5)</f>
        <v>#NUM!</v>
      </c>
      <c r="S405" s="2" t="e">
        <f>LN(INDEX(PastedData!I:I,MATCH(Analysis!$AK407,PastedData!$A:$A,0))-Analysis!S$5)</f>
        <v>#NUM!</v>
      </c>
      <c r="T405" s="2" t="e">
        <f>LN(INDEX(PastedData!J:J,MATCH(Analysis!$AK407,PastedData!$A:$A,0))-Analysis!T$5)</f>
        <v>#NUM!</v>
      </c>
      <c r="U405" s="2" t="e">
        <f>LN(INDEX(PastedData!K:K,MATCH(Analysis!$AK407,PastedData!$A:$A,0))-Analysis!U$5)</f>
        <v>#NUM!</v>
      </c>
      <c r="AK405">
        <f t="shared" si="23"/>
        <v>385</v>
      </c>
      <c r="AL405" s="2" t="e">
        <f t="array" ref="AL405">INDEX(PastedData!B:B,MATCH($AK405,PastedData!$A:$A,0))</f>
        <v>#N/A</v>
      </c>
      <c r="AM405" s="2">
        <f>INDEX(PastedData!L:L,MATCH($AK405,PastedData!$A:$A,0))</f>
        <v>0</v>
      </c>
      <c r="AN405" t="e">
        <f>100*((INDEX(PastedData!U:U,MATCH($AK405,PastedData!$A:$A,0)))/D$33)</f>
        <v>#DIV/0!</v>
      </c>
      <c r="AO405" t="e">
        <f>100*((INDEX(PastedData!V:V,MATCH($AK405,PastedData!$A:$A,0)))/E$33)</f>
        <v>#DIV/0!</v>
      </c>
      <c r="AP405" t="e">
        <f>100*((INDEX(PastedData!W:W,MATCH($AK405,PastedData!$A:$A,0)))/F$33)</f>
        <v>#DIV/0!</v>
      </c>
      <c r="AQ405" t="e">
        <f>100*((INDEX(PastedData!X:X,MATCH($AK405,PastedData!$A:$A,0)))/G$33)</f>
        <v>#DIV/0!</v>
      </c>
      <c r="AR405" t="e">
        <f>100*((INDEX(PastedData!Y:Y,MATCH($AK405,PastedData!$A:$A,0)))/H$33)</f>
        <v>#DIV/0!</v>
      </c>
      <c r="AS405" t="e">
        <f>100*((INDEX(PastedData!Z:Z,MATCH($AK405,PastedData!$A:$A,0)))/I$33)</f>
        <v>#DIV/0!</v>
      </c>
      <c r="AT405" t="e">
        <f>100*((INDEX(PastedData!AA:AA,MATCH($AK405,PastedData!$A:$A,0)))/J$33)</f>
        <v>#DIV/0!</v>
      </c>
    </row>
    <row r="406" spans="14:46" x14ac:dyDescent="0.3">
      <c r="N406" s="2" t="e">
        <f t="shared" si="24"/>
        <v>#N/A</v>
      </c>
      <c r="O406" s="2" t="e">
        <f t="array" ref="O406">LN(INDEX(PastedData!E:E,MATCH(Analysis!$AK408,PastedData!$A:$A,0))-Analysis!O$5)</f>
        <v>#NUM!</v>
      </c>
      <c r="P406" s="2" t="e">
        <f>LN(INDEX(PastedData!F:F,MATCH(Analysis!$AK408,PastedData!$A:$A,0))-Analysis!P$5)</f>
        <v>#NUM!</v>
      </c>
      <c r="Q406" s="2" t="e">
        <f>LN(INDEX(PastedData!G:G,MATCH(Analysis!$AK408,PastedData!$A:$A,0))-Analysis!Q$5)</f>
        <v>#NUM!</v>
      </c>
      <c r="R406" s="2" t="e">
        <f>LN(INDEX(PastedData!H:H,MATCH(Analysis!$AK408,PastedData!$A:$A,0))-Analysis!R$5)</f>
        <v>#NUM!</v>
      </c>
      <c r="S406" s="2" t="e">
        <f>LN(INDEX(PastedData!I:I,MATCH(Analysis!$AK408,PastedData!$A:$A,0))-Analysis!S$5)</f>
        <v>#NUM!</v>
      </c>
      <c r="T406" s="2" t="e">
        <f>LN(INDEX(PastedData!J:J,MATCH(Analysis!$AK408,PastedData!$A:$A,0))-Analysis!T$5)</f>
        <v>#NUM!</v>
      </c>
      <c r="U406" s="2" t="e">
        <f>LN(INDEX(PastedData!K:K,MATCH(Analysis!$AK408,PastedData!$A:$A,0))-Analysis!U$5)</f>
        <v>#NUM!</v>
      </c>
      <c r="AK406">
        <f t="shared" si="23"/>
        <v>386</v>
      </c>
      <c r="AL406" s="2" t="e">
        <f t="array" ref="AL406">INDEX(PastedData!B:B,MATCH($AK406,PastedData!$A:$A,0))</f>
        <v>#N/A</v>
      </c>
      <c r="AM406" s="2">
        <f>INDEX(PastedData!L:L,MATCH($AK406,PastedData!$A:$A,0))</f>
        <v>0</v>
      </c>
      <c r="AN406" t="e">
        <f>100*((INDEX(PastedData!U:U,MATCH($AK406,PastedData!$A:$A,0)))/D$33)</f>
        <v>#DIV/0!</v>
      </c>
      <c r="AO406" t="e">
        <f>100*((INDEX(PastedData!V:V,MATCH($AK406,PastedData!$A:$A,0)))/E$33)</f>
        <v>#DIV/0!</v>
      </c>
      <c r="AP406" t="e">
        <f>100*((INDEX(PastedData!W:W,MATCH($AK406,PastedData!$A:$A,0)))/F$33)</f>
        <v>#DIV/0!</v>
      </c>
      <c r="AQ406" t="e">
        <f>100*((INDEX(PastedData!X:X,MATCH($AK406,PastedData!$A:$A,0)))/G$33)</f>
        <v>#DIV/0!</v>
      </c>
      <c r="AR406" t="e">
        <f>100*((INDEX(PastedData!Y:Y,MATCH($AK406,PastedData!$A:$A,0)))/H$33)</f>
        <v>#DIV/0!</v>
      </c>
      <c r="AS406" t="e">
        <f>100*((INDEX(PastedData!Z:Z,MATCH($AK406,PastedData!$A:$A,0)))/I$33)</f>
        <v>#DIV/0!</v>
      </c>
      <c r="AT406" t="e">
        <f>100*((INDEX(PastedData!AA:AA,MATCH($AK406,PastedData!$A:$A,0)))/J$33)</f>
        <v>#DIV/0!</v>
      </c>
    </row>
    <row r="407" spans="14:46" x14ac:dyDescent="0.3">
      <c r="N407" s="2" t="e">
        <f t="shared" si="24"/>
        <v>#N/A</v>
      </c>
      <c r="O407" s="2" t="e">
        <f t="array" ref="O407">LN(INDEX(PastedData!E:E,MATCH(Analysis!$AK409,PastedData!$A:$A,0))-Analysis!O$5)</f>
        <v>#NUM!</v>
      </c>
      <c r="P407" s="2" t="e">
        <f>LN(INDEX(PastedData!F:F,MATCH(Analysis!$AK409,PastedData!$A:$A,0))-Analysis!P$5)</f>
        <v>#NUM!</v>
      </c>
      <c r="Q407" s="2" t="e">
        <f>LN(INDEX(PastedData!G:G,MATCH(Analysis!$AK409,PastedData!$A:$A,0))-Analysis!Q$5)</f>
        <v>#NUM!</v>
      </c>
      <c r="R407" s="2" t="e">
        <f>LN(INDEX(PastedData!H:H,MATCH(Analysis!$AK409,PastedData!$A:$A,0))-Analysis!R$5)</f>
        <v>#NUM!</v>
      </c>
      <c r="S407" s="2" t="e">
        <f>LN(INDEX(PastedData!I:I,MATCH(Analysis!$AK409,PastedData!$A:$A,0))-Analysis!S$5)</f>
        <v>#NUM!</v>
      </c>
      <c r="T407" s="2" t="e">
        <f>LN(INDEX(PastedData!J:J,MATCH(Analysis!$AK409,PastedData!$A:$A,0))-Analysis!T$5)</f>
        <v>#NUM!</v>
      </c>
      <c r="U407" s="2" t="e">
        <f>LN(INDEX(PastedData!K:K,MATCH(Analysis!$AK409,PastedData!$A:$A,0))-Analysis!U$5)</f>
        <v>#NUM!</v>
      </c>
      <c r="AK407">
        <f t="shared" si="23"/>
        <v>387</v>
      </c>
      <c r="AL407" s="2" t="e">
        <f t="array" ref="AL407">INDEX(PastedData!B:B,MATCH($AK407,PastedData!$A:$A,0))</f>
        <v>#N/A</v>
      </c>
      <c r="AM407" s="2">
        <f>INDEX(PastedData!L:L,MATCH($AK407,PastedData!$A:$A,0))</f>
        <v>0</v>
      </c>
      <c r="AN407" t="e">
        <f>100*((INDEX(PastedData!U:U,MATCH($AK407,PastedData!$A:$A,0)))/D$33)</f>
        <v>#DIV/0!</v>
      </c>
      <c r="AO407" t="e">
        <f>100*((INDEX(PastedData!V:V,MATCH($AK407,PastedData!$A:$A,0)))/E$33)</f>
        <v>#DIV/0!</v>
      </c>
      <c r="AP407" t="e">
        <f>100*((INDEX(PastedData!W:W,MATCH($AK407,PastedData!$A:$A,0)))/F$33)</f>
        <v>#DIV/0!</v>
      </c>
      <c r="AQ407" t="e">
        <f>100*((INDEX(PastedData!X:X,MATCH($AK407,PastedData!$A:$A,0)))/G$33)</f>
        <v>#DIV/0!</v>
      </c>
      <c r="AR407" t="e">
        <f>100*((INDEX(PastedData!Y:Y,MATCH($AK407,PastedData!$A:$A,0)))/H$33)</f>
        <v>#DIV/0!</v>
      </c>
      <c r="AS407" t="e">
        <f>100*((INDEX(PastedData!Z:Z,MATCH($AK407,PastedData!$A:$A,0)))/I$33)</f>
        <v>#DIV/0!</v>
      </c>
      <c r="AT407" t="e">
        <f>100*((INDEX(PastedData!AA:AA,MATCH($AK407,PastedData!$A:$A,0)))/J$33)</f>
        <v>#DIV/0!</v>
      </c>
    </row>
    <row r="408" spans="14:46" x14ac:dyDescent="0.3">
      <c r="N408" s="2" t="e">
        <f t="shared" si="24"/>
        <v>#N/A</v>
      </c>
      <c r="O408" s="2" t="e">
        <f t="array" ref="O408">LN(INDEX(PastedData!E:E,MATCH(Analysis!$AK410,PastedData!$A:$A,0))-Analysis!O$5)</f>
        <v>#NUM!</v>
      </c>
      <c r="P408" s="2" t="e">
        <f>LN(INDEX(PastedData!F:F,MATCH(Analysis!$AK410,PastedData!$A:$A,0))-Analysis!P$5)</f>
        <v>#NUM!</v>
      </c>
      <c r="Q408" s="2" t="e">
        <f>LN(INDEX(PastedData!G:G,MATCH(Analysis!$AK410,PastedData!$A:$A,0))-Analysis!Q$5)</f>
        <v>#NUM!</v>
      </c>
      <c r="R408" s="2" t="e">
        <f>LN(INDEX(PastedData!H:H,MATCH(Analysis!$AK410,PastedData!$A:$A,0))-Analysis!R$5)</f>
        <v>#NUM!</v>
      </c>
      <c r="S408" s="2" t="e">
        <f>LN(INDEX(PastedData!I:I,MATCH(Analysis!$AK410,PastedData!$A:$A,0))-Analysis!S$5)</f>
        <v>#NUM!</v>
      </c>
      <c r="T408" s="2" t="e">
        <f>LN(INDEX(PastedData!J:J,MATCH(Analysis!$AK410,PastedData!$A:$A,0))-Analysis!T$5)</f>
        <v>#NUM!</v>
      </c>
      <c r="U408" s="2" t="e">
        <f>LN(INDEX(PastedData!K:K,MATCH(Analysis!$AK410,PastedData!$A:$A,0))-Analysis!U$5)</f>
        <v>#NUM!</v>
      </c>
      <c r="AK408">
        <f t="shared" si="23"/>
        <v>388</v>
      </c>
      <c r="AL408" s="2" t="e">
        <f t="array" ref="AL408">INDEX(PastedData!B:B,MATCH($AK408,PastedData!$A:$A,0))</f>
        <v>#N/A</v>
      </c>
      <c r="AM408" s="2">
        <f>INDEX(PastedData!L:L,MATCH($AK408,PastedData!$A:$A,0))</f>
        <v>0</v>
      </c>
      <c r="AN408" t="e">
        <f>100*((INDEX(PastedData!U:U,MATCH($AK408,PastedData!$A:$A,0)))/D$33)</f>
        <v>#DIV/0!</v>
      </c>
      <c r="AO408" t="e">
        <f>100*((INDEX(PastedData!V:V,MATCH($AK408,PastedData!$A:$A,0)))/E$33)</f>
        <v>#DIV/0!</v>
      </c>
      <c r="AP408" t="e">
        <f>100*((INDEX(PastedData!W:W,MATCH($AK408,PastedData!$A:$A,0)))/F$33)</f>
        <v>#DIV/0!</v>
      </c>
      <c r="AQ408" t="e">
        <f>100*((INDEX(PastedData!X:X,MATCH($AK408,PastedData!$A:$A,0)))/G$33)</f>
        <v>#DIV/0!</v>
      </c>
      <c r="AR408" t="e">
        <f>100*((INDEX(PastedData!Y:Y,MATCH($AK408,PastedData!$A:$A,0)))/H$33)</f>
        <v>#DIV/0!</v>
      </c>
      <c r="AS408" t="e">
        <f>100*((INDEX(PastedData!Z:Z,MATCH($AK408,PastedData!$A:$A,0)))/I$33)</f>
        <v>#DIV/0!</v>
      </c>
      <c r="AT408" t="e">
        <f>100*((INDEX(PastedData!AA:AA,MATCH($AK408,PastedData!$A:$A,0)))/J$33)</f>
        <v>#DIV/0!</v>
      </c>
    </row>
    <row r="409" spans="14:46" x14ac:dyDescent="0.3">
      <c r="N409" s="2" t="e">
        <f t="shared" si="24"/>
        <v>#N/A</v>
      </c>
      <c r="O409" s="2" t="e">
        <f t="array" ref="O409">LN(INDEX(PastedData!E:E,MATCH(Analysis!$AK411,PastedData!$A:$A,0))-Analysis!O$5)</f>
        <v>#NUM!</v>
      </c>
      <c r="P409" s="2" t="e">
        <f>LN(INDEX(PastedData!F:F,MATCH(Analysis!$AK411,PastedData!$A:$A,0))-Analysis!P$5)</f>
        <v>#NUM!</v>
      </c>
      <c r="Q409" s="2" t="e">
        <f>LN(INDEX(PastedData!G:G,MATCH(Analysis!$AK411,PastedData!$A:$A,0))-Analysis!Q$5)</f>
        <v>#NUM!</v>
      </c>
      <c r="R409" s="2" t="e">
        <f>LN(INDEX(PastedData!H:H,MATCH(Analysis!$AK411,PastedData!$A:$A,0))-Analysis!R$5)</f>
        <v>#NUM!</v>
      </c>
      <c r="S409" s="2" t="e">
        <f>LN(INDEX(PastedData!I:I,MATCH(Analysis!$AK411,PastedData!$A:$A,0))-Analysis!S$5)</f>
        <v>#NUM!</v>
      </c>
      <c r="T409" s="2" t="e">
        <f>LN(INDEX(PastedData!J:J,MATCH(Analysis!$AK411,PastedData!$A:$A,0))-Analysis!T$5)</f>
        <v>#NUM!</v>
      </c>
      <c r="U409" s="2" t="e">
        <f>LN(INDEX(PastedData!K:K,MATCH(Analysis!$AK411,PastedData!$A:$A,0))-Analysis!U$5)</f>
        <v>#NUM!</v>
      </c>
      <c r="AK409">
        <f t="shared" si="23"/>
        <v>389</v>
      </c>
      <c r="AL409" s="2" t="e">
        <f t="array" ref="AL409">INDEX(PastedData!B:B,MATCH($AK409,PastedData!$A:$A,0))</f>
        <v>#N/A</v>
      </c>
      <c r="AM409" s="2">
        <f>INDEX(PastedData!L:L,MATCH($AK409,PastedData!$A:$A,0))</f>
        <v>0</v>
      </c>
      <c r="AN409" t="e">
        <f>100*((INDEX(PastedData!U:U,MATCH($AK409,PastedData!$A:$A,0)))/D$33)</f>
        <v>#DIV/0!</v>
      </c>
      <c r="AO409" t="e">
        <f>100*((INDEX(PastedData!V:V,MATCH($AK409,PastedData!$A:$A,0)))/E$33)</f>
        <v>#DIV/0!</v>
      </c>
      <c r="AP409" t="e">
        <f>100*((INDEX(PastedData!W:W,MATCH($AK409,PastedData!$A:$A,0)))/F$33)</f>
        <v>#DIV/0!</v>
      </c>
      <c r="AQ409" t="e">
        <f>100*((INDEX(PastedData!X:X,MATCH($AK409,PastedData!$A:$A,0)))/G$33)</f>
        <v>#DIV/0!</v>
      </c>
      <c r="AR409" t="e">
        <f>100*((INDEX(PastedData!Y:Y,MATCH($AK409,PastedData!$A:$A,0)))/H$33)</f>
        <v>#DIV/0!</v>
      </c>
      <c r="AS409" t="e">
        <f>100*((INDEX(PastedData!Z:Z,MATCH($AK409,PastedData!$A:$A,0)))/I$33)</f>
        <v>#DIV/0!</v>
      </c>
      <c r="AT409" t="e">
        <f>100*((INDEX(PastedData!AA:AA,MATCH($AK409,PastedData!$A:$A,0)))/J$33)</f>
        <v>#DIV/0!</v>
      </c>
    </row>
    <row r="410" spans="14:46" x14ac:dyDescent="0.3">
      <c r="N410" s="2" t="e">
        <f t="shared" si="24"/>
        <v>#N/A</v>
      </c>
      <c r="O410" s="2" t="e">
        <f t="array" ref="O410">LN(INDEX(PastedData!E:E,MATCH(Analysis!$AK412,PastedData!$A:$A,0))-Analysis!O$5)</f>
        <v>#NUM!</v>
      </c>
      <c r="P410" s="2" t="e">
        <f>LN(INDEX(PastedData!F:F,MATCH(Analysis!$AK412,PastedData!$A:$A,0))-Analysis!P$5)</f>
        <v>#NUM!</v>
      </c>
      <c r="Q410" s="2" t="e">
        <f>LN(INDEX(PastedData!G:G,MATCH(Analysis!$AK412,PastedData!$A:$A,0))-Analysis!Q$5)</f>
        <v>#NUM!</v>
      </c>
      <c r="R410" s="2" t="e">
        <f>LN(INDEX(PastedData!H:H,MATCH(Analysis!$AK412,PastedData!$A:$A,0))-Analysis!R$5)</f>
        <v>#NUM!</v>
      </c>
      <c r="S410" s="2" t="e">
        <f>LN(INDEX(PastedData!I:I,MATCH(Analysis!$AK412,PastedData!$A:$A,0))-Analysis!S$5)</f>
        <v>#NUM!</v>
      </c>
      <c r="T410" s="2" t="e">
        <f>LN(INDEX(PastedData!J:J,MATCH(Analysis!$AK412,PastedData!$A:$A,0))-Analysis!T$5)</f>
        <v>#NUM!</v>
      </c>
      <c r="U410" s="2" t="e">
        <f>LN(INDEX(PastedData!K:K,MATCH(Analysis!$AK412,PastedData!$A:$A,0))-Analysis!U$5)</f>
        <v>#NUM!</v>
      </c>
      <c r="AK410">
        <f t="shared" si="23"/>
        <v>390</v>
      </c>
      <c r="AL410" s="2" t="e">
        <f t="array" ref="AL410">INDEX(PastedData!B:B,MATCH($AK410,PastedData!$A:$A,0))</f>
        <v>#N/A</v>
      </c>
      <c r="AM410" s="2">
        <f>INDEX(PastedData!L:L,MATCH($AK410,PastedData!$A:$A,0))</f>
        <v>0</v>
      </c>
      <c r="AN410" t="e">
        <f>100*((INDEX(PastedData!U:U,MATCH($AK410,PastedData!$A:$A,0)))/D$33)</f>
        <v>#DIV/0!</v>
      </c>
      <c r="AO410" t="e">
        <f>100*((INDEX(PastedData!V:V,MATCH($AK410,PastedData!$A:$A,0)))/E$33)</f>
        <v>#DIV/0!</v>
      </c>
      <c r="AP410" t="e">
        <f>100*((INDEX(PastedData!W:W,MATCH($AK410,PastedData!$A:$A,0)))/F$33)</f>
        <v>#DIV/0!</v>
      </c>
      <c r="AQ410" t="e">
        <f>100*((INDEX(PastedData!X:X,MATCH($AK410,PastedData!$A:$A,0)))/G$33)</f>
        <v>#DIV/0!</v>
      </c>
      <c r="AR410" t="e">
        <f>100*((INDEX(PastedData!Y:Y,MATCH($AK410,PastedData!$A:$A,0)))/H$33)</f>
        <v>#DIV/0!</v>
      </c>
      <c r="AS410" t="e">
        <f>100*((INDEX(PastedData!Z:Z,MATCH($AK410,PastedData!$A:$A,0)))/I$33)</f>
        <v>#DIV/0!</v>
      </c>
      <c r="AT410" t="e">
        <f>100*((INDEX(PastedData!AA:AA,MATCH($AK410,PastedData!$A:$A,0)))/J$33)</f>
        <v>#DIV/0!</v>
      </c>
    </row>
    <row r="411" spans="14:46" x14ac:dyDescent="0.3">
      <c r="N411" s="2" t="e">
        <f t="shared" si="24"/>
        <v>#N/A</v>
      </c>
      <c r="O411" s="2" t="e">
        <f t="array" ref="O411">LN(INDEX(PastedData!E:E,MATCH(Analysis!$AK413,PastedData!$A:$A,0))-Analysis!O$5)</f>
        <v>#NUM!</v>
      </c>
      <c r="P411" s="2" t="e">
        <f>LN(INDEX(PastedData!F:F,MATCH(Analysis!$AK413,PastedData!$A:$A,0))-Analysis!P$5)</f>
        <v>#NUM!</v>
      </c>
      <c r="Q411" s="2" t="e">
        <f>LN(INDEX(PastedData!G:G,MATCH(Analysis!$AK413,PastedData!$A:$A,0))-Analysis!Q$5)</f>
        <v>#NUM!</v>
      </c>
      <c r="R411" s="2" t="e">
        <f>LN(INDEX(PastedData!H:H,MATCH(Analysis!$AK413,PastedData!$A:$A,0))-Analysis!R$5)</f>
        <v>#NUM!</v>
      </c>
      <c r="S411" s="2" t="e">
        <f>LN(INDEX(PastedData!I:I,MATCH(Analysis!$AK413,PastedData!$A:$A,0))-Analysis!S$5)</f>
        <v>#NUM!</v>
      </c>
      <c r="T411" s="2" t="e">
        <f>LN(INDEX(PastedData!J:J,MATCH(Analysis!$AK413,PastedData!$A:$A,0))-Analysis!T$5)</f>
        <v>#NUM!</v>
      </c>
      <c r="U411" s="2" t="e">
        <f>LN(INDEX(PastedData!K:K,MATCH(Analysis!$AK413,PastedData!$A:$A,0))-Analysis!U$5)</f>
        <v>#NUM!</v>
      </c>
      <c r="AK411">
        <f t="shared" si="23"/>
        <v>391</v>
      </c>
      <c r="AL411" s="2" t="e">
        <f t="array" ref="AL411">INDEX(PastedData!B:B,MATCH($AK411,PastedData!$A:$A,0))</f>
        <v>#N/A</v>
      </c>
      <c r="AM411" s="2">
        <f>INDEX(PastedData!L:L,MATCH($AK411,PastedData!$A:$A,0))</f>
        <v>0</v>
      </c>
      <c r="AN411" t="e">
        <f>100*((INDEX(PastedData!U:U,MATCH($AK411,PastedData!$A:$A,0)))/D$33)</f>
        <v>#DIV/0!</v>
      </c>
      <c r="AO411" t="e">
        <f>100*((INDEX(PastedData!V:V,MATCH($AK411,PastedData!$A:$A,0)))/E$33)</f>
        <v>#DIV/0!</v>
      </c>
      <c r="AP411" t="e">
        <f>100*((INDEX(PastedData!W:W,MATCH($AK411,PastedData!$A:$A,0)))/F$33)</f>
        <v>#DIV/0!</v>
      </c>
      <c r="AQ411" t="e">
        <f>100*((INDEX(PastedData!X:X,MATCH($AK411,PastedData!$A:$A,0)))/G$33)</f>
        <v>#DIV/0!</v>
      </c>
      <c r="AR411" t="e">
        <f>100*((INDEX(PastedData!Y:Y,MATCH($AK411,PastedData!$A:$A,0)))/H$33)</f>
        <v>#DIV/0!</v>
      </c>
      <c r="AS411" t="e">
        <f>100*((INDEX(PastedData!Z:Z,MATCH($AK411,PastedData!$A:$A,0)))/I$33)</f>
        <v>#DIV/0!</v>
      </c>
      <c r="AT411" t="e">
        <f>100*((INDEX(PastedData!AA:AA,MATCH($AK411,PastedData!$A:$A,0)))/J$33)</f>
        <v>#DIV/0!</v>
      </c>
    </row>
    <row r="412" spans="14:46" x14ac:dyDescent="0.3">
      <c r="N412" s="2" t="e">
        <f t="shared" si="24"/>
        <v>#N/A</v>
      </c>
      <c r="O412" s="2" t="e">
        <f t="array" ref="O412">LN(INDEX(PastedData!E:E,MATCH(Analysis!$AK414,PastedData!$A:$A,0))-Analysis!O$5)</f>
        <v>#NUM!</v>
      </c>
      <c r="P412" s="2" t="e">
        <f>LN(INDEX(PastedData!F:F,MATCH(Analysis!$AK414,PastedData!$A:$A,0))-Analysis!P$5)</f>
        <v>#NUM!</v>
      </c>
      <c r="Q412" s="2" t="e">
        <f>LN(INDEX(PastedData!G:G,MATCH(Analysis!$AK414,PastedData!$A:$A,0))-Analysis!Q$5)</f>
        <v>#NUM!</v>
      </c>
      <c r="R412" s="2" t="e">
        <f>LN(INDEX(PastedData!H:H,MATCH(Analysis!$AK414,PastedData!$A:$A,0))-Analysis!R$5)</f>
        <v>#NUM!</v>
      </c>
      <c r="S412" s="2" t="e">
        <f>LN(INDEX(PastedData!I:I,MATCH(Analysis!$AK414,PastedData!$A:$A,0))-Analysis!S$5)</f>
        <v>#NUM!</v>
      </c>
      <c r="T412" s="2" t="e">
        <f>LN(INDEX(PastedData!J:J,MATCH(Analysis!$AK414,PastedData!$A:$A,0))-Analysis!T$5)</f>
        <v>#NUM!</v>
      </c>
      <c r="U412" s="2" t="e">
        <f>LN(INDEX(PastedData!K:K,MATCH(Analysis!$AK414,PastedData!$A:$A,0))-Analysis!U$5)</f>
        <v>#NUM!</v>
      </c>
      <c r="AK412">
        <f t="shared" si="23"/>
        <v>392</v>
      </c>
      <c r="AL412" s="2" t="e">
        <f t="array" ref="AL412">INDEX(PastedData!B:B,MATCH($AK412,PastedData!$A:$A,0))</f>
        <v>#N/A</v>
      </c>
      <c r="AM412" s="2">
        <f>INDEX(PastedData!L:L,MATCH($AK412,PastedData!$A:$A,0))</f>
        <v>0</v>
      </c>
      <c r="AN412" t="e">
        <f>100*((INDEX(PastedData!U:U,MATCH($AK412,PastedData!$A:$A,0)))/D$33)</f>
        <v>#DIV/0!</v>
      </c>
      <c r="AO412" t="e">
        <f>100*((INDEX(PastedData!V:V,MATCH($AK412,PastedData!$A:$A,0)))/E$33)</f>
        <v>#DIV/0!</v>
      </c>
      <c r="AP412" t="e">
        <f>100*((INDEX(PastedData!W:W,MATCH($AK412,PastedData!$A:$A,0)))/F$33)</f>
        <v>#DIV/0!</v>
      </c>
      <c r="AQ412" t="e">
        <f>100*((INDEX(PastedData!X:X,MATCH($AK412,PastedData!$A:$A,0)))/G$33)</f>
        <v>#DIV/0!</v>
      </c>
      <c r="AR412" t="e">
        <f>100*((INDEX(PastedData!Y:Y,MATCH($AK412,PastedData!$A:$A,0)))/H$33)</f>
        <v>#DIV/0!</v>
      </c>
      <c r="AS412" t="e">
        <f>100*((INDEX(PastedData!Z:Z,MATCH($AK412,PastedData!$A:$A,0)))/I$33)</f>
        <v>#DIV/0!</v>
      </c>
      <c r="AT412" t="e">
        <f>100*((INDEX(PastedData!AA:AA,MATCH($AK412,PastedData!$A:$A,0)))/J$33)</f>
        <v>#DIV/0!</v>
      </c>
    </row>
    <row r="413" spans="14:46" x14ac:dyDescent="0.3">
      <c r="N413" s="2" t="e">
        <f t="shared" si="24"/>
        <v>#N/A</v>
      </c>
      <c r="O413" s="2" t="e">
        <f t="array" ref="O413">LN(INDEX(PastedData!E:E,MATCH(Analysis!$AK415,PastedData!$A:$A,0))-Analysis!O$5)</f>
        <v>#NUM!</v>
      </c>
      <c r="P413" s="2" t="e">
        <f>LN(INDEX(PastedData!F:F,MATCH(Analysis!$AK415,PastedData!$A:$A,0))-Analysis!P$5)</f>
        <v>#NUM!</v>
      </c>
      <c r="Q413" s="2" t="e">
        <f>LN(INDEX(PastedData!G:G,MATCH(Analysis!$AK415,PastedData!$A:$A,0))-Analysis!Q$5)</f>
        <v>#NUM!</v>
      </c>
      <c r="R413" s="2" t="e">
        <f>LN(INDEX(PastedData!H:H,MATCH(Analysis!$AK415,PastedData!$A:$A,0))-Analysis!R$5)</f>
        <v>#NUM!</v>
      </c>
      <c r="S413" s="2" t="e">
        <f>LN(INDEX(PastedData!I:I,MATCH(Analysis!$AK415,PastedData!$A:$A,0))-Analysis!S$5)</f>
        <v>#NUM!</v>
      </c>
      <c r="T413" s="2" t="e">
        <f>LN(INDEX(PastedData!J:J,MATCH(Analysis!$AK415,PastedData!$A:$A,0))-Analysis!T$5)</f>
        <v>#NUM!</v>
      </c>
      <c r="U413" s="2" t="e">
        <f>LN(INDEX(PastedData!K:K,MATCH(Analysis!$AK415,PastedData!$A:$A,0))-Analysis!U$5)</f>
        <v>#NUM!</v>
      </c>
      <c r="AK413">
        <f t="shared" si="23"/>
        <v>393</v>
      </c>
      <c r="AL413" s="2" t="e">
        <f t="array" ref="AL413">INDEX(PastedData!B:B,MATCH($AK413,PastedData!$A:$A,0))</f>
        <v>#N/A</v>
      </c>
      <c r="AM413" s="2">
        <f>INDEX(PastedData!L:L,MATCH($AK413,PastedData!$A:$A,0))</f>
        <v>0</v>
      </c>
      <c r="AN413" t="e">
        <f>100*((INDEX(PastedData!U:U,MATCH($AK413,PastedData!$A:$A,0)))/D$33)</f>
        <v>#DIV/0!</v>
      </c>
      <c r="AO413" t="e">
        <f>100*((INDEX(PastedData!V:V,MATCH($AK413,PastedData!$A:$A,0)))/E$33)</f>
        <v>#DIV/0!</v>
      </c>
      <c r="AP413" t="e">
        <f>100*((INDEX(PastedData!W:W,MATCH($AK413,PastedData!$A:$A,0)))/F$33)</f>
        <v>#DIV/0!</v>
      </c>
      <c r="AQ413" t="e">
        <f>100*((INDEX(PastedData!X:X,MATCH($AK413,PastedData!$A:$A,0)))/G$33)</f>
        <v>#DIV/0!</v>
      </c>
      <c r="AR413" t="e">
        <f>100*((INDEX(PastedData!Y:Y,MATCH($AK413,PastedData!$A:$A,0)))/H$33)</f>
        <v>#DIV/0!</v>
      </c>
      <c r="AS413" t="e">
        <f>100*((INDEX(PastedData!Z:Z,MATCH($AK413,PastedData!$A:$A,0)))/I$33)</f>
        <v>#DIV/0!</v>
      </c>
      <c r="AT413" t="e">
        <f>100*((INDEX(PastedData!AA:AA,MATCH($AK413,PastedData!$A:$A,0)))/J$33)</f>
        <v>#DIV/0!</v>
      </c>
    </row>
    <row r="414" spans="14:46" x14ac:dyDescent="0.3">
      <c r="N414" s="2" t="e">
        <f t="shared" si="24"/>
        <v>#N/A</v>
      </c>
      <c r="O414" s="2" t="e">
        <f t="array" ref="O414">LN(INDEX(PastedData!E:E,MATCH(Analysis!$AK416,PastedData!$A:$A,0))-Analysis!O$5)</f>
        <v>#NUM!</v>
      </c>
      <c r="P414" s="2" t="e">
        <f>LN(INDEX(PastedData!F:F,MATCH(Analysis!$AK416,PastedData!$A:$A,0))-Analysis!P$5)</f>
        <v>#NUM!</v>
      </c>
      <c r="Q414" s="2" t="e">
        <f>LN(INDEX(PastedData!G:G,MATCH(Analysis!$AK416,PastedData!$A:$A,0))-Analysis!Q$5)</f>
        <v>#NUM!</v>
      </c>
      <c r="R414" s="2" t="e">
        <f>LN(INDEX(PastedData!H:H,MATCH(Analysis!$AK416,PastedData!$A:$A,0))-Analysis!R$5)</f>
        <v>#NUM!</v>
      </c>
      <c r="S414" s="2" t="e">
        <f>LN(INDEX(PastedData!I:I,MATCH(Analysis!$AK416,PastedData!$A:$A,0))-Analysis!S$5)</f>
        <v>#NUM!</v>
      </c>
      <c r="T414" s="2" t="e">
        <f>LN(INDEX(PastedData!J:J,MATCH(Analysis!$AK416,PastedData!$A:$A,0))-Analysis!T$5)</f>
        <v>#NUM!</v>
      </c>
      <c r="U414" s="2" t="e">
        <f>LN(INDEX(PastedData!K:K,MATCH(Analysis!$AK416,PastedData!$A:$A,0))-Analysis!U$5)</f>
        <v>#NUM!</v>
      </c>
      <c r="AK414">
        <f t="shared" si="23"/>
        <v>394</v>
      </c>
      <c r="AL414" s="2" t="e">
        <f t="array" ref="AL414">INDEX(PastedData!B:B,MATCH($AK414,PastedData!$A:$A,0))</f>
        <v>#N/A</v>
      </c>
      <c r="AM414" s="2">
        <f>INDEX(PastedData!L:L,MATCH($AK414,PastedData!$A:$A,0))</f>
        <v>0</v>
      </c>
      <c r="AN414" t="e">
        <f>100*((INDEX(PastedData!U:U,MATCH($AK414,PastedData!$A:$A,0)))/D$33)</f>
        <v>#DIV/0!</v>
      </c>
      <c r="AO414" t="e">
        <f>100*((INDEX(PastedData!V:V,MATCH($AK414,PastedData!$A:$A,0)))/E$33)</f>
        <v>#DIV/0!</v>
      </c>
      <c r="AP414" t="e">
        <f>100*((INDEX(PastedData!W:W,MATCH($AK414,PastedData!$A:$A,0)))/F$33)</f>
        <v>#DIV/0!</v>
      </c>
      <c r="AQ414" t="e">
        <f>100*((INDEX(PastedData!X:X,MATCH($AK414,PastedData!$A:$A,0)))/G$33)</f>
        <v>#DIV/0!</v>
      </c>
      <c r="AR414" t="e">
        <f>100*((INDEX(PastedData!Y:Y,MATCH($AK414,PastedData!$A:$A,0)))/H$33)</f>
        <v>#DIV/0!</v>
      </c>
      <c r="AS414" t="e">
        <f>100*((INDEX(PastedData!Z:Z,MATCH($AK414,PastedData!$A:$A,0)))/I$33)</f>
        <v>#DIV/0!</v>
      </c>
      <c r="AT414" t="e">
        <f>100*((INDEX(PastedData!AA:AA,MATCH($AK414,PastedData!$A:$A,0)))/J$33)</f>
        <v>#DIV/0!</v>
      </c>
    </row>
    <row r="415" spans="14:46" x14ac:dyDescent="0.3">
      <c r="N415" s="2" t="e">
        <f t="shared" si="24"/>
        <v>#N/A</v>
      </c>
      <c r="O415" s="2" t="e">
        <f t="array" ref="O415">LN(INDEX(PastedData!E:E,MATCH(Analysis!$AK417,PastedData!$A:$A,0))-Analysis!O$5)</f>
        <v>#NUM!</v>
      </c>
      <c r="P415" s="2" t="e">
        <f>LN(INDEX(PastedData!F:F,MATCH(Analysis!$AK417,PastedData!$A:$A,0))-Analysis!P$5)</f>
        <v>#NUM!</v>
      </c>
      <c r="Q415" s="2" t="e">
        <f>LN(INDEX(PastedData!G:G,MATCH(Analysis!$AK417,PastedData!$A:$A,0))-Analysis!Q$5)</f>
        <v>#NUM!</v>
      </c>
      <c r="R415" s="2" t="e">
        <f>LN(INDEX(PastedData!H:H,MATCH(Analysis!$AK417,PastedData!$A:$A,0))-Analysis!R$5)</f>
        <v>#NUM!</v>
      </c>
      <c r="S415" s="2" t="e">
        <f>LN(INDEX(PastedData!I:I,MATCH(Analysis!$AK417,PastedData!$A:$A,0))-Analysis!S$5)</f>
        <v>#NUM!</v>
      </c>
      <c r="T415" s="2" t="e">
        <f>LN(INDEX(PastedData!J:J,MATCH(Analysis!$AK417,PastedData!$A:$A,0))-Analysis!T$5)</f>
        <v>#NUM!</v>
      </c>
      <c r="U415" s="2" t="e">
        <f>LN(INDEX(PastedData!K:K,MATCH(Analysis!$AK417,PastedData!$A:$A,0))-Analysis!U$5)</f>
        <v>#NUM!</v>
      </c>
      <c r="AK415">
        <f t="shared" si="23"/>
        <v>395</v>
      </c>
      <c r="AL415" s="2" t="e">
        <f t="array" ref="AL415">INDEX(PastedData!B:B,MATCH($AK415,PastedData!$A:$A,0))</f>
        <v>#N/A</v>
      </c>
      <c r="AM415" s="2">
        <f>INDEX(PastedData!L:L,MATCH($AK415,PastedData!$A:$A,0))</f>
        <v>0</v>
      </c>
      <c r="AN415" t="e">
        <f>100*((INDEX(PastedData!U:U,MATCH($AK415,PastedData!$A:$A,0)))/D$33)</f>
        <v>#DIV/0!</v>
      </c>
      <c r="AO415" t="e">
        <f>100*((INDEX(PastedData!V:V,MATCH($AK415,PastedData!$A:$A,0)))/E$33)</f>
        <v>#DIV/0!</v>
      </c>
      <c r="AP415" t="e">
        <f>100*((INDEX(PastedData!W:W,MATCH($AK415,PastedData!$A:$A,0)))/F$33)</f>
        <v>#DIV/0!</v>
      </c>
      <c r="AQ415" t="e">
        <f>100*((INDEX(PastedData!X:X,MATCH($AK415,PastedData!$A:$A,0)))/G$33)</f>
        <v>#DIV/0!</v>
      </c>
      <c r="AR415" t="e">
        <f>100*((INDEX(PastedData!Y:Y,MATCH($AK415,PastedData!$A:$A,0)))/H$33)</f>
        <v>#DIV/0!</v>
      </c>
      <c r="AS415" t="e">
        <f>100*((INDEX(PastedData!Z:Z,MATCH($AK415,PastedData!$A:$A,0)))/I$33)</f>
        <v>#DIV/0!</v>
      </c>
      <c r="AT415" t="e">
        <f>100*((INDEX(PastedData!AA:AA,MATCH($AK415,PastedData!$A:$A,0)))/J$33)</f>
        <v>#DIV/0!</v>
      </c>
    </row>
    <row r="416" spans="14:46" x14ac:dyDescent="0.3">
      <c r="N416" s="2" t="e">
        <f t="shared" si="24"/>
        <v>#N/A</v>
      </c>
      <c r="O416" s="2" t="e">
        <f t="array" ref="O416">LN(INDEX(PastedData!E:E,MATCH(Analysis!$AK418,PastedData!$A:$A,0))-Analysis!O$5)</f>
        <v>#NUM!</v>
      </c>
      <c r="P416" s="2" t="e">
        <f>LN(INDEX(PastedData!F:F,MATCH(Analysis!$AK418,PastedData!$A:$A,0))-Analysis!P$5)</f>
        <v>#NUM!</v>
      </c>
      <c r="Q416" s="2" t="e">
        <f>LN(INDEX(PastedData!G:G,MATCH(Analysis!$AK418,PastedData!$A:$A,0))-Analysis!Q$5)</f>
        <v>#NUM!</v>
      </c>
      <c r="R416" s="2" t="e">
        <f>LN(INDEX(PastedData!H:H,MATCH(Analysis!$AK418,PastedData!$A:$A,0))-Analysis!R$5)</f>
        <v>#NUM!</v>
      </c>
      <c r="S416" s="2" t="e">
        <f>LN(INDEX(PastedData!I:I,MATCH(Analysis!$AK418,PastedData!$A:$A,0))-Analysis!S$5)</f>
        <v>#NUM!</v>
      </c>
      <c r="T416" s="2" t="e">
        <f>LN(INDEX(PastedData!J:J,MATCH(Analysis!$AK418,PastedData!$A:$A,0))-Analysis!T$5)</f>
        <v>#NUM!</v>
      </c>
      <c r="U416" s="2" t="e">
        <f>LN(INDEX(PastedData!K:K,MATCH(Analysis!$AK418,PastedData!$A:$A,0))-Analysis!U$5)</f>
        <v>#NUM!</v>
      </c>
      <c r="AK416">
        <f t="shared" si="23"/>
        <v>396</v>
      </c>
      <c r="AL416" s="2" t="e">
        <f t="array" ref="AL416">INDEX(PastedData!B:B,MATCH($AK416,PastedData!$A:$A,0))</f>
        <v>#N/A</v>
      </c>
      <c r="AM416" s="2">
        <f>INDEX(PastedData!L:L,MATCH($AK416,PastedData!$A:$A,0))</f>
        <v>0</v>
      </c>
      <c r="AN416" t="e">
        <f>100*((INDEX(PastedData!U:U,MATCH($AK416,PastedData!$A:$A,0)))/D$33)</f>
        <v>#DIV/0!</v>
      </c>
      <c r="AO416" t="e">
        <f>100*((INDEX(PastedData!V:V,MATCH($AK416,PastedData!$A:$A,0)))/E$33)</f>
        <v>#DIV/0!</v>
      </c>
      <c r="AP416" t="e">
        <f>100*((INDEX(PastedData!W:W,MATCH($AK416,PastedData!$A:$A,0)))/F$33)</f>
        <v>#DIV/0!</v>
      </c>
      <c r="AQ416" t="e">
        <f>100*((INDEX(PastedData!X:X,MATCH($AK416,PastedData!$A:$A,0)))/G$33)</f>
        <v>#DIV/0!</v>
      </c>
      <c r="AR416" t="e">
        <f>100*((INDEX(PastedData!Y:Y,MATCH($AK416,PastedData!$A:$A,0)))/H$33)</f>
        <v>#DIV/0!</v>
      </c>
      <c r="AS416" t="e">
        <f>100*((INDEX(PastedData!Z:Z,MATCH($AK416,PastedData!$A:$A,0)))/I$33)</f>
        <v>#DIV/0!</v>
      </c>
      <c r="AT416" t="e">
        <f>100*((INDEX(PastedData!AA:AA,MATCH($AK416,PastedData!$A:$A,0)))/J$33)</f>
        <v>#DIV/0!</v>
      </c>
    </row>
    <row r="417" spans="14:46" x14ac:dyDescent="0.3">
      <c r="N417" s="2" t="e">
        <f t="shared" si="24"/>
        <v>#N/A</v>
      </c>
      <c r="O417" s="2" t="e">
        <f t="array" ref="O417">LN(INDEX(PastedData!E:E,MATCH(Analysis!$AK419,PastedData!$A:$A,0))-Analysis!O$5)</f>
        <v>#NUM!</v>
      </c>
      <c r="P417" s="2" t="e">
        <f>LN(INDEX(PastedData!F:F,MATCH(Analysis!$AK419,PastedData!$A:$A,0))-Analysis!P$5)</f>
        <v>#NUM!</v>
      </c>
      <c r="Q417" s="2" t="e">
        <f>LN(INDEX(PastedData!G:G,MATCH(Analysis!$AK419,PastedData!$A:$A,0))-Analysis!Q$5)</f>
        <v>#NUM!</v>
      </c>
      <c r="R417" s="2" t="e">
        <f>LN(INDEX(PastedData!H:H,MATCH(Analysis!$AK419,PastedData!$A:$A,0))-Analysis!R$5)</f>
        <v>#NUM!</v>
      </c>
      <c r="S417" s="2" t="e">
        <f>LN(INDEX(PastedData!I:I,MATCH(Analysis!$AK419,PastedData!$A:$A,0))-Analysis!S$5)</f>
        <v>#NUM!</v>
      </c>
      <c r="T417" s="2" t="e">
        <f>LN(INDEX(PastedData!J:J,MATCH(Analysis!$AK419,PastedData!$A:$A,0))-Analysis!T$5)</f>
        <v>#NUM!</v>
      </c>
      <c r="U417" s="2" t="e">
        <f>LN(INDEX(PastedData!K:K,MATCH(Analysis!$AK419,PastedData!$A:$A,0))-Analysis!U$5)</f>
        <v>#NUM!</v>
      </c>
      <c r="AK417">
        <f t="shared" si="23"/>
        <v>397</v>
      </c>
      <c r="AL417" s="2" t="e">
        <f t="array" ref="AL417">INDEX(PastedData!B:B,MATCH($AK417,PastedData!$A:$A,0))</f>
        <v>#N/A</v>
      </c>
      <c r="AM417" s="2">
        <f>INDEX(PastedData!L:L,MATCH($AK417,PastedData!$A:$A,0))</f>
        <v>0</v>
      </c>
      <c r="AN417" t="e">
        <f>100*((INDEX(PastedData!U:U,MATCH($AK417,PastedData!$A:$A,0)))/D$33)</f>
        <v>#DIV/0!</v>
      </c>
      <c r="AO417" t="e">
        <f>100*((INDEX(PastedData!V:V,MATCH($AK417,PastedData!$A:$A,0)))/E$33)</f>
        <v>#DIV/0!</v>
      </c>
      <c r="AP417" t="e">
        <f>100*((INDEX(PastedData!W:W,MATCH($AK417,PastedData!$A:$A,0)))/F$33)</f>
        <v>#DIV/0!</v>
      </c>
      <c r="AQ417" t="e">
        <f>100*((INDEX(PastedData!X:X,MATCH($AK417,PastedData!$A:$A,0)))/G$33)</f>
        <v>#DIV/0!</v>
      </c>
      <c r="AR417" t="e">
        <f>100*((INDEX(PastedData!Y:Y,MATCH($AK417,PastedData!$A:$A,0)))/H$33)</f>
        <v>#DIV/0!</v>
      </c>
      <c r="AS417" t="e">
        <f>100*((INDEX(PastedData!Z:Z,MATCH($AK417,PastedData!$A:$A,0)))/I$33)</f>
        <v>#DIV/0!</v>
      </c>
      <c r="AT417" t="e">
        <f>100*((INDEX(PastedData!AA:AA,MATCH($AK417,PastedData!$A:$A,0)))/J$33)</f>
        <v>#DIV/0!</v>
      </c>
    </row>
    <row r="418" spans="14:46" x14ac:dyDescent="0.3">
      <c r="N418" s="2" t="e">
        <f t="shared" si="24"/>
        <v>#N/A</v>
      </c>
      <c r="O418" s="2" t="e">
        <f t="array" ref="O418">LN(INDEX(PastedData!E:E,MATCH(Analysis!$AK420,PastedData!$A:$A,0))-Analysis!O$5)</f>
        <v>#NUM!</v>
      </c>
      <c r="P418" s="2" t="e">
        <f>LN(INDEX(PastedData!F:F,MATCH(Analysis!$AK420,PastedData!$A:$A,0))-Analysis!P$5)</f>
        <v>#NUM!</v>
      </c>
      <c r="Q418" s="2" t="e">
        <f>LN(INDEX(PastedData!G:G,MATCH(Analysis!$AK420,PastedData!$A:$A,0))-Analysis!Q$5)</f>
        <v>#NUM!</v>
      </c>
      <c r="R418" s="2" t="e">
        <f>LN(INDEX(PastedData!H:H,MATCH(Analysis!$AK420,PastedData!$A:$A,0))-Analysis!R$5)</f>
        <v>#NUM!</v>
      </c>
      <c r="S418" s="2" t="e">
        <f>LN(INDEX(PastedData!I:I,MATCH(Analysis!$AK420,PastedData!$A:$A,0))-Analysis!S$5)</f>
        <v>#NUM!</v>
      </c>
      <c r="T418" s="2" t="e">
        <f>LN(INDEX(PastedData!J:J,MATCH(Analysis!$AK420,PastedData!$A:$A,0))-Analysis!T$5)</f>
        <v>#NUM!</v>
      </c>
      <c r="U418" s="2" t="e">
        <f>LN(INDEX(PastedData!K:K,MATCH(Analysis!$AK420,PastedData!$A:$A,0))-Analysis!U$5)</f>
        <v>#NUM!</v>
      </c>
      <c r="AK418">
        <f t="shared" si="23"/>
        <v>398</v>
      </c>
      <c r="AL418" s="2" t="e">
        <f t="array" ref="AL418">INDEX(PastedData!B:B,MATCH($AK418,PastedData!$A:$A,0))</f>
        <v>#N/A</v>
      </c>
      <c r="AM418" s="2">
        <f>INDEX(PastedData!L:L,MATCH($AK418,PastedData!$A:$A,0))</f>
        <v>0</v>
      </c>
      <c r="AN418" t="e">
        <f>100*((INDEX(PastedData!U:U,MATCH($AK418,PastedData!$A:$A,0)))/D$33)</f>
        <v>#DIV/0!</v>
      </c>
      <c r="AO418" t="e">
        <f>100*((INDEX(PastedData!V:V,MATCH($AK418,PastedData!$A:$A,0)))/E$33)</f>
        <v>#DIV/0!</v>
      </c>
      <c r="AP418" t="e">
        <f>100*((INDEX(PastedData!W:W,MATCH($AK418,PastedData!$A:$A,0)))/F$33)</f>
        <v>#DIV/0!</v>
      </c>
      <c r="AQ418" t="e">
        <f>100*((INDEX(PastedData!X:X,MATCH($AK418,PastedData!$A:$A,0)))/G$33)</f>
        <v>#DIV/0!</v>
      </c>
      <c r="AR418" t="e">
        <f>100*((INDEX(PastedData!Y:Y,MATCH($AK418,PastedData!$A:$A,0)))/H$33)</f>
        <v>#DIV/0!</v>
      </c>
      <c r="AS418" t="e">
        <f>100*((INDEX(PastedData!Z:Z,MATCH($AK418,PastedData!$A:$A,0)))/I$33)</f>
        <v>#DIV/0!</v>
      </c>
      <c r="AT418" t="e">
        <f>100*((INDEX(PastedData!AA:AA,MATCH($AK418,PastedData!$A:$A,0)))/J$33)</f>
        <v>#DIV/0!</v>
      </c>
    </row>
    <row r="419" spans="14:46" x14ac:dyDescent="0.3">
      <c r="N419" s="2" t="e">
        <f t="shared" si="24"/>
        <v>#N/A</v>
      </c>
      <c r="O419" s="2" t="e">
        <f t="array" ref="O419">LN(INDEX(PastedData!E:E,MATCH(Analysis!$AK421,PastedData!$A:$A,0))-Analysis!O$5)</f>
        <v>#NUM!</v>
      </c>
      <c r="P419" s="2" t="e">
        <f>LN(INDEX(PastedData!F:F,MATCH(Analysis!$AK421,PastedData!$A:$A,0))-Analysis!P$5)</f>
        <v>#NUM!</v>
      </c>
      <c r="Q419" s="2" t="e">
        <f>LN(INDEX(PastedData!G:G,MATCH(Analysis!$AK421,PastedData!$A:$A,0))-Analysis!Q$5)</f>
        <v>#NUM!</v>
      </c>
      <c r="R419" s="2" t="e">
        <f>LN(INDEX(PastedData!H:H,MATCH(Analysis!$AK421,PastedData!$A:$A,0))-Analysis!R$5)</f>
        <v>#NUM!</v>
      </c>
      <c r="S419" s="2" t="e">
        <f>LN(INDEX(PastedData!I:I,MATCH(Analysis!$AK421,PastedData!$A:$A,0))-Analysis!S$5)</f>
        <v>#NUM!</v>
      </c>
      <c r="T419" s="2" t="e">
        <f>LN(INDEX(PastedData!J:J,MATCH(Analysis!$AK421,PastedData!$A:$A,0))-Analysis!T$5)</f>
        <v>#NUM!</v>
      </c>
      <c r="U419" s="2" t="e">
        <f>LN(INDEX(PastedData!K:K,MATCH(Analysis!$AK421,PastedData!$A:$A,0))-Analysis!U$5)</f>
        <v>#NUM!</v>
      </c>
      <c r="AK419">
        <f t="shared" si="23"/>
        <v>399</v>
      </c>
      <c r="AL419" s="2" t="e">
        <f t="array" ref="AL419">INDEX(PastedData!B:B,MATCH($AK419,PastedData!$A:$A,0))</f>
        <v>#N/A</v>
      </c>
      <c r="AM419" s="2">
        <f>INDEX(PastedData!L:L,MATCH($AK419,PastedData!$A:$A,0))</f>
        <v>0</v>
      </c>
      <c r="AN419" t="e">
        <f>100*((INDEX(PastedData!U:U,MATCH($AK419,PastedData!$A:$A,0)))/D$33)</f>
        <v>#DIV/0!</v>
      </c>
      <c r="AO419" t="e">
        <f>100*((INDEX(PastedData!V:V,MATCH($AK419,PastedData!$A:$A,0)))/E$33)</f>
        <v>#DIV/0!</v>
      </c>
      <c r="AP419" t="e">
        <f>100*((INDEX(PastedData!W:W,MATCH($AK419,PastedData!$A:$A,0)))/F$33)</f>
        <v>#DIV/0!</v>
      </c>
      <c r="AQ419" t="e">
        <f>100*((INDEX(PastedData!X:X,MATCH($AK419,PastedData!$A:$A,0)))/G$33)</f>
        <v>#DIV/0!</v>
      </c>
      <c r="AR419" t="e">
        <f>100*((INDEX(PastedData!Y:Y,MATCH($AK419,PastedData!$A:$A,0)))/H$33)</f>
        <v>#DIV/0!</v>
      </c>
      <c r="AS419" t="e">
        <f>100*((INDEX(PastedData!Z:Z,MATCH($AK419,PastedData!$A:$A,0)))/I$33)</f>
        <v>#DIV/0!</v>
      </c>
      <c r="AT419" t="e">
        <f>100*((INDEX(PastedData!AA:AA,MATCH($AK419,PastedData!$A:$A,0)))/J$33)</f>
        <v>#DIV/0!</v>
      </c>
    </row>
    <row r="420" spans="14:46" x14ac:dyDescent="0.3">
      <c r="N420" s="2" t="e">
        <f t="shared" si="24"/>
        <v>#N/A</v>
      </c>
      <c r="O420" s="2" t="e">
        <f t="array" ref="O420">LN(INDEX(PastedData!E:E,MATCH(Analysis!$AK422,PastedData!$A:$A,0))-Analysis!O$5)</f>
        <v>#NUM!</v>
      </c>
      <c r="P420" s="2" t="e">
        <f>LN(INDEX(PastedData!F:F,MATCH(Analysis!$AK422,PastedData!$A:$A,0))-Analysis!P$5)</f>
        <v>#NUM!</v>
      </c>
      <c r="Q420" s="2" t="e">
        <f>LN(INDEX(PastedData!G:G,MATCH(Analysis!$AK422,PastedData!$A:$A,0))-Analysis!Q$5)</f>
        <v>#NUM!</v>
      </c>
      <c r="R420" s="2" t="e">
        <f>LN(INDEX(PastedData!H:H,MATCH(Analysis!$AK422,PastedData!$A:$A,0))-Analysis!R$5)</f>
        <v>#NUM!</v>
      </c>
      <c r="S420" s="2" t="e">
        <f>LN(INDEX(PastedData!I:I,MATCH(Analysis!$AK422,PastedData!$A:$A,0))-Analysis!S$5)</f>
        <v>#NUM!</v>
      </c>
      <c r="T420" s="2" t="e">
        <f>LN(INDEX(PastedData!J:J,MATCH(Analysis!$AK422,PastedData!$A:$A,0))-Analysis!T$5)</f>
        <v>#NUM!</v>
      </c>
      <c r="U420" s="2" t="e">
        <f>LN(INDEX(PastedData!K:K,MATCH(Analysis!$AK422,PastedData!$A:$A,0))-Analysis!U$5)</f>
        <v>#NUM!</v>
      </c>
      <c r="AK420">
        <f t="shared" si="23"/>
        <v>400</v>
      </c>
      <c r="AL420" s="2" t="e">
        <f t="array" ref="AL420">INDEX(PastedData!B:B,MATCH($AK420,PastedData!$A:$A,0))</f>
        <v>#N/A</v>
      </c>
      <c r="AM420" s="2">
        <f>INDEX(PastedData!L:L,MATCH($AK420,PastedData!$A:$A,0))</f>
        <v>0</v>
      </c>
      <c r="AN420" t="e">
        <f>100*((INDEX(PastedData!U:U,MATCH($AK420,PastedData!$A:$A,0)))/D$33)</f>
        <v>#DIV/0!</v>
      </c>
      <c r="AO420" t="e">
        <f>100*((INDEX(PastedData!V:V,MATCH($AK420,PastedData!$A:$A,0)))/E$33)</f>
        <v>#DIV/0!</v>
      </c>
      <c r="AP420" t="e">
        <f>100*((INDEX(PastedData!W:W,MATCH($AK420,PastedData!$A:$A,0)))/F$33)</f>
        <v>#DIV/0!</v>
      </c>
      <c r="AQ420" t="e">
        <f>100*((INDEX(PastedData!X:X,MATCH($AK420,PastedData!$A:$A,0)))/G$33)</f>
        <v>#DIV/0!</v>
      </c>
      <c r="AR420" t="e">
        <f>100*((INDEX(PastedData!Y:Y,MATCH($AK420,PastedData!$A:$A,0)))/H$33)</f>
        <v>#DIV/0!</v>
      </c>
      <c r="AS420" t="e">
        <f>100*((INDEX(PastedData!Z:Z,MATCH($AK420,PastedData!$A:$A,0)))/I$33)</f>
        <v>#DIV/0!</v>
      </c>
      <c r="AT420" t="e">
        <f>100*((INDEX(PastedData!AA:AA,MATCH($AK420,PastedData!$A:$A,0)))/J$33)</f>
        <v>#DIV/0!</v>
      </c>
    </row>
    <row r="421" spans="14:46" x14ac:dyDescent="0.3">
      <c r="N421" s="2" t="e">
        <f t="shared" si="24"/>
        <v>#N/A</v>
      </c>
      <c r="O421" s="2" t="e">
        <f t="array" ref="O421">LN(INDEX(PastedData!E:E,MATCH(Analysis!$AK423,PastedData!$A:$A,0))-Analysis!O$5)</f>
        <v>#NUM!</v>
      </c>
      <c r="P421" s="2" t="e">
        <f>LN(INDEX(PastedData!F:F,MATCH(Analysis!$AK423,PastedData!$A:$A,0))-Analysis!P$5)</f>
        <v>#NUM!</v>
      </c>
      <c r="Q421" s="2" t="e">
        <f>LN(INDEX(PastedData!G:G,MATCH(Analysis!$AK423,PastedData!$A:$A,0))-Analysis!Q$5)</f>
        <v>#NUM!</v>
      </c>
      <c r="R421" s="2" t="e">
        <f>LN(INDEX(PastedData!H:H,MATCH(Analysis!$AK423,PastedData!$A:$A,0))-Analysis!R$5)</f>
        <v>#NUM!</v>
      </c>
      <c r="S421" s="2" t="e">
        <f>LN(INDEX(PastedData!I:I,MATCH(Analysis!$AK423,PastedData!$A:$A,0))-Analysis!S$5)</f>
        <v>#NUM!</v>
      </c>
      <c r="T421" s="2" t="e">
        <f>LN(INDEX(PastedData!J:J,MATCH(Analysis!$AK423,PastedData!$A:$A,0))-Analysis!T$5)</f>
        <v>#NUM!</v>
      </c>
      <c r="U421" s="2" t="e">
        <f>LN(INDEX(PastedData!K:K,MATCH(Analysis!$AK423,PastedData!$A:$A,0))-Analysis!U$5)</f>
        <v>#NUM!</v>
      </c>
      <c r="AK421">
        <f t="shared" si="23"/>
        <v>401</v>
      </c>
      <c r="AL421" s="2" t="e">
        <f t="array" ref="AL421">INDEX(PastedData!B:B,MATCH($AK421,PastedData!$A:$A,0))</f>
        <v>#N/A</v>
      </c>
      <c r="AM421" s="2">
        <f>INDEX(PastedData!L:L,MATCH($AK421,PastedData!$A:$A,0))</f>
        <v>0</v>
      </c>
      <c r="AN421" t="e">
        <f>100*((INDEX(PastedData!U:U,MATCH($AK421,PastedData!$A:$A,0)))/D$33)</f>
        <v>#DIV/0!</v>
      </c>
      <c r="AO421" t="e">
        <f>100*((INDEX(PastedData!V:V,MATCH($AK421,PastedData!$A:$A,0)))/E$33)</f>
        <v>#DIV/0!</v>
      </c>
      <c r="AP421" t="e">
        <f>100*((INDEX(PastedData!W:W,MATCH($AK421,PastedData!$A:$A,0)))/F$33)</f>
        <v>#DIV/0!</v>
      </c>
      <c r="AQ421" t="e">
        <f>100*((INDEX(PastedData!X:X,MATCH($AK421,PastedData!$A:$A,0)))/G$33)</f>
        <v>#DIV/0!</v>
      </c>
      <c r="AR421" t="e">
        <f>100*((INDEX(PastedData!Y:Y,MATCH($AK421,PastedData!$A:$A,0)))/H$33)</f>
        <v>#DIV/0!</v>
      </c>
      <c r="AS421" t="e">
        <f>100*((INDEX(PastedData!Z:Z,MATCH($AK421,PastedData!$A:$A,0)))/I$33)</f>
        <v>#DIV/0!</v>
      </c>
      <c r="AT421" t="e">
        <f>100*((INDEX(PastedData!AA:AA,MATCH($AK421,PastedData!$A:$A,0)))/J$33)</f>
        <v>#DIV/0!</v>
      </c>
    </row>
    <row r="422" spans="14:46" x14ac:dyDescent="0.3">
      <c r="N422" s="2" t="e">
        <f t="shared" si="24"/>
        <v>#N/A</v>
      </c>
      <c r="O422" s="2" t="e">
        <f t="array" ref="O422">LN(INDEX(PastedData!E:E,MATCH(Analysis!$AK424,PastedData!$A:$A,0))-Analysis!O$5)</f>
        <v>#NUM!</v>
      </c>
      <c r="P422" s="2" t="e">
        <f>LN(INDEX(PastedData!F:F,MATCH(Analysis!$AK424,PastedData!$A:$A,0))-Analysis!P$5)</f>
        <v>#NUM!</v>
      </c>
      <c r="Q422" s="2" t="e">
        <f>LN(INDEX(PastedData!G:G,MATCH(Analysis!$AK424,PastedData!$A:$A,0))-Analysis!Q$5)</f>
        <v>#NUM!</v>
      </c>
      <c r="R422" s="2" t="e">
        <f>LN(INDEX(PastedData!H:H,MATCH(Analysis!$AK424,PastedData!$A:$A,0))-Analysis!R$5)</f>
        <v>#NUM!</v>
      </c>
      <c r="S422" s="2" t="e">
        <f>LN(INDEX(PastedData!I:I,MATCH(Analysis!$AK424,PastedData!$A:$A,0))-Analysis!S$5)</f>
        <v>#NUM!</v>
      </c>
      <c r="T422" s="2" t="e">
        <f>LN(INDEX(PastedData!J:J,MATCH(Analysis!$AK424,PastedData!$A:$A,0))-Analysis!T$5)</f>
        <v>#NUM!</v>
      </c>
      <c r="U422" s="2" t="e">
        <f>LN(INDEX(PastedData!K:K,MATCH(Analysis!$AK424,PastedData!$A:$A,0))-Analysis!U$5)</f>
        <v>#NUM!</v>
      </c>
      <c r="AK422">
        <f t="shared" si="23"/>
        <v>402</v>
      </c>
      <c r="AL422" s="2" t="e">
        <f t="array" ref="AL422">INDEX(PastedData!B:B,MATCH($AK422,PastedData!$A:$A,0))</f>
        <v>#N/A</v>
      </c>
      <c r="AM422" s="2">
        <f>INDEX(PastedData!L:L,MATCH($AK422,PastedData!$A:$A,0))</f>
        <v>0</v>
      </c>
      <c r="AN422" t="e">
        <f>100*((INDEX(PastedData!U:U,MATCH($AK422,PastedData!$A:$A,0)))/D$33)</f>
        <v>#DIV/0!</v>
      </c>
      <c r="AO422" t="e">
        <f>100*((INDEX(PastedData!V:V,MATCH($AK422,PastedData!$A:$A,0)))/E$33)</f>
        <v>#DIV/0!</v>
      </c>
      <c r="AP422" t="e">
        <f>100*((INDEX(PastedData!W:W,MATCH($AK422,PastedData!$A:$A,0)))/F$33)</f>
        <v>#DIV/0!</v>
      </c>
      <c r="AQ422" t="e">
        <f>100*((INDEX(PastedData!X:X,MATCH($AK422,PastedData!$A:$A,0)))/G$33)</f>
        <v>#DIV/0!</v>
      </c>
      <c r="AR422" t="e">
        <f>100*((INDEX(PastedData!Y:Y,MATCH($AK422,PastedData!$A:$A,0)))/H$33)</f>
        <v>#DIV/0!</v>
      </c>
      <c r="AS422" t="e">
        <f>100*((INDEX(PastedData!Z:Z,MATCH($AK422,PastedData!$A:$A,0)))/I$33)</f>
        <v>#DIV/0!</v>
      </c>
      <c r="AT422" t="e">
        <f>100*((INDEX(PastedData!AA:AA,MATCH($AK422,PastedData!$A:$A,0)))/J$33)</f>
        <v>#DIV/0!</v>
      </c>
    </row>
    <row r="423" spans="14:46" x14ac:dyDescent="0.3">
      <c r="N423" s="2" t="e">
        <f t="shared" si="24"/>
        <v>#N/A</v>
      </c>
      <c r="O423" s="2" t="e">
        <f t="array" ref="O423">LN(INDEX(PastedData!E:E,MATCH(Analysis!$AK425,PastedData!$A:$A,0))-Analysis!O$5)</f>
        <v>#NUM!</v>
      </c>
      <c r="P423" s="2" t="e">
        <f>LN(INDEX(PastedData!F:F,MATCH(Analysis!$AK425,PastedData!$A:$A,0))-Analysis!P$5)</f>
        <v>#NUM!</v>
      </c>
      <c r="Q423" s="2" t="e">
        <f>LN(INDEX(PastedData!G:G,MATCH(Analysis!$AK425,PastedData!$A:$A,0))-Analysis!Q$5)</f>
        <v>#NUM!</v>
      </c>
      <c r="R423" s="2" t="e">
        <f>LN(INDEX(PastedData!H:H,MATCH(Analysis!$AK425,PastedData!$A:$A,0))-Analysis!R$5)</f>
        <v>#NUM!</v>
      </c>
      <c r="S423" s="2" t="e">
        <f>LN(INDEX(PastedData!I:I,MATCH(Analysis!$AK425,PastedData!$A:$A,0))-Analysis!S$5)</f>
        <v>#NUM!</v>
      </c>
      <c r="T423" s="2" t="e">
        <f>LN(INDEX(PastedData!J:J,MATCH(Analysis!$AK425,PastedData!$A:$A,0))-Analysis!T$5)</f>
        <v>#NUM!</v>
      </c>
      <c r="U423" s="2" t="e">
        <f>LN(INDEX(PastedData!K:K,MATCH(Analysis!$AK425,PastedData!$A:$A,0))-Analysis!U$5)</f>
        <v>#NUM!</v>
      </c>
      <c r="AK423">
        <f t="shared" si="23"/>
        <v>403</v>
      </c>
      <c r="AL423" s="2" t="e">
        <f t="array" ref="AL423">INDEX(PastedData!B:B,MATCH($AK423,PastedData!$A:$A,0))</f>
        <v>#N/A</v>
      </c>
      <c r="AM423" s="2">
        <f>INDEX(PastedData!L:L,MATCH($AK423,PastedData!$A:$A,0))</f>
        <v>0</v>
      </c>
      <c r="AN423" t="e">
        <f>100*((INDEX(PastedData!U:U,MATCH($AK423,PastedData!$A:$A,0)))/D$33)</f>
        <v>#DIV/0!</v>
      </c>
      <c r="AO423" t="e">
        <f>100*((INDEX(PastedData!V:V,MATCH($AK423,PastedData!$A:$A,0)))/E$33)</f>
        <v>#DIV/0!</v>
      </c>
      <c r="AP423" t="e">
        <f>100*((INDEX(PastedData!W:W,MATCH($AK423,PastedData!$A:$A,0)))/F$33)</f>
        <v>#DIV/0!</v>
      </c>
      <c r="AQ423" t="e">
        <f>100*((INDEX(PastedData!X:X,MATCH($AK423,PastedData!$A:$A,0)))/G$33)</f>
        <v>#DIV/0!</v>
      </c>
      <c r="AR423" t="e">
        <f>100*((INDEX(PastedData!Y:Y,MATCH($AK423,PastedData!$A:$A,0)))/H$33)</f>
        <v>#DIV/0!</v>
      </c>
      <c r="AS423" t="e">
        <f>100*((INDEX(PastedData!Z:Z,MATCH($AK423,PastedData!$A:$A,0)))/I$33)</f>
        <v>#DIV/0!</v>
      </c>
      <c r="AT423" t="e">
        <f>100*((INDEX(PastedData!AA:AA,MATCH($AK423,PastedData!$A:$A,0)))/J$33)</f>
        <v>#DIV/0!</v>
      </c>
    </row>
    <row r="424" spans="14:46" x14ac:dyDescent="0.3">
      <c r="N424" s="2" t="e">
        <f t="shared" si="24"/>
        <v>#N/A</v>
      </c>
      <c r="O424" s="2" t="e">
        <f t="array" ref="O424">LN(INDEX(PastedData!E:E,MATCH(Analysis!$AK426,PastedData!$A:$A,0))-Analysis!O$5)</f>
        <v>#NUM!</v>
      </c>
      <c r="P424" s="2" t="e">
        <f>LN(INDEX(PastedData!F:F,MATCH(Analysis!$AK426,PastedData!$A:$A,0))-Analysis!P$5)</f>
        <v>#NUM!</v>
      </c>
      <c r="Q424" s="2" t="e">
        <f>LN(INDEX(PastedData!G:G,MATCH(Analysis!$AK426,PastedData!$A:$A,0))-Analysis!Q$5)</f>
        <v>#NUM!</v>
      </c>
      <c r="R424" s="2" t="e">
        <f>LN(INDEX(PastedData!H:H,MATCH(Analysis!$AK426,PastedData!$A:$A,0))-Analysis!R$5)</f>
        <v>#NUM!</v>
      </c>
      <c r="S424" s="2" t="e">
        <f>LN(INDEX(PastedData!I:I,MATCH(Analysis!$AK426,PastedData!$A:$A,0))-Analysis!S$5)</f>
        <v>#NUM!</v>
      </c>
      <c r="T424" s="2" t="e">
        <f>LN(INDEX(PastedData!J:J,MATCH(Analysis!$AK426,PastedData!$A:$A,0))-Analysis!T$5)</f>
        <v>#NUM!</v>
      </c>
      <c r="U424" s="2" t="e">
        <f>LN(INDEX(PastedData!K:K,MATCH(Analysis!$AK426,PastedData!$A:$A,0))-Analysis!U$5)</f>
        <v>#NUM!</v>
      </c>
      <c r="AK424">
        <f t="shared" si="23"/>
        <v>404</v>
      </c>
      <c r="AL424" s="2" t="e">
        <f t="array" ref="AL424">INDEX(PastedData!B:B,MATCH($AK424,PastedData!$A:$A,0))</f>
        <v>#N/A</v>
      </c>
      <c r="AM424" s="2">
        <f>INDEX(PastedData!L:L,MATCH($AK424,PastedData!$A:$A,0))</f>
        <v>0</v>
      </c>
      <c r="AN424" t="e">
        <f>100*((INDEX(PastedData!U:U,MATCH($AK424,PastedData!$A:$A,0)))/D$33)</f>
        <v>#DIV/0!</v>
      </c>
      <c r="AO424" t="e">
        <f>100*((INDEX(PastedData!V:V,MATCH($AK424,PastedData!$A:$A,0)))/E$33)</f>
        <v>#DIV/0!</v>
      </c>
      <c r="AP424" t="e">
        <f>100*((INDEX(PastedData!W:W,MATCH($AK424,PastedData!$A:$A,0)))/F$33)</f>
        <v>#DIV/0!</v>
      </c>
      <c r="AQ424" t="e">
        <f>100*((INDEX(PastedData!X:X,MATCH($AK424,PastedData!$A:$A,0)))/G$33)</f>
        <v>#DIV/0!</v>
      </c>
      <c r="AR424" t="e">
        <f>100*((INDEX(PastedData!Y:Y,MATCH($AK424,PastedData!$A:$A,0)))/H$33)</f>
        <v>#DIV/0!</v>
      </c>
      <c r="AS424" t="e">
        <f>100*((INDEX(PastedData!Z:Z,MATCH($AK424,PastedData!$A:$A,0)))/I$33)</f>
        <v>#DIV/0!</v>
      </c>
      <c r="AT424" t="e">
        <f>100*((INDEX(PastedData!AA:AA,MATCH($AK424,PastedData!$A:$A,0)))/J$33)</f>
        <v>#DIV/0!</v>
      </c>
    </row>
    <row r="425" spans="14:46" x14ac:dyDescent="0.3">
      <c r="N425" s="2" t="e">
        <f t="shared" si="24"/>
        <v>#N/A</v>
      </c>
      <c r="O425" s="2" t="e">
        <f t="array" ref="O425">LN(INDEX(PastedData!E:E,MATCH(Analysis!$AK427,PastedData!$A:$A,0))-Analysis!O$5)</f>
        <v>#NUM!</v>
      </c>
      <c r="P425" s="2" t="e">
        <f>LN(INDEX(PastedData!F:F,MATCH(Analysis!$AK427,PastedData!$A:$A,0))-Analysis!P$5)</f>
        <v>#NUM!</v>
      </c>
      <c r="Q425" s="2" t="e">
        <f>LN(INDEX(PastedData!G:G,MATCH(Analysis!$AK427,PastedData!$A:$A,0))-Analysis!Q$5)</f>
        <v>#NUM!</v>
      </c>
      <c r="R425" s="2" t="e">
        <f>LN(INDEX(PastedData!H:H,MATCH(Analysis!$AK427,PastedData!$A:$A,0))-Analysis!R$5)</f>
        <v>#NUM!</v>
      </c>
      <c r="S425" s="2" t="e">
        <f>LN(INDEX(PastedData!I:I,MATCH(Analysis!$AK427,PastedData!$A:$A,0))-Analysis!S$5)</f>
        <v>#NUM!</v>
      </c>
      <c r="T425" s="2" t="e">
        <f>LN(INDEX(PastedData!J:J,MATCH(Analysis!$AK427,PastedData!$A:$A,0))-Analysis!T$5)</f>
        <v>#NUM!</v>
      </c>
      <c r="U425" s="2" t="e">
        <f>LN(INDEX(PastedData!K:K,MATCH(Analysis!$AK427,PastedData!$A:$A,0))-Analysis!U$5)</f>
        <v>#NUM!</v>
      </c>
      <c r="AK425">
        <f t="shared" si="23"/>
        <v>405</v>
      </c>
      <c r="AL425" s="2" t="e">
        <f t="array" ref="AL425">INDEX(PastedData!B:B,MATCH($AK425,PastedData!$A:$A,0))</f>
        <v>#N/A</v>
      </c>
      <c r="AM425" s="2">
        <f>INDEX(PastedData!L:L,MATCH($AK425,PastedData!$A:$A,0))</f>
        <v>0</v>
      </c>
      <c r="AN425" t="e">
        <f>100*((INDEX(PastedData!U:U,MATCH($AK425,PastedData!$A:$A,0)))/D$33)</f>
        <v>#DIV/0!</v>
      </c>
      <c r="AO425" t="e">
        <f>100*((INDEX(PastedData!V:V,MATCH($AK425,PastedData!$A:$A,0)))/E$33)</f>
        <v>#DIV/0!</v>
      </c>
      <c r="AP425" t="e">
        <f>100*((INDEX(PastedData!W:W,MATCH($AK425,PastedData!$A:$A,0)))/F$33)</f>
        <v>#DIV/0!</v>
      </c>
      <c r="AQ425" t="e">
        <f>100*((INDEX(PastedData!X:X,MATCH($AK425,PastedData!$A:$A,0)))/G$33)</f>
        <v>#DIV/0!</v>
      </c>
      <c r="AR425" t="e">
        <f>100*((INDEX(PastedData!Y:Y,MATCH($AK425,PastedData!$A:$A,0)))/H$33)</f>
        <v>#DIV/0!</v>
      </c>
      <c r="AS425" t="e">
        <f>100*((INDEX(PastedData!Z:Z,MATCH($AK425,PastedData!$A:$A,0)))/I$33)</f>
        <v>#DIV/0!</v>
      </c>
      <c r="AT425" t="e">
        <f>100*((INDEX(PastedData!AA:AA,MATCH($AK425,PastedData!$A:$A,0)))/J$33)</f>
        <v>#DIV/0!</v>
      </c>
    </row>
    <row r="426" spans="14:46" x14ac:dyDescent="0.3">
      <c r="N426" s="2" t="e">
        <f t="shared" si="24"/>
        <v>#N/A</v>
      </c>
      <c r="O426" s="2" t="e">
        <f t="array" ref="O426">LN(INDEX(PastedData!E:E,MATCH(Analysis!$AK428,PastedData!$A:$A,0))-Analysis!O$5)</f>
        <v>#NUM!</v>
      </c>
      <c r="P426" s="2" t="e">
        <f>LN(INDEX(PastedData!F:F,MATCH(Analysis!$AK428,PastedData!$A:$A,0))-Analysis!P$5)</f>
        <v>#NUM!</v>
      </c>
      <c r="Q426" s="2" t="e">
        <f>LN(INDEX(PastedData!G:G,MATCH(Analysis!$AK428,PastedData!$A:$A,0))-Analysis!Q$5)</f>
        <v>#NUM!</v>
      </c>
      <c r="R426" s="2" t="e">
        <f>LN(INDEX(PastedData!H:H,MATCH(Analysis!$AK428,PastedData!$A:$A,0))-Analysis!R$5)</f>
        <v>#NUM!</v>
      </c>
      <c r="S426" s="2" t="e">
        <f>LN(INDEX(PastedData!I:I,MATCH(Analysis!$AK428,PastedData!$A:$A,0))-Analysis!S$5)</f>
        <v>#NUM!</v>
      </c>
      <c r="T426" s="2" t="e">
        <f>LN(INDEX(PastedData!J:J,MATCH(Analysis!$AK428,PastedData!$A:$A,0))-Analysis!T$5)</f>
        <v>#NUM!</v>
      </c>
      <c r="U426" s="2" t="e">
        <f>LN(INDEX(PastedData!K:K,MATCH(Analysis!$AK428,PastedData!$A:$A,0))-Analysis!U$5)</f>
        <v>#NUM!</v>
      </c>
      <c r="AK426">
        <f t="shared" si="23"/>
        <v>406</v>
      </c>
      <c r="AL426" s="2" t="e">
        <f t="array" ref="AL426">INDEX(PastedData!B:B,MATCH($AK426,PastedData!$A:$A,0))</f>
        <v>#N/A</v>
      </c>
      <c r="AM426" s="2">
        <f>INDEX(PastedData!L:L,MATCH($AK426,PastedData!$A:$A,0))</f>
        <v>0</v>
      </c>
      <c r="AN426" t="e">
        <f>100*((INDEX(PastedData!U:U,MATCH($AK426,PastedData!$A:$A,0)))/D$33)</f>
        <v>#DIV/0!</v>
      </c>
      <c r="AO426" t="e">
        <f>100*((INDEX(PastedData!V:V,MATCH($AK426,PastedData!$A:$A,0)))/E$33)</f>
        <v>#DIV/0!</v>
      </c>
      <c r="AP426" t="e">
        <f>100*((INDEX(PastedData!W:W,MATCH($AK426,PastedData!$A:$A,0)))/F$33)</f>
        <v>#DIV/0!</v>
      </c>
      <c r="AQ426" t="e">
        <f>100*((INDEX(PastedData!X:X,MATCH($AK426,PastedData!$A:$A,0)))/G$33)</f>
        <v>#DIV/0!</v>
      </c>
      <c r="AR426" t="e">
        <f>100*((INDEX(PastedData!Y:Y,MATCH($AK426,PastedData!$A:$A,0)))/H$33)</f>
        <v>#DIV/0!</v>
      </c>
      <c r="AS426" t="e">
        <f>100*((INDEX(PastedData!Z:Z,MATCH($AK426,PastedData!$A:$A,0)))/I$33)</f>
        <v>#DIV/0!</v>
      </c>
      <c r="AT426" t="e">
        <f>100*((INDEX(PastedData!AA:AA,MATCH($AK426,PastedData!$A:$A,0)))/J$33)</f>
        <v>#DIV/0!</v>
      </c>
    </row>
    <row r="427" spans="14:46" x14ac:dyDescent="0.3">
      <c r="N427" s="2" t="e">
        <f t="shared" si="24"/>
        <v>#N/A</v>
      </c>
      <c r="O427" s="2" t="e">
        <f t="array" ref="O427">LN(INDEX(PastedData!E:E,MATCH(Analysis!$AK429,PastedData!$A:$A,0))-Analysis!O$5)</f>
        <v>#NUM!</v>
      </c>
      <c r="P427" s="2" t="e">
        <f>LN(INDEX(PastedData!F:F,MATCH(Analysis!$AK429,PastedData!$A:$A,0))-Analysis!P$5)</f>
        <v>#NUM!</v>
      </c>
      <c r="Q427" s="2" t="e">
        <f>LN(INDEX(PastedData!G:G,MATCH(Analysis!$AK429,PastedData!$A:$A,0))-Analysis!Q$5)</f>
        <v>#NUM!</v>
      </c>
      <c r="R427" s="2" t="e">
        <f>LN(INDEX(PastedData!H:H,MATCH(Analysis!$AK429,PastedData!$A:$A,0))-Analysis!R$5)</f>
        <v>#NUM!</v>
      </c>
      <c r="S427" s="2" t="e">
        <f>LN(INDEX(PastedData!I:I,MATCH(Analysis!$AK429,PastedData!$A:$A,0))-Analysis!S$5)</f>
        <v>#NUM!</v>
      </c>
      <c r="T427" s="2" t="e">
        <f>LN(INDEX(PastedData!J:J,MATCH(Analysis!$AK429,PastedData!$A:$A,0))-Analysis!T$5)</f>
        <v>#NUM!</v>
      </c>
      <c r="U427" s="2" t="e">
        <f>LN(INDEX(PastedData!K:K,MATCH(Analysis!$AK429,PastedData!$A:$A,0))-Analysis!U$5)</f>
        <v>#NUM!</v>
      </c>
      <c r="AK427">
        <f t="shared" si="23"/>
        <v>407</v>
      </c>
      <c r="AL427" s="2" t="e">
        <f t="array" ref="AL427">INDEX(PastedData!B:B,MATCH($AK427,PastedData!$A:$A,0))</f>
        <v>#N/A</v>
      </c>
      <c r="AM427" s="2">
        <f>INDEX(PastedData!L:L,MATCH($AK427,PastedData!$A:$A,0))</f>
        <v>0</v>
      </c>
      <c r="AN427" t="e">
        <f>100*((INDEX(PastedData!U:U,MATCH($AK427,PastedData!$A:$A,0)))/D$33)</f>
        <v>#DIV/0!</v>
      </c>
      <c r="AO427" t="e">
        <f>100*((INDEX(PastedData!V:V,MATCH($AK427,PastedData!$A:$A,0)))/E$33)</f>
        <v>#DIV/0!</v>
      </c>
      <c r="AP427" t="e">
        <f>100*((INDEX(PastedData!W:W,MATCH($AK427,PastedData!$A:$A,0)))/F$33)</f>
        <v>#DIV/0!</v>
      </c>
      <c r="AQ427" t="e">
        <f>100*((INDEX(PastedData!X:X,MATCH($AK427,PastedData!$A:$A,0)))/G$33)</f>
        <v>#DIV/0!</v>
      </c>
      <c r="AR427" t="e">
        <f>100*((INDEX(PastedData!Y:Y,MATCH($AK427,PastedData!$A:$A,0)))/H$33)</f>
        <v>#DIV/0!</v>
      </c>
      <c r="AS427" t="e">
        <f>100*((INDEX(PastedData!Z:Z,MATCH($AK427,PastedData!$A:$A,0)))/I$33)</f>
        <v>#DIV/0!</v>
      </c>
      <c r="AT427" t="e">
        <f>100*((INDEX(PastedData!AA:AA,MATCH($AK427,PastedData!$A:$A,0)))/J$33)</f>
        <v>#DIV/0!</v>
      </c>
    </row>
    <row r="428" spans="14:46" x14ac:dyDescent="0.3">
      <c r="N428" s="2" t="e">
        <f t="shared" si="24"/>
        <v>#N/A</v>
      </c>
      <c r="O428" s="2" t="e">
        <f t="array" ref="O428">LN(INDEX(PastedData!E:E,MATCH(Analysis!$AK430,PastedData!$A:$A,0))-Analysis!O$5)</f>
        <v>#NUM!</v>
      </c>
      <c r="P428" s="2" t="e">
        <f>LN(INDEX(PastedData!F:F,MATCH(Analysis!$AK430,PastedData!$A:$A,0))-Analysis!P$5)</f>
        <v>#NUM!</v>
      </c>
      <c r="Q428" s="2" t="e">
        <f>LN(INDEX(PastedData!G:G,MATCH(Analysis!$AK430,PastedData!$A:$A,0))-Analysis!Q$5)</f>
        <v>#NUM!</v>
      </c>
      <c r="R428" s="2" t="e">
        <f>LN(INDEX(PastedData!H:H,MATCH(Analysis!$AK430,PastedData!$A:$A,0))-Analysis!R$5)</f>
        <v>#NUM!</v>
      </c>
      <c r="S428" s="2" t="e">
        <f>LN(INDEX(PastedData!I:I,MATCH(Analysis!$AK430,PastedData!$A:$A,0))-Analysis!S$5)</f>
        <v>#NUM!</v>
      </c>
      <c r="T428" s="2" t="e">
        <f>LN(INDEX(PastedData!J:J,MATCH(Analysis!$AK430,PastedData!$A:$A,0))-Analysis!T$5)</f>
        <v>#NUM!</v>
      </c>
      <c r="U428" s="2" t="e">
        <f>LN(INDEX(PastedData!K:K,MATCH(Analysis!$AK430,PastedData!$A:$A,0))-Analysis!U$5)</f>
        <v>#NUM!</v>
      </c>
      <c r="AK428">
        <f t="shared" si="23"/>
        <v>408</v>
      </c>
      <c r="AL428" s="2" t="e">
        <f t="array" ref="AL428">INDEX(PastedData!B:B,MATCH($AK428,PastedData!$A:$A,0))</f>
        <v>#N/A</v>
      </c>
      <c r="AM428" s="2">
        <f>INDEX(PastedData!L:L,MATCH($AK428,PastedData!$A:$A,0))</f>
        <v>0</v>
      </c>
      <c r="AN428" t="e">
        <f>100*((INDEX(PastedData!U:U,MATCH($AK428,PastedData!$A:$A,0)))/D$33)</f>
        <v>#DIV/0!</v>
      </c>
      <c r="AO428" t="e">
        <f>100*((INDEX(PastedData!V:V,MATCH($AK428,PastedData!$A:$A,0)))/E$33)</f>
        <v>#DIV/0!</v>
      </c>
      <c r="AP428" t="e">
        <f>100*((INDEX(PastedData!W:W,MATCH($AK428,PastedData!$A:$A,0)))/F$33)</f>
        <v>#DIV/0!</v>
      </c>
      <c r="AQ428" t="e">
        <f>100*((INDEX(PastedData!X:X,MATCH($AK428,PastedData!$A:$A,0)))/G$33)</f>
        <v>#DIV/0!</v>
      </c>
      <c r="AR428" t="e">
        <f>100*((INDEX(PastedData!Y:Y,MATCH($AK428,PastedData!$A:$A,0)))/H$33)</f>
        <v>#DIV/0!</v>
      </c>
      <c r="AS428" t="e">
        <f>100*((INDEX(PastedData!Z:Z,MATCH($AK428,PastedData!$A:$A,0)))/I$33)</f>
        <v>#DIV/0!</v>
      </c>
      <c r="AT428" t="e">
        <f>100*((INDEX(PastedData!AA:AA,MATCH($AK428,PastedData!$A:$A,0)))/J$33)</f>
        <v>#DIV/0!</v>
      </c>
    </row>
    <row r="429" spans="14:46" x14ac:dyDescent="0.3">
      <c r="N429" s="2" t="e">
        <f t="shared" si="24"/>
        <v>#N/A</v>
      </c>
      <c r="O429" s="2" t="e">
        <f t="array" ref="O429">LN(INDEX(PastedData!E:E,MATCH(Analysis!$AK431,PastedData!$A:$A,0))-Analysis!O$5)</f>
        <v>#NUM!</v>
      </c>
      <c r="P429" s="2" t="e">
        <f>LN(INDEX(PastedData!F:F,MATCH(Analysis!$AK431,PastedData!$A:$A,0))-Analysis!P$5)</f>
        <v>#NUM!</v>
      </c>
      <c r="Q429" s="2" t="e">
        <f>LN(INDEX(PastedData!G:G,MATCH(Analysis!$AK431,PastedData!$A:$A,0))-Analysis!Q$5)</f>
        <v>#NUM!</v>
      </c>
      <c r="R429" s="2" t="e">
        <f>LN(INDEX(PastedData!H:H,MATCH(Analysis!$AK431,PastedData!$A:$A,0))-Analysis!R$5)</f>
        <v>#NUM!</v>
      </c>
      <c r="S429" s="2" t="e">
        <f>LN(INDEX(PastedData!I:I,MATCH(Analysis!$AK431,PastedData!$A:$A,0))-Analysis!S$5)</f>
        <v>#NUM!</v>
      </c>
      <c r="T429" s="2" t="e">
        <f>LN(INDEX(PastedData!J:J,MATCH(Analysis!$AK431,PastedData!$A:$A,0))-Analysis!T$5)</f>
        <v>#NUM!</v>
      </c>
      <c r="U429" s="2" t="e">
        <f>LN(INDEX(PastedData!K:K,MATCH(Analysis!$AK431,PastedData!$A:$A,0))-Analysis!U$5)</f>
        <v>#NUM!</v>
      </c>
      <c r="AK429">
        <f t="shared" si="23"/>
        <v>409</v>
      </c>
      <c r="AL429" s="2" t="e">
        <f t="array" ref="AL429">INDEX(PastedData!B:B,MATCH($AK429,PastedData!$A:$A,0))</f>
        <v>#N/A</v>
      </c>
      <c r="AM429" s="2">
        <f>INDEX(PastedData!L:L,MATCH($AK429,PastedData!$A:$A,0))</f>
        <v>0</v>
      </c>
      <c r="AN429" t="e">
        <f>100*((INDEX(PastedData!U:U,MATCH($AK429,PastedData!$A:$A,0)))/D$33)</f>
        <v>#DIV/0!</v>
      </c>
      <c r="AO429" t="e">
        <f>100*((INDEX(PastedData!V:V,MATCH($AK429,PastedData!$A:$A,0)))/E$33)</f>
        <v>#DIV/0!</v>
      </c>
      <c r="AP429" t="e">
        <f>100*((INDEX(PastedData!W:W,MATCH($AK429,PastedData!$A:$A,0)))/F$33)</f>
        <v>#DIV/0!</v>
      </c>
      <c r="AQ429" t="e">
        <f>100*((INDEX(PastedData!X:X,MATCH($AK429,PastedData!$A:$A,0)))/G$33)</f>
        <v>#DIV/0!</v>
      </c>
      <c r="AR429" t="e">
        <f>100*((INDEX(PastedData!Y:Y,MATCH($AK429,PastedData!$A:$A,0)))/H$33)</f>
        <v>#DIV/0!</v>
      </c>
      <c r="AS429" t="e">
        <f>100*((INDEX(PastedData!Z:Z,MATCH($AK429,PastedData!$A:$A,0)))/I$33)</f>
        <v>#DIV/0!</v>
      </c>
      <c r="AT429" t="e">
        <f>100*((INDEX(PastedData!AA:AA,MATCH($AK429,PastedData!$A:$A,0)))/J$33)</f>
        <v>#DIV/0!</v>
      </c>
    </row>
    <row r="430" spans="14:46" x14ac:dyDescent="0.3">
      <c r="N430" s="2" t="e">
        <f t="shared" si="24"/>
        <v>#N/A</v>
      </c>
      <c r="O430" s="2" t="e">
        <f t="array" ref="O430">LN(INDEX(PastedData!E:E,MATCH(Analysis!$AK432,PastedData!$A:$A,0))-Analysis!O$5)</f>
        <v>#NUM!</v>
      </c>
      <c r="P430" s="2" t="e">
        <f>LN(INDEX(PastedData!F:F,MATCH(Analysis!$AK432,PastedData!$A:$A,0))-Analysis!P$5)</f>
        <v>#NUM!</v>
      </c>
      <c r="Q430" s="2" t="e">
        <f>LN(INDEX(PastedData!G:G,MATCH(Analysis!$AK432,PastedData!$A:$A,0))-Analysis!Q$5)</f>
        <v>#NUM!</v>
      </c>
      <c r="R430" s="2" t="e">
        <f>LN(INDEX(PastedData!H:H,MATCH(Analysis!$AK432,PastedData!$A:$A,0))-Analysis!R$5)</f>
        <v>#NUM!</v>
      </c>
      <c r="S430" s="2" t="e">
        <f>LN(INDEX(PastedData!I:I,MATCH(Analysis!$AK432,PastedData!$A:$A,0))-Analysis!S$5)</f>
        <v>#NUM!</v>
      </c>
      <c r="T430" s="2" t="e">
        <f>LN(INDEX(PastedData!J:J,MATCH(Analysis!$AK432,PastedData!$A:$A,0))-Analysis!T$5)</f>
        <v>#NUM!</v>
      </c>
      <c r="U430" s="2" t="e">
        <f>LN(INDEX(PastedData!K:K,MATCH(Analysis!$AK432,PastedData!$A:$A,0))-Analysis!U$5)</f>
        <v>#NUM!</v>
      </c>
      <c r="AK430">
        <f t="shared" si="23"/>
        <v>410</v>
      </c>
      <c r="AL430" s="2" t="e">
        <f t="array" ref="AL430">INDEX(PastedData!B:B,MATCH($AK430,PastedData!$A:$A,0))</f>
        <v>#N/A</v>
      </c>
      <c r="AM430" s="2">
        <f>INDEX(PastedData!L:L,MATCH($AK430,PastedData!$A:$A,0))</f>
        <v>0</v>
      </c>
      <c r="AN430" t="e">
        <f>100*((INDEX(PastedData!U:U,MATCH($AK430,PastedData!$A:$A,0)))/D$33)</f>
        <v>#DIV/0!</v>
      </c>
      <c r="AO430" t="e">
        <f>100*((INDEX(PastedData!V:V,MATCH($AK430,PastedData!$A:$A,0)))/E$33)</f>
        <v>#DIV/0!</v>
      </c>
      <c r="AP430" t="e">
        <f>100*((INDEX(PastedData!W:W,MATCH($AK430,PastedData!$A:$A,0)))/F$33)</f>
        <v>#DIV/0!</v>
      </c>
      <c r="AQ430" t="e">
        <f>100*((INDEX(PastedData!X:X,MATCH($AK430,PastedData!$A:$A,0)))/G$33)</f>
        <v>#DIV/0!</v>
      </c>
      <c r="AR430" t="e">
        <f>100*((INDEX(PastedData!Y:Y,MATCH($AK430,PastedData!$A:$A,0)))/H$33)</f>
        <v>#DIV/0!</v>
      </c>
      <c r="AS430" t="e">
        <f>100*((INDEX(PastedData!Z:Z,MATCH($AK430,PastedData!$A:$A,0)))/I$33)</f>
        <v>#DIV/0!</v>
      </c>
      <c r="AT430" t="e">
        <f>100*((INDEX(PastedData!AA:AA,MATCH($AK430,PastedData!$A:$A,0)))/J$33)</f>
        <v>#DIV/0!</v>
      </c>
    </row>
    <row r="431" spans="14:46" x14ac:dyDescent="0.3">
      <c r="N431" s="2" t="e">
        <f t="shared" si="24"/>
        <v>#N/A</v>
      </c>
      <c r="O431" s="2" t="e">
        <f t="array" ref="O431">LN(INDEX(PastedData!E:E,MATCH(Analysis!$AK433,PastedData!$A:$A,0))-Analysis!O$5)</f>
        <v>#NUM!</v>
      </c>
      <c r="P431" s="2" t="e">
        <f>LN(INDEX(PastedData!F:F,MATCH(Analysis!$AK433,PastedData!$A:$A,0))-Analysis!P$5)</f>
        <v>#NUM!</v>
      </c>
      <c r="Q431" s="2" t="e">
        <f>LN(INDEX(PastedData!G:G,MATCH(Analysis!$AK433,PastedData!$A:$A,0))-Analysis!Q$5)</f>
        <v>#NUM!</v>
      </c>
      <c r="R431" s="2" t="e">
        <f>LN(INDEX(PastedData!H:H,MATCH(Analysis!$AK433,PastedData!$A:$A,0))-Analysis!R$5)</f>
        <v>#NUM!</v>
      </c>
      <c r="S431" s="2" t="e">
        <f>LN(INDEX(PastedData!I:I,MATCH(Analysis!$AK433,PastedData!$A:$A,0))-Analysis!S$5)</f>
        <v>#NUM!</v>
      </c>
      <c r="T431" s="2" t="e">
        <f>LN(INDEX(PastedData!J:J,MATCH(Analysis!$AK433,PastedData!$A:$A,0))-Analysis!T$5)</f>
        <v>#NUM!</v>
      </c>
      <c r="U431" s="2" t="e">
        <f>LN(INDEX(PastedData!K:K,MATCH(Analysis!$AK433,PastedData!$A:$A,0))-Analysis!U$5)</f>
        <v>#NUM!</v>
      </c>
      <c r="AK431">
        <f t="shared" si="23"/>
        <v>411</v>
      </c>
      <c r="AL431" s="2" t="e">
        <f t="array" ref="AL431">INDEX(PastedData!B:B,MATCH($AK431,PastedData!$A:$A,0))</f>
        <v>#N/A</v>
      </c>
      <c r="AM431" s="2">
        <f>INDEX(PastedData!L:L,MATCH($AK431,PastedData!$A:$A,0))</f>
        <v>0</v>
      </c>
      <c r="AN431" t="e">
        <f>100*((INDEX(PastedData!U:U,MATCH($AK431,PastedData!$A:$A,0)))/D$33)</f>
        <v>#DIV/0!</v>
      </c>
      <c r="AO431" t="e">
        <f>100*((INDEX(PastedData!V:V,MATCH($AK431,PastedData!$A:$A,0)))/E$33)</f>
        <v>#DIV/0!</v>
      </c>
      <c r="AP431" t="e">
        <f>100*((INDEX(PastedData!W:W,MATCH($AK431,PastedData!$A:$A,0)))/F$33)</f>
        <v>#DIV/0!</v>
      </c>
      <c r="AQ431" t="e">
        <f>100*((INDEX(PastedData!X:X,MATCH($AK431,PastedData!$A:$A,0)))/G$33)</f>
        <v>#DIV/0!</v>
      </c>
      <c r="AR431" t="e">
        <f>100*((INDEX(PastedData!Y:Y,MATCH($AK431,PastedData!$A:$A,0)))/H$33)</f>
        <v>#DIV/0!</v>
      </c>
      <c r="AS431" t="e">
        <f>100*((INDEX(PastedData!Z:Z,MATCH($AK431,PastedData!$A:$A,0)))/I$33)</f>
        <v>#DIV/0!</v>
      </c>
      <c r="AT431" t="e">
        <f>100*((INDEX(PastedData!AA:AA,MATCH($AK431,PastedData!$A:$A,0)))/J$33)</f>
        <v>#DIV/0!</v>
      </c>
    </row>
    <row r="432" spans="14:46" x14ac:dyDescent="0.3">
      <c r="N432" s="2" t="e">
        <f t="shared" si="24"/>
        <v>#N/A</v>
      </c>
      <c r="O432" s="2" t="e">
        <f t="array" ref="O432">LN(INDEX(PastedData!E:E,MATCH(Analysis!$AK434,PastedData!$A:$A,0))-Analysis!O$5)</f>
        <v>#NUM!</v>
      </c>
      <c r="P432" s="2" t="e">
        <f>LN(INDEX(PastedData!F:F,MATCH(Analysis!$AK434,PastedData!$A:$A,0))-Analysis!P$5)</f>
        <v>#NUM!</v>
      </c>
      <c r="Q432" s="2" t="e">
        <f>LN(INDEX(PastedData!G:G,MATCH(Analysis!$AK434,PastedData!$A:$A,0))-Analysis!Q$5)</f>
        <v>#NUM!</v>
      </c>
      <c r="R432" s="2" t="e">
        <f>LN(INDEX(PastedData!H:H,MATCH(Analysis!$AK434,PastedData!$A:$A,0))-Analysis!R$5)</f>
        <v>#NUM!</v>
      </c>
      <c r="S432" s="2" t="e">
        <f>LN(INDEX(PastedData!I:I,MATCH(Analysis!$AK434,PastedData!$A:$A,0))-Analysis!S$5)</f>
        <v>#NUM!</v>
      </c>
      <c r="T432" s="2" t="e">
        <f>LN(INDEX(PastedData!J:J,MATCH(Analysis!$AK434,PastedData!$A:$A,0))-Analysis!T$5)</f>
        <v>#NUM!</v>
      </c>
      <c r="U432" s="2" t="e">
        <f>LN(INDEX(PastedData!K:K,MATCH(Analysis!$AK434,PastedData!$A:$A,0))-Analysis!U$5)</f>
        <v>#NUM!</v>
      </c>
      <c r="AK432">
        <f t="shared" si="23"/>
        <v>412</v>
      </c>
      <c r="AL432" s="2" t="e">
        <f t="array" ref="AL432">INDEX(PastedData!B:B,MATCH($AK432,PastedData!$A:$A,0))</f>
        <v>#N/A</v>
      </c>
      <c r="AM432" s="2">
        <f>INDEX(PastedData!L:L,MATCH($AK432,PastedData!$A:$A,0))</f>
        <v>0</v>
      </c>
      <c r="AN432" t="e">
        <f>100*((INDEX(PastedData!U:U,MATCH($AK432,PastedData!$A:$A,0)))/D$33)</f>
        <v>#DIV/0!</v>
      </c>
      <c r="AO432" t="e">
        <f>100*((INDEX(PastedData!V:V,MATCH($AK432,PastedData!$A:$A,0)))/E$33)</f>
        <v>#DIV/0!</v>
      </c>
      <c r="AP432" t="e">
        <f>100*((INDEX(PastedData!W:W,MATCH($AK432,PastedData!$A:$A,0)))/F$33)</f>
        <v>#DIV/0!</v>
      </c>
      <c r="AQ432" t="e">
        <f>100*((INDEX(PastedData!X:X,MATCH($AK432,PastedData!$A:$A,0)))/G$33)</f>
        <v>#DIV/0!</v>
      </c>
      <c r="AR432" t="e">
        <f>100*((INDEX(PastedData!Y:Y,MATCH($AK432,PastedData!$A:$A,0)))/H$33)</f>
        <v>#DIV/0!</v>
      </c>
      <c r="AS432" t="e">
        <f>100*((INDEX(PastedData!Z:Z,MATCH($AK432,PastedData!$A:$A,0)))/I$33)</f>
        <v>#DIV/0!</v>
      </c>
      <c r="AT432" t="e">
        <f>100*((INDEX(PastedData!AA:AA,MATCH($AK432,PastedData!$A:$A,0)))/J$33)</f>
        <v>#DIV/0!</v>
      </c>
    </row>
    <row r="433" spans="14:46" x14ac:dyDescent="0.3">
      <c r="N433" s="2" t="e">
        <f t="shared" si="24"/>
        <v>#N/A</v>
      </c>
      <c r="O433" s="2" t="e">
        <f t="array" ref="O433">LN(INDEX(PastedData!E:E,MATCH(Analysis!$AK435,PastedData!$A:$A,0))-Analysis!O$5)</f>
        <v>#NUM!</v>
      </c>
      <c r="P433" s="2" t="e">
        <f>LN(INDEX(PastedData!F:F,MATCH(Analysis!$AK435,PastedData!$A:$A,0))-Analysis!P$5)</f>
        <v>#NUM!</v>
      </c>
      <c r="Q433" s="2" t="e">
        <f>LN(INDEX(PastedData!G:G,MATCH(Analysis!$AK435,PastedData!$A:$A,0))-Analysis!Q$5)</f>
        <v>#NUM!</v>
      </c>
      <c r="R433" s="2" t="e">
        <f>LN(INDEX(PastedData!H:H,MATCH(Analysis!$AK435,PastedData!$A:$A,0))-Analysis!R$5)</f>
        <v>#NUM!</v>
      </c>
      <c r="S433" s="2" t="e">
        <f>LN(INDEX(PastedData!I:I,MATCH(Analysis!$AK435,PastedData!$A:$A,0))-Analysis!S$5)</f>
        <v>#NUM!</v>
      </c>
      <c r="T433" s="2" t="e">
        <f>LN(INDEX(PastedData!J:J,MATCH(Analysis!$AK435,PastedData!$A:$A,0))-Analysis!T$5)</f>
        <v>#NUM!</v>
      </c>
      <c r="U433" s="2" t="e">
        <f>LN(INDEX(PastedData!K:K,MATCH(Analysis!$AK435,PastedData!$A:$A,0))-Analysis!U$5)</f>
        <v>#NUM!</v>
      </c>
      <c r="AK433">
        <f t="shared" si="23"/>
        <v>413</v>
      </c>
      <c r="AL433" s="2" t="e">
        <f t="array" ref="AL433">INDEX(PastedData!B:B,MATCH($AK433,PastedData!$A:$A,0))</f>
        <v>#N/A</v>
      </c>
      <c r="AM433" s="2">
        <f>INDEX(PastedData!L:L,MATCH($AK433,PastedData!$A:$A,0))</f>
        <v>0</v>
      </c>
      <c r="AN433" t="e">
        <f>100*((INDEX(PastedData!U:U,MATCH($AK433,PastedData!$A:$A,0)))/D$33)</f>
        <v>#DIV/0!</v>
      </c>
      <c r="AO433" t="e">
        <f>100*((INDEX(PastedData!V:V,MATCH($AK433,PastedData!$A:$A,0)))/E$33)</f>
        <v>#DIV/0!</v>
      </c>
      <c r="AP433" t="e">
        <f>100*((INDEX(PastedData!W:W,MATCH($AK433,PastedData!$A:$A,0)))/F$33)</f>
        <v>#DIV/0!</v>
      </c>
      <c r="AQ433" t="e">
        <f>100*((INDEX(PastedData!X:X,MATCH($AK433,PastedData!$A:$A,0)))/G$33)</f>
        <v>#DIV/0!</v>
      </c>
      <c r="AR433" t="e">
        <f>100*((INDEX(PastedData!Y:Y,MATCH($AK433,PastedData!$A:$A,0)))/H$33)</f>
        <v>#DIV/0!</v>
      </c>
      <c r="AS433" t="e">
        <f>100*((INDEX(PastedData!Z:Z,MATCH($AK433,PastedData!$A:$A,0)))/I$33)</f>
        <v>#DIV/0!</v>
      </c>
      <c r="AT433" t="e">
        <f>100*((INDEX(PastedData!AA:AA,MATCH($AK433,PastedData!$A:$A,0)))/J$33)</f>
        <v>#DIV/0!</v>
      </c>
    </row>
    <row r="434" spans="14:46" x14ac:dyDescent="0.3">
      <c r="N434" s="2" t="e">
        <f t="shared" si="24"/>
        <v>#N/A</v>
      </c>
      <c r="O434" s="2" t="e">
        <f t="array" ref="O434">LN(INDEX(PastedData!E:E,MATCH(Analysis!$AK436,PastedData!$A:$A,0))-Analysis!O$5)</f>
        <v>#NUM!</v>
      </c>
      <c r="P434" s="2" t="e">
        <f>LN(INDEX(PastedData!F:F,MATCH(Analysis!$AK436,PastedData!$A:$A,0))-Analysis!P$5)</f>
        <v>#NUM!</v>
      </c>
      <c r="Q434" s="2" t="e">
        <f>LN(INDEX(PastedData!G:G,MATCH(Analysis!$AK436,PastedData!$A:$A,0))-Analysis!Q$5)</f>
        <v>#NUM!</v>
      </c>
      <c r="R434" s="2" t="e">
        <f>LN(INDEX(PastedData!H:H,MATCH(Analysis!$AK436,PastedData!$A:$A,0))-Analysis!R$5)</f>
        <v>#NUM!</v>
      </c>
      <c r="S434" s="2" t="e">
        <f>LN(INDEX(PastedData!I:I,MATCH(Analysis!$AK436,PastedData!$A:$A,0))-Analysis!S$5)</f>
        <v>#NUM!</v>
      </c>
      <c r="T434" s="2" t="e">
        <f>LN(INDEX(PastedData!J:J,MATCH(Analysis!$AK436,PastedData!$A:$A,0))-Analysis!T$5)</f>
        <v>#NUM!</v>
      </c>
      <c r="U434" s="2" t="e">
        <f>LN(INDEX(PastedData!K:K,MATCH(Analysis!$AK436,PastedData!$A:$A,0))-Analysis!U$5)</f>
        <v>#NUM!</v>
      </c>
      <c r="AK434">
        <f t="shared" si="23"/>
        <v>414</v>
      </c>
      <c r="AL434" s="2" t="e">
        <f t="array" ref="AL434">INDEX(PastedData!B:B,MATCH($AK434,PastedData!$A:$A,0))</f>
        <v>#N/A</v>
      </c>
      <c r="AM434" s="2">
        <f>INDEX(PastedData!L:L,MATCH($AK434,PastedData!$A:$A,0))</f>
        <v>0</v>
      </c>
      <c r="AN434" t="e">
        <f>100*((INDEX(PastedData!U:U,MATCH($AK434,PastedData!$A:$A,0)))/D$33)</f>
        <v>#DIV/0!</v>
      </c>
      <c r="AO434" t="e">
        <f>100*((INDEX(PastedData!V:V,MATCH($AK434,PastedData!$A:$A,0)))/E$33)</f>
        <v>#DIV/0!</v>
      </c>
      <c r="AP434" t="e">
        <f>100*((INDEX(PastedData!W:W,MATCH($AK434,PastedData!$A:$A,0)))/F$33)</f>
        <v>#DIV/0!</v>
      </c>
      <c r="AQ434" t="e">
        <f>100*((INDEX(PastedData!X:X,MATCH($AK434,PastedData!$A:$A,0)))/G$33)</f>
        <v>#DIV/0!</v>
      </c>
      <c r="AR434" t="e">
        <f>100*((INDEX(PastedData!Y:Y,MATCH($AK434,PastedData!$A:$A,0)))/H$33)</f>
        <v>#DIV/0!</v>
      </c>
      <c r="AS434" t="e">
        <f>100*((INDEX(PastedData!Z:Z,MATCH($AK434,PastedData!$A:$A,0)))/I$33)</f>
        <v>#DIV/0!</v>
      </c>
      <c r="AT434" t="e">
        <f>100*((INDEX(PastedData!AA:AA,MATCH($AK434,PastedData!$A:$A,0)))/J$33)</f>
        <v>#DIV/0!</v>
      </c>
    </row>
    <row r="435" spans="14:46" x14ac:dyDescent="0.3">
      <c r="N435" s="2" t="e">
        <f t="shared" si="24"/>
        <v>#N/A</v>
      </c>
      <c r="O435" s="2" t="e">
        <f t="array" ref="O435">LN(INDEX(PastedData!E:E,MATCH(Analysis!$AK437,PastedData!$A:$A,0))-Analysis!O$5)</f>
        <v>#NUM!</v>
      </c>
      <c r="P435" s="2" t="e">
        <f>LN(INDEX(PastedData!F:F,MATCH(Analysis!$AK437,PastedData!$A:$A,0))-Analysis!P$5)</f>
        <v>#NUM!</v>
      </c>
      <c r="Q435" s="2" t="e">
        <f>LN(INDEX(PastedData!G:G,MATCH(Analysis!$AK437,PastedData!$A:$A,0))-Analysis!Q$5)</f>
        <v>#NUM!</v>
      </c>
      <c r="R435" s="2" t="e">
        <f>LN(INDEX(PastedData!H:H,MATCH(Analysis!$AK437,PastedData!$A:$A,0))-Analysis!R$5)</f>
        <v>#NUM!</v>
      </c>
      <c r="S435" s="2" t="e">
        <f>LN(INDEX(PastedData!I:I,MATCH(Analysis!$AK437,PastedData!$A:$A,0))-Analysis!S$5)</f>
        <v>#NUM!</v>
      </c>
      <c r="T435" s="2" t="e">
        <f>LN(INDEX(PastedData!J:J,MATCH(Analysis!$AK437,PastedData!$A:$A,0))-Analysis!T$5)</f>
        <v>#NUM!</v>
      </c>
      <c r="U435" s="2" t="e">
        <f>LN(INDEX(PastedData!K:K,MATCH(Analysis!$AK437,PastedData!$A:$A,0))-Analysis!U$5)</f>
        <v>#NUM!</v>
      </c>
      <c r="AK435">
        <f t="shared" si="23"/>
        <v>415</v>
      </c>
      <c r="AL435" s="2" t="e">
        <f t="array" ref="AL435">INDEX(PastedData!B:B,MATCH($AK435,PastedData!$A:$A,0))</f>
        <v>#N/A</v>
      </c>
      <c r="AM435" s="2">
        <f>INDEX(PastedData!L:L,MATCH($AK435,PastedData!$A:$A,0))</f>
        <v>0</v>
      </c>
      <c r="AN435" t="e">
        <f>100*((INDEX(PastedData!U:U,MATCH($AK435,PastedData!$A:$A,0)))/D$33)</f>
        <v>#DIV/0!</v>
      </c>
      <c r="AO435" t="e">
        <f>100*((INDEX(PastedData!V:V,MATCH($AK435,PastedData!$A:$A,0)))/E$33)</f>
        <v>#DIV/0!</v>
      </c>
      <c r="AP435" t="e">
        <f>100*((INDEX(PastedData!W:W,MATCH($AK435,PastedData!$A:$A,0)))/F$33)</f>
        <v>#DIV/0!</v>
      </c>
      <c r="AQ435" t="e">
        <f>100*((INDEX(PastedData!X:X,MATCH($AK435,PastedData!$A:$A,0)))/G$33)</f>
        <v>#DIV/0!</v>
      </c>
      <c r="AR435" t="e">
        <f>100*((INDEX(PastedData!Y:Y,MATCH($AK435,PastedData!$A:$A,0)))/H$33)</f>
        <v>#DIV/0!</v>
      </c>
      <c r="AS435" t="e">
        <f>100*((INDEX(PastedData!Z:Z,MATCH($AK435,PastedData!$A:$A,0)))/I$33)</f>
        <v>#DIV/0!</v>
      </c>
      <c r="AT435" t="e">
        <f>100*((INDEX(PastedData!AA:AA,MATCH($AK435,PastedData!$A:$A,0)))/J$33)</f>
        <v>#DIV/0!</v>
      </c>
    </row>
    <row r="436" spans="14:46" x14ac:dyDescent="0.3">
      <c r="N436" s="2" t="e">
        <f t="shared" si="24"/>
        <v>#N/A</v>
      </c>
      <c r="O436" s="2" t="e">
        <f t="array" ref="O436">LN(INDEX(PastedData!E:E,MATCH(Analysis!$AK438,PastedData!$A:$A,0))-Analysis!O$5)</f>
        <v>#NUM!</v>
      </c>
      <c r="P436" s="2" t="e">
        <f>LN(INDEX(PastedData!F:F,MATCH(Analysis!$AK438,PastedData!$A:$A,0))-Analysis!P$5)</f>
        <v>#NUM!</v>
      </c>
      <c r="Q436" s="2" t="e">
        <f>LN(INDEX(PastedData!G:G,MATCH(Analysis!$AK438,PastedData!$A:$A,0))-Analysis!Q$5)</f>
        <v>#NUM!</v>
      </c>
      <c r="R436" s="2" t="e">
        <f>LN(INDEX(PastedData!H:H,MATCH(Analysis!$AK438,PastedData!$A:$A,0))-Analysis!R$5)</f>
        <v>#NUM!</v>
      </c>
      <c r="S436" s="2" t="e">
        <f>LN(INDEX(PastedData!I:I,MATCH(Analysis!$AK438,PastedData!$A:$A,0))-Analysis!S$5)</f>
        <v>#NUM!</v>
      </c>
      <c r="T436" s="2" t="e">
        <f>LN(INDEX(PastedData!J:J,MATCH(Analysis!$AK438,PastedData!$A:$A,0))-Analysis!T$5)</f>
        <v>#NUM!</v>
      </c>
      <c r="U436" s="2" t="e">
        <f>LN(INDEX(PastedData!K:K,MATCH(Analysis!$AK438,PastedData!$A:$A,0))-Analysis!U$5)</f>
        <v>#NUM!</v>
      </c>
      <c r="AK436">
        <f t="shared" si="23"/>
        <v>416</v>
      </c>
      <c r="AL436" s="2" t="e">
        <f t="array" ref="AL436">INDEX(PastedData!B:B,MATCH($AK436,PastedData!$A:$A,0))</f>
        <v>#N/A</v>
      </c>
      <c r="AM436" s="2">
        <f>INDEX(PastedData!L:L,MATCH($AK436,PastedData!$A:$A,0))</f>
        <v>0</v>
      </c>
      <c r="AN436" t="e">
        <f>100*((INDEX(PastedData!U:U,MATCH($AK436,PastedData!$A:$A,0)))/D$33)</f>
        <v>#DIV/0!</v>
      </c>
      <c r="AO436" t="e">
        <f>100*((INDEX(PastedData!V:V,MATCH($AK436,PastedData!$A:$A,0)))/E$33)</f>
        <v>#DIV/0!</v>
      </c>
      <c r="AP436" t="e">
        <f>100*((INDEX(PastedData!W:W,MATCH($AK436,PastedData!$A:$A,0)))/F$33)</f>
        <v>#DIV/0!</v>
      </c>
      <c r="AQ436" t="e">
        <f>100*((INDEX(PastedData!X:X,MATCH($AK436,PastedData!$A:$A,0)))/G$33)</f>
        <v>#DIV/0!</v>
      </c>
      <c r="AR436" t="e">
        <f>100*((INDEX(PastedData!Y:Y,MATCH($AK436,PastedData!$A:$A,0)))/H$33)</f>
        <v>#DIV/0!</v>
      </c>
      <c r="AS436" t="e">
        <f>100*((INDEX(PastedData!Z:Z,MATCH($AK436,PastedData!$A:$A,0)))/I$33)</f>
        <v>#DIV/0!</v>
      </c>
      <c r="AT436" t="e">
        <f>100*((INDEX(PastedData!AA:AA,MATCH($AK436,PastedData!$A:$A,0)))/J$33)</f>
        <v>#DIV/0!</v>
      </c>
    </row>
    <row r="437" spans="14:46" x14ac:dyDescent="0.3">
      <c r="N437" s="2" t="e">
        <f t="shared" si="24"/>
        <v>#N/A</v>
      </c>
      <c r="O437" s="2" t="e">
        <f t="array" ref="O437">LN(INDEX(PastedData!E:E,MATCH(Analysis!$AK439,PastedData!$A:$A,0))-Analysis!O$5)</f>
        <v>#NUM!</v>
      </c>
      <c r="P437" s="2" t="e">
        <f>LN(INDEX(PastedData!F:F,MATCH(Analysis!$AK439,PastedData!$A:$A,0))-Analysis!P$5)</f>
        <v>#NUM!</v>
      </c>
      <c r="Q437" s="2" t="e">
        <f>LN(INDEX(PastedData!G:G,MATCH(Analysis!$AK439,PastedData!$A:$A,0))-Analysis!Q$5)</f>
        <v>#NUM!</v>
      </c>
      <c r="R437" s="2" t="e">
        <f>LN(INDEX(PastedData!H:H,MATCH(Analysis!$AK439,PastedData!$A:$A,0))-Analysis!R$5)</f>
        <v>#NUM!</v>
      </c>
      <c r="S437" s="2" t="e">
        <f>LN(INDEX(PastedData!I:I,MATCH(Analysis!$AK439,PastedData!$A:$A,0))-Analysis!S$5)</f>
        <v>#NUM!</v>
      </c>
      <c r="T437" s="2" t="e">
        <f>LN(INDEX(PastedData!J:J,MATCH(Analysis!$AK439,PastedData!$A:$A,0))-Analysis!T$5)</f>
        <v>#NUM!</v>
      </c>
      <c r="U437" s="2" t="e">
        <f>LN(INDEX(PastedData!K:K,MATCH(Analysis!$AK439,PastedData!$A:$A,0))-Analysis!U$5)</f>
        <v>#NUM!</v>
      </c>
      <c r="AK437">
        <f t="shared" si="23"/>
        <v>417</v>
      </c>
      <c r="AL437" s="2" t="e">
        <f t="array" ref="AL437">INDEX(PastedData!B:B,MATCH($AK437,PastedData!$A:$A,0))</f>
        <v>#N/A</v>
      </c>
      <c r="AM437" s="2">
        <f>INDEX(PastedData!L:L,MATCH($AK437,PastedData!$A:$A,0))</f>
        <v>0</v>
      </c>
      <c r="AN437" t="e">
        <f>100*((INDEX(PastedData!U:U,MATCH($AK437,PastedData!$A:$A,0)))/D$33)</f>
        <v>#DIV/0!</v>
      </c>
      <c r="AO437" t="e">
        <f>100*((INDEX(PastedData!V:V,MATCH($AK437,PastedData!$A:$A,0)))/E$33)</f>
        <v>#DIV/0!</v>
      </c>
      <c r="AP437" t="e">
        <f>100*((INDEX(PastedData!W:W,MATCH($AK437,PastedData!$A:$A,0)))/F$33)</f>
        <v>#DIV/0!</v>
      </c>
      <c r="AQ437" t="e">
        <f>100*((INDEX(PastedData!X:X,MATCH($AK437,PastedData!$A:$A,0)))/G$33)</f>
        <v>#DIV/0!</v>
      </c>
      <c r="AR437" t="e">
        <f>100*((INDEX(PastedData!Y:Y,MATCH($AK437,PastedData!$A:$A,0)))/H$33)</f>
        <v>#DIV/0!</v>
      </c>
      <c r="AS437" t="e">
        <f>100*((INDEX(PastedData!Z:Z,MATCH($AK437,PastedData!$A:$A,0)))/I$33)</f>
        <v>#DIV/0!</v>
      </c>
      <c r="AT437" t="e">
        <f>100*((INDEX(PastedData!AA:AA,MATCH($AK437,PastedData!$A:$A,0)))/J$33)</f>
        <v>#DIV/0!</v>
      </c>
    </row>
    <row r="438" spans="14:46" x14ac:dyDescent="0.3">
      <c r="N438" s="2" t="e">
        <f t="shared" si="24"/>
        <v>#N/A</v>
      </c>
      <c r="O438" s="2" t="e">
        <f t="array" ref="O438">LN(INDEX(PastedData!E:E,MATCH(Analysis!$AK440,PastedData!$A:$A,0))-Analysis!O$5)</f>
        <v>#NUM!</v>
      </c>
      <c r="P438" s="2" t="e">
        <f>LN(INDEX(PastedData!F:F,MATCH(Analysis!$AK440,PastedData!$A:$A,0))-Analysis!P$5)</f>
        <v>#NUM!</v>
      </c>
      <c r="Q438" s="2" t="e">
        <f>LN(INDEX(PastedData!G:G,MATCH(Analysis!$AK440,PastedData!$A:$A,0))-Analysis!Q$5)</f>
        <v>#NUM!</v>
      </c>
      <c r="R438" s="2" t="e">
        <f>LN(INDEX(PastedData!H:H,MATCH(Analysis!$AK440,PastedData!$A:$A,0))-Analysis!R$5)</f>
        <v>#NUM!</v>
      </c>
      <c r="S438" s="2" t="e">
        <f>LN(INDEX(PastedData!I:I,MATCH(Analysis!$AK440,PastedData!$A:$A,0))-Analysis!S$5)</f>
        <v>#NUM!</v>
      </c>
      <c r="T438" s="2" t="e">
        <f>LN(INDEX(PastedData!J:J,MATCH(Analysis!$AK440,PastedData!$A:$A,0))-Analysis!T$5)</f>
        <v>#NUM!</v>
      </c>
      <c r="U438" s="2" t="e">
        <f>LN(INDEX(PastedData!K:K,MATCH(Analysis!$AK440,PastedData!$A:$A,0))-Analysis!U$5)</f>
        <v>#NUM!</v>
      </c>
      <c r="AK438">
        <f t="shared" si="23"/>
        <v>418</v>
      </c>
      <c r="AL438" s="2" t="e">
        <f t="array" ref="AL438">INDEX(PastedData!B:B,MATCH($AK438,PastedData!$A:$A,0))</f>
        <v>#N/A</v>
      </c>
      <c r="AM438" s="2">
        <f>INDEX(PastedData!L:L,MATCH($AK438,PastedData!$A:$A,0))</f>
        <v>0</v>
      </c>
      <c r="AN438" t="e">
        <f>100*((INDEX(PastedData!U:U,MATCH($AK438,PastedData!$A:$A,0)))/D$33)</f>
        <v>#DIV/0!</v>
      </c>
      <c r="AO438" t="e">
        <f>100*((INDEX(PastedData!V:V,MATCH($AK438,PastedData!$A:$A,0)))/E$33)</f>
        <v>#DIV/0!</v>
      </c>
      <c r="AP438" t="e">
        <f>100*((INDEX(PastedData!W:W,MATCH($AK438,PastedData!$A:$A,0)))/F$33)</f>
        <v>#DIV/0!</v>
      </c>
      <c r="AQ438" t="e">
        <f>100*((INDEX(PastedData!X:X,MATCH($AK438,PastedData!$A:$A,0)))/G$33)</f>
        <v>#DIV/0!</v>
      </c>
      <c r="AR438" t="e">
        <f>100*((INDEX(PastedData!Y:Y,MATCH($AK438,PastedData!$A:$A,0)))/H$33)</f>
        <v>#DIV/0!</v>
      </c>
      <c r="AS438" t="e">
        <f>100*((INDEX(PastedData!Z:Z,MATCH($AK438,PastedData!$A:$A,0)))/I$33)</f>
        <v>#DIV/0!</v>
      </c>
      <c r="AT438" t="e">
        <f>100*((INDEX(PastedData!AA:AA,MATCH($AK438,PastedData!$A:$A,0)))/J$33)</f>
        <v>#DIV/0!</v>
      </c>
    </row>
    <row r="439" spans="14:46" x14ac:dyDescent="0.3">
      <c r="N439" s="2" t="e">
        <f t="shared" si="24"/>
        <v>#N/A</v>
      </c>
      <c r="O439" s="2" t="e">
        <f t="array" ref="O439">LN(INDEX(PastedData!E:E,MATCH(Analysis!$AK441,PastedData!$A:$A,0))-Analysis!O$5)</f>
        <v>#NUM!</v>
      </c>
      <c r="P439" s="2" t="e">
        <f>LN(INDEX(PastedData!F:F,MATCH(Analysis!$AK441,PastedData!$A:$A,0))-Analysis!P$5)</f>
        <v>#NUM!</v>
      </c>
      <c r="Q439" s="2" t="e">
        <f>LN(INDEX(PastedData!G:G,MATCH(Analysis!$AK441,PastedData!$A:$A,0))-Analysis!Q$5)</f>
        <v>#NUM!</v>
      </c>
      <c r="R439" s="2" t="e">
        <f>LN(INDEX(PastedData!H:H,MATCH(Analysis!$AK441,PastedData!$A:$A,0))-Analysis!R$5)</f>
        <v>#NUM!</v>
      </c>
      <c r="S439" s="2" t="e">
        <f>LN(INDEX(PastedData!I:I,MATCH(Analysis!$AK441,PastedData!$A:$A,0))-Analysis!S$5)</f>
        <v>#NUM!</v>
      </c>
      <c r="T439" s="2" t="e">
        <f>LN(INDEX(PastedData!J:J,MATCH(Analysis!$AK441,PastedData!$A:$A,0))-Analysis!T$5)</f>
        <v>#NUM!</v>
      </c>
      <c r="U439" s="2" t="e">
        <f>LN(INDEX(PastedData!K:K,MATCH(Analysis!$AK441,PastedData!$A:$A,0))-Analysis!U$5)</f>
        <v>#NUM!</v>
      </c>
      <c r="AK439">
        <f t="shared" si="23"/>
        <v>419</v>
      </c>
      <c r="AL439" s="2" t="e">
        <f t="array" ref="AL439">INDEX(PastedData!B:B,MATCH($AK439,PastedData!$A:$A,0))</f>
        <v>#N/A</v>
      </c>
      <c r="AM439" s="2">
        <f>INDEX(PastedData!L:L,MATCH($AK439,PastedData!$A:$A,0))</f>
        <v>0</v>
      </c>
      <c r="AN439" t="e">
        <f>100*((INDEX(PastedData!U:U,MATCH($AK439,PastedData!$A:$A,0)))/D$33)</f>
        <v>#DIV/0!</v>
      </c>
      <c r="AO439" t="e">
        <f>100*((INDEX(PastedData!V:V,MATCH($AK439,PastedData!$A:$A,0)))/E$33)</f>
        <v>#DIV/0!</v>
      </c>
      <c r="AP439" t="e">
        <f>100*((INDEX(PastedData!W:W,MATCH($AK439,PastedData!$A:$A,0)))/F$33)</f>
        <v>#DIV/0!</v>
      </c>
      <c r="AQ439" t="e">
        <f>100*((INDEX(PastedData!X:X,MATCH($AK439,PastedData!$A:$A,0)))/G$33)</f>
        <v>#DIV/0!</v>
      </c>
      <c r="AR439" t="e">
        <f>100*((INDEX(PastedData!Y:Y,MATCH($AK439,PastedData!$A:$A,0)))/H$33)</f>
        <v>#DIV/0!</v>
      </c>
      <c r="AS439" t="e">
        <f>100*((INDEX(PastedData!Z:Z,MATCH($AK439,PastedData!$A:$A,0)))/I$33)</f>
        <v>#DIV/0!</v>
      </c>
      <c r="AT439" t="e">
        <f>100*((INDEX(PastedData!AA:AA,MATCH($AK439,PastedData!$A:$A,0)))/J$33)</f>
        <v>#DIV/0!</v>
      </c>
    </row>
    <row r="440" spans="14:46" x14ac:dyDescent="0.3">
      <c r="N440" s="2" t="e">
        <f t="shared" si="24"/>
        <v>#N/A</v>
      </c>
      <c r="O440" s="2" t="e">
        <f t="array" ref="O440">LN(INDEX(PastedData!E:E,MATCH(Analysis!$AK442,PastedData!$A:$A,0))-Analysis!O$5)</f>
        <v>#NUM!</v>
      </c>
      <c r="P440" s="2" t="e">
        <f>LN(INDEX(PastedData!F:F,MATCH(Analysis!$AK442,PastedData!$A:$A,0))-Analysis!P$5)</f>
        <v>#NUM!</v>
      </c>
      <c r="Q440" s="2" t="e">
        <f>LN(INDEX(PastedData!G:G,MATCH(Analysis!$AK442,PastedData!$A:$A,0))-Analysis!Q$5)</f>
        <v>#NUM!</v>
      </c>
      <c r="R440" s="2" t="e">
        <f>LN(INDEX(PastedData!H:H,MATCH(Analysis!$AK442,PastedData!$A:$A,0))-Analysis!R$5)</f>
        <v>#NUM!</v>
      </c>
      <c r="S440" s="2" t="e">
        <f>LN(INDEX(PastedData!I:I,MATCH(Analysis!$AK442,PastedData!$A:$A,0))-Analysis!S$5)</f>
        <v>#NUM!</v>
      </c>
      <c r="T440" s="2" t="e">
        <f>LN(INDEX(PastedData!J:J,MATCH(Analysis!$AK442,PastedData!$A:$A,0))-Analysis!T$5)</f>
        <v>#NUM!</v>
      </c>
      <c r="U440" s="2" t="e">
        <f>LN(INDEX(PastedData!K:K,MATCH(Analysis!$AK442,PastedData!$A:$A,0))-Analysis!U$5)</f>
        <v>#NUM!</v>
      </c>
      <c r="AK440">
        <f t="shared" si="23"/>
        <v>420</v>
      </c>
      <c r="AL440" s="2" t="e">
        <f t="array" ref="AL440">INDEX(PastedData!B:B,MATCH($AK440,PastedData!$A:$A,0))</f>
        <v>#N/A</v>
      </c>
      <c r="AM440" s="2">
        <f>INDEX(PastedData!L:L,MATCH($AK440,PastedData!$A:$A,0))</f>
        <v>0</v>
      </c>
      <c r="AN440" t="e">
        <f>100*((INDEX(PastedData!U:U,MATCH($AK440,PastedData!$A:$A,0)))/D$33)</f>
        <v>#DIV/0!</v>
      </c>
      <c r="AO440" t="e">
        <f>100*((INDEX(PastedData!V:V,MATCH($AK440,PastedData!$A:$A,0)))/E$33)</f>
        <v>#DIV/0!</v>
      </c>
      <c r="AP440" t="e">
        <f>100*((INDEX(PastedData!W:W,MATCH($AK440,PastedData!$A:$A,0)))/F$33)</f>
        <v>#DIV/0!</v>
      </c>
      <c r="AQ440" t="e">
        <f>100*((INDEX(PastedData!X:X,MATCH($AK440,PastedData!$A:$A,0)))/G$33)</f>
        <v>#DIV/0!</v>
      </c>
      <c r="AR440" t="e">
        <f>100*((INDEX(PastedData!Y:Y,MATCH($AK440,PastedData!$A:$A,0)))/H$33)</f>
        <v>#DIV/0!</v>
      </c>
      <c r="AS440" t="e">
        <f>100*((INDEX(PastedData!Z:Z,MATCH($AK440,PastedData!$A:$A,0)))/I$33)</f>
        <v>#DIV/0!</v>
      </c>
      <c r="AT440" t="e">
        <f>100*((INDEX(PastedData!AA:AA,MATCH($AK440,PastedData!$A:$A,0)))/J$33)</f>
        <v>#DIV/0!</v>
      </c>
    </row>
    <row r="441" spans="14:46" x14ac:dyDescent="0.3">
      <c r="N441" s="2" t="e">
        <f t="shared" si="24"/>
        <v>#N/A</v>
      </c>
      <c r="O441" s="2" t="e">
        <f t="array" ref="O441">LN(INDEX(PastedData!E:E,MATCH(Analysis!$AK443,PastedData!$A:$A,0))-Analysis!O$5)</f>
        <v>#NUM!</v>
      </c>
      <c r="P441" s="2" t="e">
        <f>LN(INDEX(PastedData!F:F,MATCH(Analysis!$AK443,PastedData!$A:$A,0))-Analysis!P$5)</f>
        <v>#NUM!</v>
      </c>
      <c r="Q441" s="2" t="e">
        <f>LN(INDEX(PastedData!G:G,MATCH(Analysis!$AK443,PastedData!$A:$A,0))-Analysis!Q$5)</f>
        <v>#NUM!</v>
      </c>
      <c r="R441" s="2" t="e">
        <f>LN(INDEX(PastedData!H:H,MATCH(Analysis!$AK443,PastedData!$A:$A,0))-Analysis!R$5)</f>
        <v>#NUM!</v>
      </c>
      <c r="S441" s="2" t="e">
        <f>LN(INDEX(PastedData!I:I,MATCH(Analysis!$AK443,PastedData!$A:$A,0))-Analysis!S$5)</f>
        <v>#NUM!</v>
      </c>
      <c r="T441" s="2" t="e">
        <f>LN(INDEX(PastedData!J:J,MATCH(Analysis!$AK443,PastedData!$A:$A,0))-Analysis!T$5)</f>
        <v>#NUM!</v>
      </c>
      <c r="U441" s="2" t="e">
        <f>LN(INDEX(PastedData!K:K,MATCH(Analysis!$AK443,PastedData!$A:$A,0))-Analysis!U$5)</f>
        <v>#NUM!</v>
      </c>
      <c r="AK441">
        <f t="shared" si="23"/>
        <v>421</v>
      </c>
      <c r="AL441" s="2" t="e">
        <f t="array" ref="AL441">INDEX(PastedData!B:B,MATCH($AK441,PastedData!$A:$A,0))</f>
        <v>#N/A</v>
      </c>
      <c r="AM441" s="2">
        <f>INDEX(PastedData!L:L,MATCH($AK441,PastedData!$A:$A,0))</f>
        <v>0</v>
      </c>
      <c r="AN441" t="e">
        <f>100*((INDEX(PastedData!U:U,MATCH($AK441,PastedData!$A:$A,0)))/D$33)</f>
        <v>#DIV/0!</v>
      </c>
      <c r="AO441" t="e">
        <f>100*((INDEX(PastedData!V:V,MATCH($AK441,PastedData!$A:$A,0)))/E$33)</f>
        <v>#DIV/0!</v>
      </c>
      <c r="AP441" t="e">
        <f>100*((INDEX(PastedData!W:W,MATCH($AK441,PastedData!$A:$A,0)))/F$33)</f>
        <v>#DIV/0!</v>
      </c>
      <c r="AQ441" t="e">
        <f>100*((INDEX(PastedData!X:X,MATCH($AK441,PastedData!$A:$A,0)))/G$33)</f>
        <v>#DIV/0!</v>
      </c>
      <c r="AR441" t="e">
        <f>100*((INDEX(PastedData!Y:Y,MATCH($AK441,PastedData!$A:$A,0)))/H$33)</f>
        <v>#DIV/0!</v>
      </c>
      <c r="AS441" t="e">
        <f>100*((INDEX(PastedData!Z:Z,MATCH($AK441,PastedData!$A:$A,0)))/I$33)</f>
        <v>#DIV/0!</v>
      </c>
      <c r="AT441" t="e">
        <f>100*((INDEX(PastedData!AA:AA,MATCH($AK441,PastedData!$A:$A,0)))/J$33)</f>
        <v>#DIV/0!</v>
      </c>
    </row>
    <row r="442" spans="14:46" x14ac:dyDescent="0.3">
      <c r="N442" s="2" t="e">
        <f t="shared" si="24"/>
        <v>#N/A</v>
      </c>
      <c r="O442" s="2" t="e">
        <f t="array" ref="O442">LN(INDEX(PastedData!E:E,MATCH(Analysis!$AK444,PastedData!$A:$A,0))-Analysis!O$5)</f>
        <v>#NUM!</v>
      </c>
      <c r="P442" s="2" t="e">
        <f>LN(INDEX(PastedData!F:F,MATCH(Analysis!$AK444,PastedData!$A:$A,0))-Analysis!P$5)</f>
        <v>#NUM!</v>
      </c>
      <c r="Q442" s="2" t="e">
        <f>LN(INDEX(PastedData!G:G,MATCH(Analysis!$AK444,PastedData!$A:$A,0))-Analysis!Q$5)</f>
        <v>#NUM!</v>
      </c>
      <c r="R442" s="2" t="e">
        <f>LN(INDEX(PastedData!H:H,MATCH(Analysis!$AK444,PastedData!$A:$A,0))-Analysis!R$5)</f>
        <v>#NUM!</v>
      </c>
      <c r="S442" s="2" t="e">
        <f>LN(INDEX(PastedData!I:I,MATCH(Analysis!$AK444,PastedData!$A:$A,0))-Analysis!S$5)</f>
        <v>#NUM!</v>
      </c>
      <c r="T442" s="2" t="e">
        <f>LN(INDEX(PastedData!J:J,MATCH(Analysis!$AK444,PastedData!$A:$A,0))-Analysis!T$5)</f>
        <v>#NUM!</v>
      </c>
      <c r="U442" s="2" t="e">
        <f>LN(INDEX(PastedData!K:K,MATCH(Analysis!$AK444,PastedData!$A:$A,0))-Analysis!U$5)</f>
        <v>#NUM!</v>
      </c>
      <c r="AK442">
        <f t="shared" si="23"/>
        <v>422</v>
      </c>
      <c r="AL442" s="2" t="e">
        <f t="array" ref="AL442">INDEX(PastedData!B:B,MATCH($AK442,PastedData!$A:$A,0))</f>
        <v>#N/A</v>
      </c>
      <c r="AM442" s="2">
        <f>INDEX(PastedData!L:L,MATCH($AK442,PastedData!$A:$A,0))</f>
        <v>0</v>
      </c>
      <c r="AN442" t="e">
        <f>100*((INDEX(PastedData!U:U,MATCH($AK442,PastedData!$A:$A,0)))/D$33)</f>
        <v>#DIV/0!</v>
      </c>
      <c r="AO442" t="e">
        <f>100*((INDEX(PastedData!V:V,MATCH($AK442,PastedData!$A:$A,0)))/E$33)</f>
        <v>#DIV/0!</v>
      </c>
      <c r="AP442" t="e">
        <f>100*((INDEX(PastedData!W:W,MATCH($AK442,PastedData!$A:$A,0)))/F$33)</f>
        <v>#DIV/0!</v>
      </c>
      <c r="AQ442" t="e">
        <f>100*((INDEX(PastedData!X:X,MATCH($AK442,PastedData!$A:$A,0)))/G$33)</f>
        <v>#DIV/0!</v>
      </c>
      <c r="AR442" t="e">
        <f>100*((INDEX(PastedData!Y:Y,MATCH($AK442,PastedData!$A:$A,0)))/H$33)</f>
        <v>#DIV/0!</v>
      </c>
      <c r="AS442" t="e">
        <f>100*((INDEX(PastedData!Z:Z,MATCH($AK442,PastedData!$A:$A,0)))/I$33)</f>
        <v>#DIV/0!</v>
      </c>
      <c r="AT442" t="e">
        <f>100*((INDEX(PastedData!AA:AA,MATCH($AK442,PastedData!$A:$A,0)))/J$33)</f>
        <v>#DIV/0!</v>
      </c>
    </row>
    <row r="443" spans="14:46" x14ac:dyDescent="0.3">
      <c r="N443" s="2" t="e">
        <f t="shared" si="24"/>
        <v>#N/A</v>
      </c>
      <c r="O443" s="2" t="e">
        <f t="array" ref="O443">LN(INDEX(PastedData!E:E,MATCH(Analysis!$AK445,PastedData!$A:$A,0))-Analysis!O$5)</f>
        <v>#NUM!</v>
      </c>
      <c r="P443" s="2" t="e">
        <f>LN(INDEX(PastedData!F:F,MATCH(Analysis!$AK445,PastedData!$A:$A,0))-Analysis!P$5)</f>
        <v>#NUM!</v>
      </c>
      <c r="Q443" s="2" t="e">
        <f>LN(INDEX(PastedData!G:G,MATCH(Analysis!$AK445,PastedData!$A:$A,0))-Analysis!Q$5)</f>
        <v>#NUM!</v>
      </c>
      <c r="R443" s="2" t="e">
        <f>LN(INDEX(PastedData!H:H,MATCH(Analysis!$AK445,PastedData!$A:$A,0))-Analysis!R$5)</f>
        <v>#NUM!</v>
      </c>
      <c r="S443" s="2" t="e">
        <f>LN(INDEX(PastedData!I:I,MATCH(Analysis!$AK445,PastedData!$A:$A,0))-Analysis!S$5)</f>
        <v>#NUM!</v>
      </c>
      <c r="T443" s="2" t="e">
        <f>LN(INDEX(PastedData!J:J,MATCH(Analysis!$AK445,PastedData!$A:$A,0))-Analysis!T$5)</f>
        <v>#NUM!</v>
      </c>
      <c r="U443" s="2" t="e">
        <f>LN(INDEX(PastedData!K:K,MATCH(Analysis!$AK445,PastedData!$A:$A,0))-Analysis!U$5)</f>
        <v>#NUM!</v>
      </c>
      <c r="AK443">
        <f t="shared" si="23"/>
        <v>423</v>
      </c>
      <c r="AL443" s="2" t="e">
        <f t="array" ref="AL443">INDEX(PastedData!B:B,MATCH($AK443,PastedData!$A:$A,0))</f>
        <v>#N/A</v>
      </c>
      <c r="AM443" s="2">
        <f>INDEX(PastedData!L:L,MATCH($AK443,PastedData!$A:$A,0))</f>
        <v>0</v>
      </c>
      <c r="AN443" t="e">
        <f>100*((INDEX(PastedData!U:U,MATCH($AK443,PastedData!$A:$A,0)))/D$33)</f>
        <v>#DIV/0!</v>
      </c>
      <c r="AO443" t="e">
        <f>100*((INDEX(PastedData!V:V,MATCH($AK443,PastedData!$A:$A,0)))/E$33)</f>
        <v>#DIV/0!</v>
      </c>
      <c r="AP443" t="e">
        <f>100*((INDEX(PastedData!W:W,MATCH($AK443,PastedData!$A:$A,0)))/F$33)</f>
        <v>#DIV/0!</v>
      </c>
      <c r="AQ443" t="e">
        <f>100*((INDEX(PastedData!X:X,MATCH($AK443,PastedData!$A:$A,0)))/G$33)</f>
        <v>#DIV/0!</v>
      </c>
      <c r="AR443" t="e">
        <f>100*((INDEX(PastedData!Y:Y,MATCH($AK443,PastedData!$A:$A,0)))/H$33)</f>
        <v>#DIV/0!</v>
      </c>
      <c r="AS443" t="e">
        <f>100*((INDEX(PastedData!Z:Z,MATCH($AK443,PastedData!$A:$A,0)))/I$33)</f>
        <v>#DIV/0!</v>
      </c>
      <c r="AT443" t="e">
        <f>100*((INDEX(PastedData!AA:AA,MATCH($AK443,PastedData!$A:$A,0)))/J$33)</f>
        <v>#DIV/0!</v>
      </c>
    </row>
    <row r="444" spans="14:46" x14ac:dyDescent="0.3">
      <c r="N444" s="2" t="e">
        <f t="shared" si="24"/>
        <v>#N/A</v>
      </c>
      <c r="O444" s="2" t="e">
        <f t="array" ref="O444">LN(INDEX(PastedData!E:E,MATCH(Analysis!$AK446,PastedData!$A:$A,0))-Analysis!O$5)</f>
        <v>#NUM!</v>
      </c>
      <c r="P444" s="2" t="e">
        <f>LN(INDEX(PastedData!F:F,MATCH(Analysis!$AK446,PastedData!$A:$A,0))-Analysis!P$5)</f>
        <v>#NUM!</v>
      </c>
      <c r="Q444" s="2" t="e">
        <f>LN(INDEX(PastedData!G:G,MATCH(Analysis!$AK446,PastedData!$A:$A,0))-Analysis!Q$5)</f>
        <v>#NUM!</v>
      </c>
      <c r="R444" s="2" t="e">
        <f>LN(INDEX(PastedData!H:H,MATCH(Analysis!$AK446,PastedData!$A:$A,0))-Analysis!R$5)</f>
        <v>#NUM!</v>
      </c>
      <c r="S444" s="2" t="e">
        <f>LN(INDEX(PastedData!I:I,MATCH(Analysis!$AK446,PastedData!$A:$A,0))-Analysis!S$5)</f>
        <v>#NUM!</v>
      </c>
      <c r="T444" s="2" t="e">
        <f>LN(INDEX(PastedData!J:J,MATCH(Analysis!$AK446,PastedData!$A:$A,0))-Analysis!T$5)</f>
        <v>#NUM!</v>
      </c>
      <c r="U444" s="2" t="e">
        <f>LN(INDEX(PastedData!K:K,MATCH(Analysis!$AK446,PastedData!$A:$A,0))-Analysis!U$5)</f>
        <v>#NUM!</v>
      </c>
      <c r="AK444">
        <f t="shared" si="23"/>
        <v>424</v>
      </c>
      <c r="AL444" s="2" t="e">
        <f t="array" ref="AL444">INDEX(PastedData!B:B,MATCH($AK444,PastedData!$A:$A,0))</f>
        <v>#N/A</v>
      </c>
      <c r="AM444" s="2">
        <f>INDEX(PastedData!L:L,MATCH($AK444,PastedData!$A:$A,0))</f>
        <v>0</v>
      </c>
      <c r="AN444" t="e">
        <f>100*((INDEX(PastedData!U:U,MATCH($AK444,PastedData!$A:$A,0)))/D$33)</f>
        <v>#DIV/0!</v>
      </c>
      <c r="AO444" t="e">
        <f>100*((INDEX(PastedData!V:V,MATCH($AK444,PastedData!$A:$A,0)))/E$33)</f>
        <v>#DIV/0!</v>
      </c>
      <c r="AP444" t="e">
        <f>100*((INDEX(PastedData!W:W,MATCH($AK444,PastedData!$A:$A,0)))/F$33)</f>
        <v>#DIV/0!</v>
      </c>
      <c r="AQ444" t="e">
        <f>100*((INDEX(PastedData!X:X,MATCH($AK444,PastedData!$A:$A,0)))/G$33)</f>
        <v>#DIV/0!</v>
      </c>
      <c r="AR444" t="e">
        <f>100*((INDEX(PastedData!Y:Y,MATCH($AK444,PastedData!$A:$A,0)))/H$33)</f>
        <v>#DIV/0!</v>
      </c>
      <c r="AS444" t="e">
        <f>100*((INDEX(PastedData!Z:Z,MATCH($AK444,PastedData!$A:$A,0)))/I$33)</f>
        <v>#DIV/0!</v>
      </c>
      <c r="AT444" t="e">
        <f>100*((INDEX(PastedData!AA:AA,MATCH($AK444,PastedData!$A:$A,0)))/J$33)</f>
        <v>#DIV/0!</v>
      </c>
    </row>
    <row r="445" spans="14:46" x14ac:dyDescent="0.3">
      <c r="N445" s="2" t="e">
        <f t="shared" si="24"/>
        <v>#N/A</v>
      </c>
      <c r="O445" s="2" t="e">
        <f t="array" ref="O445">LN(INDEX(PastedData!E:E,MATCH(Analysis!$AK447,PastedData!$A:$A,0))-Analysis!O$5)</f>
        <v>#NUM!</v>
      </c>
      <c r="P445" s="2" t="e">
        <f>LN(INDEX(PastedData!F:F,MATCH(Analysis!$AK447,PastedData!$A:$A,0))-Analysis!P$5)</f>
        <v>#NUM!</v>
      </c>
      <c r="Q445" s="2" t="e">
        <f>LN(INDEX(PastedData!G:G,MATCH(Analysis!$AK447,PastedData!$A:$A,0))-Analysis!Q$5)</f>
        <v>#NUM!</v>
      </c>
      <c r="R445" s="2" t="e">
        <f>LN(INDEX(PastedData!H:H,MATCH(Analysis!$AK447,PastedData!$A:$A,0))-Analysis!R$5)</f>
        <v>#NUM!</v>
      </c>
      <c r="S445" s="2" t="e">
        <f>LN(INDEX(PastedData!I:I,MATCH(Analysis!$AK447,PastedData!$A:$A,0))-Analysis!S$5)</f>
        <v>#NUM!</v>
      </c>
      <c r="T445" s="2" t="e">
        <f>LN(INDEX(PastedData!J:J,MATCH(Analysis!$AK447,PastedData!$A:$A,0))-Analysis!T$5)</f>
        <v>#NUM!</v>
      </c>
      <c r="U445" s="2" t="e">
        <f>LN(INDEX(PastedData!K:K,MATCH(Analysis!$AK447,PastedData!$A:$A,0))-Analysis!U$5)</f>
        <v>#NUM!</v>
      </c>
      <c r="AK445">
        <f t="shared" si="23"/>
        <v>425</v>
      </c>
      <c r="AL445" s="2" t="e">
        <f t="array" ref="AL445">INDEX(PastedData!B:B,MATCH($AK445,PastedData!$A:$A,0))</f>
        <v>#N/A</v>
      </c>
      <c r="AM445" s="2">
        <f>INDEX(PastedData!L:L,MATCH($AK445,PastedData!$A:$A,0))</f>
        <v>0</v>
      </c>
      <c r="AN445" t="e">
        <f>100*((INDEX(PastedData!U:U,MATCH($AK445,PastedData!$A:$A,0)))/D$33)</f>
        <v>#DIV/0!</v>
      </c>
      <c r="AO445" t="e">
        <f>100*((INDEX(PastedData!V:V,MATCH($AK445,PastedData!$A:$A,0)))/E$33)</f>
        <v>#DIV/0!</v>
      </c>
      <c r="AP445" t="e">
        <f>100*((INDEX(PastedData!W:W,MATCH($AK445,PastedData!$A:$A,0)))/F$33)</f>
        <v>#DIV/0!</v>
      </c>
      <c r="AQ445" t="e">
        <f>100*((INDEX(PastedData!X:X,MATCH($AK445,PastedData!$A:$A,0)))/G$33)</f>
        <v>#DIV/0!</v>
      </c>
      <c r="AR445" t="e">
        <f>100*((INDEX(PastedData!Y:Y,MATCH($AK445,PastedData!$A:$A,0)))/H$33)</f>
        <v>#DIV/0!</v>
      </c>
      <c r="AS445" t="e">
        <f>100*((INDEX(PastedData!Z:Z,MATCH($AK445,PastedData!$A:$A,0)))/I$33)</f>
        <v>#DIV/0!</v>
      </c>
      <c r="AT445" t="e">
        <f>100*((INDEX(PastedData!AA:AA,MATCH($AK445,PastedData!$A:$A,0)))/J$33)</f>
        <v>#DIV/0!</v>
      </c>
    </row>
    <row r="446" spans="14:46" x14ac:dyDescent="0.3">
      <c r="N446" s="2" t="e">
        <f t="shared" si="24"/>
        <v>#N/A</v>
      </c>
      <c r="O446" s="2" t="e">
        <f t="array" ref="O446">LN(INDEX(PastedData!E:E,MATCH(Analysis!$AK448,PastedData!$A:$A,0))-Analysis!O$5)</f>
        <v>#NUM!</v>
      </c>
      <c r="P446" s="2" t="e">
        <f>LN(INDEX(PastedData!F:F,MATCH(Analysis!$AK448,PastedData!$A:$A,0))-Analysis!P$5)</f>
        <v>#NUM!</v>
      </c>
      <c r="Q446" s="2" t="e">
        <f>LN(INDEX(PastedData!G:G,MATCH(Analysis!$AK448,PastedData!$A:$A,0))-Analysis!Q$5)</f>
        <v>#NUM!</v>
      </c>
      <c r="R446" s="2" t="e">
        <f>LN(INDEX(PastedData!H:H,MATCH(Analysis!$AK448,PastedData!$A:$A,0))-Analysis!R$5)</f>
        <v>#NUM!</v>
      </c>
      <c r="S446" s="2" t="e">
        <f>LN(INDEX(PastedData!I:I,MATCH(Analysis!$AK448,PastedData!$A:$A,0))-Analysis!S$5)</f>
        <v>#NUM!</v>
      </c>
      <c r="T446" s="2" t="e">
        <f>LN(INDEX(PastedData!J:J,MATCH(Analysis!$AK448,PastedData!$A:$A,0))-Analysis!T$5)</f>
        <v>#NUM!</v>
      </c>
      <c r="U446" s="2" t="e">
        <f>LN(INDEX(PastedData!K:K,MATCH(Analysis!$AK448,PastedData!$A:$A,0))-Analysis!U$5)</f>
        <v>#NUM!</v>
      </c>
      <c r="AK446">
        <f t="shared" si="23"/>
        <v>426</v>
      </c>
      <c r="AL446" s="2" t="e">
        <f t="array" ref="AL446">INDEX(PastedData!B:B,MATCH($AK446,PastedData!$A:$A,0))</f>
        <v>#N/A</v>
      </c>
      <c r="AM446" s="2">
        <f>INDEX(PastedData!L:L,MATCH($AK446,PastedData!$A:$A,0))</f>
        <v>0</v>
      </c>
      <c r="AN446" t="e">
        <f>100*((INDEX(PastedData!U:U,MATCH($AK446,PastedData!$A:$A,0)))/D$33)</f>
        <v>#DIV/0!</v>
      </c>
      <c r="AO446" t="e">
        <f>100*((INDEX(PastedData!V:V,MATCH($AK446,PastedData!$A:$A,0)))/E$33)</f>
        <v>#DIV/0!</v>
      </c>
      <c r="AP446" t="e">
        <f>100*((INDEX(PastedData!W:W,MATCH($AK446,PastedData!$A:$A,0)))/F$33)</f>
        <v>#DIV/0!</v>
      </c>
      <c r="AQ446" t="e">
        <f>100*((INDEX(PastedData!X:X,MATCH($AK446,PastedData!$A:$A,0)))/G$33)</f>
        <v>#DIV/0!</v>
      </c>
      <c r="AR446" t="e">
        <f>100*((INDEX(PastedData!Y:Y,MATCH($AK446,PastedData!$A:$A,0)))/H$33)</f>
        <v>#DIV/0!</v>
      </c>
      <c r="AS446" t="e">
        <f>100*((INDEX(PastedData!Z:Z,MATCH($AK446,PastedData!$A:$A,0)))/I$33)</f>
        <v>#DIV/0!</v>
      </c>
      <c r="AT446" t="e">
        <f>100*((INDEX(PastedData!AA:AA,MATCH($AK446,PastedData!$A:$A,0)))/J$33)</f>
        <v>#DIV/0!</v>
      </c>
    </row>
    <row r="447" spans="14:46" x14ac:dyDescent="0.3">
      <c r="N447" s="2" t="e">
        <f t="shared" si="24"/>
        <v>#N/A</v>
      </c>
      <c r="O447" s="2" t="e">
        <f t="array" ref="O447">LN(INDEX(PastedData!E:E,MATCH(Analysis!$AK449,PastedData!$A:$A,0))-Analysis!O$5)</f>
        <v>#NUM!</v>
      </c>
      <c r="P447" s="2" t="e">
        <f>LN(INDEX(PastedData!F:F,MATCH(Analysis!$AK449,PastedData!$A:$A,0))-Analysis!P$5)</f>
        <v>#NUM!</v>
      </c>
      <c r="Q447" s="2" t="e">
        <f>LN(INDEX(PastedData!G:G,MATCH(Analysis!$AK449,PastedData!$A:$A,0))-Analysis!Q$5)</f>
        <v>#NUM!</v>
      </c>
      <c r="R447" s="2" t="e">
        <f>LN(INDEX(PastedData!H:H,MATCH(Analysis!$AK449,PastedData!$A:$A,0))-Analysis!R$5)</f>
        <v>#NUM!</v>
      </c>
      <c r="S447" s="2" t="e">
        <f>LN(INDEX(PastedData!I:I,MATCH(Analysis!$AK449,PastedData!$A:$A,0))-Analysis!S$5)</f>
        <v>#NUM!</v>
      </c>
      <c r="T447" s="2" t="e">
        <f>LN(INDEX(PastedData!J:J,MATCH(Analysis!$AK449,PastedData!$A:$A,0))-Analysis!T$5)</f>
        <v>#NUM!</v>
      </c>
      <c r="U447" s="2" t="e">
        <f>LN(INDEX(PastedData!K:K,MATCH(Analysis!$AK449,PastedData!$A:$A,0))-Analysis!U$5)</f>
        <v>#NUM!</v>
      </c>
      <c r="AK447">
        <f t="shared" si="23"/>
        <v>427</v>
      </c>
      <c r="AL447" s="2" t="e">
        <f t="array" ref="AL447">INDEX(PastedData!B:B,MATCH($AK447,PastedData!$A:$A,0))</f>
        <v>#N/A</v>
      </c>
      <c r="AM447" s="2">
        <f>INDEX(PastedData!L:L,MATCH($AK447,PastedData!$A:$A,0))</f>
        <v>0</v>
      </c>
      <c r="AN447" t="e">
        <f>100*((INDEX(PastedData!U:U,MATCH($AK447,PastedData!$A:$A,0)))/D$33)</f>
        <v>#DIV/0!</v>
      </c>
      <c r="AO447" t="e">
        <f>100*((INDEX(PastedData!V:V,MATCH($AK447,PastedData!$A:$A,0)))/E$33)</f>
        <v>#DIV/0!</v>
      </c>
      <c r="AP447" t="e">
        <f>100*((INDEX(PastedData!W:W,MATCH($AK447,PastedData!$A:$A,0)))/F$33)</f>
        <v>#DIV/0!</v>
      </c>
      <c r="AQ447" t="e">
        <f>100*((INDEX(PastedData!X:X,MATCH($AK447,PastedData!$A:$A,0)))/G$33)</f>
        <v>#DIV/0!</v>
      </c>
      <c r="AR447" t="e">
        <f>100*((INDEX(PastedData!Y:Y,MATCH($AK447,PastedData!$A:$A,0)))/H$33)</f>
        <v>#DIV/0!</v>
      </c>
      <c r="AS447" t="e">
        <f>100*((INDEX(PastedData!Z:Z,MATCH($AK447,PastedData!$A:$A,0)))/I$33)</f>
        <v>#DIV/0!</v>
      </c>
      <c r="AT447" t="e">
        <f>100*((INDEX(PastedData!AA:AA,MATCH($AK447,PastedData!$A:$A,0)))/J$33)</f>
        <v>#DIV/0!</v>
      </c>
    </row>
    <row r="448" spans="14:46" x14ac:dyDescent="0.3">
      <c r="N448" s="2" t="e">
        <f t="shared" si="24"/>
        <v>#N/A</v>
      </c>
      <c r="O448" s="2" t="e">
        <f t="array" ref="O448">LN(INDEX(PastedData!E:E,MATCH(Analysis!$AK450,PastedData!$A:$A,0))-Analysis!O$5)</f>
        <v>#NUM!</v>
      </c>
      <c r="P448" s="2" t="e">
        <f>LN(INDEX(PastedData!F:F,MATCH(Analysis!$AK450,PastedData!$A:$A,0))-Analysis!P$5)</f>
        <v>#NUM!</v>
      </c>
      <c r="Q448" s="2" t="e">
        <f>LN(INDEX(PastedData!G:G,MATCH(Analysis!$AK450,PastedData!$A:$A,0))-Analysis!Q$5)</f>
        <v>#NUM!</v>
      </c>
      <c r="R448" s="2" t="e">
        <f>LN(INDEX(PastedData!H:H,MATCH(Analysis!$AK450,PastedData!$A:$A,0))-Analysis!R$5)</f>
        <v>#NUM!</v>
      </c>
      <c r="S448" s="2" t="e">
        <f>LN(INDEX(PastedData!I:I,MATCH(Analysis!$AK450,PastedData!$A:$A,0))-Analysis!S$5)</f>
        <v>#NUM!</v>
      </c>
      <c r="T448" s="2" t="e">
        <f>LN(INDEX(PastedData!J:J,MATCH(Analysis!$AK450,PastedData!$A:$A,0))-Analysis!T$5)</f>
        <v>#NUM!</v>
      </c>
      <c r="U448" s="2" t="e">
        <f>LN(INDEX(PastedData!K:K,MATCH(Analysis!$AK450,PastedData!$A:$A,0))-Analysis!U$5)</f>
        <v>#NUM!</v>
      </c>
      <c r="AK448">
        <f t="shared" si="23"/>
        <v>428</v>
      </c>
      <c r="AL448" s="2" t="e">
        <f t="array" ref="AL448">INDEX(PastedData!B:B,MATCH($AK448,PastedData!$A:$A,0))</f>
        <v>#N/A</v>
      </c>
      <c r="AM448" s="2">
        <f>INDEX(PastedData!L:L,MATCH($AK448,PastedData!$A:$A,0))</f>
        <v>0</v>
      </c>
      <c r="AN448" t="e">
        <f>100*((INDEX(PastedData!U:U,MATCH($AK448,PastedData!$A:$A,0)))/D$33)</f>
        <v>#DIV/0!</v>
      </c>
      <c r="AO448" t="e">
        <f>100*((INDEX(PastedData!V:V,MATCH($AK448,PastedData!$A:$A,0)))/E$33)</f>
        <v>#DIV/0!</v>
      </c>
      <c r="AP448" t="e">
        <f>100*((INDEX(PastedData!W:W,MATCH($AK448,PastedData!$A:$A,0)))/F$33)</f>
        <v>#DIV/0!</v>
      </c>
      <c r="AQ448" t="e">
        <f>100*((INDEX(PastedData!X:X,MATCH($AK448,PastedData!$A:$A,0)))/G$33)</f>
        <v>#DIV/0!</v>
      </c>
      <c r="AR448" t="e">
        <f>100*((INDEX(PastedData!Y:Y,MATCH($AK448,PastedData!$A:$A,0)))/H$33)</f>
        <v>#DIV/0!</v>
      </c>
      <c r="AS448" t="e">
        <f>100*((INDEX(PastedData!Z:Z,MATCH($AK448,PastedData!$A:$A,0)))/I$33)</f>
        <v>#DIV/0!</v>
      </c>
      <c r="AT448" t="e">
        <f>100*((INDEX(PastedData!AA:AA,MATCH($AK448,PastedData!$A:$A,0)))/J$33)</f>
        <v>#DIV/0!</v>
      </c>
    </row>
    <row r="449" spans="14:46" x14ac:dyDescent="0.3">
      <c r="N449" s="2" t="e">
        <f t="shared" si="24"/>
        <v>#N/A</v>
      </c>
      <c r="O449" s="2" t="e">
        <f t="array" ref="O449">LN(INDEX(PastedData!E:E,MATCH(Analysis!$AK451,PastedData!$A:$A,0))-Analysis!O$5)</f>
        <v>#NUM!</v>
      </c>
      <c r="P449" s="2" t="e">
        <f>LN(INDEX(PastedData!F:F,MATCH(Analysis!$AK451,PastedData!$A:$A,0))-Analysis!P$5)</f>
        <v>#NUM!</v>
      </c>
      <c r="Q449" s="2" t="e">
        <f>LN(INDEX(PastedData!G:G,MATCH(Analysis!$AK451,PastedData!$A:$A,0))-Analysis!Q$5)</f>
        <v>#NUM!</v>
      </c>
      <c r="R449" s="2" t="e">
        <f>LN(INDEX(PastedData!H:H,MATCH(Analysis!$AK451,PastedData!$A:$A,0))-Analysis!R$5)</f>
        <v>#NUM!</v>
      </c>
      <c r="S449" s="2" t="e">
        <f>LN(INDEX(PastedData!I:I,MATCH(Analysis!$AK451,PastedData!$A:$A,0))-Analysis!S$5)</f>
        <v>#NUM!</v>
      </c>
      <c r="T449" s="2" t="e">
        <f>LN(INDEX(PastedData!J:J,MATCH(Analysis!$AK451,PastedData!$A:$A,0))-Analysis!T$5)</f>
        <v>#NUM!</v>
      </c>
      <c r="U449" s="2" t="e">
        <f>LN(INDEX(PastedData!K:K,MATCH(Analysis!$AK451,PastedData!$A:$A,0))-Analysis!U$5)</f>
        <v>#NUM!</v>
      </c>
      <c r="AK449">
        <f t="shared" si="23"/>
        <v>429</v>
      </c>
      <c r="AL449" s="2" t="e">
        <f t="array" ref="AL449">INDEX(PastedData!B:B,MATCH($AK449,PastedData!$A:$A,0))</f>
        <v>#N/A</v>
      </c>
      <c r="AM449" s="2">
        <f>INDEX(PastedData!L:L,MATCH($AK449,PastedData!$A:$A,0))</f>
        <v>0</v>
      </c>
      <c r="AN449" t="e">
        <f>100*((INDEX(PastedData!U:U,MATCH($AK449,PastedData!$A:$A,0)))/D$33)</f>
        <v>#DIV/0!</v>
      </c>
      <c r="AO449" t="e">
        <f>100*((INDEX(PastedData!V:V,MATCH($AK449,PastedData!$A:$A,0)))/E$33)</f>
        <v>#DIV/0!</v>
      </c>
      <c r="AP449" t="e">
        <f>100*((INDEX(PastedData!W:W,MATCH($AK449,PastedData!$A:$A,0)))/F$33)</f>
        <v>#DIV/0!</v>
      </c>
      <c r="AQ449" t="e">
        <f>100*((INDEX(PastedData!X:X,MATCH($AK449,PastedData!$A:$A,0)))/G$33)</f>
        <v>#DIV/0!</v>
      </c>
      <c r="AR449" t="e">
        <f>100*((INDEX(PastedData!Y:Y,MATCH($AK449,PastedData!$A:$A,0)))/H$33)</f>
        <v>#DIV/0!</v>
      </c>
      <c r="AS449" t="e">
        <f>100*((INDEX(PastedData!Z:Z,MATCH($AK449,PastedData!$A:$A,0)))/I$33)</f>
        <v>#DIV/0!</v>
      </c>
      <c r="AT449" t="e">
        <f>100*((INDEX(PastedData!AA:AA,MATCH($AK449,PastedData!$A:$A,0)))/J$33)</f>
        <v>#DIV/0!</v>
      </c>
    </row>
    <row r="450" spans="14:46" x14ac:dyDescent="0.3">
      <c r="N450" s="2" t="e">
        <f t="shared" si="24"/>
        <v>#N/A</v>
      </c>
      <c r="O450" s="2" t="e">
        <f t="array" ref="O450">LN(INDEX(PastedData!E:E,MATCH(Analysis!$AK452,PastedData!$A:$A,0))-Analysis!O$5)</f>
        <v>#NUM!</v>
      </c>
      <c r="P450" s="2" t="e">
        <f>LN(INDEX(PastedData!F:F,MATCH(Analysis!$AK452,PastedData!$A:$A,0))-Analysis!P$5)</f>
        <v>#NUM!</v>
      </c>
      <c r="Q450" s="2" t="e">
        <f>LN(INDEX(PastedData!G:G,MATCH(Analysis!$AK452,PastedData!$A:$A,0))-Analysis!Q$5)</f>
        <v>#NUM!</v>
      </c>
      <c r="R450" s="2" t="e">
        <f>LN(INDEX(PastedData!H:H,MATCH(Analysis!$AK452,PastedData!$A:$A,0))-Analysis!R$5)</f>
        <v>#NUM!</v>
      </c>
      <c r="S450" s="2" t="e">
        <f>LN(INDEX(PastedData!I:I,MATCH(Analysis!$AK452,PastedData!$A:$A,0))-Analysis!S$5)</f>
        <v>#NUM!</v>
      </c>
      <c r="T450" s="2" t="e">
        <f>LN(INDEX(PastedData!J:J,MATCH(Analysis!$AK452,PastedData!$A:$A,0))-Analysis!T$5)</f>
        <v>#NUM!</v>
      </c>
      <c r="U450" s="2" t="e">
        <f>LN(INDEX(PastedData!K:K,MATCH(Analysis!$AK452,PastedData!$A:$A,0))-Analysis!U$5)</f>
        <v>#NUM!</v>
      </c>
      <c r="AK450">
        <f t="shared" si="23"/>
        <v>430</v>
      </c>
      <c r="AL450" s="2" t="e">
        <f t="array" ref="AL450">INDEX(PastedData!B:B,MATCH($AK450,PastedData!$A:$A,0))</f>
        <v>#N/A</v>
      </c>
      <c r="AM450" s="2">
        <f>INDEX(PastedData!L:L,MATCH($AK450,PastedData!$A:$A,0))</f>
        <v>0</v>
      </c>
      <c r="AN450" t="e">
        <f>100*((INDEX(PastedData!U:U,MATCH($AK450,PastedData!$A:$A,0)))/D$33)</f>
        <v>#DIV/0!</v>
      </c>
      <c r="AO450" t="e">
        <f>100*((INDEX(PastedData!V:V,MATCH($AK450,PastedData!$A:$A,0)))/E$33)</f>
        <v>#DIV/0!</v>
      </c>
      <c r="AP450" t="e">
        <f>100*((INDEX(PastedData!W:W,MATCH($AK450,PastedData!$A:$A,0)))/F$33)</f>
        <v>#DIV/0!</v>
      </c>
      <c r="AQ450" t="e">
        <f>100*((INDEX(PastedData!X:X,MATCH($AK450,PastedData!$A:$A,0)))/G$33)</f>
        <v>#DIV/0!</v>
      </c>
      <c r="AR450" t="e">
        <f>100*((INDEX(PastedData!Y:Y,MATCH($AK450,PastedData!$A:$A,0)))/H$33)</f>
        <v>#DIV/0!</v>
      </c>
      <c r="AS450" t="e">
        <f>100*((INDEX(PastedData!Z:Z,MATCH($AK450,PastedData!$A:$A,0)))/I$33)</f>
        <v>#DIV/0!</v>
      </c>
      <c r="AT450" t="e">
        <f>100*((INDEX(PastedData!AA:AA,MATCH($AK450,PastedData!$A:$A,0)))/J$33)</f>
        <v>#DIV/0!</v>
      </c>
    </row>
    <row r="451" spans="14:46" x14ac:dyDescent="0.3">
      <c r="N451" s="2" t="e">
        <f t="shared" si="24"/>
        <v>#N/A</v>
      </c>
      <c r="O451" s="2" t="e">
        <f t="array" ref="O451">LN(INDEX(PastedData!E:E,MATCH(Analysis!$AK453,PastedData!$A:$A,0))-Analysis!O$5)</f>
        <v>#NUM!</v>
      </c>
      <c r="P451" s="2" t="e">
        <f>LN(INDEX(PastedData!F:F,MATCH(Analysis!$AK453,PastedData!$A:$A,0))-Analysis!P$5)</f>
        <v>#NUM!</v>
      </c>
      <c r="Q451" s="2" t="e">
        <f>LN(INDEX(PastedData!G:G,MATCH(Analysis!$AK453,PastedData!$A:$A,0))-Analysis!Q$5)</f>
        <v>#NUM!</v>
      </c>
      <c r="R451" s="2" t="e">
        <f>LN(INDEX(PastedData!H:H,MATCH(Analysis!$AK453,PastedData!$A:$A,0))-Analysis!R$5)</f>
        <v>#NUM!</v>
      </c>
      <c r="S451" s="2" t="e">
        <f>LN(INDEX(PastedData!I:I,MATCH(Analysis!$AK453,PastedData!$A:$A,0))-Analysis!S$5)</f>
        <v>#NUM!</v>
      </c>
      <c r="T451" s="2" t="e">
        <f>LN(INDEX(PastedData!J:J,MATCH(Analysis!$AK453,PastedData!$A:$A,0))-Analysis!T$5)</f>
        <v>#NUM!</v>
      </c>
      <c r="U451" s="2" t="e">
        <f>LN(INDEX(PastedData!K:K,MATCH(Analysis!$AK453,PastedData!$A:$A,0))-Analysis!U$5)</f>
        <v>#NUM!</v>
      </c>
      <c r="AK451">
        <f t="shared" si="23"/>
        <v>431</v>
      </c>
      <c r="AL451" s="2" t="e">
        <f t="array" ref="AL451">INDEX(PastedData!B:B,MATCH($AK451,PastedData!$A:$A,0))</f>
        <v>#N/A</v>
      </c>
      <c r="AM451" s="2">
        <f>INDEX(PastedData!L:L,MATCH($AK451,PastedData!$A:$A,0))</f>
        <v>0</v>
      </c>
      <c r="AN451" t="e">
        <f>100*((INDEX(PastedData!U:U,MATCH($AK451,PastedData!$A:$A,0)))/D$33)</f>
        <v>#DIV/0!</v>
      </c>
      <c r="AO451" t="e">
        <f>100*((INDEX(PastedData!V:V,MATCH($AK451,PastedData!$A:$A,0)))/E$33)</f>
        <v>#DIV/0!</v>
      </c>
      <c r="AP451" t="e">
        <f>100*((INDEX(PastedData!W:W,MATCH($AK451,PastedData!$A:$A,0)))/F$33)</f>
        <v>#DIV/0!</v>
      </c>
      <c r="AQ451" t="e">
        <f>100*((INDEX(PastedData!X:X,MATCH($AK451,PastedData!$A:$A,0)))/G$33)</f>
        <v>#DIV/0!</v>
      </c>
      <c r="AR451" t="e">
        <f>100*((INDEX(PastedData!Y:Y,MATCH($AK451,PastedData!$A:$A,0)))/H$33)</f>
        <v>#DIV/0!</v>
      </c>
      <c r="AS451" t="e">
        <f>100*((INDEX(PastedData!Z:Z,MATCH($AK451,PastedData!$A:$A,0)))/I$33)</f>
        <v>#DIV/0!</v>
      </c>
      <c r="AT451" t="e">
        <f>100*((INDEX(PastedData!AA:AA,MATCH($AK451,PastedData!$A:$A,0)))/J$33)</f>
        <v>#DIV/0!</v>
      </c>
    </row>
    <row r="452" spans="14:46" x14ac:dyDescent="0.3">
      <c r="N452" s="2" t="e">
        <f t="shared" si="24"/>
        <v>#N/A</v>
      </c>
      <c r="O452" s="2" t="e">
        <f t="array" ref="O452">LN(INDEX(PastedData!E:E,MATCH(Analysis!$AK454,PastedData!$A:$A,0))-Analysis!O$5)</f>
        <v>#NUM!</v>
      </c>
      <c r="P452" s="2" t="e">
        <f>LN(INDEX(PastedData!F:F,MATCH(Analysis!$AK454,PastedData!$A:$A,0))-Analysis!P$5)</f>
        <v>#NUM!</v>
      </c>
      <c r="Q452" s="2" t="e">
        <f>LN(INDEX(PastedData!G:G,MATCH(Analysis!$AK454,PastedData!$A:$A,0))-Analysis!Q$5)</f>
        <v>#NUM!</v>
      </c>
      <c r="R452" s="2" t="e">
        <f>LN(INDEX(PastedData!H:H,MATCH(Analysis!$AK454,PastedData!$A:$A,0))-Analysis!R$5)</f>
        <v>#NUM!</v>
      </c>
      <c r="S452" s="2" t="e">
        <f>LN(INDEX(PastedData!I:I,MATCH(Analysis!$AK454,PastedData!$A:$A,0))-Analysis!S$5)</f>
        <v>#NUM!</v>
      </c>
      <c r="T452" s="2" t="e">
        <f>LN(INDEX(PastedData!J:J,MATCH(Analysis!$AK454,PastedData!$A:$A,0))-Analysis!T$5)</f>
        <v>#NUM!</v>
      </c>
      <c r="U452" s="2" t="e">
        <f>LN(INDEX(PastedData!K:K,MATCH(Analysis!$AK454,PastedData!$A:$A,0))-Analysis!U$5)</f>
        <v>#NUM!</v>
      </c>
      <c r="AK452">
        <f t="shared" si="23"/>
        <v>432</v>
      </c>
      <c r="AL452" s="2" t="e">
        <f t="array" ref="AL452">INDEX(PastedData!B:B,MATCH($AK452,PastedData!$A:$A,0))</f>
        <v>#N/A</v>
      </c>
      <c r="AM452" s="2">
        <f>INDEX(PastedData!L:L,MATCH($AK452,PastedData!$A:$A,0))</f>
        <v>0</v>
      </c>
      <c r="AN452" t="e">
        <f>100*((INDEX(PastedData!U:U,MATCH($AK452,PastedData!$A:$A,0)))/D$33)</f>
        <v>#DIV/0!</v>
      </c>
      <c r="AO452" t="e">
        <f>100*((INDEX(PastedData!V:V,MATCH($AK452,PastedData!$A:$A,0)))/E$33)</f>
        <v>#DIV/0!</v>
      </c>
      <c r="AP452" t="e">
        <f>100*((INDEX(PastedData!W:W,MATCH($AK452,PastedData!$A:$A,0)))/F$33)</f>
        <v>#DIV/0!</v>
      </c>
      <c r="AQ452" t="e">
        <f>100*((INDEX(PastedData!X:X,MATCH($AK452,PastedData!$A:$A,0)))/G$33)</f>
        <v>#DIV/0!</v>
      </c>
      <c r="AR452" t="e">
        <f>100*((INDEX(PastedData!Y:Y,MATCH($AK452,PastedData!$A:$A,0)))/H$33)</f>
        <v>#DIV/0!</v>
      </c>
      <c r="AS452" t="e">
        <f>100*((INDEX(PastedData!Z:Z,MATCH($AK452,PastedData!$A:$A,0)))/I$33)</f>
        <v>#DIV/0!</v>
      </c>
      <c r="AT452" t="e">
        <f>100*((INDEX(PastedData!AA:AA,MATCH($AK452,PastedData!$A:$A,0)))/J$33)</f>
        <v>#DIV/0!</v>
      </c>
    </row>
    <row r="453" spans="14:46" x14ac:dyDescent="0.3">
      <c r="N453" s="2" t="e">
        <f t="shared" si="24"/>
        <v>#N/A</v>
      </c>
      <c r="O453" s="2" t="e">
        <f t="array" ref="O453">LN(INDEX(PastedData!E:E,MATCH(Analysis!$AK455,PastedData!$A:$A,0))-Analysis!O$5)</f>
        <v>#NUM!</v>
      </c>
      <c r="P453" s="2" t="e">
        <f>LN(INDEX(PastedData!F:F,MATCH(Analysis!$AK455,PastedData!$A:$A,0))-Analysis!P$5)</f>
        <v>#NUM!</v>
      </c>
      <c r="Q453" s="2" t="e">
        <f>LN(INDEX(PastedData!G:G,MATCH(Analysis!$AK455,PastedData!$A:$A,0))-Analysis!Q$5)</f>
        <v>#NUM!</v>
      </c>
      <c r="R453" s="2" t="e">
        <f>LN(INDEX(PastedData!H:H,MATCH(Analysis!$AK455,PastedData!$A:$A,0))-Analysis!R$5)</f>
        <v>#NUM!</v>
      </c>
      <c r="S453" s="2" t="e">
        <f>LN(INDEX(PastedData!I:I,MATCH(Analysis!$AK455,PastedData!$A:$A,0))-Analysis!S$5)</f>
        <v>#NUM!</v>
      </c>
      <c r="T453" s="2" t="e">
        <f>LN(INDEX(PastedData!J:J,MATCH(Analysis!$AK455,PastedData!$A:$A,0))-Analysis!T$5)</f>
        <v>#NUM!</v>
      </c>
      <c r="U453" s="2" t="e">
        <f>LN(INDEX(PastedData!K:K,MATCH(Analysis!$AK455,PastedData!$A:$A,0))-Analysis!U$5)</f>
        <v>#NUM!</v>
      </c>
      <c r="AK453">
        <f t="shared" si="23"/>
        <v>433</v>
      </c>
      <c r="AL453" s="2" t="e">
        <f t="array" ref="AL453">INDEX(PastedData!B:B,MATCH($AK453,PastedData!$A:$A,0))</f>
        <v>#N/A</v>
      </c>
      <c r="AM453" s="2">
        <f>INDEX(PastedData!L:L,MATCH($AK453,PastedData!$A:$A,0))</f>
        <v>0</v>
      </c>
      <c r="AN453" t="e">
        <f>100*((INDEX(PastedData!U:U,MATCH($AK453,PastedData!$A:$A,0)))/D$33)</f>
        <v>#DIV/0!</v>
      </c>
      <c r="AO453" t="e">
        <f>100*((INDEX(PastedData!V:V,MATCH($AK453,PastedData!$A:$A,0)))/E$33)</f>
        <v>#DIV/0!</v>
      </c>
      <c r="AP453" t="e">
        <f>100*((INDEX(PastedData!W:W,MATCH($AK453,PastedData!$A:$A,0)))/F$33)</f>
        <v>#DIV/0!</v>
      </c>
      <c r="AQ453" t="e">
        <f>100*((INDEX(PastedData!X:X,MATCH($AK453,PastedData!$A:$A,0)))/G$33)</f>
        <v>#DIV/0!</v>
      </c>
      <c r="AR453" t="e">
        <f>100*((INDEX(PastedData!Y:Y,MATCH($AK453,PastedData!$A:$A,0)))/H$33)</f>
        <v>#DIV/0!</v>
      </c>
      <c r="AS453" t="e">
        <f>100*((INDEX(PastedData!Z:Z,MATCH($AK453,PastedData!$A:$A,0)))/I$33)</f>
        <v>#DIV/0!</v>
      </c>
      <c r="AT453" t="e">
        <f>100*((INDEX(PastedData!AA:AA,MATCH($AK453,PastedData!$A:$A,0)))/J$33)</f>
        <v>#DIV/0!</v>
      </c>
    </row>
    <row r="454" spans="14:46" x14ac:dyDescent="0.3">
      <c r="N454" s="2" t="e">
        <f t="shared" si="24"/>
        <v>#N/A</v>
      </c>
      <c r="O454" s="2" t="e">
        <f t="array" ref="O454">LN(INDEX(PastedData!E:E,MATCH(Analysis!$AK456,PastedData!$A:$A,0))-Analysis!O$5)</f>
        <v>#NUM!</v>
      </c>
      <c r="P454" s="2" t="e">
        <f>LN(INDEX(PastedData!F:F,MATCH(Analysis!$AK456,PastedData!$A:$A,0))-Analysis!P$5)</f>
        <v>#NUM!</v>
      </c>
      <c r="Q454" s="2" t="e">
        <f>LN(INDEX(PastedData!G:G,MATCH(Analysis!$AK456,PastedData!$A:$A,0))-Analysis!Q$5)</f>
        <v>#NUM!</v>
      </c>
      <c r="R454" s="2" t="e">
        <f>LN(INDEX(PastedData!H:H,MATCH(Analysis!$AK456,PastedData!$A:$A,0))-Analysis!R$5)</f>
        <v>#NUM!</v>
      </c>
      <c r="S454" s="2" t="e">
        <f>LN(INDEX(PastedData!I:I,MATCH(Analysis!$AK456,PastedData!$A:$A,0))-Analysis!S$5)</f>
        <v>#NUM!</v>
      </c>
      <c r="T454" s="2" t="e">
        <f>LN(INDEX(PastedData!J:J,MATCH(Analysis!$AK456,PastedData!$A:$A,0))-Analysis!T$5)</f>
        <v>#NUM!</v>
      </c>
      <c r="U454" s="2" t="e">
        <f>LN(INDEX(PastedData!K:K,MATCH(Analysis!$AK456,PastedData!$A:$A,0))-Analysis!U$5)</f>
        <v>#NUM!</v>
      </c>
      <c r="AK454">
        <f t="shared" si="23"/>
        <v>434</v>
      </c>
      <c r="AL454" s="2" t="e">
        <f t="array" ref="AL454">INDEX(PastedData!B:B,MATCH($AK454,PastedData!$A:$A,0))</f>
        <v>#N/A</v>
      </c>
      <c r="AM454" s="2">
        <f>INDEX(PastedData!L:L,MATCH($AK454,PastedData!$A:$A,0))</f>
        <v>0</v>
      </c>
      <c r="AN454" t="e">
        <f>100*((INDEX(PastedData!U:U,MATCH($AK454,PastedData!$A:$A,0)))/D$33)</f>
        <v>#DIV/0!</v>
      </c>
      <c r="AO454" t="e">
        <f>100*((INDEX(PastedData!V:V,MATCH($AK454,PastedData!$A:$A,0)))/E$33)</f>
        <v>#DIV/0!</v>
      </c>
      <c r="AP454" t="e">
        <f>100*((INDEX(PastedData!W:W,MATCH($AK454,PastedData!$A:$A,0)))/F$33)</f>
        <v>#DIV/0!</v>
      </c>
      <c r="AQ454" t="e">
        <f>100*((INDEX(PastedData!X:X,MATCH($AK454,PastedData!$A:$A,0)))/G$33)</f>
        <v>#DIV/0!</v>
      </c>
      <c r="AR454" t="e">
        <f>100*((INDEX(PastedData!Y:Y,MATCH($AK454,PastedData!$A:$A,0)))/H$33)</f>
        <v>#DIV/0!</v>
      </c>
      <c r="AS454" t="e">
        <f>100*((INDEX(PastedData!Z:Z,MATCH($AK454,PastedData!$A:$A,0)))/I$33)</f>
        <v>#DIV/0!</v>
      </c>
      <c r="AT454" t="e">
        <f>100*((INDEX(PastedData!AA:AA,MATCH($AK454,PastedData!$A:$A,0)))/J$33)</f>
        <v>#DIV/0!</v>
      </c>
    </row>
    <row r="455" spans="14:46" x14ac:dyDescent="0.3">
      <c r="N455" s="2" t="e">
        <f t="shared" si="24"/>
        <v>#N/A</v>
      </c>
      <c r="O455" s="2" t="e">
        <f t="array" ref="O455">LN(INDEX(PastedData!E:E,MATCH(Analysis!$AK457,PastedData!$A:$A,0))-Analysis!O$5)</f>
        <v>#NUM!</v>
      </c>
      <c r="P455" s="2" t="e">
        <f>LN(INDEX(PastedData!F:F,MATCH(Analysis!$AK457,PastedData!$A:$A,0))-Analysis!P$5)</f>
        <v>#NUM!</v>
      </c>
      <c r="Q455" s="2" t="e">
        <f>LN(INDEX(PastedData!G:G,MATCH(Analysis!$AK457,PastedData!$A:$A,0))-Analysis!Q$5)</f>
        <v>#NUM!</v>
      </c>
      <c r="R455" s="2" t="e">
        <f>LN(INDEX(PastedData!H:H,MATCH(Analysis!$AK457,PastedData!$A:$A,0))-Analysis!R$5)</f>
        <v>#NUM!</v>
      </c>
      <c r="S455" s="2" t="e">
        <f>LN(INDEX(PastedData!I:I,MATCH(Analysis!$AK457,PastedData!$A:$A,0))-Analysis!S$5)</f>
        <v>#NUM!</v>
      </c>
      <c r="T455" s="2" t="e">
        <f>LN(INDEX(PastedData!J:J,MATCH(Analysis!$AK457,PastedData!$A:$A,0))-Analysis!T$5)</f>
        <v>#NUM!</v>
      </c>
      <c r="U455" s="2" t="e">
        <f>LN(INDEX(PastedData!K:K,MATCH(Analysis!$AK457,PastedData!$A:$A,0))-Analysis!U$5)</f>
        <v>#NUM!</v>
      </c>
      <c r="AK455">
        <f t="shared" si="23"/>
        <v>435</v>
      </c>
      <c r="AL455" s="2" t="e">
        <f t="array" ref="AL455">INDEX(PastedData!B:B,MATCH($AK455,PastedData!$A:$A,0))</f>
        <v>#N/A</v>
      </c>
      <c r="AM455" s="2">
        <f>INDEX(PastedData!L:L,MATCH($AK455,PastedData!$A:$A,0))</f>
        <v>0</v>
      </c>
      <c r="AN455" t="e">
        <f>100*((INDEX(PastedData!U:U,MATCH($AK455,PastedData!$A:$A,0)))/D$33)</f>
        <v>#DIV/0!</v>
      </c>
      <c r="AO455" t="e">
        <f>100*((INDEX(PastedData!V:V,MATCH($AK455,PastedData!$A:$A,0)))/E$33)</f>
        <v>#DIV/0!</v>
      </c>
      <c r="AP455" t="e">
        <f>100*((INDEX(PastedData!W:W,MATCH($AK455,PastedData!$A:$A,0)))/F$33)</f>
        <v>#DIV/0!</v>
      </c>
      <c r="AQ455" t="e">
        <f>100*((INDEX(PastedData!X:X,MATCH($AK455,PastedData!$A:$A,0)))/G$33)</f>
        <v>#DIV/0!</v>
      </c>
      <c r="AR455" t="e">
        <f>100*((INDEX(PastedData!Y:Y,MATCH($AK455,PastedData!$A:$A,0)))/H$33)</f>
        <v>#DIV/0!</v>
      </c>
      <c r="AS455" t="e">
        <f>100*((INDEX(PastedData!Z:Z,MATCH($AK455,PastedData!$A:$A,0)))/I$33)</f>
        <v>#DIV/0!</v>
      </c>
      <c r="AT455" t="e">
        <f>100*((INDEX(PastedData!AA:AA,MATCH($AK455,PastedData!$A:$A,0)))/J$33)</f>
        <v>#DIV/0!</v>
      </c>
    </row>
    <row r="456" spans="14:46" x14ac:dyDescent="0.3">
      <c r="N456" s="2" t="e">
        <f t="shared" si="24"/>
        <v>#N/A</v>
      </c>
      <c r="O456" s="2" t="e">
        <f t="array" ref="O456">LN(INDEX(PastedData!E:E,MATCH(Analysis!$AK458,PastedData!$A:$A,0))-Analysis!O$5)</f>
        <v>#NUM!</v>
      </c>
      <c r="P456" s="2" t="e">
        <f>LN(INDEX(PastedData!F:F,MATCH(Analysis!$AK458,PastedData!$A:$A,0))-Analysis!P$5)</f>
        <v>#NUM!</v>
      </c>
      <c r="Q456" s="2" t="e">
        <f>LN(INDEX(PastedData!G:G,MATCH(Analysis!$AK458,PastedData!$A:$A,0))-Analysis!Q$5)</f>
        <v>#NUM!</v>
      </c>
      <c r="R456" s="2" t="e">
        <f>LN(INDEX(PastedData!H:H,MATCH(Analysis!$AK458,PastedData!$A:$A,0))-Analysis!R$5)</f>
        <v>#NUM!</v>
      </c>
      <c r="S456" s="2" t="e">
        <f>LN(INDEX(PastedData!I:I,MATCH(Analysis!$AK458,PastedData!$A:$A,0))-Analysis!S$5)</f>
        <v>#NUM!</v>
      </c>
      <c r="T456" s="2" t="e">
        <f>LN(INDEX(PastedData!J:J,MATCH(Analysis!$AK458,PastedData!$A:$A,0))-Analysis!T$5)</f>
        <v>#NUM!</v>
      </c>
      <c r="U456" s="2" t="e">
        <f>LN(INDEX(PastedData!K:K,MATCH(Analysis!$AK458,PastedData!$A:$A,0))-Analysis!U$5)</f>
        <v>#NUM!</v>
      </c>
      <c r="AK456">
        <f t="shared" si="23"/>
        <v>436</v>
      </c>
      <c r="AL456" s="2" t="e">
        <f t="array" ref="AL456">INDEX(PastedData!B:B,MATCH($AK456,PastedData!$A:$A,0))</f>
        <v>#N/A</v>
      </c>
      <c r="AM456" s="2">
        <f>INDEX(PastedData!L:L,MATCH($AK456,PastedData!$A:$A,0))</f>
        <v>0</v>
      </c>
      <c r="AN456" t="e">
        <f>100*((INDEX(PastedData!U:U,MATCH($AK456,PastedData!$A:$A,0)))/D$33)</f>
        <v>#DIV/0!</v>
      </c>
      <c r="AO456" t="e">
        <f>100*((INDEX(PastedData!V:V,MATCH($AK456,PastedData!$A:$A,0)))/E$33)</f>
        <v>#DIV/0!</v>
      </c>
      <c r="AP456" t="e">
        <f>100*((INDEX(PastedData!W:W,MATCH($AK456,PastedData!$A:$A,0)))/F$33)</f>
        <v>#DIV/0!</v>
      </c>
      <c r="AQ456" t="e">
        <f>100*((INDEX(PastedData!X:X,MATCH($AK456,PastedData!$A:$A,0)))/G$33)</f>
        <v>#DIV/0!</v>
      </c>
      <c r="AR456" t="e">
        <f>100*((INDEX(PastedData!Y:Y,MATCH($AK456,PastedData!$A:$A,0)))/H$33)</f>
        <v>#DIV/0!</v>
      </c>
      <c r="AS456" t="e">
        <f>100*((INDEX(PastedData!Z:Z,MATCH($AK456,PastedData!$A:$A,0)))/I$33)</f>
        <v>#DIV/0!</v>
      </c>
      <c r="AT456" t="e">
        <f>100*((INDEX(PastedData!AA:AA,MATCH($AK456,PastedData!$A:$A,0)))/J$33)</f>
        <v>#DIV/0!</v>
      </c>
    </row>
    <row r="457" spans="14:46" x14ac:dyDescent="0.3">
      <c r="N457" s="2" t="e">
        <f t="shared" si="24"/>
        <v>#N/A</v>
      </c>
      <c r="O457" s="2" t="e">
        <f t="array" ref="O457">LN(INDEX(PastedData!E:E,MATCH(Analysis!$AK459,PastedData!$A:$A,0))-Analysis!O$5)</f>
        <v>#NUM!</v>
      </c>
      <c r="P457" s="2" t="e">
        <f>LN(INDEX(PastedData!F:F,MATCH(Analysis!$AK459,PastedData!$A:$A,0))-Analysis!P$5)</f>
        <v>#NUM!</v>
      </c>
      <c r="Q457" s="2" t="e">
        <f>LN(INDEX(PastedData!G:G,MATCH(Analysis!$AK459,PastedData!$A:$A,0))-Analysis!Q$5)</f>
        <v>#NUM!</v>
      </c>
      <c r="R457" s="2" t="e">
        <f>LN(INDEX(PastedData!H:H,MATCH(Analysis!$AK459,PastedData!$A:$A,0))-Analysis!R$5)</f>
        <v>#NUM!</v>
      </c>
      <c r="S457" s="2" t="e">
        <f>LN(INDEX(PastedData!I:I,MATCH(Analysis!$AK459,PastedData!$A:$A,0))-Analysis!S$5)</f>
        <v>#NUM!</v>
      </c>
      <c r="T457" s="2" t="e">
        <f>LN(INDEX(PastedData!J:J,MATCH(Analysis!$AK459,PastedData!$A:$A,0))-Analysis!T$5)</f>
        <v>#NUM!</v>
      </c>
      <c r="U457" s="2" t="e">
        <f>LN(INDEX(PastedData!K:K,MATCH(Analysis!$AK459,PastedData!$A:$A,0))-Analysis!U$5)</f>
        <v>#NUM!</v>
      </c>
      <c r="AK457">
        <f t="shared" si="23"/>
        <v>437</v>
      </c>
      <c r="AL457" s="2" t="e">
        <f t="array" ref="AL457">INDEX(PastedData!B:B,MATCH($AK457,PastedData!$A:$A,0))</f>
        <v>#N/A</v>
      </c>
      <c r="AM457" s="2">
        <f>INDEX(PastedData!L:L,MATCH($AK457,PastedData!$A:$A,0))</f>
        <v>0</v>
      </c>
      <c r="AN457" t="e">
        <f>100*((INDEX(PastedData!U:U,MATCH($AK457,PastedData!$A:$A,0)))/D$33)</f>
        <v>#DIV/0!</v>
      </c>
      <c r="AO457" t="e">
        <f>100*((INDEX(PastedData!V:V,MATCH($AK457,PastedData!$A:$A,0)))/E$33)</f>
        <v>#DIV/0!</v>
      </c>
      <c r="AP457" t="e">
        <f>100*((INDEX(PastedData!W:W,MATCH($AK457,PastedData!$A:$A,0)))/F$33)</f>
        <v>#DIV/0!</v>
      </c>
      <c r="AQ457" t="e">
        <f>100*((INDEX(PastedData!X:X,MATCH($AK457,PastedData!$A:$A,0)))/G$33)</f>
        <v>#DIV/0!</v>
      </c>
      <c r="AR457" t="e">
        <f>100*((INDEX(PastedData!Y:Y,MATCH($AK457,PastedData!$A:$A,0)))/H$33)</f>
        <v>#DIV/0!</v>
      </c>
      <c r="AS457" t="e">
        <f>100*((INDEX(PastedData!Z:Z,MATCH($AK457,PastedData!$A:$A,0)))/I$33)</f>
        <v>#DIV/0!</v>
      </c>
      <c r="AT457" t="e">
        <f>100*((INDEX(PastedData!AA:AA,MATCH($AK457,PastedData!$A:$A,0)))/J$33)</f>
        <v>#DIV/0!</v>
      </c>
    </row>
    <row r="458" spans="14:46" x14ac:dyDescent="0.3">
      <c r="N458" s="2" t="e">
        <f t="shared" si="24"/>
        <v>#N/A</v>
      </c>
      <c r="O458" s="2" t="e">
        <f t="array" ref="O458">LN(INDEX(PastedData!E:E,MATCH(Analysis!$AK460,PastedData!$A:$A,0))-Analysis!O$5)</f>
        <v>#NUM!</v>
      </c>
      <c r="P458" s="2" t="e">
        <f>LN(INDEX(PastedData!F:F,MATCH(Analysis!$AK460,PastedData!$A:$A,0))-Analysis!P$5)</f>
        <v>#NUM!</v>
      </c>
      <c r="Q458" s="2" t="e">
        <f>LN(INDEX(PastedData!G:G,MATCH(Analysis!$AK460,PastedData!$A:$A,0))-Analysis!Q$5)</f>
        <v>#NUM!</v>
      </c>
      <c r="R458" s="2" t="e">
        <f>LN(INDEX(PastedData!H:H,MATCH(Analysis!$AK460,PastedData!$A:$A,0))-Analysis!R$5)</f>
        <v>#NUM!</v>
      </c>
      <c r="S458" s="2" t="e">
        <f>LN(INDEX(PastedData!I:I,MATCH(Analysis!$AK460,PastedData!$A:$A,0))-Analysis!S$5)</f>
        <v>#NUM!</v>
      </c>
      <c r="T458" s="2" t="e">
        <f>LN(INDEX(PastedData!J:J,MATCH(Analysis!$AK460,PastedData!$A:$A,0))-Analysis!T$5)</f>
        <v>#NUM!</v>
      </c>
      <c r="U458" s="2" t="e">
        <f>LN(INDEX(PastedData!K:K,MATCH(Analysis!$AK460,PastedData!$A:$A,0))-Analysis!U$5)</f>
        <v>#NUM!</v>
      </c>
      <c r="AK458">
        <f t="shared" si="23"/>
        <v>438</v>
      </c>
      <c r="AL458" s="2" t="e">
        <f t="array" ref="AL458">INDEX(PastedData!B:B,MATCH($AK458,PastedData!$A:$A,0))</f>
        <v>#N/A</v>
      </c>
      <c r="AM458" s="2">
        <f>INDEX(PastedData!L:L,MATCH($AK458,PastedData!$A:$A,0))</f>
        <v>0</v>
      </c>
      <c r="AN458" t="e">
        <f>100*((INDEX(PastedData!U:U,MATCH($AK458,PastedData!$A:$A,0)))/D$33)</f>
        <v>#DIV/0!</v>
      </c>
      <c r="AO458" t="e">
        <f>100*((INDEX(PastedData!V:V,MATCH($AK458,PastedData!$A:$A,0)))/E$33)</f>
        <v>#DIV/0!</v>
      </c>
      <c r="AP458" t="e">
        <f>100*((INDEX(PastedData!W:W,MATCH($AK458,PastedData!$A:$A,0)))/F$33)</f>
        <v>#DIV/0!</v>
      </c>
      <c r="AQ458" t="e">
        <f>100*((INDEX(PastedData!X:X,MATCH($AK458,PastedData!$A:$A,0)))/G$33)</f>
        <v>#DIV/0!</v>
      </c>
      <c r="AR458" t="e">
        <f>100*((INDEX(PastedData!Y:Y,MATCH($AK458,PastedData!$A:$A,0)))/H$33)</f>
        <v>#DIV/0!</v>
      </c>
      <c r="AS458" t="e">
        <f>100*((INDEX(PastedData!Z:Z,MATCH($AK458,PastedData!$A:$A,0)))/I$33)</f>
        <v>#DIV/0!</v>
      </c>
      <c r="AT458" t="e">
        <f>100*((INDEX(PastedData!AA:AA,MATCH($AK458,PastedData!$A:$A,0)))/J$33)</f>
        <v>#DIV/0!</v>
      </c>
    </row>
    <row r="459" spans="14:46" x14ac:dyDescent="0.3">
      <c r="N459" s="2" t="e">
        <f t="shared" si="24"/>
        <v>#N/A</v>
      </c>
      <c r="O459" s="2" t="e">
        <f t="array" ref="O459">LN(INDEX(PastedData!E:E,MATCH(Analysis!$AK461,PastedData!$A:$A,0))-Analysis!O$5)</f>
        <v>#NUM!</v>
      </c>
      <c r="P459" s="2" t="e">
        <f>LN(INDEX(PastedData!F:F,MATCH(Analysis!$AK461,PastedData!$A:$A,0))-Analysis!P$5)</f>
        <v>#NUM!</v>
      </c>
      <c r="Q459" s="2" t="e">
        <f>LN(INDEX(PastedData!G:G,MATCH(Analysis!$AK461,PastedData!$A:$A,0))-Analysis!Q$5)</f>
        <v>#NUM!</v>
      </c>
      <c r="R459" s="2" t="e">
        <f>LN(INDEX(PastedData!H:H,MATCH(Analysis!$AK461,PastedData!$A:$A,0))-Analysis!R$5)</f>
        <v>#NUM!</v>
      </c>
      <c r="S459" s="2" t="e">
        <f>LN(INDEX(PastedData!I:I,MATCH(Analysis!$AK461,PastedData!$A:$A,0))-Analysis!S$5)</f>
        <v>#NUM!</v>
      </c>
      <c r="T459" s="2" t="e">
        <f>LN(INDEX(PastedData!J:J,MATCH(Analysis!$AK461,PastedData!$A:$A,0))-Analysis!T$5)</f>
        <v>#NUM!</v>
      </c>
      <c r="U459" s="2" t="e">
        <f>LN(INDEX(PastedData!K:K,MATCH(Analysis!$AK461,PastedData!$A:$A,0))-Analysis!U$5)</f>
        <v>#NUM!</v>
      </c>
      <c r="AK459">
        <f t="shared" si="23"/>
        <v>439</v>
      </c>
      <c r="AL459" s="2" t="e">
        <f t="array" ref="AL459">INDEX(PastedData!B:B,MATCH($AK459,PastedData!$A:$A,0))</f>
        <v>#N/A</v>
      </c>
      <c r="AM459" s="2">
        <f>INDEX(PastedData!L:L,MATCH($AK459,PastedData!$A:$A,0))</f>
        <v>0</v>
      </c>
      <c r="AN459" t="e">
        <f>100*((INDEX(PastedData!U:U,MATCH($AK459,PastedData!$A:$A,0)))/D$33)</f>
        <v>#DIV/0!</v>
      </c>
      <c r="AO459" t="e">
        <f>100*((INDEX(PastedData!V:V,MATCH($AK459,PastedData!$A:$A,0)))/E$33)</f>
        <v>#DIV/0!</v>
      </c>
      <c r="AP459" t="e">
        <f>100*((INDEX(PastedData!W:W,MATCH($AK459,PastedData!$A:$A,0)))/F$33)</f>
        <v>#DIV/0!</v>
      </c>
      <c r="AQ459" t="e">
        <f>100*((INDEX(PastedData!X:X,MATCH($AK459,PastedData!$A:$A,0)))/G$33)</f>
        <v>#DIV/0!</v>
      </c>
      <c r="AR459" t="e">
        <f>100*((INDEX(PastedData!Y:Y,MATCH($AK459,PastedData!$A:$A,0)))/H$33)</f>
        <v>#DIV/0!</v>
      </c>
      <c r="AS459" t="e">
        <f>100*((INDEX(PastedData!Z:Z,MATCH($AK459,PastedData!$A:$A,0)))/I$33)</f>
        <v>#DIV/0!</v>
      </c>
      <c r="AT459" t="e">
        <f>100*((INDEX(PastedData!AA:AA,MATCH($AK459,PastedData!$A:$A,0)))/J$33)</f>
        <v>#DIV/0!</v>
      </c>
    </row>
    <row r="460" spans="14:46" x14ac:dyDescent="0.3">
      <c r="N460" s="2" t="e">
        <f t="shared" si="24"/>
        <v>#N/A</v>
      </c>
      <c r="O460" s="2" t="e">
        <f t="array" ref="O460">LN(INDEX(PastedData!E:E,MATCH(Analysis!$AK462,PastedData!$A:$A,0))-Analysis!O$5)</f>
        <v>#NUM!</v>
      </c>
      <c r="P460" s="2" t="e">
        <f>LN(INDEX(PastedData!F:F,MATCH(Analysis!$AK462,PastedData!$A:$A,0))-Analysis!P$5)</f>
        <v>#NUM!</v>
      </c>
      <c r="Q460" s="2" t="e">
        <f>LN(INDEX(PastedData!G:G,MATCH(Analysis!$AK462,PastedData!$A:$A,0))-Analysis!Q$5)</f>
        <v>#NUM!</v>
      </c>
      <c r="R460" s="2" t="e">
        <f>LN(INDEX(PastedData!H:H,MATCH(Analysis!$AK462,PastedData!$A:$A,0))-Analysis!R$5)</f>
        <v>#NUM!</v>
      </c>
      <c r="S460" s="2" t="e">
        <f>LN(INDEX(PastedData!I:I,MATCH(Analysis!$AK462,PastedData!$A:$A,0))-Analysis!S$5)</f>
        <v>#NUM!</v>
      </c>
      <c r="T460" s="2" t="e">
        <f>LN(INDEX(PastedData!J:J,MATCH(Analysis!$AK462,PastedData!$A:$A,0))-Analysis!T$5)</f>
        <v>#NUM!</v>
      </c>
      <c r="U460" s="2" t="e">
        <f>LN(INDEX(PastedData!K:K,MATCH(Analysis!$AK462,PastedData!$A:$A,0))-Analysis!U$5)</f>
        <v>#NUM!</v>
      </c>
      <c r="AK460">
        <f t="shared" si="23"/>
        <v>440</v>
      </c>
      <c r="AL460" s="2" t="e">
        <f t="array" ref="AL460">INDEX(PastedData!B:B,MATCH($AK460,PastedData!$A:$A,0))</f>
        <v>#N/A</v>
      </c>
      <c r="AM460" s="2">
        <f>INDEX(PastedData!L:L,MATCH($AK460,PastedData!$A:$A,0))</f>
        <v>0</v>
      </c>
      <c r="AN460" t="e">
        <f>100*((INDEX(PastedData!U:U,MATCH($AK460,PastedData!$A:$A,0)))/D$33)</f>
        <v>#DIV/0!</v>
      </c>
      <c r="AO460" t="e">
        <f>100*((INDEX(PastedData!V:V,MATCH($AK460,PastedData!$A:$A,0)))/E$33)</f>
        <v>#DIV/0!</v>
      </c>
      <c r="AP460" t="e">
        <f>100*((INDEX(PastedData!W:W,MATCH($AK460,PastedData!$A:$A,0)))/F$33)</f>
        <v>#DIV/0!</v>
      </c>
      <c r="AQ460" t="e">
        <f>100*((INDEX(PastedData!X:X,MATCH($AK460,PastedData!$A:$A,0)))/G$33)</f>
        <v>#DIV/0!</v>
      </c>
      <c r="AR460" t="e">
        <f>100*((INDEX(PastedData!Y:Y,MATCH($AK460,PastedData!$A:$A,0)))/H$33)</f>
        <v>#DIV/0!</v>
      </c>
      <c r="AS460" t="e">
        <f>100*((INDEX(PastedData!Z:Z,MATCH($AK460,PastedData!$A:$A,0)))/I$33)</f>
        <v>#DIV/0!</v>
      </c>
      <c r="AT460" t="e">
        <f>100*((INDEX(PastedData!AA:AA,MATCH($AK460,PastedData!$A:$A,0)))/J$33)</f>
        <v>#DIV/0!</v>
      </c>
    </row>
    <row r="461" spans="14:46" x14ac:dyDescent="0.3">
      <c r="N461" s="2" t="e">
        <f t="shared" si="24"/>
        <v>#N/A</v>
      </c>
      <c r="O461" s="2" t="e">
        <f t="array" ref="O461">LN(INDEX(PastedData!E:E,MATCH(Analysis!$AK463,PastedData!$A:$A,0))-Analysis!O$5)</f>
        <v>#NUM!</v>
      </c>
      <c r="P461" s="2" t="e">
        <f>LN(INDEX(PastedData!F:F,MATCH(Analysis!$AK463,PastedData!$A:$A,0))-Analysis!P$5)</f>
        <v>#NUM!</v>
      </c>
      <c r="Q461" s="2" t="e">
        <f>LN(INDEX(PastedData!G:G,MATCH(Analysis!$AK463,PastedData!$A:$A,0))-Analysis!Q$5)</f>
        <v>#NUM!</v>
      </c>
      <c r="R461" s="2" t="e">
        <f>LN(INDEX(PastedData!H:H,MATCH(Analysis!$AK463,PastedData!$A:$A,0))-Analysis!R$5)</f>
        <v>#NUM!</v>
      </c>
      <c r="S461" s="2" t="e">
        <f>LN(INDEX(PastedData!I:I,MATCH(Analysis!$AK463,PastedData!$A:$A,0))-Analysis!S$5)</f>
        <v>#NUM!</v>
      </c>
      <c r="T461" s="2" t="e">
        <f>LN(INDEX(PastedData!J:J,MATCH(Analysis!$AK463,PastedData!$A:$A,0))-Analysis!T$5)</f>
        <v>#NUM!</v>
      </c>
      <c r="U461" s="2" t="e">
        <f>LN(INDEX(PastedData!K:K,MATCH(Analysis!$AK463,PastedData!$A:$A,0))-Analysis!U$5)</f>
        <v>#NUM!</v>
      </c>
      <c r="AK461">
        <f t="shared" si="23"/>
        <v>441</v>
      </c>
      <c r="AL461" s="2" t="e">
        <f t="array" ref="AL461">INDEX(PastedData!B:B,MATCH($AK461,PastedData!$A:$A,0))</f>
        <v>#N/A</v>
      </c>
      <c r="AM461" s="2">
        <f>INDEX(PastedData!L:L,MATCH($AK461,PastedData!$A:$A,0))</f>
        <v>0</v>
      </c>
      <c r="AN461" t="e">
        <f>100*((INDEX(PastedData!U:U,MATCH($AK461,PastedData!$A:$A,0)))/D$33)</f>
        <v>#DIV/0!</v>
      </c>
      <c r="AO461" t="e">
        <f>100*((INDEX(PastedData!V:V,MATCH($AK461,PastedData!$A:$A,0)))/E$33)</f>
        <v>#DIV/0!</v>
      </c>
      <c r="AP461" t="e">
        <f>100*((INDEX(PastedData!W:W,MATCH($AK461,PastedData!$A:$A,0)))/F$33)</f>
        <v>#DIV/0!</v>
      </c>
      <c r="AQ461" t="e">
        <f>100*((INDEX(PastedData!X:X,MATCH($AK461,PastedData!$A:$A,0)))/G$33)</f>
        <v>#DIV/0!</v>
      </c>
      <c r="AR461" t="e">
        <f>100*((INDEX(PastedData!Y:Y,MATCH($AK461,PastedData!$A:$A,0)))/H$33)</f>
        <v>#DIV/0!</v>
      </c>
      <c r="AS461" t="e">
        <f>100*((INDEX(PastedData!Z:Z,MATCH($AK461,PastedData!$A:$A,0)))/I$33)</f>
        <v>#DIV/0!</v>
      </c>
      <c r="AT461" t="e">
        <f>100*((INDEX(PastedData!AA:AA,MATCH($AK461,PastedData!$A:$A,0)))/J$33)</f>
        <v>#DIV/0!</v>
      </c>
    </row>
    <row r="462" spans="14:46" x14ac:dyDescent="0.3">
      <c r="N462" s="2" t="e">
        <f t="shared" si="24"/>
        <v>#N/A</v>
      </c>
      <c r="O462" s="2" t="e">
        <f t="array" ref="O462">LN(INDEX(PastedData!E:E,MATCH(Analysis!$AK464,PastedData!$A:$A,0))-Analysis!O$5)</f>
        <v>#NUM!</v>
      </c>
      <c r="P462" s="2" t="e">
        <f>LN(INDEX(PastedData!F:F,MATCH(Analysis!$AK464,PastedData!$A:$A,0))-Analysis!P$5)</f>
        <v>#NUM!</v>
      </c>
      <c r="Q462" s="2" t="e">
        <f>LN(INDEX(PastedData!G:G,MATCH(Analysis!$AK464,PastedData!$A:$A,0))-Analysis!Q$5)</f>
        <v>#NUM!</v>
      </c>
      <c r="R462" s="2" t="e">
        <f>LN(INDEX(PastedData!H:H,MATCH(Analysis!$AK464,PastedData!$A:$A,0))-Analysis!R$5)</f>
        <v>#NUM!</v>
      </c>
      <c r="S462" s="2" t="e">
        <f>LN(INDEX(PastedData!I:I,MATCH(Analysis!$AK464,PastedData!$A:$A,0))-Analysis!S$5)</f>
        <v>#NUM!</v>
      </c>
      <c r="T462" s="2" t="e">
        <f>LN(INDEX(PastedData!J:J,MATCH(Analysis!$AK464,PastedData!$A:$A,0))-Analysis!T$5)</f>
        <v>#NUM!</v>
      </c>
      <c r="U462" s="2" t="e">
        <f>LN(INDEX(PastedData!K:K,MATCH(Analysis!$AK464,PastedData!$A:$A,0))-Analysis!U$5)</f>
        <v>#NUM!</v>
      </c>
      <c r="AK462">
        <f t="shared" si="23"/>
        <v>442</v>
      </c>
      <c r="AL462" s="2" t="e">
        <f t="array" ref="AL462">INDEX(PastedData!B:B,MATCH($AK462,PastedData!$A:$A,0))</f>
        <v>#N/A</v>
      </c>
      <c r="AM462" s="2">
        <f>INDEX(PastedData!L:L,MATCH($AK462,PastedData!$A:$A,0))</f>
        <v>0</v>
      </c>
      <c r="AN462" t="e">
        <f>100*((INDEX(PastedData!U:U,MATCH($AK462,PastedData!$A:$A,0)))/D$33)</f>
        <v>#DIV/0!</v>
      </c>
      <c r="AO462" t="e">
        <f>100*((INDEX(PastedData!V:V,MATCH($AK462,PastedData!$A:$A,0)))/E$33)</f>
        <v>#DIV/0!</v>
      </c>
      <c r="AP462" t="e">
        <f>100*((INDEX(PastedData!W:W,MATCH($AK462,PastedData!$A:$A,0)))/F$33)</f>
        <v>#DIV/0!</v>
      </c>
      <c r="AQ462" t="e">
        <f>100*((INDEX(PastedData!X:X,MATCH($AK462,PastedData!$A:$A,0)))/G$33)</f>
        <v>#DIV/0!</v>
      </c>
      <c r="AR462" t="e">
        <f>100*((INDEX(PastedData!Y:Y,MATCH($AK462,PastedData!$A:$A,0)))/H$33)</f>
        <v>#DIV/0!</v>
      </c>
      <c r="AS462" t="e">
        <f>100*((INDEX(PastedData!Z:Z,MATCH($AK462,PastedData!$A:$A,0)))/I$33)</f>
        <v>#DIV/0!</v>
      </c>
      <c r="AT462" t="e">
        <f>100*((INDEX(PastedData!AA:AA,MATCH($AK462,PastedData!$A:$A,0)))/J$33)</f>
        <v>#DIV/0!</v>
      </c>
    </row>
    <row r="463" spans="14:46" x14ac:dyDescent="0.3">
      <c r="N463" s="2" t="e">
        <f t="shared" si="24"/>
        <v>#N/A</v>
      </c>
      <c r="O463" s="2" t="e">
        <f t="array" ref="O463">LN(INDEX(PastedData!E:E,MATCH(Analysis!$AK465,PastedData!$A:$A,0))-Analysis!O$5)</f>
        <v>#NUM!</v>
      </c>
      <c r="P463" s="2" t="e">
        <f>LN(INDEX(PastedData!F:F,MATCH(Analysis!$AK465,PastedData!$A:$A,0))-Analysis!P$5)</f>
        <v>#NUM!</v>
      </c>
      <c r="Q463" s="2" t="e">
        <f>LN(INDEX(PastedData!G:G,MATCH(Analysis!$AK465,PastedData!$A:$A,0))-Analysis!Q$5)</f>
        <v>#NUM!</v>
      </c>
      <c r="R463" s="2" t="e">
        <f>LN(INDEX(PastedData!H:H,MATCH(Analysis!$AK465,PastedData!$A:$A,0))-Analysis!R$5)</f>
        <v>#NUM!</v>
      </c>
      <c r="S463" s="2" t="e">
        <f>LN(INDEX(PastedData!I:I,MATCH(Analysis!$AK465,PastedData!$A:$A,0))-Analysis!S$5)</f>
        <v>#NUM!</v>
      </c>
      <c r="T463" s="2" t="e">
        <f>LN(INDEX(PastedData!J:J,MATCH(Analysis!$AK465,PastedData!$A:$A,0))-Analysis!T$5)</f>
        <v>#NUM!</v>
      </c>
      <c r="U463" s="2" t="e">
        <f>LN(INDEX(PastedData!K:K,MATCH(Analysis!$AK465,PastedData!$A:$A,0))-Analysis!U$5)</f>
        <v>#NUM!</v>
      </c>
      <c r="AK463">
        <f t="shared" si="23"/>
        <v>443</v>
      </c>
      <c r="AL463" s="2" t="e">
        <f t="array" ref="AL463">INDEX(PastedData!B:B,MATCH($AK463,PastedData!$A:$A,0))</f>
        <v>#N/A</v>
      </c>
      <c r="AM463" s="2">
        <f>INDEX(PastedData!L:L,MATCH($AK463,PastedData!$A:$A,0))</f>
        <v>0</v>
      </c>
      <c r="AN463" t="e">
        <f>100*((INDEX(PastedData!U:U,MATCH($AK463,PastedData!$A:$A,0)))/D$33)</f>
        <v>#DIV/0!</v>
      </c>
      <c r="AO463" t="e">
        <f>100*((INDEX(PastedData!V:V,MATCH($AK463,PastedData!$A:$A,0)))/E$33)</f>
        <v>#DIV/0!</v>
      </c>
      <c r="AP463" t="e">
        <f>100*((INDEX(PastedData!W:W,MATCH($AK463,PastedData!$A:$A,0)))/F$33)</f>
        <v>#DIV/0!</v>
      </c>
      <c r="AQ463" t="e">
        <f>100*((INDEX(PastedData!X:X,MATCH($AK463,PastedData!$A:$A,0)))/G$33)</f>
        <v>#DIV/0!</v>
      </c>
      <c r="AR463" t="e">
        <f>100*((INDEX(PastedData!Y:Y,MATCH($AK463,PastedData!$A:$A,0)))/H$33)</f>
        <v>#DIV/0!</v>
      </c>
      <c r="AS463" t="e">
        <f>100*((INDEX(PastedData!Z:Z,MATCH($AK463,PastedData!$A:$A,0)))/I$33)</f>
        <v>#DIV/0!</v>
      </c>
      <c r="AT463" t="e">
        <f>100*((INDEX(PastedData!AA:AA,MATCH($AK463,PastedData!$A:$A,0)))/J$33)</f>
        <v>#DIV/0!</v>
      </c>
    </row>
    <row r="464" spans="14:46" x14ac:dyDescent="0.3">
      <c r="N464" s="2" t="e">
        <f t="shared" si="24"/>
        <v>#N/A</v>
      </c>
      <c r="O464" s="2" t="e">
        <f t="array" ref="O464">LN(INDEX(PastedData!E:E,MATCH(Analysis!$AK466,PastedData!$A:$A,0))-Analysis!O$5)</f>
        <v>#NUM!</v>
      </c>
      <c r="P464" s="2" t="e">
        <f>LN(INDEX(PastedData!F:F,MATCH(Analysis!$AK466,PastedData!$A:$A,0))-Analysis!P$5)</f>
        <v>#NUM!</v>
      </c>
      <c r="Q464" s="2" t="e">
        <f>LN(INDEX(PastedData!G:G,MATCH(Analysis!$AK466,PastedData!$A:$A,0))-Analysis!Q$5)</f>
        <v>#NUM!</v>
      </c>
      <c r="R464" s="2" t="e">
        <f>LN(INDEX(PastedData!H:H,MATCH(Analysis!$AK466,PastedData!$A:$A,0))-Analysis!R$5)</f>
        <v>#NUM!</v>
      </c>
      <c r="S464" s="2" t="e">
        <f>LN(INDEX(PastedData!I:I,MATCH(Analysis!$AK466,PastedData!$A:$A,0))-Analysis!S$5)</f>
        <v>#NUM!</v>
      </c>
      <c r="T464" s="2" t="e">
        <f>LN(INDEX(PastedData!J:J,MATCH(Analysis!$AK466,PastedData!$A:$A,0))-Analysis!T$5)</f>
        <v>#NUM!</v>
      </c>
      <c r="U464" s="2" t="e">
        <f>LN(INDEX(PastedData!K:K,MATCH(Analysis!$AK466,PastedData!$A:$A,0))-Analysis!U$5)</f>
        <v>#NUM!</v>
      </c>
      <c r="AK464">
        <f t="shared" si="23"/>
        <v>444</v>
      </c>
      <c r="AL464" s="2" t="e">
        <f t="array" ref="AL464">INDEX(PastedData!B:B,MATCH($AK464,PastedData!$A:$A,0))</f>
        <v>#N/A</v>
      </c>
      <c r="AM464" s="2">
        <f>INDEX(PastedData!L:L,MATCH($AK464,PastedData!$A:$A,0))</f>
        <v>0</v>
      </c>
      <c r="AN464" t="e">
        <f>100*((INDEX(PastedData!U:U,MATCH($AK464,PastedData!$A:$A,0)))/D$33)</f>
        <v>#DIV/0!</v>
      </c>
      <c r="AO464" t="e">
        <f>100*((INDEX(PastedData!V:V,MATCH($AK464,PastedData!$A:$A,0)))/E$33)</f>
        <v>#DIV/0!</v>
      </c>
      <c r="AP464" t="e">
        <f>100*((INDEX(PastedData!W:W,MATCH($AK464,PastedData!$A:$A,0)))/F$33)</f>
        <v>#DIV/0!</v>
      </c>
      <c r="AQ464" t="e">
        <f>100*((INDEX(PastedData!X:X,MATCH($AK464,PastedData!$A:$A,0)))/G$33)</f>
        <v>#DIV/0!</v>
      </c>
      <c r="AR464" t="e">
        <f>100*((INDEX(PastedData!Y:Y,MATCH($AK464,PastedData!$A:$A,0)))/H$33)</f>
        <v>#DIV/0!</v>
      </c>
      <c r="AS464" t="e">
        <f>100*((INDEX(PastedData!Z:Z,MATCH($AK464,PastedData!$A:$A,0)))/I$33)</f>
        <v>#DIV/0!</v>
      </c>
      <c r="AT464" t="e">
        <f>100*((INDEX(PastedData!AA:AA,MATCH($AK464,PastedData!$A:$A,0)))/J$33)</f>
        <v>#DIV/0!</v>
      </c>
    </row>
    <row r="465" spans="14:46" x14ac:dyDescent="0.3">
      <c r="N465" s="2" t="e">
        <f t="shared" ref="N465:N528" si="25">AL467</f>
        <v>#N/A</v>
      </c>
      <c r="O465" s="2" t="e">
        <f t="array" ref="O465">LN(INDEX(PastedData!E:E,MATCH(Analysis!$AK467,PastedData!$A:$A,0))-Analysis!O$5)</f>
        <v>#NUM!</v>
      </c>
      <c r="P465" s="2" t="e">
        <f>LN(INDEX(PastedData!F:F,MATCH(Analysis!$AK467,PastedData!$A:$A,0))-Analysis!P$5)</f>
        <v>#NUM!</v>
      </c>
      <c r="Q465" s="2" t="e">
        <f>LN(INDEX(PastedData!G:G,MATCH(Analysis!$AK467,PastedData!$A:$A,0))-Analysis!Q$5)</f>
        <v>#NUM!</v>
      </c>
      <c r="R465" s="2" t="e">
        <f>LN(INDEX(PastedData!H:H,MATCH(Analysis!$AK467,PastedData!$A:$A,0))-Analysis!R$5)</f>
        <v>#NUM!</v>
      </c>
      <c r="S465" s="2" t="e">
        <f>LN(INDEX(PastedData!I:I,MATCH(Analysis!$AK467,PastedData!$A:$A,0))-Analysis!S$5)</f>
        <v>#NUM!</v>
      </c>
      <c r="T465" s="2" t="e">
        <f>LN(INDEX(PastedData!J:J,MATCH(Analysis!$AK467,PastedData!$A:$A,0))-Analysis!T$5)</f>
        <v>#NUM!</v>
      </c>
      <c r="U465" s="2" t="e">
        <f>LN(INDEX(PastedData!K:K,MATCH(Analysis!$AK467,PastedData!$A:$A,0))-Analysis!U$5)</f>
        <v>#NUM!</v>
      </c>
      <c r="AK465">
        <f t="shared" si="23"/>
        <v>445</v>
      </c>
      <c r="AL465" s="2" t="e">
        <f t="array" ref="AL465">INDEX(PastedData!B:B,MATCH($AK465,PastedData!$A:$A,0))</f>
        <v>#N/A</v>
      </c>
      <c r="AM465" s="2">
        <f>INDEX(PastedData!L:L,MATCH($AK465,PastedData!$A:$A,0))</f>
        <v>0</v>
      </c>
      <c r="AN465" t="e">
        <f>100*((INDEX(PastedData!U:U,MATCH($AK465,PastedData!$A:$A,0)))/D$33)</f>
        <v>#DIV/0!</v>
      </c>
      <c r="AO465" t="e">
        <f>100*((INDEX(PastedData!V:V,MATCH($AK465,PastedData!$A:$A,0)))/E$33)</f>
        <v>#DIV/0!</v>
      </c>
      <c r="AP465" t="e">
        <f>100*((INDEX(PastedData!W:W,MATCH($AK465,PastedData!$A:$A,0)))/F$33)</f>
        <v>#DIV/0!</v>
      </c>
      <c r="AQ465" t="e">
        <f>100*((INDEX(PastedData!X:X,MATCH($AK465,PastedData!$A:$A,0)))/G$33)</f>
        <v>#DIV/0!</v>
      </c>
      <c r="AR465" t="e">
        <f>100*((INDEX(PastedData!Y:Y,MATCH($AK465,PastedData!$A:$A,0)))/H$33)</f>
        <v>#DIV/0!</v>
      </c>
      <c r="AS465" t="e">
        <f>100*((INDEX(PastedData!Z:Z,MATCH($AK465,PastedData!$A:$A,0)))/I$33)</f>
        <v>#DIV/0!</v>
      </c>
      <c r="AT465" t="e">
        <f>100*((INDEX(PastedData!AA:AA,MATCH($AK465,PastedData!$A:$A,0)))/J$33)</f>
        <v>#DIV/0!</v>
      </c>
    </row>
    <row r="466" spans="14:46" x14ac:dyDescent="0.3">
      <c r="N466" s="2" t="e">
        <f t="shared" si="25"/>
        <v>#N/A</v>
      </c>
      <c r="O466" s="2" t="e">
        <f t="array" ref="O466">LN(INDEX(PastedData!E:E,MATCH(Analysis!$AK468,PastedData!$A:$A,0))-Analysis!O$5)</f>
        <v>#NUM!</v>
      </c>
      <c r="P466" s="2" t="e">
        <f>LN(INDEX(PastedData!F:F,MATCH(Analysis!$AK468,PastedData!$A:$A,0))-Analysis!P$5)</f>
        <v>#NUM!</v>
      </c>
      <c r="Q466" s="2" t="e">
        <f>LN(INDEX(PastedData!G:G,MATCH(Analysis!$AK468,PastedData!$A:$A,0))-Analysis!Q$5)</f>
        <v>#NUM!</v>
      </c>
      <c r="R466" s="2" t="e">
        <f>LN(INDEX(PastedData!H:H,MATCH(Analysis!$AK468,PastedData!$A:$A,0))-Analysis!R$5)</f>
        <v>#NUM!</v>
      </c>
      <c r="S466" s="2" t="e">
        <f>LN(INDEX(PastedData!I:I,MATCH(Analysis!$AK468,PastedData!$A:$A,0))-Analysis!S$5)</f>
        <v>#NUM!</v>
      </c>
      <c r="T466" s="2" t="e">
        <f>LN(INDEX(PastedData!J:J,MATCH(Analysis!$AK468,PastedData!$A:$A,0))-Analysis!T$5)</f>
        <v>#NUM!</v>
      </c>
      <c r="U466" s="2" t="e">
        <f>LN(INDEX(PastedData!K:K,MATCH(Analysis!$AK468,PastedData!$A:$A,0))-Analysis!U$5)</f>
        <v>#NUM!</v>
      </c>
      <c r="AK466">
        <f t="shared" si="23"/>
        <v>446</v>
      </c>
      <c r="AL466" s="2" t="e">
        <f t="array" ref="AL466">INDEX(PastedData!B:B,MATCH($AK466,PastedData!$A:$A,0))</f>
        <v>#N/A</v>
      </c>
      <c r="AM466" s="2">
        <f>INDEX(PastedData!L:L,MATCH($AK466,PastedData!$A:$A,0))</f>
        <v>0</v>
      </c>
      <c r="AN466" t="e">
        <f>100*((INDEX(PastedData!U:U,MATCH($AK466,PastedData!$A:$A,0)))/D$33)</f>
        <v>#DIV/0!</v>
      </c>
      <c r="AO466" t="e">
        <f>100*((INDEX(PastedData!V:V,MATCH($AK466,PastedData!$A:$A,0)))/E$33)</f>
        <v>#DIV/0!</v>
      </c>
      <c r="AP466" t="e">
        <f>100*((INDEX(PastedData!W:W,MATCH($AK466,PastedData!$A:$A,0)))/F$33)</f>
        <v>#DIV/0!</v>
      </c>
      <c r="AQ466" t="e">
        <f>100*((INDEX(PastedData!X:X,MATCH($AK466,PastedData!$A:$A,0)))/G$33)</f>
        <v>#DIV/0!</v>
      </c>
      <c r="AR466" t="e">
        <f>100*((INDEX(PastedData!Y:Y,MATCH($AK466,PastedData!$A:$A,0)))/H$33)</f>
        <v>#DIV/0!</v>
      </c>
      <c r="AS466" t="e">
        <f>100*((INDEX(PastedData!Z:Z,MATCH($AK466,PastedData!$A:$A,0)))/I$33)</f>
        <v>#DIV/0!</v>
      </c>
      <c r="AT466" t="e">
        <f>100*((INDEX(PastedData!AA:AA,MATCH($AK466,PastedData!$A:$A,0)))/J$33)</f>
        <v>#DIV/0!</v>
      </c>
    </row>
    <row r="467" spans="14:46" x14ac:dyDescent="0.3">
      <c r="N467" s="2" t="e">
        <f t="shared" si="25"/>
        <v>#N/A</v>
      </c>
      <c r="O467" s="2" t="e">
        <f t="array" ref="O467">LN(INDEX(PastedData!E:E,MATCH(Analysis!$AK469,PastedData!$A:$A,0))-Analysis!O$5)</f>
        <v>#NUM!</v>
      </c>
      <c r="P467" s="2" t="e">
        <f>LN(INDEX(PastedData!F:F,MATCH(Analysis!$AK469,PastedData!$A:$A,0))-Analysis!P$5)</f>
        <v>#NUM!</v>
      </c>
      <c r="Q467" s="2" t="e">
        <f>LN(INDEX(PastedData!G:G,MATCH(Analysis!$AK469,PastedData!$A:$A,0))-Analysis!Q$5)</f>
        <v>#NUM!</v>
      </c>
      <c r="R467" s="2" t="e">
        <f>LN(INDEX(PastedData!H:H,MATCH(Analysis!$AK469,PastedData!$A:$A,0))-Analysis!R$5)</f>
        <v>#NUM!</v>
      </c>
      <c r="S467" s="2" t="e">
        <f>LN(INDEX(PastedData!I:I,MATCH(Analysis!$AK469,PastedData!$A:$A,0))-Analysis!S$5)</f>
        <v>#NUM!</v>
      </c>
      <c r="T467" s="2" t="e">
        <f>LN(INDEX(PastedData!J:J,MATCH(Analysis!$AK469,PastedData!$A:$A,0))-Analysis!T$5)</f>
        <v>#NUM!</v>
      </c>
      <c r="U467" s="2" t="e">
        <f>LN(INDEX(PastedData!K:K,MATCH(Analysis!$AK469,PastedData!$A:$A,0))-Analysis!U$5)</f>
        <v>#NUM!</v>
      </c>
      <c r="AK467">
        <f t="shared" si="23"/>
        <v>447</v>
      </c>
      <c r="AL467" s="2" t="e">
        <f t="array" ref="AL467">INDEX(PastedData!B:B,MATCH($AK467,PastedData!$A:$A,0))</f>
        <v>#N/A</v>
      </c>
      <c r="AM467" s="2">
        <f>INDEX(PastedData!L:L,MATCH($AK467,PastedData!$A:$A,0))</f>
        <v>0</v>
      </c>
      <c r="AN467" t="e">
        <f>100*((INDEX(PastedData!U:U,MATCH($AK467,PastedData!$A:$A,0)))/D$33)</f>
        <v>#DIV/0!</v>
      </c>
      <c r="AO467" t="e">
        <f>100*((INDEX(PastedData!V:V,MATCH($AK467,PastedData!$A:$A,0)))/E$33)</f>
        <v>#DIV/0!</v>
      </c>
      <c r="AP467" t="e">
        <f>100*((INDEX(PastedData!W:W,MATCH($AK467,PastedData!$A:$A,0)))/F$33)</f>
        <v>#DIV/0!</v>
      </c>
      <c r="AQ467" t="e">
        <f>100*((INDEX(PastedData!X:X,MATCH($AK467,PastedData!$A:$A,0)))/G$33)</f>
        <v>#DIV/0!</v>
      </c>
      <c r="AR467" t="e">
        <f>100*((INDEX(PastedData!Y:Y,MATCH($AK467,PastedData!$A:$A,0)))/H$33)</f>
        <v>#DIV/0!</v>
      </c>
      <c r="AS467" t="e">
        <f>100*((INDEX(PastedData!Z:Z,MATCH($AK467,PastedData!$A:$A,0)))/I$33)</f>
        <v>#DIV/0!</v>
      </c>
      <c r="AT467" t="e">
        <f>100*((INDEX(PastedData!AA:AA,MATCH($AK467,PastedData!$A:$A,0)))/J$33)</f>
        <v>#DIV/0!</v>
      </c>
    </row>
    <row r="468" spans="14:46" x14ac:dyDescent="0.3">
      <c r="N468" s="2" t="e">
        <f t="shared" si="25"/>
        <v>#N/A</v>
      </c>
      <c r="O468" s="2" t="e">
        <f t="array" ref="O468">LN(INDEX(PastedData!E:E,MATCH(Analysis!$AK470,PastedData!$A:$A,0))-Analysis!O$5)</f>
        <v>#NUM!</v>
      </c>
      <c r="P468" s="2" t="e">
        <f>LN(INDEX(PastedData!F:F,MATCH(Analysis!$AK470,PastedData!$A:$A,0))-Analysis!P$5)</f>
        <v>#NUM!</v>
      </c>
      <c r="Q468" s="2" t="e">
        <f>LN(INDEX(PastedData!G:G,MATCH(Analysis!$AK470,PastedData!$A:$A,0))-Analysis!Q$5)</f>
        <v>#NUM!</v>
      </c>
      <c r="R468" s="2" t="e">
        <f>LN(INDEX(PastedData!H:H,MATCH(Analysis!$AK470,PastedData!$A:$A,0))-Analysis!R$5)</f>
        <v>#NUM!</v>
      </c>
      <c r="S468" s="2" t="e">
        <f>LN(INDEX(PastedData!I:I,MATCH(Analysis!$AK470,PastedData!$A:$A,0))-Analysis!S$5)</f>
        <v>#NUM!</v>
      </c>
      <c r="T468" s="2" t="e">
        <f>LN(INDEX(PastedData!J:J,MATCH(Analysis!$AK470,PastedData!$A:$A,0))-Analysis!T$5)</f>
        <v>#NUM!</v>
      </c>
      <c r="U468" s="2" t="e">
        <f>LN(INDEX(PastedData!K:K,MATCH(Analysis!$AK470,PastedData!$A:$A,0))-Analysis!U$5)</f>
        <v>#NUM!</v>
      </c>
      <c r="AK468">
        <f t="shared" si="23"/>
        <v>448</v>
      </c>
      <c r="AL468" s="2" t="e">
        <f t="array" ref="AL468">INDEX(PastedData!B:B,MATCH($AK468,PastedData!$A:$A,0))</f>
        <v>#N/A</v>
      </c>
      <c r="AM468" s="2">
        <f>INDEX(PastedData!L:L,MATCH($AK468,PastedData!$A:$A,0))</f>
        <v>0</v>
      </c>
      <c r="AN468" t="e">
        <f>100*((INDEX(PastedData!U:U,MATCH($AK468,PastedData!$A:$A,0)))/D$33)</f>
        <v>#DIV/0!</v>
      </c>
      <c r="AO468" t="e">
        <f>100*((INDEX(PastedData!V:V,MATCH($AK468,PastedData!$A:$A,0)))/E$33)</f>
        <v>#DIV/0!</v>
      </c>
      <c r="AP468" t="e">
        <f>100*((INDEX(PastedData!W:W,MATCH($AK468,PastedData!$A:$A,0)))/F$33)</f>
        <v>#DIV/0!</v>
      </c>
      <c r="AQ468" t="e">
        <f>100*((INDEX(PastedData!X:X,MATCH($AK468,PastedData!$A:$A,0)))/G$33)</f>
        <v>#DIV/0!</v>
      </c>
      <c r="AR468" t="e">
        <f>100*((INDEX(PastedData!Y:Y,MATCH($AK468,PastedData!$A:$A,0)))/H$33)</f>
        <v>#DIV/0!</v>
      </c>
      <c r="AS468" t="e">
        <f>100*((INDEX(PastedData!Z:Z,MATCH($AK468,PastedData!$A:$A,0)))/I$33)</f>
        <v>#DIV/0!</v>
      </c>
      <c r="AT468" t="e">
        <f>100*((INDEX(PastedData!AA:AA,MATCH($AK468,PastedData!$A:$A,0)))/J$33)</f>
        <v>#DIV/0!</v>
      </c>
    </row>
    <row r="469" spans="14:46" x14ac:dyDescent="0.3">
      <c r="N469" s="2" t="e">
        <f t="shared" si="25"/>
        <v>#N/A</v>
      </c>
      <c r="O469" s="2" t="e">
        <f t="array" ref="O469">LN(INDEX(PastedData!E:E,MATCH(Analysis!$AK471,PastedData!$A:$A,0))-Analysis!O$5)</f>
        <v>#NUM!</v>
      </c>
      <c r="P469" s="2" t="e">
        <f>LN(INDEX(PastedData!F:F,MATCH(Analysis!$AK471,PastedData!$A:$A,0))-Analysis!P$5)</f>
        <v>#NUM!</v>
      </c>
      <c r="Q469" s="2" t="e">
        <f>LN(INDEX(PastedData!G:G,MATCH(Analysis!$AK471,PastedData!$A:$A,0))-Analysis!Q$5)</f>
        <v>#NUM!</v>
      </c>
      <c r="R469" s="2" t="e">
        <f>LN(INDEX(PastedData!H:H,MATCH(Analysis!$AK471,PastedData!$A:$A,0))-Analysis!R$5)</f>
        <v>#NUM!</v>
      </c>
      <c r="S469" s="2" t="e">
        <f>LN(INDEX(PastedData!I:I,MATCH(Analysis!$AK471,PastedData!$A:$A,0))-Analysis!S$5)</f>
        <v>#NUM!</v>
      </c>
      <c r="T469" s="2" t="e">
        <f>LN(INDEX(PastedData!J:J,MATCH(Analysis!$AK471,PastedData!$A:$A,0))-Analysis!T$5)</f>
        <v>#NUM!</v>
      </c>
      <c r="U469" s="2" t="e">
        <f>LN(INDEX(PastedData!K:K,MATCH(Analysis!$AK471,PastedData!$A:$A,0))-Analysis!U$5)</f>
        <v>#NUM!</v>
      </c>
      <c r="AK469">
        <f t="shared" si="23"/>
        <v>449</v>
      </c>
      <c r="AL469" s="2" t="e">
        <f t="array" ref="AL469">INDEX(PastedData!B:B,MATCH($AK469,PastedData!$A:$A,0))</f>
        <v>#N/A</v>
      </c>
      <c r="AM469" s="2">
        <f>INDEX(PastedData!L:L,MATCH($AK469,PastedData!$A:$A,0))</f>
        <v>0</v>
      </c>
      <c r="AN469" t="e">
        <f>100*((INDEX(PastedData!U:U,MATCH($AK469,PastedData!$A:$A,0)))/D$33)</f>
        <v>#DIV/0!</v>
      </c>
      <c r="AO469" t="e">
        <f>100*((INDEX(PastedData!V:V,MATCH($AK469,PastedData!$A:$A,0)))/E$33)</f>
        <v>#DIV/0!</v>
      </c>
      <c r="AP469" t="e">
        <f>100*((INDEX(PastedData!W:W,MATCH($AK469,PastedData!$A:$A,0)))/F$33)</f>
        <v>#DIV/0!</v>
      </c>
      <c r="AQ469" t="e">
        <f>100*((INDEX(PastedData!X:X,MATCH($AK469,PastedData!$A:$A,0)))/G$33)</f>
        <v>#DIV/0!</v>
      </c>
      <c r="AR469" t="e">
        <f>100*((INDEX(PastedData!Y:Y,MATCH($AK469,PastedData!$A:$A,0)))/H$33)</f>
        <v>#DIV/0!</v>
      </c>
      <c r="AS469" t="e">
        <f>100*((INDEX(PastedData!Z:Z,MATCH($AK469,PastedData!$A:$A,0)))/I$33)</f>
        <v>#DIV/0!</v>
      </c>
      <c r="AT469" t="e">
        <f>100*((INDEX(PastedData!AA:AA,MATCH($AK469,PastedData!$A:$A,0)))/J$33)</f>
        <v>#DIV/0!</v>
      </c>
    </row>
    <row r="470" spans="14:46" x14ac:dyDescent="0.3">
      <c r="N470" s="2" t="e">
        <f t="shared" si="25"/>
        <v>#N/A</v>
      </c>
      <c r="O470" s="2" t="e">
        <f t="array" ref="O470">LN(INDEX(PastedData!E:E,MATCH(Analysis!$AK472,PastedData!$A:$A,0))-Analysis!O$5)</f>
        <v>#NUM!</v>
      </c>
      <c r="P470" s="2" t="e">
        <f>LN(INDEX(PastedData!F:F,MATCH(Analysis!$AK472,PastedData!$A:$A,0))-Analysis!P$5)</f>
        <v>#NUM!</v>
      </c>
      <c r="Q470" s="2" t="e">
        <f>LN(INDEX(PastedData!G:G,MATCH(Analysis!$AK472,PastedData!$A:$A,0))-Analysis!Q$5)</f>
        <v>#NUM!</v>
      </c>
      <c r="R470" s="2" t="e">
        <f>LN(INDEX(PastedData!H:H,MATCH(Analysis!$AK472,PastedData!$A:$A,0))-Analysis!R$5)</f>
        <v>#NUM!</v>
      </c>
      <c r="S470" s="2" t="e">
        <f>LN(INDEX(PastedData!I:I,MATCH(Analysis!$AK472,PastedData!$A:$A,0))-Analysis!S$5)</f>
        <v>#NUM!</v>
      </c>
      <c r="T470" s="2" t="e">
        <f>LN(INDEX(PastedData!J:J,MATCH(Analysis!$AK472,PastedData!$A:$A,0))-Analysis!T$5)</f>
        <v>#NUM!</v>
      </c>
      <c r="U470" s="2" t="e">
        <f>LN(INDEX(PastedData!K:K,MATCH(Analysis!$AK472,PastedData!$A:$A,0))-Analysis!U$5)</f>
        <v>#NUM!</v>
      </c>
      <c r="AK470">
        <f t="shared" si="23"/>
        <v>450</v>
      </c>
      <c r="AL470" s="2" t="e">
        <f t="array" ref="AL470">INDEX(PastedData!B:B,MATCH($AK470,PastedData!$A:$A,0))</f>
        <v>#N/A</v>
      </c>
      <c r="AM470" s="2">
        <f>INDEX(PastedData!L:L,MATCH($AK470,PastedData!$A:$A,0))</f>
        <v>0</v>
      </c>
      <c r="AN470" t="e">
        <f>100*((INDEX(PastedData!U:U,MATCH($AK470,PastedData!$A:$A,0)))/D$33)</f>
        <v>#DIV/0!</v>
      </c>
      <c r="AO470" t="e">
        <f>100*((INDEX(PastedData!V:V,MATCH($AK470,PastedData!$A:$A,0)))/E$33)</f>
        <v>#DIV/0!</v>
      </c>
      <c r="AP470" t="e">
        <f>100*((INDEX(PastedData!W:W,MATCH($AK470,PastedData!$A:$A,0)))/F$33)</f>
        <v>#DIV/0!</v>
      </c>
      <c r="AQ470" t="e">
        <f>100*((INDEX(PastedData!X:X,MATCH($AK470,PastedData!$A:$A,0)))/G$33)</f>
        <v>#DIV/0!</v>
      </c>
      <c r="AR470" t="e">
        <f>100*((INDEX(PastedData!Y:Y,MATCH($AK470,PastedData!$A:$A,0)))/H$33)</f>
        <v>#DIV/0!</v>
      </c>
      <c r="AS470" t="e">
        <f>100*((INDEX(PastedData!Z:Z,MATCH($AK470,PastedData!$A:$A,0)))/I$33)</f>
        <v>#DIV/0!</v>
      </c>
      <c r="AT470" t="e">
        <f>100*((INDEX(PastedData!AA:AA,MATCH($AK470,PastedData!$A:$A,0)))/J$33)</f>
        <v>#DIV/0!</v>
      </c>
    </row>
    <row r="471" spans="14:46" x14ac:dyDescent="0.3">
      <c r="N471" s="2" t="e">
        <f t="shared" si="25"/>
        <v>#N/A</v>
      </c>
      <c r="O471" s="2" t="e">
        <f t="array" ref="O471">LN(INDEX(PastedData!E:E,MATCH(Analysis!$AK473,PastedData!$A:$A,0))-Analysis!O$5)</f>
        <v>#NUM!</v>
      </c>
      <c r="P471" s="2" t="e">
        <f>LN(INDEX(PastedData!F:F,MATCH(Analysis!$AK473,PastedData!$A:$A,0))-Analysis!P$5)</f>
        <v>#NUM!</v>
      </c>
      <c r="Q471" s="2" t="e">
        <f>LN(INDEX(PastedData!G:G,MATCH(Analysis!$AK473,PastedData!$A:$A,0))-Analysis!Q$5)</f>
        <v>#NUM!</v>
      </c>
      <c r="R471" s="2" t="e">
        <f>LN(INDEX(PastedData!H:H,MATCH(Analysis!$AK473,PastedData!$A:$A,0))-Analysis!R$5)</f>
        <v>#NUM!</v>
      </c>
      <c r="S471" s="2" t="e">
        <f>LN(INDEX(PastedData!I:I,MATCH(Analysis!$AK473,PastedData!$A:$A,0))-Analysis!S$5)</f>
        <v>#NUM!</v>
      </c>
      <c r="T471" s="2" t="e">
        <f>LN(INDEX(PastedData!J:J,MATCH(Analysis!$AK473,PastedData!$A:$A,0))-Analysis!T$5)</f>
        <v>#NUM!</v>
      </c>
      <c r="U471" s="2" t="e">
        <f>LN(INDEX(PastedData!K:K,MATCH(Analysis!$AK473,PastedData!$A:$A,0))-Analysis!U$5)</f>
        <v>#NUM!</v>
      </c>
      <c r="AK471">
        <f t="shared" si="23"/>
        <v>451</v>
      </c>
      <c r="AL471" s="2" t="e">
        <f t="array" ref="AL471">INDEX(PastedData!B:B,MATCH($AK471,PastedData!$A:$A,0))</f>
        <v>#N/A</v>
      </c>
      <c r="AM471" s="2">
        <f>INDEX(PastedData!L:L,MATCH($AK471,PastedData!$A:$A,0))</f>
        <v>0</v>
      </c>
      <c r="AN471" t="e">
        <f>100*((INDEX(PastedData!U:U,MATCH($AK471,PastedData!$A:$A,0)))/D$33)</f>
        <v>#DIV/0!</v>
      </c>
      <c r="AO471" t="e">
        <f>100*((INDEX(PastedData!V:V,MATCH($AK471,PastedData!$A:$A,0)))/E$33)</f>
        <v>#DIV/0!</v>
      </c>
      <c r="AP471" t="e">
        <f>100*((INDEX(PastedData!W:W,MATCH($AK471,PastedData!$A:$A,0)))/F$33)</f>
        <v>#DIV/0!</v>
      </c>
      <c r="AQ471" t="e">
        <f>100*((INDEX(PastedData!X:X,MATCH($AK471,PastedData!$A:$A,0)))/G$33)</f>
        <v>#DIV/0!</v>
      </c>
      <c r="AR471" t="e">
        <f>100*((INDEX(PastedData!Y:Y,MATCH($AK471,PastedData!$A:$A,0)))/H$33)</f>
        <v>#DIV/0!</v>
      </c>
      <c r="AS471" t="e">
        <f>100*((INDEX(PastedData!Z:Z,MATCH($AK471,PastedData!$A:$A,0)))/I$33)</f>
        <v>#DIV/0!</v>
      </c>
      <c r="AT471" t="e">
        <f>100*((INDEX(PastedData!AA:AA,MATCH($AK471,PastedData!$A:$A,0)))/J$33)</f>
        <v>#DIV/0!</v>
      </c>
    </row>
    <row r="472" spans="14:46" x14ac:dyDescent="0.3">
      <c r="N472" s="2" t="e">
        <f t="shared" si="25"/>
        <v>#N/A</v>
      </c>
      <c r="O472" s="2" t="e">
        <f t="array" ref="O472">LN(INDEX(PastedData!E:E,MATCH(Analysis!$AK474,PastedData!$A:$A,0))-Analysis!O$5)</f>
        <v>#NUM!</v>
      </c>
      <c r="P472" s="2" t="e">
        <f>LN(INDEX(PastedData!F:F,MATCH(Analysis!$AK474,PastedData!$A:$A,0))-Analysis!P$5)</f>
        <v>#NUM!</v>
      </c>
      <c r="Q472" s="2" t="e">
        <f>LN(INDEX(PastedData!G:G,MATCH(Analysis!$AK474,PastedData!$A:$A,0))-Analysis!Q$5)</f>
        <v>#NUM!</v>
      </c>
      <c r="R472" s="2" t="e">
        <f>LN(INDEX(PastedData!H:H,MATCH(Analysis!$AK474,PastedData!$A:$A,0))-Analysis!R$5)</f>
        <v>#NUM!</v>
      </c>
      <c r="S472" s="2" t="e">
        <f>LN(INDEX(PastedData!I:I,MATCH(Analysis!$AK474,PastedData!$A:$A,0))-Analysis!S$5)</f>
        <v>#NUM!</v>
      </c>
      <c r="T472" s="2" t="e">
        <f>LN(INDEX(PastedData!J:J,MATCH(Analysis!$AK474,PastedData!$A:$A,0))-Analysis!T$5)</f>
        <v>#NUM!</v>
      </c>
      <c r="U472" s="2" t="e">
        <f>LN(INDEX(PastedData!K:K,MATCH(Analysis!$AK474,PastedData!$A:$A,0))-Analysis!U$5)</f>
        <v>#NUM!</v>
      </c>
      <c r="AK472">
        <f t="shared" si="23"/>
        <v>452</v>
      </c>
      <c r="AL472" s="2" t="e">
        <f t="array" ref="AL472">INDEX(PastedData!B:B,MATCH($AK472,PastedData!$A:$A,0))</f>
        <v>#N/A</v>
      </c>
      <c r="AM472" s="2">
        <f>INDEX(PastedData!L:L,MATCH($AK472,PastedData!$A:$A,0))</f>
        <v>0</v>
      </c>
      <c r="AN472" t="e">
        <f>100*((INDEX(PastedData!U:U,MATCH($AK472,PastedData!$A:$A,0)))/D$33)</f>
        <v>#DIV/0!</v>
      </c>
      <c r="AO472" t="e">
        <f>100*((INDEX(PastedData!V:V,MATCH($AK472,PastedData!$A:$A,0)))/E$33)</f>
        <v>#DIV/0!</v>
      </c>
      <c r="AP472" t="e">
        <f>100*((INDEX(PastedData!W:W,MATCH($AK472,PastedData!$A:$A,0)))/F$33)</f>
        <v>#DIV/0!</v>
      </c>
      <c r="AQ472" t="e">
        <f>100*((INDEX(PastedData!X:X,MATCH($AK472,PastedData!$A:$A,0)))/G$33)</f>
        <v>#DIV/0!</v>
      </c>
      <c r="AR472" t="e">
        <f>100*((INDEX(PastedData!Y:Y,MATCH($AK472,PastedData!$A:$A,0)))/H$33)</f>
        <v>#DIV/0!</v>
      </c>
      <c r="AS472" t="e">
        <f>100*((INDEX(PastedData!Z:Z,MATCH($AK472,PastedData!$A:$A,0)))/I$33)</f>
        <v>#DIV/0!</v>
      </c>
      <c r="AT472" t="e">
        <f>100*((INDEX(PastedData!AA:AA,MATCH($AK472,PastedData!$A:$A,0)))/J$33)</f>
        <v>#DIV/0!</v>
      </c>
    </row>
    <row r="473" spans="14:46" x14ac:dyDescent="0.3">
      <c r="N473" s="2" t="e">
        <f t="shared" si="25"/>
        <v>#N/A</v>
      </c>
      <c r="O473" s="2" t="e">
        <f t="array" ref="O473">LN(INDEX(PastedData!E:E,MATCH(Analysis!$AK475,PastedData!$A:$A,0))-Analysis!O$5)</f>
        <v>#NUM!</v>
      </c>
      <c r="P473" s="2" t="e">
        <f>LN(INDEX(PastedData!F:F,MATCH(Analysis!$AK475,PastedData!$A:$A,0))-Analysis!P$5)</f>
        <v>#NUM!</v>
      </c>
      <c r="Q473" s="2" t="e">
        <f>LN(INDEX(PastedData!G:G,MATCH(Analysis!$AK475,PastedData!$A:$A,0))-Analysis!Q$5)</f>
        <v>#NUM!</v>
      </c>
      <c r="R473" s="2" t="e">
        <f>LN(INDEX(PastedData!H:H,MATCH(Analysis!$AK475,PastedData!$A:$A,0))-Analysis!R$5)</f>
        <v>#NUM!</v>
      </c>
      <c r="S473" s="2" t="e">
        <f>LN(INDEX(PastedData!I:I,MATCH(Analysis!$AK475,PastedData!$A:$A,0))-Analysis!S$5)</f>
        <v>#NUM!</v>
      </c>
      <c r="T473" s="2" t="e">
        <f>LN(INDEX(PastedData!J:J,MATCH(Analysis!$AK475,PastedData!$A:$A,0))-Analysis!T$5)</f>
        <v>#NUM!</v>
      </c>
      <c r="U473" s="2" t="e">
        <f>LN(INDEX(PastedData!K:K,MATCH(Analysis!$AK475,PastedData!$A:$A,0))-Analysis!U$5)</f>
        <v>#NUM!</v>
      </c>
      <c r="AK473">
        <f t="shared" si="23"/>
        <v>453</v>
      </c>
      <c r="AL473" s="2" t="e">
        <f t="array" ref="AL473">INDEX(PastedData!B:B,MATCH($AK473,PastedData!$A:$A,0))</f>
        <v>#N/A</v>
      </c>
      <c r="AM473" s="2">
        <f>INDEX(PastedData!L:L,MATCH($AK473,PastedData!$A:$A,0))</f>
        <v>0</v>
      </c>
      <c r="AN473" t="e">
        <f>100*((INDEX(PastedData!U:U,MATCH($AK473,PastedData!$A:$A,0)))/D$33)</f>
        <v>#DIV/0!</v>
      </c>
      <c r="AO473" t="e">
        <f>100*((INDEX(PastedData!V:V,MATCH($AK473,PastedData!$A:$A,0)))/E$33)</f>
        <v>#DIV/0!</v>
      </c>
      <c r="AP473" t="e">
        <f>100*((INDEX(PastedData!W:W,MATCH($AK473,PastedData!$A:$A,0)))/F$33)</f>
        <v>#DIV/0!</v>
      </c>
      <c r="AQ473" t="e">
        <f>100*((INDEX(PastedData!X:X,MATCH($AK473,PastedData!$A:$A,0)))/G$33)</f>
        <v>#DIV/0!</v>
      </c>
      <c r="AR473" t="e">
        <f>100*((INDEX(PastedData!Y:Y,MATCH($AK473,PastedData!$A:$A,0)))/H$33)</f>
        <v>#DIV/0!</v>
      </c>
      <c r="AS473" t="e">
        <f>100*((INDEX(PastedData!Z:Z,MATCH($AK473,PastedData!$A:$A,0)))/I$33)</f>
        <v>#DIV/0!</v>
      </c>
      <c r="AT473" t="e">
        <f>100*((INDEX(PastedData!AA:AA,MATCH($AK473,PastedData!$A:$A,0)))/J$33)</f>
        <v>#DIV/0!</v>
      </c>
    </row>
    <row r="474" spans="14:46" x14ac:dyDescent="0.3">
      <c r="N474" s="2" t="e">
        <f t="shared" si="25"/>
        <v>#N/A</v>
      </c>
      <c r="O474" s="2" t="e">
        <f t="array" ref="O474">LN(INDEX(PastedData!E:E,MATCH(Analysis!$AK476,PastedData!$A:$A,0))-Analysis!O$5)</f>
        <v>#NUM!</v>
      </c>
      <c r="P474" s="2" t="e">
        <f>LN(INDEX(PastedData!F:F,MATCH(Analysis!$AK476,PastedData!$A:$A,0))-Analysis!P$5)</f>
        <v>#NUM!</v>
      </c>
      <c r="Q474" s="2" t="e">
        <f>LN(INDEX(PastedData!G:G,MATCH(Analysis!$AK476,PastedData!$A:$A,0))-Analysis!Q$5)</f>
        <v>#NUM!</v>
      </c>
      <c r="R474" s="2" t="e">
        <f>LN(INDEX(PastedData!H:H,MATCH(Analysis!$AK476,PastedData!$A:$A,0))-Analysis!R$5)</f>
        <v>#NUM!</v>
      </c>
      <c r="S474" s="2" t="e">
        <f>LN(INDEX(PastedData!I:I,MATCH(Analysis!$AK476,PastedData!$A:$A,0))-Analysis!S$5)</f>
        <v>#NUM!</v>
      </c>
      <c r="T474" s="2" t="e">
        <f>LN(INDEX(PastedData!J:J,MATCH(Analysis!$AK476,PastedData!$A:$A,0))-Analysis!T$5)</f>
        <v>#NUM!</v>
      </c>
      <c r="U474" s="2" t="e">
        <f>LN(INDEX(PastedData!K:K,MATCH(Analysis!$AK476,PastedData!$A:$A,0))-Analysis!U$5)</f>
        <v>#NUM!</v>
      </c>
      <c r="AK474">
        <f t="shared" si="23"/>
        <v>454</v>
      </c>
      <c r="AL474" s="2" t="e">
        <f t="array" ref="AL474">INDEX(PastedData!B:B,MATCH($AK474,PastedData!$A:$A,0))</f>
        <v>#N/A</v>
      </c>
      <c r="AM474" s="2">
        <f>INDEX(PastedData!L:L,MATCH($AK474,PastedData!$A:$A,0))</f>
        <v>0</v>
      </c>
      <c r="AN474" t="e">
        <f>100*((INDEX(PastedData!U:U,MATCH($AK474,PastedData!$A:$A,0)))/D$33)</f>
        <v>#DIV/0!</v>
      </c>
      <c r="AO474" t="e">
        <f>100*((INDEX(PastedData!V:V,MATCH($AK474,PastedData!$A:$A,0)))/E$33)</f>
        <v>#DIV/0!</v>
      </c>
      <c r="AP474" t="e">
        <f>100*((INDEX(PastedData!W:W,MATCH($AK474,PastedData!$A:$A,0)))/F$33)</f>
        <v>#DIV/0!</v>
      </c>
      <c r="AQ474" t="e">
        <f>100*((INDEX(PastedData!X:X,MATCH($AK474,PastedData!$A:$A,0)))/G$33)</f>
        <v>#DIV/0!</v>
      </c>
      <c r="AR474" t="e">
        <f>100*((INDEX(PastedData!Y:Y,MATCH($AK474,PastedData!$A:$A,0)))/H$33)</f>
        <v>#DIV/0!</v>
      </c>
      <c r="AS474" t="e">
        <f>100*((INDEX(PastedData!Z:Z,MATCH($AK474,PastedData!$A:$A,0)))/I$33)</f>
        <v>#DIV/0!</v>
      </c>
      <c r="AT474" t="e">
        <f>100*((INDEX(PastedData!AA:AA,MATCH($AK474,PastedData!$A:$A,0)))/J$33)</f>
        <v>#DIV/0!</v>
      </c>
    </row>
    <row r="475" spans="14:46" x14ac:dyDescent="0.3">
      <c r="N475" s="2" t="e">
        <f t="shared" si="25"/>
        <v>#N/A</v>
      </c>
      <c r="O475" s="2" t="e">
        <f t="array" ref="O475">LN(INDEX(PastedData!E:E,MATCH(Analysis!$AK477,PastedData!$A:$A,0))-Analysis!O$5)</f>
        <v>#NUM!</v>
      </c>
      <c r="P475" s="2" t="e">
        <f>LN(INDEX(PastedData!F:F,MATCH(Analysis!$AK477,PastedData!$A:$A,0))-Analysis!P$5)</f>
        <v>#NUM!</v>
      </c>
      <c r="Q475" s="2" t="e">
        <f>LN(INDEX(PastedData!G:G,MATCH(Analysis!$AK477,PastedData!$A:$A,0))-Analysis!Q$5)</f>
        <v>#NUM!</v>
      </c>
      <c r="R475" s="2" t="e">
        <f>LN(INDEX(PastedData!H:H,MATCH(Analysis!$AK477,PastedData!$A:$A,0))-Analysis!R$5)</f>
        <v>#NUM!</v>
      </c>
      <c r="S475" s="2" t="e">
        <f>LN(INDEX(PastedData!I:I,MATCH(Analysis!$AK477,PastedData!$A:$A,0))-Analysis!S$5)</f>
        <v>#NUM!</v>
      </c>
      <c r="T475" s="2" t="e">
        <f>LN(INDEX(PastedData!J:J,MATCH(Analysis!$AK477,PastedData!$A:$A,0))-Analysis!T$5)</f>
        <v>#NUM!</v>
      </c>
      <c r="U475" s="2" t="e">
        <f>LN(INDEX(PastedData!K:K,MATCH(Analysis!$AK477,PastedData!$A:$A,0))-Analysis!U$5)</f>
        <v>#NUM!</v>
      </c>
      <c r="AK475">
        <f t="shared" si="23"/>
        <v>455</v>
      </c>
      <c r="AL475" s="2" t="e">
        <f t="array" ref="AL475">INDEX(PastedData!B:B,MATCH($AK475,PastedData!$A:$A,0))</f>
        <v>#N/A</v>
      </c>
      <c r="AM475" s="2">
        <f>INDEX(PastedData!L:L,MATCH($AK475,PastedData!$A:$A,0))</f>
        <v>0</v>
      </c>
      <c r="AN475" t="e">
        <f>100*((INDEX(PastedData!U:U,MATCH($AK475,PastedData!$A:$A,0)))/D$33)</f>
        <v>#DIV/0!</v>
      </c>
      <c r="AO475" t="e">
        <f>100*((INDEX(PastedData!V:V,MATCH($AK475,PastedData!$A:$A,0)))/E$33)</f>
        <v>#DIV/0!</v>
      </c>
      <c r="AP475" t="e">
        <f>100*((INDEX(PastedData!W:W,MATCH($AK475,PastedData!$A:$A,0)))/F$33)</f>
        <v>#DIV/0!</v>
      </c>
      <c r="AQ475" t="e">
        <f>100*((INDEX(PastedData!X:X,MATCH($AK475,PastedData!$A:$A,0)))/G$33)</f>
        <v>#DIV/0!</v>
      </c>
      <c r="AR475" t="e">
        <f>100*((INDEX(PastedData!Y:Y,MATCH($AK475,PastedData!$A:$A,0)))/H$33)</f>
        <v>#DIV/0!</v>
      </c>
      <c r="AS475" t="e">
        <f>100*((INDEX(PastedData!Z:Z,MATCH($AK475,PastedData!$A:$A,0)))/I$33)</f>
        <v>#DIV/0!</v>
      </c>
      <c r="AT475" t="e">
        <f>100*((INDEX(PastedData!AA:AA,MATCH($AK475,PastedData!$A:$A,0)))/J$33)</f>
        <v>#DIV/0!</v>
      </c>
    </row>
    <row r="476" spans="14:46" x14ac:dyDescent="0.3">
      <c r="N476" s="2" t="e">
        <f t="shared" si="25"/>
        <v>#N/A</v>
      </c>
      <c r="O476" s="2" t="e">
        <f t="array" ref="O476">LN(INDEX(PastedData!E:E,MATCH(Analysis!$AK478,PastedData!$A:$A,0))-Analysis!O$5)</f>
        <v>#NUM!</v>
      </c>
      <c r="P476" s="2" t="e">
        <f>LN(INDEX(PastedData!F:F,MATCH(Analysis!$AK478,PastedData!$A:$A,0))-Analysis!P$5)</f>
        <v>#NUM!</v>
      </c>
      <c r="Q476" s="2" t="e">
        <f>LN(INDEX(PastedData!G:G,MATCH(Analysis!$AK478,PastedData!$A:$A,0))-Analysis!Q$5)</f>
        <v>#NUM!</v>
      </c>
      <c r="R476" s="2" t="e">
        <f>LN(INDEX(PastedData!H:H,MATCH(Analysis!$AK478,PastedData!$A:$A,0))-Analysis!R$5)</f>
        <v>#NUM!</v>
      </c>
      <c r="S476" s="2" t="e">
        <f>LN(INDEX(PastedData!I:I,MATCH(Analysis!$AK478,PastedData!$A:$A,0))-Analysis!S$5)</f>
        <v>#NUM!</v>
      </c>
      <c r="T476" s="2" t="e">
        <f>LN(INDEX(PastedData!J:J,MATCH(Analysis!$AK478,PastedData!$A:$A,0))-Analysis!T$5)</f>
        <v>#NUM!</v>
      </c>
      <c r="U476" s="2" t="e">
        <f>LN(INDEX(PastedData!K:K,MATCH(Analysis!$AK478,PastedData!$A:$A,0))-Analysis!U$5)</f>
        <v>#NUM!</v>
      </c>
      <c r="AK476">
        <f t="shared" si="23"/>
        <v>456</v>
      </c>
      <c r="AL476" s="2" t="e">
        <f t="array" ref="AL476">INDEX(PastedData!B:B,MATCH($AK476,PastedData!$A:$A,0))</f>
        <v>#N/A</v>
      </c>
      <c r="AM476" s="2">
        <f>INDEX(PastedData!L:L,MATCH($AK476,PastedData!$A:$A,0))</f>
        <v>0</v>
      </c>
      <c r="AN476" t="e">
        <f>100*((INDEX(PastedData!U:U,MATCH($AK476,PastedData!$A:$A,0)))/D$33)</f>
        <v>#DIV/0!</v>
      </c>
      <c r="AO476" t="e">
        <f>100*((INDEX(PastedData!V:V,MATCH($AK476,PastedData!$A:$A,0)))/E$33)</f>
        <v>#DIV/0!</v>
      </c>
      <c r="AP476" t="e">
        <f>100*((INDEX(PastedData!W:W,MATCH($AK476,PastedData!$A:$A,0)))/F$33)</f>
        <v>#DIV/0!</v>
      </c>
      <c r="AQ476" t="e">
        <f>100*((INDEX(PastedData!X:X,MATCH($AK476,PastedData!$A:$A,0)))/G$33)</f>
        <v>#DIV/0!</v>
      </c>
      <c r="AR476" t="e">
        <f>100*((INDEX(PastedData!Y:Y,MATCH($AK476,PastedData!$A:$A,0)))/H$33)</f>
        <v>#DIV/0!</v>
      </c>
      <c r="AS476" t="e">
        <f>100*((INDEX(PastedData!Z:Z,MATCH($AK476,PastedData!$A:$A,0)))/I$33)</f>
        <v>#DIV/0!</v>
      </c>
      <c r="AT476" t="e">
        <f>100*((INDEX(PastedData!AA:AA,MATCH($AK476,PastedData!$A:$A,0)))/J$33)</f>
        <v>#DIV/0!</v>
      </c>
    </row>
    <row r="477" spans="14:46" x14ac:dyDescent="0.3">
      <c r="N477" s="2" t="e">
        <f t="shared" si="25"/>
        <v>#N/A</v>
      </c>
      <c r="O477" s="2" t="e">
        <f t="array" ref="O477">LN(INDEX(PastedData!E:E,MATCH(Analysis!$AK479,PastedData!$A:$A,0))-Analysis!O$5)</f>
        <v>#NUM!</v>
      </c>
      <c r="P477" s="2" t="e">
        <f>LN(INDEX(PastedData!F:F,MATCH(Analysis!$AK479,PastedData!$A:$A,0))-Analysis!P$5)</f>
        <v>#NUM!</v>
      </c>
      <c r="Q477" s="2" t="e">
        <f>LN(INDEX(PastedData!G:G,MATCH(Analysis!$AK479,PastedData!$A:$A,0))-Analysis!Q$5)</f>
        <v>#NUM!</v>
      </c>
      <c r="R477" s="2" t="e">
        <f>LN(INDEX(PastedData!H:H,MATCH(Analysis!$AK479,PastedData!$A:$A,0))-Analysis!R$5)</f>
        <v>#NUM!</v>
      </c>
      <c r="S477" s="2" t="e">
        <f>LN(INDEX(PastedData!I:I,MATCH(Analysis!$AK479,PastedData!$A:$A,0))-Analysis!S$5)</f>
        <v>#NUM!</v>
      </c>
      <c r="T477" s="2" t="e">
        <f>LN(INDEX(PastedData!J:J,MATCH(Analysis!$AK479,PastedData!$A:$A,0))-Analysis!T$5)</f>
        <v>#NUM!</v>
      </c>
      <c r="U477" s="2" t="e">
        <f>LN(INDEX(PastedData!K:K,MATCH(Analysis!$AK479,PastedData!$A:$A,0))-Analysis!U$5)</f>
        <v>#NUM!</v>
      </c>
      <c r="AK477">
        <f t="shared" si="23"/>
        <v>457</v>
      </c>
      <c r="AL477" s="2" t="e">
        <f t="array" ref="AL477">INDEX(PastedData!B:B,MATCH($AK477,PastedData!$A:$A,0))</f>
        <v>#N/A</v>
      </c>
      <c r="AM477" s="2">
        <f>INDEX(PastedData!L:L,MATCH($AK477,PastedData!$A:$A,0))</f>
        <v>0</v>
      </c>
      <c r="AN477" t="e">
        <f>100*((INDEX(PastedData!U:U,MATCH($AK477,PastedData!$A:$A,0)))/D$33)</f>
        <v>#DIV/0!</v>
      </c>
      <c r="AO477" t="e">
        <f>100*((INDEX(PastedData!V:V,MATCH($AK477,PastedData!$A:$A,0)))/E$33)</f>
        <v>#DIV/0!</v>
      </c>
      <c r="AP477" t="e">
        <f>100*((INDEX(PastedData!W:W,MATCH($AK477,PastedData!$A:$A,0)))/F$33)</f>
        <v>#DIV/0!</v>
      </c>
      <c r="AQ477" t="e">
        <f>100*((INDEX(PastedData!X:X,MATCH($AK477,PastedData!$A:$A,0)))/G$33)</f>
        <v>#DIV/0!</v>
      </c>
      <c r="AR477" t="e">
        <f>100*((INDEX(PastedData!Y:Y,MATCH($AK477,PastedData!$A:$A,0)))/H$33)</f>
        <v>#DIV/0!</v>
      </c>
      <c r="AS477" t="e">
        <f>100*((INDEX(PastedData!Z:Z,MATCH($AK477,PastedData!$A:$A,0)))/I$33)</f>
        <v>#DIV/0!</v>
      </c>
      <c r="AT477" t="e">
        <f>100*((INDEX(PastedData!AA:AA,MATCH($AK477,PastedData!$A:$A,0)))/J$33)</f>
        <v>#DIV/0!</v>
      </c>
    </row>
    <row r="478" spans="14:46" x14ac:dyDescent="0.3">
      <c r="N478" s="2" t="e">
        <f t="shared" si="25"/>
        <v>#N/A</v>
      </c>
      <c r="O478" s="2" t="e">
        <f t="array" ref="O478">LN(INDEX(PastedData!E:E,MATCH(Analysis!$AK480,PastedData!$A:$A,0))-Analysis!O$5)</f>
        <v>#NUM!</v>
      </c>
      <c r="P478" s="2" t="e">
        <f>LN(INDEX(PastedData!F:F,MATCH(Analysis!$AK480,PastedData!$A:$A,0))-Analysis!P$5)</f>
        <v>#NUM!</v>
      </c>
      <c r="Q478" s="2" t="e">
        <f>LN(INDEX(PastedData!G:G,MATCH(Analysis!$AK480,PastedData!$A:$A,0))-Analysis!Q$5)</f>
        <v>#NUM!</v>
      </c>
      <c r="R478" s="2" t="e">
        <f>LN(INDEX(PastedData!H:H,MATCH(Analysis!$AK480,PastedData!$A:$A,0))-Analysis!R$5)</f>
        <v>#NUM!</v>
      </c>
      <c r="S478" s="2" t="e">
        <f>LN(INDEX(PastedData!I:I,MATCH(Analysis!$AK480,PastedData!$A:$A,0))-Analysis!S$5)</f>
        <v>#NUM!</v>
      </c>
      <c r="T478" s="2" t="e">
        <f>LN(INDEX(PastedData!J:J,MATCH(Analysis!$AK480,PastedData!$A:$A,0))-Analysis!T$5)</f>
        <v>#NUM!</v>
      </c>
      <c r="U478" s="2" t="e">
        <f>LN(INDEX(PastedData!K:K,MATCH(Analysis!$AK480,PastedData!$A:$A,0))-Analysis!U$5)</f>
        <v>#NUM!</v>
      </c>
      <c r="AK478">
        <f t="shared" si="23"/>
        <v>458</v>
      </c>
      <c r="AL478" s="2" t="e">
        <f t="array" ref="AL478">INDEX(PastedData!B:B,MATCH($AK478,PastedData!$A:$A,0))</f>
        <v>#N/A</v>
      </c>
      <c r="AM478" s="2">
        <f>INDEX(PastedData!L:L,MATCH($AK478,PastedData!$A:$A,0))</f>
        <v>0</v>
      </c>
      <c r="AN478" t="e">
        <f>100*((INDEX(PastedData!U:U,MATCH($AK478,PastedData!$A:$A,0)))/D$33)</f>
        <v>#DIV/0!</v>
      </c>
      <c r="AO478" t="e">
        <f>100*((INDEX(PastedData!V:V,MATCH($AK478,PastedData!$A:$A,0)))/E$33)</f>
        <v>#DIV/0!</v>
      </c>
      <c r="AP478" t="e">
        <f>100*((INDEX(PastedData!W:W,MATCH($AK478,PastedData!$A:$A,0)))/F$33)</f>
        <v>#DIV/0!</v>
      </c>
      <c r="AQ478" t="e">
        <f>100*((INDEX(PastedData!X:X,MATCH($AK478,PastedData!$A:$A,0)))/G$33)</f>
        <v>#DIV/0!</v>
      </c>
      <c r="AR478" t="e">
        <f>100*((INDEX(PastedData!Y:Y,MATCH($AK478,PastedData!$A:$A,0)))/H$33)</f>
        <v>#DIV/0!</v>
      </c>
      <c r="AS478" t="e">
        <f>100*((INDEX(PastedData!Z:Z,MATCH($AK478,PastedData!$A:$A,0)))/I$33)</f>
        <v>#DIV/0!</v>
      </c>
      <c r="AT478" t="e">
        <f>100*((INDEX(PastedData!AA:AA,MATCH($AK478,PastedData!$A:$A,0)))/J$33)</f>
        <v>#DIV/0!</v>
      </c>
    </row>
    <row r="479" spans="14:46" x14ac:dyDescent="0.3">
      <c r="N479" s="2" t="e">
        <f t="shared" si="25"/>
        <v>#N/A</v>
      </c>
      <c r="O479" s="2" t="e">
        <f t="array" ref="O479">LN(INDEX(PastedData!E:E,MATCH(Analysis!$AK481,PastedData!$A:$A,0))-Analysis!O$5)</f>
        <v>#NUM!</v>
      </c>
      <c r="P479" s="2" t="e">
        <f>LN(INDEX(PastedData!F:F,MATCH(Analysis!$AK481,PastedData!$A:$A,0))-Analysis!P$5)</f>
        <v>#NUM!</v>
      </c>
      <c r="Q479" s="2" t="e">
        <f>LN(INDEX(PastedData!G:G,MATCH(Analysis!$AK481,PastedData!$A:$A,0))-Analysis!Q$5)</f>
        <v>#NUM!</v>
      </c>
      <c r="R479" s="2" t="e">
        <f>LN(INDEX(PastedData!H:H,MATCH(Analysis!$AK481,PastedData!$A:$A,0))-Analysis!R$5)</f>
        <v>#NUM!</v>
      </c>
      <c r="S479" s="2" t="e">
        <f>LN(INDEX(PastedData!I:I,MATCH(Analysis!$AK481,PastedData!$A:$A,0))-Analysis!S$5)</f>
        <v>#NUM!</v>
      </c>
      <c r="T479" s="2" t="e">
        <f>LN(INDEX(PastedData!J:J,MATCH(Analysis!$AK481,PastedData!$A:$A,0))-Analysis!T$5)</f>
        <v>#NUM!</v>
      </c>
      <c r="U479" s="2" t="e">
        <f>LN(INDEX(PastedData!K:K,MATCH(Analysis!$AK481,PastedData!$A:$A,0))-Analysis!U$5)</f>
        <v>#NUM!</v>
      </c>
      <c r="AK479">
        <f t="shared" si="23"/>
        <v>459</v>
      </c>
      <c r="AL479" s="2" t="e">
        <f t="array" ref="AL479">INDEX(PastedData!B:B,MATCH($AK479,PastedData!$A:$A,0))</f>
        <v>#N/A</v>
      </c>
      <c r="AM479" s="2">
        <f>INDEX(PastedData!L:L,MATCH($AK479,PastedData!$A:$A,0))</f>
        <v>0</v>
      </c>
      <c r="AN479" t="e">
        <f>100*((INDEX(PastedData!U:U,MATCH($AK479,PastedData!$A:$A,0)))/D$33)</f>
        <v>#DIV/0!</v>
      </c>
      <c r="AO479" t="e">
        <f>100*((INDEX(PastedData!V:V,MATCH($AK479,PastedData!$A:$A,0)))/E$33)</f>
        <v>#DIV/0!</v>
      </c>
      <c r="AP479" t="e">
        <f>100*((INDEX(PastedData!W:W,MATCH($AK479,PastedData!$A:$A,0)))/F$33)</f>
        <v>#DIV/0!</v>
      </c>
      <c r="AQ479" t="e">
        <f>100*((INDEX(PastedData!X:X,MATCH($AK479,PastedData!$A:$A,0)))/G$33)</f>
        <v>#DIV/0!</v>
      </c>
      <c r="AR479" t="e">
        <f>100*((INDEX(PastedData!Y:Y,MATCH($AK479,PastedData!$A:$A,0)))/H$33)</f>
        <v>#DIV/0!</v>
      </c>
      <c r="AS479" t="e">
        <f>100*((INDEX(PastedData!Z:Z,MATCH($AK479,PastedData!$A:$A,0)))/I$33)</f>
        <v>#DIV/0!</v>
      </c>
      <c r="AT479" t="e">
        <f>100*((INDEX(PastedData!AA:AA,MATCH($AK479,PastedData!$A:$A,0)))/J$33)</f>
        <v>#DIV/0!</v>
      </c>
    </row>
    <row r="480" spans="14:46" x14ac:dyDescent="0.3">
      <c r="N480" s="2" t="e">
        <f t="shared" si="25"/>
        <v>#N/A</v>
      </c>
      <c r="O480" s="2" t="e">
        <f t="array" ref="O480">LN(INDEX(PastedData!E:E,MATCH(Analysis!$AK482,PastedData!$A:$A,0))-Analysis!O$5)</f>
        <v>#NUM!</v>
      </c>
      <c r="P480" s="2" t="e">
        <f>LN(INDEX(PastedData!F:F,MATCH(Analysis!$AK482,PastedData!$A:$A,0))-Analysis!P$5)</f>
        <v>#NUM!</v>
      </c>
      <c r="Q480" s="2" t="e">
        <f>LN(INDEX(PastedData!G:G,MATCH(Analysis!$AK482,PastedData!$A:$A,0))-Analysis!Q$5)</f>
        <v>#NUM!</v>
      </c>
      <c r="R480" s="2" t="e">
        <f>LN(INDEX(PastedData!H:H,MATCH(Analysis!$AK482,PastedData!$A:$A,0))-Analysis!R$5)</f>
        <v>#NUM!</v>
      </c>
      <c r="S480" s="2" t="e">
        <f>LN(INDEX(PastedData!I:I,MATCH(Analysis!$AK482,PastedData!$A:$A,0))-Analysis!S$5)</f>
        <v>#NUM!</v>
      </c>
      <c r="T480" s="2" t="e">
        <f>LN(INDEX(PastedData!J:J,MATCH(Analysis!$AK482,PastedData!$A:$A,0))-Analysis!T$5)</f>
        <v>#NUM!</v>
      </c>
      <c r="U480" s="2" t="e">
        <f>LN(INDEX(PastedData!K:K,MATCH(Analysis!$AK482,PastedData!$A:$A,0))-Analysis!U$5)</f>
        <v>#NUM!</v>
      </c>
      <c r="AK480">
        <f t="shared" si="23"/>
        <v>460</v>
      </c>
      <c r="AL480" s="2" t="e">
        <f t="array" ref="AL480">INDEX(PastedData!B:B,MATCH($AK480,PastedData!$A:$A,0))</f>
        <v>#N/A</v>
      </c>
      <c r="AM480" s="2">
        <f>INDEX(PastedData!L:L,MATCH($AK480,PastedData!$A:$A,0))</f>
        <v>0</v>
      </c>
      <c r="AN480" t="e">
        <f>100*((INDEX(PastedData!U:U,MATCH($AK480,PastedData!$A:$A,0)))/D$33)</f>
        <v>#DIV/0!</v>
      </c>
      <c r="AO480" t="e">
        <f>100*((INDEX(PastedData!V:V,MATCH($AK480,PastedData!$A:$A,0)))/E$33)</f>
        <v>#DIV/0!</v>
      </c>
      <c r="AP480" t="e">
        <f>100*((INDEX(PastedData!W:W,MATCH($AK480,PastedData!$A:$A,0)))/F$33)</f>
        <v>#DIV/0!</v>
      </c>
      <c r="AQ480" t="e">
        <f>100*((INDEX(PastedData!X:X,MATCH($AK480,PastedData!$A:$A,0)))/G$33)</f>
        <v>#DIV/0!</v>
      </c>
      <c r="AR480" t="e">
        <f>100*((INDEX(PastedData!Y:Y,MATCH($AK480,PastedData!$A:$A,0)))/H$33)</f>
        <v>#DIV/0!</v>
      </c>
      <c r="AS480" t="e">
        <f>100*((INDEX(PastedData!Z:Z,MATCH($AK480,PastedData!$A:$A,0)))/I$33)</f>
        <v>#DIV/0!</v>
      </c>
      <c r="AT480" t="e">
        <f>100*((INDEX(PastedData!AA:AA,MATCH($AK480,PastedData!$A:$A,0)))/J$33)</f>
        <v>#DIV/0!</v>
      </c>
    </row>
    <row r="481" spans="14:46" x14ac:dyDescent="0.3">
      <c r="N481" s="2" t="e">
        <f t="shared" si="25"/>
        <v>#N/A</v>
      </c>
      <c r="O481" s="2" t="e">
        <f t="array" ref="O481">LN(INDEX(PastedData!E:E,MATCH(Analysis!$AK483,PastedData!$A:$A,0))-Analysis!O$5)</f>
        <v>#NUM!</v>
      </c>
      <c r="P481" s="2" t="e">
        <f>LN(INDEX(PastedData!F:F,MATCH(Analysis!$AK483,PastedData!$A:$A,0))-Analysis!P$5)</f>
        <v>#NUM!</v>
      </c>
      <c r="Q481" s="2" t="e">
        <f>LN(INDEX(PastedData!G:G,MATCH(Analysis!$AK483,PastedData!$A:$A,0))-Analysis!Q$5)</f>
        <v>#NUM!</v>
      </c>
      <c r="R481" s="2" t="e">
        <f>LN(INDEX(PastedData!H:H,MATCH(Analysis!$AK483,PastedData!$A:$A,0))-Analysis!R$5)</f>
        <v>#NUM!</v>
      </c>
      <c r="S481" s="2" t="e">
        <f>LN(INDEX(PastedData!I:I,MATCH(Analysis!$AK483,PastedData!$A:$A,0))-Analysis!S$5)</f>
        <v>#NUM!</v>
      </c>
      <c r="T481" s="2" t="e">
        <f>LN(INDEX(PastedData!J:J,MATCH(Analysis!$AK483,PastedData!$A:$A,0))-Analysis!T$5)</f>
        <v>#NUM!</v>
      </c>
      <c r="U481" s="2" t="e">
        <f>LN(INDEX(PastedData!K:K,MATCH(Analysis!$AK483,PastedData!$A:$A,0))-Analysis!U$5)</f>
        <v>#NUM!</v>
      </c>
      <c r="AK481">
        <f t="shared" si="23"/>
        <v>461</v>
      </c>
      <c r="AL481" s="2" t="e">
        <f t="array" ref="AL481">INDEX(PastedData!B:B,MATCH($AK481,PastedData!$A:$A,0))</f>
        <v>#N/A</v>
      </c>
      <c r="AM481" s="2">
        <f>INDEX(PastedData!L:L,MATCH($AK481,PastedData!$A:$A,0))</f>
        <v>0</v>
      </c>
      <c r="AN481" t="e">
        <f>100*((INDEX(PastedData!U:U,MATCH($AK481,PastedData!$A:$A,0)))/D$33)</f>
        <v>#DIV/0!</v>
      </c>
      <c r="AO481" t="e">
        <f>100*((INDEX(PastedData!V:V,MATCH($AK481,PastedData!$A:$A,0)))/E$33)</f>
        <v>#DIV/0!</v>
      </c>
      <c r="AP481" t="e">
        <f>100*((INDEX(PastedData!W:W,MATCH($AK481,PastedData!$A:$A,0)))/F$33)</f>
        <v>#DIV/0!</v>
      </c>
      <c r="AQ481" t="e">
        <f>100*((INDEX(PastedData!X:X,MATCH($AK481,PastedData!$A:$A,0)))/G$33)</f>
        <v>#DIV/0!</v>
      </c>
      <c r="AR481" t="e">
        <f>100*((INDEX(PastedData!Y:Y,MATCH($AK481,PastedData!$A:$A,0)))/H$33)</f>
        <v>#DIV/0!</v>
      </c>
      <c r="AS481" t="e">
        <f>100*((INDEX(PastedData!Z:Z,MATCH($AK481,PastedData!$A:$A,0)))/I$33)</f>
        <v>#DIV/0!</v>
      </c>
      <c r="AT481" t="e">
        <f>100*((INDEX(PastedData!AA:AA,MATCH($AK481,PastedData!$A:$A,0)))/J$33)</f>
        <v>#DIV/0!</v>
      </c>
    </row>
    <row r="482" spans="14:46" x14ac:dyDescent="0.3">
      <c r="N482" s="2" t="e">
        <f t="shared" si="25"/>
        <v>#N/A</v>
      </c>
      <c r="O482" s="2" t="e">
        <f t="array" ref="O482">LN(INDEX(PastedData!E:E,MATCH(Analysis!$AK484,PastedData!$A:$A,0))-Analysis!O$5)</f>
        <v>#NUM!</v>
      </c>
      <c r="P482" s="2" t="e">
        <f>LN(INDEX(PastedData!F:F,MATCH(Analysis!$AK484,PastedData!$A:$A,0))-Analysis!P$5)</f>
        <v>#NUM!</v>
      </c>
      <c r="Q482" s="2" t="e">
        <f>LN(INDEX(PastedData!G:G,MATCH(Analysis!$AK484,PastedData!$A:$A,0))-Analysis!Q$5)</f>
        <v>#NUM!</v>
      </c>
      <c r="R482" s="2" t="e">
        <f>LN(INDEX(PastedData!H:H,MATCH(Analysis!$AK484,PastedData!$A:$A,0))-Analysis!R$5)</f>
        <v>#NUM!</v>
      </c>
      <c r="S482" s="2" t="e">
        <f>LN(INDEX(PastedData!I:I,MATCH(Analysis!$AK484,PastedData!$A:$A,0))-Analysis!S$5)</f>
        <v>#NUM!</v>
      </c>
      <c r="T482" s="2" t="e">
        <f>LN(INDEX(PastedData!J:J,MATCH(Analysis!$AK484,PastedData!$A:$A,0))-Analysis!T$5)</f>
        <v>#NUM!</v>
      </c>
      <c r="U482" s="2" t="e">
        <f>LN(INDEX(PastedData!K:K,MATCH(Analysis!$AK484,PastedData!$A:$A,0))-Analysis!U$5)</f>
        <v>#NUM!</v>
      </c>
      <c r="AK482">
        <f t="shared" si="23"/>
        <v>462</v>
      </c>
      <c r="AL482" s="2" t="e">
        <f t="array" ref="AL482">INDEX(PastedData!B:B,MATCH($AK482,PastedData!$A:$A,0))</f>
        <v>#N/A</v>
      </c>
      <c r="AM482" s="2">
        <f>INDEX(PastedData!L:L,MATCH($AK482,PastedData!$A:$A,0))</f>
        <v>0</v>
      </c>
      <c r="AN482" t="e">
        <f>100*((INDEX(PastedData!U:U,MATCH($AK482,PastedData!$A:$A,0)))/D$33)</f>
        <v>#DIV/0!</v>
      </c>
      <c r="AO482" t="e">
        <f>100*((INDEX(PastedData!V:V,MATCH($AK482,PastedData!$A:$A,0)))/E$33)</f>
        <v>#DIV/0!</v>
      </c>
      <c r="AP482" t="e">
        <f>100*((INDEX(PastedData!W:W,MATCH($AK482,PastedData!$A:$A,0)))/F$33)</f>
        <v>#DIV/0!</v>
      </c>
      <c r="AQ482" t="e">
        <f>100*((INDEX(PastedData!X:X,MATCH($AK482,PastedData!$A:$A,0)))/G$33)</f>
        <v>#DIV/0!</v>
      </c>
      <c r="AR482" t="e">
        <f>100*((INDEX(PastedData!Y:Y,MATCH($AK482,PastedData!$A:$A,0)))/H$33)</f>
        <v>#DIV/0!</v>
      </c>
      <c r="AS482" t="e">
        <f>100*((INDEX(PastedData!Z:Z,MATCH($AK482,PastedData!$A:$A,0)))/I$33)</f>
        <v>#DIV/0!</v>
      </c>
      <c r="AT482" t="e">
        <f>100*((INDEX(PastedData!AA:AA,MATCH($AK482,PastedData!$A:$A,0)))/J$33)</f>
        <v>#DIV/0!</v>
      </c>
    </row>
    <row r="483" spans="14:46" x14ac:dyDescent="0.3">
      <c r="N483" s="2" t="e">
        <f t="shared" si="25"/>
        <v>#N/A</v>
      </c>
      <c r="O483" s="2" t="e">
        <f t="array" ref="O483">LN(INDEX(PastedData!E:E,MATCH(Analysis!$AK485,PastedData!$A:$A,0))-Analysis!O$5)</f>
        <v>#NUM!</v>
      </c>
      <c r="P483" s="2" t="e">
        <f>LN(INDEX(PastedData!F:F,MATCH(Analysis!$AK485,PastedData!$A:$A,0))-Analysis!P$5)</f>
        <v>#NUM!</v>
      </c>
      <c r="Q483" s="2" t="e">
        <f>LN(INDEX(PastedData!G:G,MATCH(Analysis!$AK485,PastedData!$A:$A,0))-Analysis!Q$5)</f>
        <v>#NUM!</v>
      </c>
      <c r="R483" s="2" t="e">
        <f>LN(INDEX(PastedData!H:H,MATCH(Analysis!$AK485,PastedData!$A:$A,0))-Analysis!R$5)</f>
        <v>#NUM!</v>
      </c>
      <c r="S483" s="2" t="e">
        <f>LN(INDEX(PastedData!I:I,MATCH(Analysis!$AK485,PastedData!$A:$A,0))-Analysis!S$5)</f>
        <v>#NUM!</v>
      </c>
      <c r="T483" s="2" t="e">
        <f>LN(INDEX(PastedData!J:J,MATCH(Analysis!$AK485,PastedData!$A:$A,0))-Analysis!T$5)</f>
        <v>#NUM!</v>
      </c>
      <c r="U483" s="2" t="e">
        <f>LN(INDEX(PastedData!K:K,MATCH(Analysis!$AK485,PastedData!$A:$A,0))-Analysis!U$5)</f>
        <v>#NUM!</v>
      </c>
      <c r="AK483">
        <f t="shared" si="23"/>
        <v>463</v>
      </c>
      <c r="AL483" s="2" t="e">
        <f t="array" ref="AL483">INDEX(PastedData!B:B,MATCH($AK483,PastedData!$A:$A,0))</f>
        <v>#N/A</v>
      </c>
      <c r="AM483" s="2">
        <f>INDEX(PastedData!L:L,MATCH($AK483,PastedData!$A:$A,0))</f>
        <v>0</v>
      </c>
      <c r="AN483" t="e">
        <f>100*((INDEX(PastedData!U:U,MATCH($AK483,PastedData!$A:$A,0)))/D$33)</f>
        <v>#DIV/0!</v>
      </c>
      <c r="AO483" t="e">
        <f>100*((INDEX(PastedData!V:V,MATCH($AK483,PastedData!$A:$A,0)))/E$33)</f>
        <v>#DIV/0!</v>
      </c>
      <c r="AP483" t="e">
        <f>100*((INDEX(PastedData!W:W,MATCH($AK483,PastedData!$A:$A,0)))/F$33)</f>
        <v>#DIV/0!</v>
      </c>
      <c r="AQ483" t="e">
        <f>100*((INDEX(PastedData!X:X,MATCH($AK483,PastedData!$A:$A,0)))/G$33)</f>
        <v>#DIV/0!</v>
      </c>
      <c r="AR483" t="e">
        <f>100*((INDEX(PastedData!Y:Y,MATCH($AK483,PastedData!$A:$A,0)))/H$33)</f>
        <v>#DIV/0!</v>
      </c>
      <c r="AS483" t="e">
        <f>100*((INDEX(PastedData!Z:Z,MATCH($AK483,PastedData!$A:$A,0)))/I$33)</f>
        <v>#DIV/0!</v>
      </c>
      <c r="AT483" t="e">
        <f>100*((INDEX(PastedData!AA:AA,MATCH($AK483,PastedData!$A:$A,0)))/J$33)</f>
        <v>#DIV/0!</v>
      </c>
    </row>
    <row r="484" spans="14:46" x14ac:dyDescent="0.3">
      <c r="N484" s="2" t="e">
        <f t="shared" si="25"/>
        <v>#N/A</v>
      </c>
      <c r="O484" s="2" t="e">
        <f t="array" ref="O484">LN(INDEX(PastedData!E:E,MATCH(Analysis!$AK486,PastedData!$A:$A,0))-Analysis!O$5)</f>
        <v>#NUM!</v>
      </c>
      <c r="P484" s="2" t="e">
        <f>LN(INDEX(PastedData!F:F,MATCH(Analysis!$AK486,PastedData!$A:$A,0))-Analysis!P$5)</f>
        <v>#NUM!</v>
      </c>
      <c r="Q484" s="2" t="e">
        <f>LN(INDEX(PastedData!G:G,MATCH(Analysis!$AK486,PastedData!$A:$A,0))-Analysis!Q$5)</f>
        <v>#NUM!</v>
      </c>
      <c r="R484" s="2" t="e">
        <f>LN(INDEX(PastedData!H:H,MATCH(Analysis!$AK486,PastedData!$A:$A,0))-Analysis!R$5)</f>
        <v>#NUM!</v>
      </c>
      <c r="S484" s="2" t="e">
        <f>LN(INDEX(PastedData!I:I,MATCH(Analysis!$AK486,PastedData!$A:$A,0))-Analysis!S$5)</f>
        <v>#NUM!</v>
      </c>
      <c r="T484" s="2" t="e">
        <f>LN(INDEX(PastedData!J:J,MATCH(Analysis!$AK486,PastedData!$A:$A,0))-Analysis!T$5)</f>
        <v>#NUM!</v>
      </c>
      <c r="U484" s="2" t="e">
        <f>LN(INDEX(PastedData!K:K,MATCH(Analysis!$AK486,PastedData!$A:$A,0))-Analysis!U$5)</f>
        <v>#NUM!</v>
      </c>
      <c r="AK484">
        <f t="shared" si="23"/>
        <v>464</v>
      </c>
      <c r="AL484" s="2" t="e">
        <f t="array" ref="AL484">INDEX(PastedData!B:B,MATCH($AK484,PastedData!$A:$A,0))</f>
        <v>#N/A</v>
      </c>
      <c r="AM484" s="2">
        <f>INDEX(PastedData!L:L,MATCH($AK484,PastedData!$A:$A,0))</f>
        <v>0</v>
      </c>
      <c r="AN484" t="e">
        <f>100*((INDEX(PastedData!U:U,MATCH($AK484,PastedData!$A:$A,0)))/D$33)</f>
        <v>#DIV/0!</v>
      </c>
      <c r="AO484" t="e">
        <f>100*((INDEX(PastedData!V:V,MATCH($AK484,PastedData!$A:$A,0)))/E$33)</f>
        <v>#DIV/0!</v>
      </c>
      <c r="AP484" t="e">
        <f>100*((INDEX(PastedData!W:W,MATCH($AK484,PastedData!$A:$A,0)))/F$33)</f>
        <v>#DIV/0!</v>
      </c>
      <c r="AQ484" t="e">
        <f>100*((INDEX(PastedData!X:X,MATCH($AK484,PastedData!$A:$A,0)))/G$33)</f>
        <v>#DIV/0!</v>
      </c>
      <c r="AR484" t="e">
        <f>100*((INDEX(PastedData!Y:Y,MATCH($AK484,PastedData!$A:$A,0)))/H$33)</f>
        <v>#DIV/0!</v>
      </c>
      <c r="AS484" t="e">
        <f>100*((INDEX(PastedData!Z:Z,MATCH($AK484,PastedData!$A:$A,0)))/I$33)</f>
        <v>#DIV/0!</v>
      </c>
      <c r="AT484" t="e">
        <f>100*((INDEX(PastedData!AA:AA,MATCH($AK484,PastedData!$A:$A,0)))/J$33)</f>
        <v>#DIV/0!</v>
      </c>
    </row>
    <row r="485" spans="14:46" x14ac:dyDescent="0.3">
      <c r="N485" s="2" t="e">
        <f t="shared" si="25"/>
        <v>#N/A</v>
      </c>
      <c r="O485" s="2" t="e">
        <f t="array" ref="O485">LN(INDEX(PastedData!E:E,MATCH(Analysis!$AK487,PastedData!$A:$A,0))-Analysis!O$5)</f>
        <v>#NUM!</v>
      </c>
      <c r="P485" s="2" t="e">
        <f>LN(INDEX(PastedData!F:F,MATCH(Analysis!$AK487,PastedData!$A:$A,0))-Analysis!P$5)</f>
        <v>#NUM!</v>
      </c>
      <c r="Q485" s="2" t="e">
        <f>LN(INDEX(PastedData!G:G,MATCH(Analysis!$AK487,PastedData!$A:$A,0))-Analysis!Q$5)</f>
        <v>#NUM!</v>
      </c>
      <c r="R485" s="2" t="e">
        <f>LN(INDEX(PastedData!H:H,MATCH(Analysis!$AK487,PastedData!$A:$A,0))-Analysis!R$5)</f>
        <v>#NUM!</v>
      </c>
      <c r="S485" s="2" t="e">
        <f>LN(INDEX(PastedData!I:I,MATCH(Analysis!$AK487,PastedData!$A:$A,0))-Analysis!S$5)</f>
        <v>#NUM!</v>
      </c>
      <c r="T485" s="2" t="e">
        <f>LN(INDEX(PastedData!J:J,MATCH(Analysis!$AK487,PastedData!$A:$A,0))-Analysis!T$5)</f>
        <v>#NUM!</v>
      </c>
      <c r="U485" s="2" t="e">
        <f>LN(INDEX(PastedData!K:K,MATCH(Analysis!$AK487,PastedData!$A:$A,0))-Analysis!U$5)</f>
        <v>#NUM!</v>
      </c>
      <c r="AK485">
        <f t="shared" si="23"/>
        <v>465</v>
      </c>
      <c r="AL485" s="2" t="e">
        <f t="array" ref="AL485">INDEX(PastedData!B:B,MATCH($AK485,PastedData!$A:$A,0))</f>
        <v>#N/A</v>
      </c>
      <c r="AM485" s="2">
        <f>INDEX(PastedData!L:L,MATCH($AK485,PastedData!$A:$A,0))</f>
        <v>0</v>
      </c>
      <c r="AN485" t="e">
        <f>100*((INDEX(PastedData!U:U,MATCH($AK485,PastedData!$A:$A,0)))/D$33)</f>
        <v>#DIV/0!</v>
      </c>
      <c r="AO485" t="e">
        <f>100*((INDEX(PastedData!V:V,MATCH($AK485,PastedData!$A:$A,0)))/E$33)</f>
        <v>#DIV/0!</v>
      </c>
      <c r="AP485" t="e">
        <f>100*((INDEX(PastedData!W:W,MATCH($AK485,PastedData!$A:$A,0)))/F$33)</f>
        <v>#DIV/0!</v>
      </c>
      <c r="AQ485" t="e">
        <f>100*((INDEX(PastedData!X:X,MATCH($AK485,PastedData!$A:$A,0)))/G$33)</f>
        <v>#DIV/0!</v>
      </c>
      <c r="AR485" t="e">
        <f>100*((INDEX(PastedData!Y:Y,MATCH($AK485,PastedData!$A:$A,0)))/H$33)</f>
        <v>#DIV/0!</v>
      </c>
      <c r="AS485" t="e">
        <f>100*((INDEX(PastedData!Z:Z,MATCH($AK485,PastedData!$A:$A,0)))/I$33)</f>
        <v>#DIV/0!</v>
      </c>
      <c r="AT485" t="e">
        <f>100*((INDEX(PastedData!AA:AA,MATCH($AK485,PastedData!$A:$A,0)))/J$33)</f>
        <v>#DIV/0!</v>
      </c>
    </row>
    <row r="486" spans="14:46" x14ac:dyDescent="0.3">
      <c r="N486" s="2" t="e">
        <f t="shared" si="25"/>
        <v>#N/A</v>
      </c>
      <c r="O486" s="2" t="e">
        <f t="array" ref="O486">LN(INDEX(PastedData!E:E,MATCH(Analysis!$AK488,PastedData!$A:$A,0))-Analysis!O$5)</f>
        <v>#NUM!</v>
      </c>
      <c r="P486" s="2" t="e">
        <f>LN(INDEX(PastedData!F:F,MATCH(Analysis!$AK488,PastedData!$A:$A,0))-Analysis!P$5)</f>
        <v>#NUM!</v>
      </c>
      <c r="Q486" s="2" t="e">
        <f>LN(INDEX(PastedData!G:G,MATCH(Analysis!$AK488,PastedData!$A:$A,0))-Analysis!Q$5)</f>
        <v>#NUM!</v>
      </c>
      <c r="R486" s="2" t="e">
        <f>LN(INDEX(PastedData!H:H,MATCH(Analysis!$AK488,PastedData!$A:$A,0))-Analysis!R$5)</f>
        <v>#NUM!</v>
      </c>
      <c r="S486" s="2" t="e">
        <f>LN(INDEX(PastedData!I:I,MATCH(Analysis!$AK488,PastedData!$A:$A,0))-Analysis!S$5)</f>
        <v>#NUM!</v>
      </c>
      <c r="T486" s="2" t="e">
        <f>LN(INDEX(PastedData!J:J,MATCH(Analysis!$AK488,PastedData!$A:$A,0))-Analysis!T$5)</f>
        <v>#NUM!</v>
      </c>
      <c r="U486" s="2" t="e">
        <f>LN(INDEX(PastedData!K:K,MATCH(Analysis!$AK488,PastedData!$A:$A,0))-Analysis!U$5)</f>
        <v>#NUM!</v>
      </c>
      <c r="AK486">
        <f t="shared" si="23"/>
        <v>466</v>
      </c>
      <c r="AL486" s="2" t="e">
        <f t="array" ref="AL486">INDEX(PastedData!B:B,MATCH($AK486,PastedData!$A:$A,0))</f>
        <v>#N/A</v>
      </c>
      <c r="AM486" s="2">
        <f>INDEX(PastedData!L:L,MATCH($AK486,PastedData!$A:$A,0))</f>
        <v>0</v>
      </c>
      <c r="AN486" t="e">
        <f>100*((INDEX(PastedData!U:U,MATCH($AK486,PastedData!$A:$A,0)))/D$33)</f>
        <v>#DIV/0!</v>
      </c>
      <c r="AO486" t="e">
        <f>100*((INDEX(PastedData!V:V,MATCH($AK486,PastedData!$A:$A,0)))/E$33)</f>
        <v>#DIV/0!</v>
      </c>
      <c r="AP486" t="e">
        <f>100*((INDEX(PastedData!W:W,MATCH($AK486,PastedData!$A:$A,0)))/F$33)</f>
        <v>#DIV/0!</v>
      </c>
      <c r="AQ486" t="e">
        <f>100*((INDEX(PastedData!X:X,MATCH($AK486,PastedData!$A:$A,0)))/G$33)</f>
        <v>#DIV/0!</v>
      </c>
      <c r="AR486" t="e">
        <f>100*((INDEX(PastedData!Y:Y,MATCH($AK486,PastedData!$A:$A,0)))/H$33)</f>
        <v>#DIV/0!</v>
      </c>
      <c r="AS486" t="e">
        <f>100*((INDEX(PastedData!Z:Z,MATCH($AK486,PastedData!$A:$A,0)))/I$33)</f>
        <v>#DIV/0!</v>
      </c>
      <c r="AT486" t="e">
        <f>100*((INDEX(PastedData!AA:AA,MATCH($AK486,PastedData!$A:$A,0)))/J$33)</f>
        <v>#DIV/0!</v>
      </c>
    </row>
    <row r="487" spans="14:46" x14ac:dyDescent="0.3">
      <c r="N487" s="2" t="e">
        <f t="shared" si="25"/>
        <v>#N/A</v>
      </c>
      <c r="O487" s="2" t="e">
        <f t="array" ref="O487">LN(INDEX(PastedData!E:E,MATCH(Analysis!$AK489,PastedData!$A:$A,0))-Analysis!O$5)</f>
        <v>#NUM!</v>
      </c>
      <c r="P487" s="2" t="e">
        <f>LN(INDEX(PastedData!F:F,MATCH(Analysis!$AK489,PastedData!$A:$A,0))-Analysis!P$5)</f>
        <v>#NUM!</v>
      </c>
      <c r="Q487" s="2" t="e">
        <f>LN(INDEX(PastedData!G:G,MATCH(Analysis!$AK489,PastedData!$A:$A,0))-Analysis!Q$5)</f>
        <v>#NUM!</v>
      </c>
      <c r="R487" s="2" t="e">
        <f>LN(INDEX(PastedData!H:H,MATCH(Analysis!$AK489,PastedData!$A:$A,0))-Analysis!R$5)</f>
        <v>#NUM!</v>
      </c>
      <c r="S487" s="2" t="e">
        <f>LN(INDEX(PastedData!I:I,MATCH(Analysis!$AK489,PastedData!$A:$A,0))-Analysis!S$5)</f>
        <v>#NUM!</v>
      </c>
      <c r="T487" s="2" t="e">
        <f>LN(INDEX(PastedData!J:J,MATCH(Analysis!$AK489,PastedData!$A:$A,0))-Analysis!T$5)</f>
        <v>#NUM!</v>
      </c>
      <c r="U487" s="2" t="e">
        <f>LN(INDEX(PastedData!K:K,MATCH(Analysis!$AK489,PastedData!$A:$A,0))-Analysis!U$5)</f>
        <v>#NUM!</v>
      </c>
      <c r="AK487">
        <f t="shared" si="23"/>
        <v>467</v>
      </c>
      <c r="AL487" s="2" t="e">
        <f t="array" ref="AL487">INDEX(PastedData!B:B,MATCH($AK487,PastedData!$A:$A,0))</f>
        <v>#N/A</v>
      </c>
      <c r="AM487" s="2">
        <f>INDEX(PastedData!L:L,MATCH($AK487,PastedData!$A:$A,0))</f>
        <v>0</v>
      </c>
      <c r="AN487" t="e">
        <f>100*((INDEX(PastedData!U:U,MATCH($AK487,PastedData!$A:$A,0)))/D$33)</f>
        <v>#DIV/0!</v>
      </c>
      <c r="AO487" t="e">
        <f>100*((INDEX(PastedData!V:V,MATCH($AK487,PastedData!$A:$A,0)))/E$33)</f>
        <v>#DIV/0!</v>
      </c>
      <c r="AP487" t="e">
        <f>100*((INDEX(PastedData!W:W,MATCH($AK487,PastedData!$A:$A,0)))/F$33)</f>
        <v>#DIV/0!</v>
      </c>
      <c r="AQ487" t="e">
        <f>100*((INDEX(PastedData!X:X,MATCH($AK487,PastedData!$A:$A,0)))/G$33)</f>
        <v>#DIV/0!</v>
      </c>
      <c r="AR487" t="e">
        <f>100*((INDEX(PastedData!Y:Y,MATCH($AK487,PastedData!$A:$A,0)))/H$33)</f>
        <v>#DIV/0!</v>
      </c>
      <c r="AS487" t="e">
        <f>100*((INDEX(PastedData!Z:Z,MATCH($AK487,PastedData!$A:$A,0)))/I$33)</f>
        <v>#DIV/0!</v>
      </c>
      <c r="AT487" t="e">
        <f>100*((INDEX(PastedData!AA:AA,MATCH($AK487,PastedData!$A:$A,0)))/J$33)</f>
        <v>#DIV/0!</v>
      </c>
    </row>
    <row r="488" spans="14:46" x14ac:dyDescent="0.3">
      <c r="N488" s="2" t="e">
        <f t="shared" si="25"/>
        <v>#N/A</v>
      </c>
      <c r="O488" s="2" t="e">
        <f t="array" ref="O488">LN(INDEX(PastedData!E:E,MATCH(Analysis!$AK490,PastedData!$A:$A,0))-Analysis!O$5)</f>
        <v>#NUM!</v>
      </c>
      <c r="P488" s="2" t="e">
        <f>LN(INDEX(PastedData!F:F,MATCH(Analysis!$AK490,PastedData!$A:$A,0))-Analysis!P$5)</f>
        <v>#NUM!</v>
      </c>
      <c r="Q488" s="2" t="e">
        <f>LN(INDEX(PastedData!G:G,MATCH(Analysis!$AK490,PastedData!$A:$A,0))-Analysis!Q$5)</f>
        <v>#NUM!</v>
      </c>
      <c r="R488" s="2" t="e">
        <f>LN(INDEX(PastedData!H:H,MATCH(Analysis!$AK490,PastedData!$A:$A,0))-Analysis!R$5)</f>
        <v>#NUM!</v>
      </c>
      <c r="S488" s="2" t="e">
        <f>LN(INDEX(PastedData!I:I,MATCH(Analysis!$AK490,PastedData!$A:$A,0))-Analysis!S$5)</f>
        <v>#NUM!</v>
      </c>
      <c r="T488" s="2" t="e">
        <f>LN(INDEX(PastedData!J:J,MATCH(Analysis!$AK490,PastedData!$A:$A,0))-Analysis!T$5)</f>
        <v>#NUM!</v>
      </c>
      <c r="U488" s="2" t="e">
        <f>LN(INDEX(PastedData!K:K,MATCH(Analysis!$AK490,PastedData!$A:$A,0))-Analysis!U$5)</f>
        <v>#NUM!</v>
      </c>
      <c r="AK488">
        <f t="shared" si="23"/>
        <v>468</v>
      </c>
      <c r="AL488" s="2" t="e">
        <f t="array" ref="AL488">INDEX(PastedData!B:B,MATCH($AK488,PastedData!$A:$A,0))</f>
        <v>#N/A</v>
      </c>
      <c r="AM488" s="2">
        <f>INDEX(PastedData!L:L,MATCH($AK488,PastedData!$A:$A,0))</f>
        <v>0</v>
      </c>
      <c r="AN488" t="e">
        <f>100*((INDEX(PastedData!U:U,MATCH($AK488,PastedData!$A:$A,0)))/D$33)</f>
        <v>#DIV/0!</v>
      </c>
      <c r="AO488" t="e">
        <f>100*((INDEX(PastedData!V:V,MATCH($AK488,PastedData!$A:$A,0)))/E$33)</f>
        <v>#DIV/0!</v>
      </c>
      <c r="AP488" t="e">
        <f>100*((INDEX(PastedData!W:W,MATCH($AK488,PastedData!$A:$A,0)))/F$33)</f>
        <v>#DIV/0!</v>
      </c>
      <c r="AQ488" t="e">
        <f>100*((INDEX(PastedData!X:X,MATCH($AK488,PastedData!$A:$A,0)))/G$33)</f>
        <v>#DIV/0!</v>
      </c>
      <c r="AR488" t="e">
        <f>100*((INDEX(PastedData!Y:Y,MATCH($AK488,PastedData!$A:$A,0)))/H$33)</f>
        <v>#DIV/0!</v>
      </c>
      <c r="AS488" t="e">
        <f>100*((INDEX(PastedData!Z:Z,MATCH($AK488,PastedData!$A:$A,0)))/I$33)</f>
        <v>#DIV/0!</v>
      </c>
      <c r="AT488" t="e">
        <f>100*((INDEX(PastedData!AA:AA,MATCH($AK488,PastedData!$A:$A,0)))/J$33)</f>
        <v>#DIV/0!</v>
      </c>
    </row>
    <row r="489" spans="14:46" x14ac:dyDescent="0.3">
      <c r="N489" s="2" t="e">
        <f t="shared" si="25"/>
        <v>#N/A</v>
      </c>
      <c r="O489" s="2" t="e">
        <f t="array" ref="O489">LN(INDEX(PastedData!E:E,MATCH(Analysis!$AK491,PastedData!$A:$A,0))-Analysis!O$5)</f>
        <v>#NUM!</v>
      </c>
      <c r="P489" s="2" t="e">
        <f>LN(INDEX(PastedData!F:F,MATCH(Analysis!$AK491,PastedData!$A:$A,0))-Analysis!P$5)</f>
        <v>#NUM!</v>
      </c>
      <c r="Q489" s="2" t="e">
        <f>LN(INDEX(PastedData!G:G,MATCH(Analysis!$AK491,PastedData!$A:$A,0))-Analysis!Q$5)</f>
        <v>#NUM!</v>
      </c>
      <c r="R489" s="2" t="e">
        <f>LN(INDEX(PastedData!H:H,MATCH(Analysis!$AK491,PastedData!$A:$A,0))-Analysis!R$5)</f>
        <v>#NUM!</v>
      </c>
      <c r="S489" s="2" t="e">
        <f>LN(INDEX(PastedData!I:I,MATCH(Analysis!$AK491,PastedData!$A:$A,0))-Analysis!S$5)</f>
        <v>#NUM!</v>
      </c>
      <c r="T489" s="2" t="e">
        <f>LN(INDEX(PastedData!J:J,MATCH(Analysis!$AK491,PastedData!$A:$A,0))-Analysis!T$5)</f>
        <v>#NUM!</v>
      </c>
      <c r="U489" s="2" t="e">
        <f>LN(INDEX(PastedData!K:K,MATCH(Analysis!$AK491,PastedData!$A:$A,0))-Analysis!U$5)</f>
        <v>#NUM!</v>
      </c>
      <c r="AK489">
        <f t="shared" si="23"/>
        <v>469</v>
      </c>
      <c r="AL489" s="2" t="e">
        <f t="array" ref="AL489">INDEX(PastedData!B:B,MATCH($AK489,PastedData!$A:$A,0))</f>
        <v>#N/A</v>
      </c>
      <c r="AM489" s="2">
        <f>INDEX(PastedData!L:L,MATCH($AK489,PastedData!$A:$A,0))</f>
        <v>0</v>
      </c>
      <c r="AN489" t="e">
        <f>100*((INDEX(PastedData!U:U,MATCH($AK489,PastedData!$A:$A,0)))/D$33)</f>
        <v>#DIV/0!</v>
      </c>
      <c r="AO489" t="e">
        <f>100*((INDEX(PastedData!V:V,MATCH($AK489,PastedData!$A:$A,0)))/E$33)</f>
        <v>#DIV/0!</v>
      </c>
      <c r="AP489" t="e">
        <f>100*((INDEX(PastedData!W:W,MATCH($AK489,PastedData!$A:$A,0)))/F$33)</f>
        <v>#DIV/0!</v>
      </c>
      <c r="AQ489" t="e">
        <f>100*((INDEX(PastedData!X:X,MATCH($AK489,PastedData!$A:$A,0)))/G$33)</f>
        <v>#DIV/0!</v>
      </c>
      <c r="AR489" t="e">
        <f>100*((INDEX(PastedData!Y:Y,MATCH($AK489,PastedData!$A:$A,0)))/H$33)</f>
        <v>#DIV/0!</v>
      </c>
      <c r="AS489" t="e">
        <f>100*((INDEX(PastedData!Z:Z,MATCH($AK489,PastedData!$A:$A,0)))/I$33)</f>
        <v>#DIV/0!</v>
      </c>
      <c r="AT489" t="e">
        <f>100*((INDEX(PastedData!AA:AA,MATCH($AK489,PastedData!$A:$A,0)))/J$33)</f>
        <v>#DIV/0!</v>
      </c>
    </row>
    <row r="490" spans="14:46" x14ac:dyDescent="0.3">
      <c r="N490" s="2" t="e">
        <f t="shared" si="25"/>
        <v>#N/A</v>
      </c>
      <c r="O490" s="2" t="e">
        <f t="array" ref="O490">LN(INDEX(PastedData!E:E,MATCH(Analysis!$AK492,PastedData!$A:$A,0))-Analysis!O$5)</f>
        <v>#NUM!</v>
      </c>
      <c r="P490" s="2" t="e">
        <f>LN(INDEX(PastedData!F:F,MATCH(Analysis!$AK492,PastedData!$A:$A,0))-Analysis!P$5)</f>
        <v>#NUM!</v>
      </c>
      <c r="Q490" s="2" t="e">
        <f>LN(INDEX(PastedData!G:G,MATCH(Analysis!$AK492,PastedData!$A:$A,0))-Analysis!Q$5)</f>
        <v>#NUM!</v>
      </c>
      <c r="R490" s="2" t="e">
        <f>LN(INDEX(PastedData!H:H,MATCH(Analysis!$AK492,PastedData!$A:$A,0))-Analysis!R$5)</f>
        <v>#NUM!</v>
      </c>
      <c r="S490" s="2" t="e">
        <f>LN(INDEX(PastedData!I:I,MATCH(Analysis!$AK492,PastedData!$A:$A,0))-Analysis!S$5)</f>
        <v>#NUM!</v>
      </c>
      <c r="T490" s="2" t="e">
        <f>LN(INDEX(PastedData!J:J,MATCH(Analysis!$AK492,PastedData!$A:$A,0))-Analysis!T$5)</f>
        <v>#NUM!</v>
      </c>
      <c r="U490" s="2" t="e">
        <f>LN(INDEX(PastedData!K:K,MATCH(Analysis!$AK492,PastedData!$A:$A,0))-Analysis!U$5)</f>
        <v>#NUM!</v>
      </c>
      <c r="AK490">
        <f t="shared" si="23"/>
        <v>470</v>
      </c>
      <c r="AL490" s="2" t="e">
        <f t="array" ref="AL490">INDEX(PastedData!B:B,MATCH($AK490,PastedData!$A:$A,0))</f>
        <v>#N/A</v>
      </c>
      <c r="AM490" s="2">
        <f>INDEX(PastedData!L:L,MATCH($AK490,PastedData!$A:$A,0))</f>
        <v>0</v>
      </c>
      <c r="AN490" t="e">
        <f>100*((INDEX(PastedData!U:U,MATCH($AK490,PastedData!$A:$A,0)))/D$33)</f>
        <v>#DIV/0!</v>
      </c>
      <c r="AO490" t="e">
        <f>100*((INDEX(PastedData!V:V,MATCH($AK490,PastedData!$A:$A,0)))/E$33)</f>
        <v>#DIV/0!</v>
      </c>
      <c r="AP490" t="e">
        <f>100*((INDEX(PastedData!W:W,MATCH($AK490,PastedData!$A:$A,0)))/F$33)</f>
        <v>#DIV/0!</v>
      </c>
      <c r="AQ490" t="e">
        <f>100*((INDEX(PastedData!X:X,MATCH($AK490,PastedData!$A:$A,0)))/G$33)</f>
        <v>#DIV/0!</v>
      </c>
      <c r="AR490" t="e">
        <f>100*((INDEX(PastedData!Y:Y,MATCH($AK490,PastedData!$A:$A,0)))/H$33)</f>
        <v>#DIV/0!</v>
      </c>
      <c r="AS490" t="e">
        <f>100*((INDEX(PastedData!Z:Z,MATCH($AK490,PastedData!$A:$A,0)))/I$33)</f>
        <v>#DIV/0!</v>
      </c>
      <c r="AT490" t="e">
        <f>100*((INDEX(PastedData!AA:AA,MATCH($AK490,PastedData!$A:$A,0)))/J$33)</f>
        <v>#DIV/0!</v>
      </c>
    </row>
    <row r="491" spans="14:46" x14ac:dyDescent="0.3">
      <c r="N491" s="2" t="e">
        <f t="shared" si="25"/>
        <v>#N/A</v>
      </c>
      <c r="O491" s="2" t="e">
        <f t="array" ref="O491">LN(INDEX(PastedData!E:E,MATCH(Analysis!$AK493,PastedData!$A:$A,0))-Analysis!O$5)</f>
        <v>#NUM!</v>
      </c>
      <c r="P491" s="2" t="e">
        <f>LN(INDEX(PastedData!F:F,MATCH(Analysis!$AK493,PastedData!$A:$A,0))-Analysis!P$5)</f>
        <v>#NUM!</v>
      </c>
      <c r="Q491" s="2" t="e">
        <f>LN(INDEX(PastedData!G:G,MATCH(Analysis!$AK493,PastedData!$A:$A,0))-Analysis!Q$5)</f>
        <v>#NUM!</v>
      </c>
      <c r="R491" s="2" t="e">
        <f>LN(INDEX(PastedData!H:H,MATCH(Analysis!$AK493,PastedData!$A:$A,0))-Analysis!R$5)</f>
        <v>#NUM!</v>
      </c>
      <c r="S491" s="2" t="e">
        <f>LN(INDEX(PastedData!I:I,MATCH(Analysis!$AK493,PastedData!$A:$A,0))-Analysis!S$5)</f>
        <v>#NUM!</v>
      </c>
      <c r="T491" s="2" t="e">
        <f>LN(INDEX(PastedData!J:J,MATCH(Analysis!$AK493,PastedData!$A:$A,0))-Analysis!T$5)</f>
        <v>#NUM!</v>
      </c>
      <c r="U491" s="2" t="e">
        <f>LN(INDEX(PastedData!K:K,MATCH(Analysis!$AK493,PastedData!$A:$A,0))-Analysis!U$5)</f>
        <v>#NUM!</v>
      </c>
      <c r="AK491">
        <f t="shared" si="23"/>
        <v>471</v>
      </c>
      <c r="AL491" s="2" t="e">
        <f t="array" ref="AL491">INDEX(PastedData!B:B,MATCH($AK491,PastedData!$A:$A,0))</f>
        <v>#N/A</v>
      </c>
      <c r="AM491" s="2">
        <f>INDEX(PastedData!L:L,MATCH($AK491,PastedData!$A:$A,0))</f>
        <v>0</v>
      </c>
      <c r="AN491" t="e">
        <f>100*((INDEX(PastedData!U:U,MATCH($AK491,PastedData!$A:$A,0)))/D$33)</f>
        <v>#DIV/0!</v>
      </c>
      <c r="AO491" t="e">
        <f>100*((INDEX(PastedData!V:V,MATCH($AK491,PastedData!$A:$A,0)))/E$33)</f>
        <v>#DIV/0!</v>
      </c>
      <c r="AP491" t="e">
        <f>100*((INDEX(PastedData!W:W,MATCH($AK491,PastedData!$A:$A,0)))/F$33)</f>
        <v>#DIV/0!</v>
      </c>
      <c r="AQ491" t="e">
        <f>100*((INDEX(PastedData!X:X,MATCH($AK491,PastedData!$A:$A,0)))/G$33)</f>
        <v>#DIV/0!</v>
      </c>
      <c r="AR491" t="e">
        <f>100*((INDEX(PastedData!Y:Y,MATCH($AK491,PastedData!$A:$A,0)))/H$33)</f>
        <v>#DIV/0!</v>
      </c>
      <c r="AS491" t="e">
        <f>100*((INDEX(PastedData!Z:Z,MATCH($AK491,PastedData!$A:$A,0)))/I$33)</f>
        <v>#DIV/0!</v>
      </c>
      <c r="AT491" t="e">
        <f>100*((INDEX(PastedData!AA:AA,MATCH($AK491,PastedData!$A:$A,0)))/J$33)</f>
        <v>#DIV/0!</v>
      </c>
    </row>
    <row r="492" spans="14:46" x14ac:dyDescent="0.3">
      <c r="N492" s="2" t="e">
        <f t="shared" si="25"/>
        <v>#N/A</v>
      </c>
      <c r="O492" s="2" t="e">
        <f t="array" ref="O492">LN(INDEX(PastedData!E:E,MATCH(Analysis!$AK494,PastedData!$A:$A,0))-Analysis!O$5)</f>
        <v>#NUM!</v>
      </c>
      <c r="P492" s="2" t="e">
        <f>LN(INDEX(PastedData!F:F,MATCH(Analysis!$AK494,PastedData!$A:$A,0))-Analysis!P$5)</f>
        <v>#NUM!</v>
      </c>
      <c r="Q492" s="2" t="e">
        <f>LN(INDEX(PastedData!G:G,MATCH(Analysis!$AK494,PastedData!$A:$A,0))-Analysis!Q$5)</f>
        <v>#NUM!</v>
      </c>
      <c r="R492" s="2" t="e">
        <f>LN(INDEX(PastedData!H:H,MATCH(Analysis!$AK494,PastedData!$A:$A,0))-Analysis!R$5)</f>
        <v>#NUM!</v>
      </c>
      <c r="S492" s="2" t="e">
        <f>LN(INDEX(PastedData!I:I,MATCH(Analysis!$AK494,PastedData!$A:$A,0))-Analysis!S$5)</f>
        <v>#NUM!</v>
      </c>
      <c r="T492" s="2" t="e">
        <f>LN(INDEX(PastedData!J:J,MATCH(Analysis!$AK494,PastedData!$A:$A,0))-Analysis!T$5)</f>
        <v>#NUM!</v>
      </c>
      <c r="U492" s="2" t="e">
        <f>LN(INDEX(PastedData!K:K,MATCH(Analysis!$AK494,PastedData!$A:$A,0))-Analysis!U$5)</f>
        <v>#NUM!</v>
      </c>
      <c r="AK492">
        <f t="shared" si="23"/>
        <v>472</v>
      </c>
      <c r="AL492" s="2" t="e">
        <f t="array" ref="AL492">INDEX(PastedData!B:B,MATCH($AK492,PastedData!$A:$A,0))</f>
        <v>#N/A</v>
      </c>
      <c r="AM492" s="2">
        <f>INDEX(PastedData!L:L,MATCH($AK492,PastedData!$A:$A,0))</f>
        <v>0</v>
      </c>
      <c r="AN492" t="e">
        <f>100*((INDEX(PastedData!U:U,MATCH($AK492,PastedData!$A:$A,0)))/D$33)</f>
        <v>#DIV/0!</v>
      </c>
      <c r="AO492" t="e">
        <f>100*((INDEX(PastedData!V:V,MATCH($AK492,PastedData!$A:$A,0)))/E$33)</f>
        <v>#DIV/0!</v>
      </c>
      <c r="AP492" t="e">
        <f>100*((INDEX(PastedData!W:W,MATCH($AK492,PastedData!$A:$A,0)))/F$33)</f>
        <v>#DIV/0!</v>
      </c>
      <c r="AQ492" t="e">
        <f>100*((INDEX(PastedData!X:X,MATCH($AK492,PastedData!$A:$A,0)))/G$33)</f>
        <v>#DIV/0!</v>
      </c>
      <c r="AR492" t="e">
        <f>100*((INDEX(PastedData!Y:Y,MATCH($AK492,PastedData!$A:$A,0)))/H$33)</f>
        <v>#DIV/0!</v>
      </c>
      <c r="AS492" t="e">
        <f>100*((INDEX(PastedData!Z:Z,MATCH($AK492,PastedData!$A:$A,0)))/I$33)</f>
        <v>#DIV/0!</v>
      </c>
      <c r="AT492" t="e">
        <f>100*((INDEX(PastedData!AA:AA,MATCH($AK492,PastedData!$A:$A,0)))/J$33)</f>
        <v>#DIV/0!</v>
      </c>
    </row>
    <row r="493" spans="14:46" x14ac:dyDescent="0.3">
      <c r="N493" s="2" t="e">
        <f t="shared" si="25"/>
        <v>#N/A</v>
      </c>
      <c r="O493" s="2" t="e">
        <f t="array" ref="O493">LN(INDEX(PastedData!E:E,MATCH(Analysis!$AK495,PastedData!$A:$A,0))-Analysis!O$5)</f>
        <v>#NUM!</v>
      </c>
      <c r="P493" s="2" t="e">
        <f>LN(INDEX(PastedData!F:F,MATCH(Analysis!$AK495,PastedData!$A:$A,0))-Analysis!P$5)</f>
        <v>#NUM!</v>
      </c>
      <c r="Q493" s="2" t="e">
        <f>LN(INDEX(PastedData!G:G,MATCH(Analysis!$AK495,PastedData!$A:$A,0))-Analysis!Q$5)</f>
        <v>#NUM!</v>
      </c>
      <c r="R493" s="2" t="e">
        <f>LN(INDEX(PastedData!H:H,MATCH(Analysis!$AK495,PastedData!$A:$A,0))-Analysis!R$5)</f>
        <v>#NUM!</v>
      </c>
      <c r="S493" s="2" t="e">
        <f>LN(INDEX(PastedData!I:I,MATCH(Analysis!$AK495,PastedData!$A:$A,0))-Analysis!S$5)</f>
        <v>#NUM!</v>
      </c>
      <c r="T493" s="2" t="e">
        <f>LN(INDEX(PastedData!J:J,MATCH(Analysis!$AK495,PastedData!$A:$A,0))-Analysis!T$5)</f>
        <v>#NUM!</v>
      </c>
      <c r="U493" s="2" t="e">
        <f>LN(INDEX(PastedData!K:K,MATCH(Analysis!$AK495,PastedData!$A:$A,0))-Analysis!U$5)</f>
        <v>#NUM!</v>
      </c>
      <c r="AK493">
        <f t="shared" si="23"/>
        <v>473</v>
      </c>
      <c r="AL493" s="2" t="e">
        <f t="array" ref="AL493">INDEX(PastedData!B:B,MATCH($AK493,PastedData!$A:$A,0))</f>
        <v>#N/A</v>
      </c>
      <c r="AM493" s="2">
        <f>INDEX(PastedData!L:L,MATCH($AK493,PastedData!$A:$A,0))</f>
        <v>0</v>
      </c>
      <c r="AN493" t="e">
        <f>100*((INDEX(PastedData!U:U,MATCH($AK493,PastedData!$A:$A,0)))/D$33)</f>
        <v>#DIV/0!</v>
      </c>
      <c r="AO493" t="e">
        <f>100*((INDEX(PastedData!V:V,MATCH($AK493,PastedData!$A:$A,0)))/E$33)</f>
        <v>#DIV/0!</v>
      </c>
      <c r="AP493" t="e">
        <f>100*((INDEX(PastedData!W:W,MATCH($AK493,PastedData!$A:$A,0)))/F$33)</f>
        <v>#DIV/0!</v>
      </c>
      <c r="AQ493" t="e">
        <f>100*((INDEX(PastedData!X:X,MATCH($AK493,PastedData!$A:$A,0)))/G$33)</f>
        <v>#DIV/0!</v>
      </c>
      <c r="AR493" t="e">
        <f>100*((INDEX(PastedData!Y:Y,MATCH($AK493,PastedData!$A:$A,0)))/H$33)</f>
        <v>#DIV/0!</v>
      </c>
      <c r="AS493" t="e">
        <f>100*((INDEX(PastedData!Z:Z,MATCH($AK493,PastedData!$A:$A,0)))/I$33)</f>
        <v>#DIV/0!</v>
      </c>
      <c r="AT493" t="e">
        <f>100*((INDEX(PastedData!AA:AA,MATCH($AK493,PastedData!$A:$A,0)))/J$33)</f>
        <v>#DIV/0!</v>
      </c>
    </row>
    <row r="494" spans="14:46" x14ac:dyDescent="0.3">
      <c r="N494" s="2" t="e">
        <f t="shared" si="25"/>
        <v>#N/A</v>
      </c>
      <c r="O494" s="2" t="e">
        <f t="array" ref="O494">LN(INDEX(PastedData!E:E,MATCH(Analysis!$AK496,PastedData!$A:$A,0))-Analysis!O$5)</f>
        <v>#NUM!</v>
      </c>
      <c r="P494" s="2" t="e">
        <f>LN(INDEX(PastedData!F:F,MATCH(Analysis!$AK496,PastedData!$A:$A,0))-Analysis!P$5)</f>
        <v>#NUM!</v>
      </c>
      <c r="Q494" s="2" t="e">
        <f>LN(INDEX(PastedData!G:G,MATCH(Analysis!$AK496,PastedData!$A:$A,0))-Analysis!Q$5)</f>
        <v>#NUM!</v>
      </c>
      <c r="R494" s="2" t="e">
        <f>LN(INDEX(PastedData!H:H,MATCH(Analysis!$AK496,PastedData!$A:$A,0))-Analysis!R$5)</f>
        <v>#NUM!</v>
      </c>
      <c r="S494" s="2" t="e">
        <f>LN(INDEX(PastedData!I:I,MATCH(Analysis!$AK496,PastedData!$A:$A,0))-Analysis!S$5)</f>
        <v>#NUM!</v>
      </c>
      <c r="T494" s="2" t="e">
        <f>LN(INDEX(PastedData!J:J,MATCH(Analysis!$AK496,PastedData!$A:$A,0))-Analysis!T$5)</f>
        <v>#NUM!</v>
      </c>
      <c r="U494" s="2" t="e">
        <f>LN(INDEX(PastedData!K:K,MATCH(Analysis!$AK496,PastedData!$A:$A,0))-Analysis!U$5)</f>
        <v>#NUM!</v>
      </c>
      <c r="AK494">
        <f t="shared" si="23"/>
        <v>474</v>
      </c>
      <c r="AL494" s="2" t="e">
        <f t="array" ref="AL494">INDEX(PastedData!B:B,MATCH($AK494,PastedData!$A:$A,0))</f>
        <v>#N/A</v>
      </c>
      <c r="AM494" s="2">
        <f>INDEX(PastedData!L:L,MATCH($AK494,PastedData!$A:$A,0))</f>
        <v>0</v>
      </c>
      <c r="AN494" t="e">
        <f>100*((INDEX(PastedData!U:U,MATCH($AK494,PastedData!$A:$A,0)))/D$33)</f>
        <v>#DIV/0!</v>
      </c>
      <c r="AO494" t="e">
        <f>100*((INDEX(PastedData!V:V,MATCH($AK494,PastedData!$A:$A,0)))/E$33)</f>
        <v>#DIV/0!</v>
      </c>
      <c r="AP494" t="e">
        <f>100*((INDEX(PastedData!W:W,MATCH($AK494,PastedData!$A:$A,0)))/F$33)</f>
        <v>#DIV/0!</v>
      </c>
      <c r="AQ494" t="e">
        <f>100*((INDEX(PastedData!X:X,MATCH($AK494,PastedData!$A:$A,0)))/G$33)</f>
        <v>#DIV/0!</v>
      </c>
      <c r="AR494" t="e">
        <f>100*((INDEX(PastedData!Y:Y,MATCH($AK494,PastedData!$A:$A,0)))/H$33)</f>
        <v>#DIV/0!</v>
      </c>
      <c r="AS494" t="e">
        <f>100*((INDEX(PastedData!Z:Z,MATCH($AK494,PastedData!$A:$A,0)))/I$33)</f>
        <v>#DIV/0!</v>
      </c>
      <c r="AT494" t="e">
        <f>100*((INDEX(PastedData!AA:AA,MATCH($AK494,PastedData!$A:$A,0)))/J$33)</f>
        <v>#DIV/0!</v>
      </c>
    </row>
    <row r="495" spans="14:46" x14ac:dyDescent="0.3">
      <c r="N495" s="2" t="e">
        <f t="shared" si="25"/>
        <v>#N/A</v>
      </c>
      <c r="O495" s="2" t="e">
        <f t="array" ref="O495">LN(INDEX(PastedData!E:E,MATCH(Analysis!$AK497,PastedData!$A:$A,0))-Analysis!O$5)</f>
        <v>#NUM!</v>
      </c>
      <c r="P495" s="2" t="e">
        <f>LN(INDEX(PastedData!F:F,MATCH(Analysis!$AK497,PastedData!$A:$A,0))-Analysis!P$5)</f>
        <v>#NUM!</v>
      </c>
      <c r="Q495" s="2" t="e">
        <f>LN(INDEX(PastedData!G:G,MATCH(Analysis!$AK497,PastedData!$A:$A,0))-Analysis!Q$5)</f>
        <v>#NUM!</v>
      </c>
      <c r="R495" s="2" t="e">
        <f>LN(INDEX(PastedData!H:H,MATCH(Analysis!$AK497,PastedData!$A:$A,0))-Analysis!R$5)</f>
        <v>#NUM!</v>
      </c>
      <c r="S495" s="2" t="e">
        <f>LN(INDEX(PastedData!I:I,MATCH(Analysis!$AK497,PastedData!$A:$A,0))-Analysis!S$5)</f>
        <v>#NUM!</v>
      </c>
      <c r="T495" s="2" t="e">
        <f>LN(INDEX(PastedData!J:J,MATCH(Analysis!$AK497,PastedData!$A:$A,0))-Analysis!T$5)</f>
        <v>#NUM!</v>
      </c>
      <c r="U495" s="2" t="e">
        <f>LN(INDEX(PastedData!K:K,MATCH(Analysis!$AK497,PastedData!$A:$A,0))-Analysis!U$5)</f>
        <v>#NUM!</v>
      </c>
      <c r="AK495">
        <f t="shared" si="23"/>
        <v>475</v>
      </c>
      <c r="AL495" s="2" t="e">
        <f t="array" ref="AL495">INDEX(PastedData!B:B,MATCH($AK495,PastedData!$A:$A,0))</f>
        <v>#N/A</v>
      </c>
      <c r="AM495" s="2">
        <f>INDEX(PastedData!L:L,MATCH($AK495,PastedData!$A:$A,0))</f>
        <v>0</v>
      </c>
      <c r="AN495" t="e">
        <f>100*((INDEX(PastedData!U:U,MATCH($AK495,PastedData!$A:$A,0)))/D$33)</f>
        <v>#DIV/0!</v>
      </c>
      <c r="AO495" t="e">
        <f>100*((INDEX(PastedData!V:V,MATCH($AK495,PastedData!$A:$A,0)))/E$33)</f>
        <v>#DIV/0!</v>
      </c>
      <c r="AP495" t="e">
        <f>100*((INDEX(PastedData!W:W,MATCH($AK495,PastedData!$A:$A,0)))/F$33)</f>
        <v>#DIV/0!</v>
      </c>
      <c r="AQ495" t="e">
        <f>100*((INDEX(PastedData!X:X,MATCH($AK495,PastedData!$A:$A,0)))/G$33)</f>
        <v>#DIV/0!</v>
      </c>
      <c r="AR495" t="e">
        <f>100*((INDEX(PastedData!Y:Y,MATCH($AK495,PastedData!$A:$A,0)))/H$33)</f>
        <v>#DIV/0!</v>
      </c>
      <c r="AS495" t="e">
        <f>100*((INDEX(PastedData!Z:Z,MATCH($AK495,PastedData!$A:$A,0)))/I$33)</f>
        <v>#DIV/0!</v>
      </c>
      <c r="AT495" t="e">
        <f>100*((INDEX(PastedData!AA:AA,MATCH($AK495,PastedData!$A:$A,0)))/J$33)</f>
        <v>#DIV/0!</v>
      </c>
    </row>
    <row r="496" spans="14:46" x14ac:dyDescent="0.3">
      <c r="N496" s="2" t="e">
        <f t="shared" si="25"/>
        <v>#N/A</v>
      </c>
      <c r="O496" s="2" t="e">
        <f t="array" ref="O496">LN(INDEX(PastedData!E:E,MATCH(Analysis!$AK498,PastedData!$A:$A,0))-Analysis!O$5)</f>
        <v>#NUM!</v>
      </c>
      <c r="P496" s="2" t="e">
        <f>LN(INDEX(PastedData!F:F,MATCH(Analysis!$AK498,PastedData!$A:$A,0))-Analysis!P$5)</f>
        <v>#NUM!</v>
      </c>
      <c r="Q496" s="2" t="e">
        <f>LN(INDEX(PastedData!G:G,MATCH(Analysis!$AK498,PastedData!$A:$A,0))-Analysis!Q$5)</f>
        <v>#NUM!</v>
      </c>
      <c r="R496" s="2" t="e">
        <f>LN(INDEX(PastedData!H:H,MATCH(Analysis!$AK498,PastedData!$A:$A,0))-Analysis!R$5)</f>
        <v>#NUM!</v>
      </c>
      <c r="S496" s="2" t="e">
        <f>LN(INDEX(PastedData!I:I,MATCH(Analysis!$AK498,PastedData!$A:$A,0))-Analysis!S$5)</f>
        <v>#NUM!</v>
      </c>
      <c r="T496" s="2" t="e">
        <f>LN(INDEX(PastedData!J:J,MATCH(Analysis!$AK498,PastedData!$A:$A,0))-Analysis!T$5)</f>
        <v>#NUM!</v>
      </c>
      <c r="U496" s="2" t="e">
        <f>LN(INDEX(PastedData!K:K,MATCH(Analysis!$AK498,PastedData!$A:$A,0))-Analysis!U$5)</f>
        <v>#NUM!</v>
      </c>
      <c r="AK496">
        <f t="shared" si="23"/>
        <v>476</v>
      </c>
      <c r="AL496" s="2" t="e">
        <f t="array" ref="AL496">INDEX(PastedData!B:B,MATCH($AK496,PastedData!$A:$A,0))</f>
        <v>#N/A</v>
      </c>
      <c r="AM496" s="2">
        <f>INDEX(PastedData!L:L,MATCH($AK496,PastedData!$A:$A,0))</f>
        <v>0</v>
      </c>
      <c r="AN496" t="e">
        <f>100*((INDEX(PastedData!U:U,MATCH($AK496,PastedData!$A:$A,0)))/D$33)</f>
        <v>#DIV/0!</v>
      </c>
      <c r="AO496" t="e">
        <f>100*((INDEX(PastedData!V:V,MATCH($AK496,PastedData!$A:$A,0)))/E$33)</f>
        <v>#DIV/0!</v>
      </c>
      <c r="AP496" t="e">
        <f>100*((INDEX(PastedData!W:W,MATCH($AK496,PastedData!$A:$A,0)))/F$33)</f>
        <v>#DIV/0!</v>
      </c>
      <c r="AQ496" t="e">
        <f>100*((INDEX(PastedData!X:X,MATCH($AK496,PastedData!$A:$A,0)))/G$33)</f>
        <v>#DIV/0!</v>
      </c>
      <c r="AR496" t="e">
        <f>100*((INDEX(PastedData!Y:Y,MATCH($AK496,PastedData!$A:$A,0)))/H$33)</f>
        <v>#DIV/0!</v>
      </c>
      <c r="AS496" t="e">
        <f>100*((INDEX(PastedData!Z:Z,MATCH($AK496,PastedData!$A:$A,0)))/I$33)</f>
        <v>#DIV/0!</v>
      </c>
      <c r="AT496" t="e">
        <f>100*((INDEX(PastedData!AA:AA,MATCH($AK496,PastedData!$A:$A,0)))/J$33)</f>
        <v>#DIV/0!</v>
      </c>
    </row>
    <row r="497" spans="14:46" x14ac:dyDescent="0.3">
      <c r="N497" s="2" t="e">
        <f t="shared" si="25"/>
        <v>#N/A</v>
      </c>
      <c r="O497" s="2" t="e">
        <f t="array" ref="O497">LN(INDEX(PastedData!E:E,MATCH(Analysis!$AK499,PastedData!$A:$A,0))-Analysis!O$5)</f>
        <v>#NUM!</v>
      </c>
      <c r="P497" s="2" t="e">
        <f>LN(INDEX(PastedData!F:F,MATCH(Analysis!$AK499,PastedData!$A:$A,0))-Analysis!P$5)</f>
        <v>#NUM!</v>
      </c>
      <c r="Q497" s="2" t="e">
        <f>LN(INDEX(PastedData!G:G,MATCH(Analysis!$AK499,PastedData!$A:$A,0))-Analysis!Q$5)</f>
        <v>#NUM!</v>
      </c>
      <c r="R497" s="2" t="e">
        <f>LN(INDEX(PastedData!H:H,MATCH(Analysis!$AK499,PastedData!$A:$A,0))-Analysis!R$5)</f>
        <v>#NUM!</v>
      </c>
      <c r="S497" s="2" t="e">
        <f>LN(INDEX(PastedData!I:I,MATCH(Analysis!$AK499,PastedData!$A:$A,0))-Analysis!S$5)</f>
        <v>#NUM!</v>
      </c>
      <c r="T497" s="2" t="e">
        <f>LN(INDEX(PastedData!J:J,MATCH(Analysis!$AK499,PastedData!$A:$A,0))-Analysis!T$5)</f>
        <v>#NUM!</v>
      </c>
      <c r="U497" s="2" t="e">
        <f>LN(INDEX(PastedData!K:K,MATCH(Analysis!$AK499,PastedData!$A:$A,0))-Analysis!U$5)</f>
        <v>#NUM!</v>
      </c>
      <c r="AK497">
        <f t="shared" si="23"/>
        <v>477</v>
      </c>
      <c r="AL497" s="2" t="e">
        <f t="array" ref="AL497">INDEX(PastedData!B:B,MATCH($AK497,PastedData!$A:$A,0))</f>
        <v>#N/A</v>
      </c>
      <c r="AM497" s="2">
        <f>INDEX(PastedData!L:L,MATCH($AK497,PastedData!$A:$A,0))</f>
        <v>0</v>
      </c>
      <c r="AN497" t="e">
        <f>100*((INDEX(PastedData!U:U,MATCH($AK497,PastedData!$A:$A,0)))/D$33)</f>
        <v>#DIV/0!</v>
      </c>
      <c r="AO497" t="e">
        <f>100*((INDEX(PastedData!V:V,MATCH($AK497,PastedData!$A:$A,0)))/E$33)</f>
        <v>#DIV/0!</v>
      </c>
      <c r="AP497" t="e">
        <f>100*((INDEX(PastedData!W:W,MATCH($AK497,PastedData!$A:$A,0)))/F$33)</f>
        <v>#DIV/0!</v>
      </c>
      <c r="AQ497" t="e">
        <f>100*((INDEX(PastedData!X:X,MATCH($AK497,PastedData!$A:$A,0)))/G$33)</f>
        <v>#DIV/0!</v>
      </c>
      <c r="AR497" t="e">
        <f>100*((INDEX(PastedData!Y:Y,MATCH($AK497,PastedData!$A:$A,0)))/H$33)</f>
        <v>#DIV/0!</v>
      </c>
      <c r="AS497" t="e">
        <f>100*((INDEX(PastedData!Z:Z,MATCH($AK497,PastedData!$A:$A,0)))/I$33)</f>
        <v>#DIV/0!</v>
      </c>
      <c r="AT497" t="e">
        <f>100*((INDEX(PastedData!AA:AA,MATCH($AK497,PastedData!$A:$A,0)))/J$33)</f>
        <v>#DIV/0!</v>
      </c>
    </row>
    <row r="498" spans="14:46" x14ac:dyDescent="0.3">
      <c r="N498" s="2" t="e">
        <f t="shared" si="25"/>
        <v>#N/A</v>
      </c>
      <c r="O498" s="2" t="e">
        <f t="array" ref="O498">LN(INDEX(PastedData!E:E,MATCH(Analysis!$AK500,PastedData!$A:$A,0))-Analysis!O$5)</f>
        <v>#NUM!</v>
      </c>
      <c r="P498" s="2" t="e">
        <f>LN(INDEX(PastedData!F:F,MATCH(Analysis!$AK500,PastedData!$A:$A,0))-Analysis!P$5)</f>
        <v>#NUM!</v>
      </c>
      <c r="Q498" s="2" t="e">
        <f>LN(INDEX(PastedData!G:G,MATCH(Analysis!$AK500,PastedData!$A:$A,0))-Analysis!Q$5)</f>
        <v>#NUM!</v>
      </c>
      <c r="R498" s="2" t="e">
        <f>LN(INDEX(PastedData!H:H,MATCH(Analysis!$AK500,PastedData!$A:$A,0))-Analysis!R$5)</f>
        <v>#NUM!</v>
      </c>
      <c r="S498" s="2" t="e">
        <f>LN(INDEX(PastedData!I:I,MATCH(Analysis!$AK500,PastedData!$A:$A,0))-Analysis!S$5)</f>
        <v>#NUM!</v>
      </c>
      <c r="T498" s="2" t="e">
        <f>LN(INDEX(PastedData!J:J,MATCH(Analysis!$AK500,PastedData!$A:$A,0))-Analysis!T$5)</f>
        <v>#NUM!</v>
      </c>
      <c r="U498" s="2" t="e">
        <f>LN(INDEX(PastedData!K:K,MATCH(Analysis!$AK500,PastedData!$A:$A,0))-Analysis!U$5)</f>
        <v>#NUM!</v>
      </c>
      <c r="AK498">
        <f t="shared" si="23"/>
        <v>478</v>
      </c>
      <c r="AL498" s="2" t="e">
        <f t="array" ref="AL498">INDEX(PastedData!B:B,MATCH($AK498,PastedData!$A:$A,0))</f>
        <v>#N/A</v>
      </c>
      <c r="AM498" s="2">
        <f>INDEX(PastedData!L:L,MATCH($AK498,PastedData!$A:$A,0))</f>
        <v>0</v>
      </c>
      <c r="AN498" t="e">
        <f>100*((INDEX(PastedData!U:U,MATCH($AK498,PastedData!$A:$A,0)))/D$33)</f>
        <v>#DIV/0!</v>
      </c>
      <c r="AO498" t="e">
        <f>100*((INDEX(PastedData!V:V,MATCH($AK498,PastedData!$A:$A,0)))/E$33)</f>
        <v>#DIV/0!</v>
      </c>
      <c r="AP498" t="e">
        <f>100*((INDEX(PastedData!W:W,MATCH($AK498,PastedData!$A:$A,0)))/F$33)</f>
        <v>#DIV/0!</v>
      </c>
      <c r="AQ498" t="e">
        <f>100*((INDEX(PastedData!X:X,MATCH($AK498,PastedData!$A:$A,0)))/G$33)</f>
        <v>#DIV/0!</v>
      </c>
      <c r="AR498" t="e">
        <f>100*((INDEX(PastedData!Y:Y,MATCH($AK498,PastedData!$A:$A,0)))/H$33)</f>
        <v>#DIV/0!</v>
      </c>
      <c r="AS498" t="e">
        <f>100*((INDEX(PastedData!Z:Z,MATCH($AK498,PastedData!$A:$A,0)))/I$33)</f>
        <v>#DIV/0!</v>
      </c>
      <c r="AT498" t="e">
        <f>100*((INDEX(PastedData!AA:AA,MATCH($AK498,PastedData!$A:$A,0)))/J$33)</f>
        <v>#DIV/0!</v>
      </c>
    </row>
    <row r="499" spans="14:46" x14ac:dyDescent="0.3">
      <c r="N499" s="2" t="e">
        <f t="shared" si="25"/>
        <v>#N/A</v>
      </c>
      <c r="O499" s="2" t="e">
        <f t="array" ref="O499">LN(INDEX(PastedData!E:E,MATCH(Analysis!$AK501,PastedData!$A:$A,0))-Analysis!O$5)</f>
        <v>#NUM!</v>
      </c>
      <c r="P499" s="2" t="e">
        <f>LN(INDEX(PastedData!F:F,MATCH(Analysis!$AK501,PastedData!$A:$A,0))-Analysis!P$5)</f>
        <v>#NUM!</v>
      </c>
      <c r="Q499" s="2" t="e">
        <f>LN(INDEX(PastedData!G:G,MATCH(Analysis!$AK501,PastedData!$A:$A,0))-Analysis!Q$5)</f>
        <v>#NUM!</v>
      </c>
      <c r="R499" s="2" t="e">
        <f>LN(INDEX(PastedData!H:H,MATCH(Analysis!$AK501,PastedData!$A:$A,0))-Analysis!R$5)</f>
        <v>#NUM!</v>
      </c>
      <c r="S499" s="2" t="e">
        <f>LN(INDEX(PastedData!I:I,MATCH(Analysis!$AK501,PastedData!$A:$A,0))-Analysis!S$5)</f>
        <v>#NUM!</v>
      </c>
      <c r="T499" s="2" t="e">
        <f>LN(INDEX(PastedData!J:J,MATCH(Analysis!$AK501,PastedData!$A:$A,0))-Analysis!T$5)</f>
        <v>#NUM!</v>
      </c>
      <c r="U499" s="2" t="e">
        <f>LN(INDEX(PastedData!K:K,MATCH(Analysis!$AK501,PastedData!$A:$A,0))-Analysis!U$5)</f>
        <v>#NUM!</v>
      </c>
      <c r="AK499">
        <f t="shared" si="23"/>
        <v>479</v>
      </c>
      <c r="AL499" s="2" t="e">
        <f t="array" ref="AL499">INDEX(PastedData!B:B,MATCH($AK499,PastedData!$A:$A,0))</f>
        <v>#N/A</v>
      </c>
      <c r="AM499" s="2">
        <f>INDEX(PastedData!L:L,MATCH($AK499,PastedData!$A:$A,0))</f>
        <v>0</v>
      </c>
      <c r="AN499" t="e">
        <f>100*((INDEX(PastedData!U:U,MATCH($AK499,PastedData!$A:$A,0)))/D$33)</f>
        <v>#DIV/0!</v>
      </c>
      <c r="AO499" t="e">
        <f>100*((INDEX(PastedData!V:V,MATCH($AK499,PastedData!$A:$A,0)))/E$33)</f>
        <v>#DIV/0!</v>
      </c>
      <c r="AP499" t="e">
        <f>100*((INDEX(PastedData!W:W,MATCH($AK499,PastedData!$A:$A,0)))/F$33)</f>
        <v>#DIV/0!</v>
      </c>
      <c r="AQ499" t="e">
        <f>100*((INDEX(PastedData!X:X,MATCH($AK499,PastedData!$A:$A,0)))/G$33)</f>
        <v>#DIV/0!</v>
      </c>
      <c r="AR499" t="e">
        <f>100*((INDEX(PastedData!Y:Y,MATCH($AK499,PastedData!$A:$A,0)))/H$33)</f>
        <v>#DIV/0!</v>
      </c>
      <c r="AS499" t="e">
        <f>100*((INDEX(PastedData!Z:Z,MATCH($AK499,PastedData!$A:$A,0)))/I$33)</f>
        <v>#DIV/0!</v>
      </c>
      <c r="AT499" t="e">
        <f>100*((INDEX(PastedData!AA:AA,MATCH($AK499,PastedData!$A:$A,0)))/J$33)</f>
        <v>#DIV/0!</v>
      </c>
    </row>
    <row r="500" spans="14:46" x14ac:dyDescent="0.3">
      <c r="N500" s="2" t="e">
        <f t="shared" si="25"/>
        <v>#N/A</v>
      </c>
      <c r="O500" s="2" t="e">
        <f t="array" ref="O500">LN(INDEX(PastedData!E:E,MATCH(Analysis!$AK502,PastedData!$A:$A,0))-Analysis!O$5)</f>
        <v>#NUM!</v>
      </c>
      <c r="P500" s="2" t="e">
        <f>LN(INDEX(PastedData!F:F,MATCH(Analysis!$AK502,PastedData!$A:$A,0))-Analysis!P$5)</f>
        <v>#NUM!</v>
      </c>
      <c r="Q500" s="2" t="e">
        <f>LN(INDEX(PastedData!G:G,MATCH(Analysis!$AK502,PastedData!$A:$A,0))-Analysis!Q$5)</f>
        <v>#NUM!</v>
      </c>
      <c r="R500" s="2" t="e">
        <f>LN(INDEX(PastedData!H:H,MATCH(Analysis!$AK502,PastedData!$A:$A,0))-Analysis!R$5)</f>
        <v>#NUM!</v>
      </c>
      <c r="S500" s="2" t="e">
        <f>LN(INDEX(PastedData!I:I,MATCH(Analysis!$AK502,PastedData!$A:$A,0))-Analysis!S$5)</f>
        <v>#NUM!</v>
      </c>
      <c r="T500" s="2" t="e">
        <f>LN(INDEX(PastedData!J:J,MATCH(Analysis!$AK502,PastedData!$A:$A,0))-Analysis!T$5)</f>
        <v>#NUM!</v>
      </c>
      <c r="U500" s="2" t="e">
        <f>LN(INDEX(PastedData!K:K,MATCH(Analysis!$AK502,PastedData!$A:$A,0))-Analysis!U$5)</f>
        <v>#NUM!</v>
      </c>
      <c r="AK500">
        <f t="shared" si="23"/>
        <v>480</v>
      </c>
      <c r="AL500" s="2" t="e">
        <f t="array" ref="AL500">INDEX(PastedData!B:B,MATCH($AK500,PastedData!$A:$A,0))</f>
        <v>#N/A</v>
      </c>
      <c r="AM500" s="2">
        <f>INDEX(PastedData!L:L,MATCH($AK500,PastedData!$A:$A,0))</f>
        <v>0</v>
      </c>
      <c r="AN500" t="e">
        <f>100*((INDEX(PastedData!U:U,MATCH($AK500,PastedData!$A:$A,0)))/D$33)</f>
        <v>#DIV/0!</v>
      </c>
      <c r="AO500" t="e">
        <f>100*((INDEX(PastedData!V:V,MATCH($AK500,PastedData!$A:$A,0)))/E$33)</f>
        <v>#DIV/0!</v>
      </c>
      <c r="AP500" t="e">
        <f>100*((INDEX(PastedData!W:W,MATCH($AK500,PastedData!$A:$A,0)))/F$33)</f>
        <v>#DIV/0!</v>
      </c>
      <c r="AQ500" t="e">
        <f>100*((INDEX(PastedData!X:X,MATCH($AK500,PastedData!$A:$A,0)))/G$33)</f>
        <v>#DIV/0!</v>
      </c>
      <c r="AR500" t="e">
        <f>100*((INDEX(PastedData!Y:Y,MATCH($AK500,PastedData!$A:$A,0)))/H$33)</f>
        <v>#DIV/0!</v>
      </c>
      <c r="AS500" t="e">
        <f>100*((INDEX(PastedData!Z:Z,MATCH($AK500,PastedData!$A:$A,0)))/I$33)</f>
        <v>#DIV/0!</v>
      </c>
      <c r="AT500" t="e">
        <f>100*((INDEX(PastedData!AA:AA,MATCH($AK500,PastedData!$A:$A,0)))/J$33)</f>
        <v>#DIV/0!</v>
      </c>
    </row>
    <row r="501" spans="14:46" x14ac:dyDescent="0.3">
      <c r="N501" s="2" t="e">
        <f t="shared" si="25"/>
        <v>#N/A</v>
      </c>
      <c r="O501" s="2" t="e">
        <f t="array" ref="O501">LN(INDEX(PastedData!E:E,MATCH(Analysis!$AK503,PastedData!$A:$A,0))-Analysis!O$5)</f>
        <v>#NUM!</v>
      </c>
      <c r="P501" s="2" t="e">
        <f>LN(INDEX(PastedData!F:F,MATCH(Analysis!$AK503,PastedData!$A:$A,0))-Analysis!P$5)</f>
        <v>#NUM!</v>
      </c>
      <c r="Q501" s="2" t="e">
        <f>LN(INDEX(PastedData!G:G,MATCH(Analysis!$AK503,PastedData!$A:$A,0))-Analysis!Q$5)</f>
        <v>#NUM!</v>
      </c>
      <c r="R501" s="2" t="e">
        <f>LN(INDEX(PastedData!H:H,MATCH(Analysis!$AK503,PastedData!$A:$A,0))-Analysis!R$5)</f>
        <v>#NUM!</v>
      </c>
      <c r="S501" s="2" t="e">
        <f>LN(INDEX(PastedData!I:I,MATCH(Analysis!$AK503,PastedData!$A:$A,0))-Analysis!S$5)</f>
        <v>#NUM!</v>
      </c>
      <c r="T501" s="2" t="e">
        <f>LN(INDEX(PastedData!J:J,MATCH(Analysis!$AK503,PastedData!$A:$A,0))-Analysis!T$5)</f>
        <v>#NUM!</v>
      </c>
      <c r="U501" s="2" t="e">
        <f>LN(INDEX(PastedData!K:K,MATCH(Analysis!$AK503,PastedData!$A:$A,0))-Analysis!U$5)</f>
        <v>#NUM!</v>
      </c>
      <c r="AK501">
        <f t="shared" si="23"/>
        <v>481</v>
      </c>
      <c r="AL501" s="2" t="e">
        <f t="array" ref="AL501">INDEX(PastedData!B:B,MATCH($AK501,PastedData!$A:$A,0))</f>
        <v>#N/A</v>
      </c>
      <c r="AM501" s="2">
        <f>INDEX(PastedData!L:L,MATCH($AK501,PastedData!$A:$A,0))</f>
        <v>0</v>
      </c>
      <c r="AN501" t="e">
        <f>100*((INDEX(PastedData!U:U,MATCH($AK501,PastedData!$A:$A,0)))/D$33)</f>
        <v>#DIV/0!</v>
      </c>
      <c r="AO501" t="e">
        <f>100*((INDEX(PastedData!V:V,MATCH($AK501,PastedData!$A:$A,0)))/E$33)</f>
        <v>#DIV/0!</v>
      </c>
      <c r="AP501" t="e">
        <f>100*((INDEX(PastedData!W:W,MATCH($AK501,PastedData!$A:$A,0)))/F$33)</f>
        <v>#DIV/0!</v>
      </c>
      <c r="AQ501" t="e">
        <f>100*((INDEX(PastedData!X:X,MATCH($AK501,PastedData!$A:$A,0)))/G$33)</f>
        <v>#DIV/0!</v>
      </c>
      <c r="AR501" t="e">
        <f>100*((INDEX(PastedData!Y:Y,MATCH($AK501,PastedData!$A:$A,0)))/H$33)</f>
        <v>#DIV/0!</v>
      </c>
      <c r="AS501" t="e">
        <f>100*((INDEX(PastedData!Z:Z,MATCH($AK501,PastedData!$A:$A,0)))/I$33)</f>
        <v>#DIV/0!</v>
      </c>
      <c r="AT501" t="e">
        <f>100*((INDEX(PastedData!AA:AA,MATCH($AK501,PastedData!$A:$A,0)))/J$33)</f>
        <v>#DIV/0!</v>
      </c>
    </row>
    <row r="502" spans="14:46" x14ac:dyDescent="0.3">
      <c r="N502" s="2" t="e">
        <f t="shared" si="25"/>
        <v>#N/A</v>
      </c>
      <c r="O502" s="2" t="e">
        <f t="array" ref="O502">LN(INDEX(PastedData!E:E,MATCH(Analysis!$AK504,PastedData!$A:$A,0))-Analysis!O$5)</f>
        <v>#NUM!</v>
      </c>
      <c r="P502" s="2" t="e">
        <f>LN(INDEX(PastedData!F:F,MATCH(Analysis!$AK504,PastedData!$A:$A,0))-Analysis!P$5)</f>
        <v>#NUM!</v>
      </c>
      <c r="Q502" s="2" t="e">
        <f>LN(INDEX(PastedData!G:G,MATCH(Analysis!$AK504,PastedData!$A:$A,0))-Analysis!Q$5)</f>
        <v>#NUM!</v>
      </c>
      <c r="R502" s="2" t="e">
        <f>LN(INDEX(PastedData!H:H,MATCH(Analysis!$AK504,PastedData!$A:$A,0))-Analysis!R$5)</f>
        <v>#NUM!</v>
      </c>
      <c r="S502" s="2" t="e">
        <f>LN(INDEX(PastedData!I:I,MATCH(Analysis!$AK504,PastedData!$A:$A,0))-Analysis!S$5)</f>
        <v>#NUM!</v>
      </c>
      <c r="T502" s="2" t="e">
        <f>LN(INDEX(PastedData!J:J,MATCH(Analysis!$AK504,PastedData!$A:$A,0))-Analysis!T$5)</f>
        <v>#NUM!</v>
      </c>
      <c r="U502" s="2" t="e">
        <f>LN(INDEX(PastedData!K:K,MATCH(Analysis!$AK504,PastedData!$A:$A,0))-Analysis!U$5)</f>
        <v>#NUM!</v>
      </c>
      <c r="AK502">
        <f t="shared" si="23"/>
        <v>482</v>
      </c>
      <c r="AL502" s="2" t="e">
        <f t="array" ref="AL502">INDEX(PastedData!B:B,MATCH($AK502,PastedData!$A:$A,0))</f>
        <v>#N/A</v>
      </c>
      <c r="AM502" s="2">
        <f>INDEX(PastedData!L:L,MATCH($AK502,PastedData!$A:$A,0))</f>
        <v>0</v>
      </c>
      <c r="AN502" t="e">
        <f>100*((INDEX(PastedData!U:U,MATCH($AK502,PastedData!$A:$A,0)))/D$33)</f>
        <v>#DIV/0!</v>
      </c>
      <c r="AO502" t="e">
        <f>100*((INDEX(PastedData!V:V,MATCH($AK502,PastedData!$A:$A,0)))/E$33)</f>
        <v>#DIV/0!</v>
      </c>
      <c r="AP502" t="e">
        <f>100*((INDEX(PastedData!W:W,MATCH($AK502,PastedData!$A:$A,0)))/F$33)</f>
        <v>#DIV/0!</v>
      </c>
      <c r="AQ502" t="e">
        <f>100*((INDEX(PastedData!X:X,MATCH($AK502,PastedData!$A:$A,0)))/G$33)</f>
        <v>#DIV/0!</v>
      </c>
      <c r="AR502" t="e">
        <f>100*((INDEX(PastedData!Y:Y,MATCH($AK502,PastedData!$A:$A,0)))/H$33)</f>
        <v>#DIV/0!</v>
      </c>
      <c r="AS502" t="e">
        <f>100*((INDEX(PastedData!Z:Z,MATCH($AK502,PastedData!$A:$A,0)))/I$33)</f>
        <v>#DIV/0!</v>
      </c>
      <c r="AT502" t="e">
        <f>100*((INDEX(PastedData!AA:AA,MATCH($AK502,PastedData!$A:$A,0)))/J$33)</f>
        <v>#DIV/0!</v>
      </c>
    </row>
    <row r="503" spans="14:46" x14ac:dyDescent="0.3">
      <c r="N503" s="2" t="e">
        <f t="shared" si="25"/>
        <v>#N/A</v>
      </c>
      <c r="O503" s="2" t="e">
        <f t="array" ref="O503">LN(INDEX(PastedData!E:E,MATCH(Analysis!$AK505,PastedData!$A:$A,0))-Analysis!O$5)</f>
        <v>#NUM!</v>
      </c>
      <c r="P503" s="2" t="e">
        <f>LN(INDEX(PastedData!F:F,MATCH(Analysis!$AK505,PastedData!$A:$A,0))-Analysis!P$5)</f>
        <v>#NUM!</v>
      </c>
      <c r="Q503" s="2" t="e">
        <f>LN(INDEX(PastedData!G:G,MATCH(Analysis!$AK505,PastedData!$A:$A,0))-Analysis!Q$5)</f>
        <v>#NUM!</v>
      </c>
      <c r="R503" s="2" t="e">
        <f>LN(INDEX(PastedData!H:H,MATCH(Analysis!$AK505,PastedData!$A:$A,0))-Analysis!R$5)</f>
        <v>#NUM!</v>
      </c>
      <c r="S503" s="2" t="e">
        <f>LN(INDEX(PastedData!I:I,MATCH(Analysis!$AK505,PastedData!$A:$A,0))-Analysis!S$5)</f>
        <v>#NUM!</v>
      </c>
      <c r="T503" s="2" t="e">
        <f>LN(INDEX(PastedData!J:J,MATCH(Analysis!$AK505,PastedData!$A:$A,0))-Analysis!T$5)</f>
        <v>#NUM!</v>
      </c>
      <c r="U503" s="2" t="e">
        <f>LN(INDEX(PastedData!K:K,MATCH(Analysis!$AK505,PastedData!$A:$A,0))-Analysis!U$5)</f>
        <v>#NUM!</v>
      </c>
      <c r="AK503">
        <f t="shared" si="23"/>
        <v>483</v>
      </c>
      <c r="AL503" s="2" t="e">
        <f t="array" ref="AL503">INDEX(PastedData!B:B,MATCH($AK503,PastedData!$A:$A,0))</f>
        <v>#N/A</v>
      </c>
      <c r="AM503" s="2">
        <f>INDEX(PastedData!L:L,MATCH($AK503,PastedData!$A:$A,0))</f>
        <v>0</v>
      </c>
      <c r="AN503" t="e">
        <f>100*((INDEX(PastedData!U:U,MATCH($AK503,PastedData!$A:$A,0)))/D$33)</f>
        <v>#DIV/0!</v>
      </c>
      <c r="AO503" t="e">
        <f>100*((INDEX(PastedData!V:V,MATCH($AK503,PastedData!$A:$A,0)))/E$33)</f>
        <v>#DIV/0!</v>
      </c>
      <c r="AP503" t="e">
        <f>100*((INDEX(PastedData!W:W,MATCH($AK503,PastedData!$A:$A,0)))/F$33)</f>
        <v>#DIV/0!</v>
      </c>
      <c r="AQ503" t="e">
        <f>100*((INDEX(PastedData!X:X,MATCH($AK503,PastedData!$A:$A,0)))/G$33)</f>
        <v>#DIV/0!</v>
      </c>
      <c r="AR503" t="e">
        <f>100*((INDEX(PastedData!Y:Y,MATCH($AK503,PastedData!$A:$A,0)))/H$33)</f>
        <v>#DIV/0!</v>
      </c>
      <c r="AS503" t="e">
        <f>100*((INDEX(PastedData!Z:Z,MATCH($AK503,PastedData!$A:$A,0)))/I$33)</f>
        <v>#DIV/0!</v>
      </c>
      <c r="AT503" t="e">
        <f>100*((INDEX(PastedData!AA:AA,MATCH($AK503,PastedData!$A:$A,0)))/J$33)</f>
        <v>#DIV/0!</v>
      </c>
    </row>
    <row r="504" spans="14:46" x14ac:dyDescent="0.3">
      <c r="N504" s="2" t="e">
        <f t="shared" si="25"/>
        <v>#N/A</v>
      </c>
      <c r="O504" s="2" t="e">
        <f t="array" ref="O504">LN(INDEX(PastedData!E:E,MATCH(Analysis!$AK506,PastedData!$A:$A,0))-Analysis!O$5)</f>
        <v>#NUM!</v>
      </c>
      <c r="P504" s="2" t="e">
        <f>LN(INDEX(PastedData!F:F,MATCH(Analysis!$AK506,PastedData!$A:$A,0))-Analysis!P$5)</f>
        <v>#NUM!</v>
      </c>
      <c r="Q504" s="2" t="e">
        <f>LN(INDEX(PastedData!G:G,MATCH(Analysis!$AK506,PastedData!$A:$A,0))-Analysis!Q$5)</f>
        <v>#NUM!</v>
      </c>
      <c r="R504" s="2" t="e">
        <f>LN(INDEX(PastedData!H:H,MATCH(Analysis!$AK506,PastedData!$A:$A,0))-Analysis!R$5)</f>
        <v>#NUM!</v>
      </c>
      <c r="S504" s="2" t="e">
        <f>LN(INDEX(PastedData!I:I,MATCH(Analysis!$AK506,PastedData!$A:$A,0))-Analysis!S$5)</f>
        <v>#NUM!</v>
      </c>
      <c r="T504" s="2" t="e">
        <f>LN(INDEX(PastedData!J:J,MATCH(Analysis!$AK506,PastedData!$A:$A,0))-Analysis!T$5)</f>
        <v>#NUM!</v>
      </c>
      <c r="U504" s="2" t="e">
        <f>LN(INDEX(PastedData!K:K,MATCH(Analysis!$AK506,PastedData!$A:$A,0))-Analysis!U$5)</f>
        <v>#NUM!</v>
      </c>
      <c r="AK504">
        <f t="shared" si="23"/>
        <v>484</v>
      </c>
      <c r="AL504" s="2" t="e">
        <f t="array" ref="AL504">INDEX(PastedData!B:B,MATCH($AK504,PastedData!$A:$A,0))</f>
        <v>#N/A</v>
      </c>
      <c r="AM504" s="2">
        <f>INDEX(PastedData!L:L,MATCH($AK504,PastedData!$A:$A,0))</f>
        <v>0</v>
      </c>
      <c r="AN504" t="e">
        <f>100*((INDEX(PastedData!U:U,MATCH($AK504,PastedData!$A:$A,0)))/D$33)</f>
        <v>#DIV/0!</v>
      </c>
      <c r="AO504" t="e">
        <f>100*((INDEX(PastedData!V:V,MATCH($AK504,PastedData!$A:$A,0)))/E$33)</f>
        <v>#DIV/0!</v>
      </c>
      <c r="AP504" t="e">
        <f>100*((INDEX(PastedData!W:W,MATCH($AK504,PastedData!$A:$A,0)))/F$33)</f>
        <v>#DIV/0!</v>
      </c>
      <c r="AQ504" t="e">
        <f>100*((INDEX(PastedData!X:X,MATCH($AK504,PastedData!$A:$A,0)))/G$33)</f>
        <v>#DIV/0!</v>
      </c>
      <c r="AR504" t="e">
        <f>100*((INDEX(PastedData!Y:Y,MATCH($AK504,PastedData!$A:$A,0)))/H$33)</f>
        <v>#DIV/0!</v>
      </c>
      <c r="AS504" t="e">
        <f>100*((INDEX(PastedData!Z:Z,MATCH($AK504,PastedData!$A:$A,0)))/I$33)</f>
        <v>#DIV/0!</v>
      </c>
      <c r="AT504" t="e">
        <f>100*((INDEX(PastedData!AA:AA,MATCH($AK504,PastedData!$A:$A,0)))/J$33)</f>
        <v>#DIV/0!</v>
      </c>
    </row>
    <row r="505" spans="14:46" x14ac:dyDescent="0.3">
      <c r="N505" s="2" t="e">
        <f t="shared" si="25"/>
        <v>#N/A</v>
      </c>
      <c r="O505" s="2" t="e">
        <f t="array" ref="O505">LN(INDEX(PastedData!E:E,MATCH(Analysis!$AK507,PastedData!$A:$A,0))-Analysis!O$5)</f>
        <v>#NUM!</v>
      </c>
      <c r="P505" s="2" t="e">
        <f>LN(INDEX(PastedData!F:F,MATCH(Analysis!$AK507,PastedData!$A:$A,0))-Analysis!P$5)</f>
        <v>#NUM!</v>
      </c>
      <c r="Q505" s="2" t="e">
        <f>LN(INDEX(PastedData!G:G,MATCH(Analysis!$AK507,PastedData!$A:$A,0))-Analysis!Q$5)</f>
        <v>#NUM!</v>
      </c>
      <c r="R505" s="2" t="e">
        <f>LN(INDEX(PastedData!H:H,MATCH(Analysis!$AK507,PastedData!$A:$A,0))-Analysis!R$5)</f>
        <v>#NUM!</v>
      </c>
      <c r="S505" s="2" t="e">
        <f>LN(INDEX(PastedData!I:I,MATCH(Analysis!$AK507,PastedData!$A:$A,0))-Analysis!S$5)</f>
        <v>#NUM!</v>
      </c>
      <c r="T505" s="2" t="e">
        <f>LN(INDEX(PastedData!J:J,MATCH(Analysis!$AK507,PastedData!$A:$A,0))-Analysis!T$5)</f>
        <v>#NUM!</v>
      </c>
      <c r="U505" s="2" t="e">
        <f>LN(INDEX(PastedData!K:K,MATCH(Analysis!$AK507,PastedData!$A:$A,0))-Analysis!U$5)</f>
        <v>#NUM!</v>
      </c>
      <c r="AK505">
        <f t="shared" si="23"/>
        <v>485</v>
      </c>
      <c r="AL505" s="2" t="e">
        <f t="array" ref="AL505">INDEX(PastedData!B:B,MATCH($AK505,PastedData!$A:$A,0))</f>
        <v>#N/A</v>
      </c>
      <c r="AM505" s="2">
        <f>INDEX(PastedData!L:L,MATCH($AK505,PastedData!$A:$A,0))</f>
        <v>0</v>
      </c>
      <c r="AN505" t="e">
        <f>100*((INDEX(PastedData!U:U,MATCH($AK505,PastedData!$A:$A,0)))/D$33)</f>
        <v>#DIV/0!</v>
      </c>
      <c r="AO505" t="e">
        <f>100*((INDEX(PastedData!V:V,MATCH($AK505,PastedData!$A:$A,0)))/E$33)</f>
        <v>#DIV/0!</v>
      </c>
      <c r="AP505" t="e">
        <f>100*((INDEX(PastedData!W:W,MATCH($AK505,PastedData!$A:$A,0)))/F$33)</f>
        <v>#DIV/0!</v>
      </c>
      <c r="AQ505" t="e">
        <f>100*((INDEX(PastedData!X:X,MATCH($AK505,PastedData!$A:$A,0)))/G$33)</f>
        <v>#DIV/0!</v>
      </c>
      <c r="AR505" t="e">
        <f>100*((INDEX(PastedData!Y:Y,MATCH($AK505,PastedData!$A:$A,0)))/H$33)</f>
        <v>#DIV/0!</v>
      </c>
      <c r="AS505" t="e">
        <f>100*((INDEX(PastedData!Z:Z,MATCH($AK505,PastedData!$A:$A,0)))/I$33)</f>
        <v>#DIV/0!</v>
      </c>
      <c r="AT505" t="e">
        <f>100*((INDEX(PastedData!AA:AA,MATCH($AK505,PastedData!$A:$A,0)))/J$33)</f>
        <v>#DIV/0!</v>
      </c>
    </row>
    <row r="506" spans="14:46" x14ac:dyDescent="0.3">
      <c r="N506" s="2" t="e">
        <f t="shared" si="25"/>
        <v>#N/A</v>
      </c>
      <c r="O506" s="2" t="e">
        <f t="array" ref="O506">LN(INDEX(PastedData!E:E,MATCH(Analysis!$AK508,PastedData!$A:$A,0))-Analysis!O$5)</f>
        <v>#NUM!</v>
      </c>
      <c r="P506" s="2" t="e">
        <f>LN(INDEX(PastedData!F:F,MATCH(Analysis!$AK508,PastedData!$A:$A,0))-Analysis!P$5)</f>
        <v>#NUM!</v>
      </c>
      <c r="Q506" s="2" t="e">
        <f>LN(INDEX(PastedData!G:G,MATCH(Analysis!$AK508,PastedData!$A:$A,0))-Analysis!Q$5)</f>
        <v>#NUM!</v>
      </c>
      <c r="R506" s="2" t="e">
        <f>LN(INDEX(PastedData!H:H,MATCH(Analysis!$AK508,PastedData!$A:$A,0))-Analysis!R$5)</f>
        <v>#NUM!</v>
      </c>
      <c r="S506" s="2" t="e">
        <f>LN(INDEX(PastedData!I:I,MATCH(Analysis!$AK508,PastedData!$A:$A,0))-Analysis!S$5)</f>
        <v>#NUM!</v>
      </c>
      <c r="T506" s="2" t="e">
        <f>LN(INDEX(PastedData!J:J,MATCH(Analysis!$AK508,PastedData!$A:$A,0))-Analysis!T$5)</f>
        <v>#NUM!</v>
      </c>
      <c r="U506" s="2" t="e">
        <f>LN(INDEX(PastedData!K:K,MATCH(Analysis!$AK508,PastedData!$A:$A,0))-Analysis!U$5)</f>
        <v>#NUM!</v>
      </c>
      <c r="AK506">
        <f t="shared" si="23"/>
        <v>486</v>
      </c>
      <c r="AL506" s="2" t="e">
        <f t="array" ref="AL506">INDEX(PastedData!B:B,MATCH($AK506,PastedData!$A:$A,0))</f>
        <v>#N/A</v>
      </c>
      <c r="AM506" s="2">
        <f>INDEX(PastedData!L:L,MATCH($AK506,PastedData!$A:$A,0))</f>
        <v>0</v>
      </c>
      <c r="AN506" t="e">
        <f>100*((INDEX(PastedData!U:U,MATCH($AK506,PastedData!$A:$A,0)))/D$33)</f>
        <v>#DIV/0!</v>
      </c>
      <c r="AO506" t="e">
        <f>100*((INDEX(PastedData!V:V,MATCH($AK506,PastedData!$A:$A,0)))/E$33)</f>
        <v>#DIV/0!</v>
      </c>
      <c r="AP506" t="e">
        <f>100*((INDEX(PastedData!W:W,MATCH($AK506,PastedData!$A:$A,0)))/F$33)</f>
        <v>#DIV/0!</v>
      </c>
      <c r="AQ506" t="e">
        <f>100*((INDEX(PastedData!X:X,MATCH($AK506,PastedData!$A:$A,0)))/G$33)</f>
        <v>#DIV/0!</v>
      </c>
      <c r="AR506" t="e">
        <f>100*((INDEX(PastedData!Y:Y,MATCH($AK506,PastedData!$A:$A,0)))/H$33)</f>
        <v>#DIV/0!</v>
      </c>
      <c r="AS506" t="e">
        <f>100*((INDEX(PastedData!Z:Z,MATCH($AK506,PastedData!$A:$A,0)))/I$33)</f>
        <v>#DIV/0!</v>
      </c>
      <c r="AT506" t="e">
        <f>100*((INDEX(PastedData!AA:AA,MATCH($AK506,PastedData!$A:$A,0)))/J$33)</f>
        <v>#DIV/0!</v>
      </c>
    </row>
    <row r="507" spans="14:46" x14ac:dyDescent="0.3">
      <c r="N507" s="2" t="e">
        <f t="shared" si="25"/>
        <v>#N/A</v>
      </c>
      <c r="O507" s="2" t="e">
        <f t="array" ref="O507">LN(INDEX(PastedData!E:E,MATCH(Analysis!$AK509,PastedData!$A:$A,0))-Analysis!O$5)</f>
        <v>#NUM!</v>
      </c>
      <c r="P507" s="2" t="e">
        <f>LN(INDEX(PastedData!F:F,MATCH(Analysis!$AK509,PastedData!$A:$A,0))-Analysis!P$5)</f>
        <v>#NUM!</v>
      </c>
      <c r="Q507" s="2" t="e">
        <f>LN(INDEX(PastedData!G:G,MATCH(Analysis!$AK509,PastedData!$A:$A,0))-Analysis!Q$5)</f>
        <v>#NUM!</v>
      </c>
      <c r="R507" s="2" t="e">
        <f>LN(INDEX(PastedData!H:H,MATCH(Analysis!$AK509,PastedData!$A:$A,0))-Analysis!R$5)</f>
        <v>#NUM!</v>
      </c>
      <c r="S507" s="2" t="e">
        <f>LN(INDEX(PastedData!I:I,MATCH(Analysis!$AK509,PastedData!$A:$A,0))-Analysis!S$5)</f>
        <v>#NUM!</v>
      </c>
      <c r="T507" s="2" t="e">
        <f>LN(INDEX(PastedData!J:J,MATCH(Analysis!$AK509,PastedData!$A:$A,0))-Analysis!T$5)</f>
        <v>#NUM!</v>
      </c>
      <c r="U507" s="2" t="e">
        <f>LN(INDEX(PastedData!K:K,MATCH(Analysis!$AK509,PastedData!$A:$A,0))-Analysis!U$5)</f>
        <v>#NUM!</v>
      </c>
      <c r="AK507">
        <f t="shared" si="23"/>
        <v>487</v>
      </c>
      <c r="AL507" s="2" t="e">
        <f t="array" ref="AL507">INDEX(PastedData!B:B,MATCH($AK507,PastedData!$A:$A,0))</f>
        <v>#N/A</v>
      </c>
      <c r="AM507" s="2">
        <f>INDEX(PastedData!L:L,MATCH($AK507,PastedData!$A:$A,0))</f>
        <v>0</v>
      </c>
      <c r="AN507" t="e">
        <f>100*((INDEX(PastedData!U:U,MATCH($AK507,PastedData!$A:$A,0)))/D$33)</f>
        <v>#DIV/0!</v>
      </c>
      <c r="AO507" t="e">
        <f>100*((INDEX(PastedData!V:V,MATCH($AK507,PastedData!$A:$A,0)))/E$33)</f>
        <v>#DIV/0!</v>
      </c>
      <c r="AP507" t="e">
        <f>100*((INDEX(PastedData!W:W,MATCH($AK507,PastedData!$A:$A,0)))/F$33)</f>
        <v>#DIV/0!</v>
      </c>
      <c r="AQ507" t="e">
        <f>100*((INDEX(PastedData!X:X,MATCH($AK507,PastedData!$A:$A,0)))/G$33)</f>
        <v>#DIV/0!</v>
      </c>
      <c r="AR507" t="e">
        <f>100*((INDEX(PastedData!Y:Y,MATCH($AK507,PastedData!$A:$A,0)))/H$33)</f>
        <v>#DIV/0!</v>
      </c>
      <c r="AS507" t="e">
        <f>100*((INDEX(PastedData!Z:Z,MATCH($AK507,PastedData!$A:$A,0)))/I$33)</f>
        <v>#DIV/0!</v>
      </c>
      <c r="AT507" t="e">
        <f>100*((INDEX(PastedData!AA:AA,MATCH($AK507,PastedData!$A:$A,0)))/J$33)</f>
        <v>#DIV/0!</v>
      </c>
    </row>
    <row r="508" spans="14:46" x14ac:dyDescent="0.3">
      <c r="N508" s="2" t="e">
        <f t="shared" si="25"/>
        <v>#N/A</v>
      </c>
      <c r="O508" s="2" t="e">
        <f t="array" ref="O508">LN(INDEX(PastedData!E:E,MATCH(Analysis!$AK510,PastedData!$A:$A,0))-Analysis!O$5)</f>
        <v>#NUM!</v>
      </c>
      <c r="P508" s="2" t="e">
        <f>LN(INDEX(PastedData!F:F,MATCH(Analysis!$AK510,PastedData!$A:$A,0))-Analysis!P$5)</f>
        <v>#NUM!</v>
      </c>
      <c r="Q508" s="2" t="e">
        <f>LN(INDEX(PastedData!G:G,MATCH(Analysis!$AK510,PastedData!$A:$A,0))-Analysis!Q$5)</f>
        <v>#NUM!</v>
      </c>
      <c r="R508" s="2" t="e">
        <f>LN(INDEX(PastedData!H:H,MATCH(Analysis!$AK510,PastedData!$A:$A,0))-Analysis!R$5)</f>
        <v>#NUM!</v>
      </c>
      <c r="S508" s="2" t="e">
        <f>LN(INDEX(PastedData!I:I,MATCH(Analysis!$AK510,PastedData!$A:$A,0))-Analysis!S$5)</f>
        <v>#NUM!</v>
      </c>
      <c r="T508" s="2" t="e">
        <f>LN(INDEX(PastedData!J:J,MATCH(Analysis!$AK510,PastedData!$A:$A,0))-Analysis!T$5)</f>
        <v>#NUM!</v>
      </c>
      <c r="U508" s="2" t="e">
        <f>LN(INDEX(PastedData!K:K,MATCH(Analysis!$AK510,PastedData!$A:$A,0))-Analysis!U$5)</f>
        <v>#NUM!</v>
      </c>
      <c r="AK508">
        <f t="shared" si="23"/>
        <v>488</v>
      </c>
      <c r="AL508" s="2" t="e">
        <f t="array" ref="AL508">INDEX(PastedData!B:B,MATCH($AK508,PastedData!$A:$A,0))</f>
        <v>#N/A</v>
      </c>
      <c r="AM508" s="2">
        <f>INDEX(PastedData!L:L,MATCH($AK508,PastedData!$A:$A,0))</f>
        <v>0</v>
      </c>
      <c r="AN508" t="e">
        <f>100*((INDEX(PastedData!U:U,MATCH($AK508,PastedData!$A:$A,0)))/D$33)</f>
        <v>#DIV/0!</v>
      </c>
      <c r="AO508" t="e">
        <f>100*((INDEX(PastedData!V:V,MATCH($AK508,PastedData!$A:$A,0)))/E$33)</f>
        <v>#DIV/0!</v>
      </c>
      <c r="AP508" t="e">
        <f>100*((INDEX(PastedData!W:W,MATCH($AK508,PastedData!$A:$A,0)))/F$33)</f>
        <v>#DIV/0!</v>
      </c>
      <c r="AQ508" t="e">
        <f>100*((INDEX(PastedData!X:X,MATCH($AK508,PastedData!$A:$A,0)))/G$33)</f>
        <v>#DIV/0!</v>
      </c>
      <c r="AR508" t="e">
        <f>100*((INDEX(PastedData!Y:Y,MATCH($AK508,PastedData!$A:$A,0)))/H$33)</f>
        <v>#DIV/0!</v>
      </c>
      <c r="AS508" t="e">
        <f>100*((INDEX(PastedData!Z:Z,MATCH($AK508,PastedData!$A:$A,0)))/I$33)</f>
        <v>#DIV/0!</v>
      </c>
      <c r="AT508" t="e">
        <f>100*((INDEX(PastedData!AA:AA,MATCH($AK508,PastedData!$A:$A,0)))/J$33)</f>
        <v>#DIV/0!</v>
      </c>
    </row>
    <row r="509" spans="14:46" x14ac:dyDescent="0.3">
      <c r="N509" s="2" t="e">
        <f t="shared" si="25"/>
        <v>#N/A</v>
      </c>
      <c r="O509" s="2" t="e">
        <f t="array" ref="O509">LN(INDEX(PastedData!E:E,MATCH(Analysis!$AK511,PastedData!$A:$A,0))-Analysis!O$5)</f>
        <v>#NUM!</v>
      </c>
      <c r="P509" s="2" t="e">
        <f>LN(INDEX(PastedData!F:F,MATCH(Analysis!$AK511,PastedData!$A:$A,0))-Analysis!P$5)</f>
        <v>#NUM!</v>
      </c>
      <c r="Q509" s="2" t="e">
        <f>LN(INDEX(PastedData!G:G,MATCH(Analysis!$AK511,PastedData!$A:$A,0))-Analysis!Q$5)</f>
        <v>#NUM!</v>
      </c>
      <c r="R509" s="2" t="e">
        <f>LN(INDEX(PastedData!H:H,MATCH(Analysis!$AK511,PastedData!$A:$A,0))-Analysis!R$5)</f>
        <v>#NUM!</v>
      </c>
      <c r="S509" s="2" t="e">
        <f>LN(INDEX(PastedData!I:I,MATCH(Analysis!$AK511,PastedData!$A:$A,0))-Analysis!S$5)</f>
        <v>#NUM!</v>
      </c>
      <c r="T509" s="2" t="e">
        <f>LN(INDEX(PastedData!J:J,MATCH(Analysis!$AK511,PastedData!$A:$A,0))-Analysis!T$5)</f>
        <v>#NUM!</v>
      </c>
      <c r="U509" s="2" t="e">
        <f>LN(INDEX(PastedData!K:K,MATCH(Analysis!$AK511,PastedData!$A:$A,0))-Analysis!U$5)</f>
        <v>#NUM!</v>
      </c>
      <c r="AK509">
        <f t="shared" si="23"/>
        <v>489</v>
      </c>
      <c r="AL509" s="2" t="e">
        <f t="array" ref="AL509">INDEX(PastedData!B:B,MATCH($AK509,PastedData!$A:$A,0))</f>
        <v>#N/A</v>
      </c>
      <c r="AM509" s="2">
        <f>INDEX(PastedData!L:L,MATCH($AK509,PastedData!$A:$A,0))</f>
        <v>0</v>
      </c>
      <c r="AN509" t="e">
        <f>100*((INDEX(PastedData!U:U,MATCH($AK509,PastedData!$A:$A,0)))/D$33)</f>
        <v>#DIV/0!</v>
      </c>
      <c r="AO509" t="e">
        <f>100*((INDEX(PastedData!V:V,MATCH($AK509,PastedData!$A:$A,0)))/E$33)</f>
        <v>#DIV/0!</v>
      </c>
      <c r="AP509" t="e">
        <f>100*((INDEX(PastedData!W:W,MATCH($AK509,PastedData!$A:$A,0)))/F$33)</f>
        <v>#DIV/0!</v>
      </c>
      <c r="AQ509" t="e">
        <f>100*((INDEX(PastedData!X:X,MATCH($AK509,PastedData!$A:$A,0)))/G$33)</f>
        <v>#DIV/0!</v>
      </c>
      <c r="AR509" t="e">
        <f>100*((INDEX(PastedData!Y:Y,MATCH($AK509,PastedData!$A:$A,0)))/H$33)</f>
        <v>#DIV/0!</v>
      </c>
      <c r="AS509" t="e">
        <f>100*((INDEX(PastedData!Z:Z,MATCH($AK509,PastedData!$A:$A,0)))/I$33)</f>
        <v>#DIV/0!</v>
      </c>
      <c r="AT509" t="e">
        <f>100*((INDEX(PastedData!AA:AA,MATCH($AK509,PastedData!$A:$A,0)))/J$33)</f>
        <v>#DIV/0!</v>
      </c>
    </row>
    <row r="510" spans="14:46" x14ac:dyDescent="0.3">
      <c r="N510" s="2" t="e">
        <f t="shared" si="25"/>
        <v>#N/A</v>
      </c>
      <c r="O510" s="2" t="e">
        <f t="array" ref="O510">LN(INDEX(PastedData!E:E,MATCH(Analysis!$AK512,PastedData!$A:$A,0))-Analysis!O$5)</f>
        <v>#NUM!</v>
      </c>
      <c r="P510" s="2" t="e">
        <f>LN(INDEX(PastedData!F:F,MATCH(Analysis!$AK512,PastedData!$A:$A,0))-Analysis!P$5)</f>
        <v>#NUM!</v>
      </c>
      <c r="Q510" s="2" t="e">
        <f>LN(INDEX(PastedData!G:G,MATCH(Analysis!$AK512,PastedData!$A:$A,0))-Analysis!Q$5)</f>
        <v>#NUM!</v>
      </c>
      <c r="R510" s="2" t="e">
        <f>LN(INDEX(PastedData!H:H,MATCH(Analysis!$AK512,PastedData!$A:$A,0))-Analysis!R$5)</f>
        <v>#NUM!</v>
      </c>
      <c r="S510" s="2" t="e">
        <f>LN(INDEX(PastedData!I:I,MATCH(Analysis!$AK512,PastedData!$A:$A,0))-Analysis!S$5)</f>
        <v>#NUM!</v>
      </c>
      <c r="T510" s="2" t="e">
        <f>LN(INDEX(PastedData!J:J,MATCH(Analysis!$AK512,PastedData!$A:$A,0))-Analysis!T$5)</f>
        <v>#NUM!</v>
      </c>
      <c r="U510" s="2" t="e">
        <f>LN(INDEX(PastedData!K:K,MATCH(Analysis!$AK512,PastedData!$A:$A,0))-Analysis!U$5)</f>
        <v>#NUM!</v>
      </c>
      <c r="AK510">
        <f t="shared" si="23"/>
        <v>490</v>
      </c>
      <c r="AL510" s="2" t="e">
        <f t="array" ref="AL510">INDEX(PastedData!B:B,MATCH($AK510,PastedData!$A:$A,0))</f>
        <v>#N/A</v>
      </c>
      <c r="AM510" s="2">
        <f>INDEX(PastedData!L:L,MATCH($AK510,PastedData!$A:$A,0))</f>
        <v>0</v>
      </c>
      <c r="AN510" t="e">
        <f>100*((INDEX(PastedData!U:U,MATCH($AK510,PastedData!$A:$A,0)))/D$33)</f>
        <v>#DIV/0!</v>
      </c>
      <c r="AO510" t="e">
        <f>100*((INDEX(PastedData!V:V,MATCH($AK510,PastedData!$A:$A,0)))/E$33)</f>
        <v>#DIV/0!</v>
      </c>
      <c r="AP510" t="e">
        <f>100*((INDEX(PastedData!W:W,MATCH($AK510,PastedData!$A:$A,0)))/F$33)</f>
        <v>#DIV/0!</v>
      </c>
      <c r="AQ510" t="e">
        <f>100*((INDEX(PastedData!X:X,MATCH($AK510,PastedData!$A:$A,0)))/G$33)</f>
        <v>#DIV/0!</v>
      </c>
      <c r="AR510" t="e">
        <f>100*((INDEX(PastedData!Y:Y,MATCH($AK510,PastedData!$A:$A,0)))/H$33)</f>
        <v>#DIV/0!</v>
      </c>
      <c r="AS510" t="e">
        <f>100*((INDEX(PastedData!Z:Z,MATCH($AK510,PastedData!$A:$A,0)))/I$33)</f>
        <v>#DIV/0!</v>
      </c>
      <c r="AT510" t="e">
        <f>100*((INDEX(PastedData!AA:AA,MATCH($AK510,PastedData!$A:$A,0)))/J$33)</f>
        <v>#DIV/0!</v>
      </c>
    </row>
    <row r="511" spans="14:46" x14ac:dyDescent="0.3">
      <c r="N511" s="2" t="e">
        <f t="shared" si="25"/>
        <v>#N/A</v>
      </c>
      <c r="O511" s="2" t="e">
        <f t="array" ref="O511">LN(INDEX(PastedData!E:E,MATCH(Analysis!$AK513,PastedData!$A:$A,0))-Analysis!O$5)</f>
        <v>#NUM!</v>
      </c>
      <c r="P511" s="2" t="e">
        <f>LN(INDEX(PastedData!F:F,MATCH(Analysis!$AK513,PastedData!$A:$A,0))-Analysis!P$5)</f>
        <v>#NUM!</v>
      </c>
      <c r="Q511" s="2" t="e">
        <f>LN(INDEX(PastedData!G:G,MATCH(Analysis!$AK513,PastedData!$A:$A,0))-Analysis!Q$5)</f>
        <v>#NUM!</v>
      </c>
      <c r="R511" s="2" t="e">
        <f>LN(INDEX(PastedData!H:H,MATCH(Analysis!$AK513,PastedData!$A:$A,0))-Analysis!R$5)</f>
        <v>#NUM!</v>
      </c>
      <c r="S511" s="2" t="e">
        <f>LN(INDEX(PastedData!I:I,MATCH(Analysis!$AK513,PastedData!$A:$A,0))-Analysis!S$5)</f>
        <v>#NUM!</v>
      </c>
      <c r="T511" s="2" t="e">
        <f>LN(INDEX(PastedData!J:J,MATCH(Analysis!$AK513,PastedData!$A:$A,0))-Analysis!T$5)</f>
        <v>#NUM!</v>
      </c>
      <c r="U511" s="2" t="e">
        <f>LN(INDEX(PastedData!K:K,MATCH(Analysis!$AK513,PastedData!$A:$A,0))-Analysis!U$5)</f>
        <v>#NUM!</v>
      </c>
      <c r="AK511">
        <f t="shared" si="23"/>
        <v>491</v>
      </c>
      <c r="AL511" s="2" t="e">
        <f t="array" ref="AL511">INDEX(PastedData!B:B,MATCH($AK511,PastedData!$A:$A,0))</f>
        <v>#N/A</v>
      </c>
      <c r="AM511" s="2">
        <f>INDEX(PastedData!L:L,MATCH($AK511,PastedData!$A:$A,0))</f>
        <v>0</v>
      </c>
      <c r="AN511" t="e">
        <f>100*((INDEX(PastedData!U:U,MATCH($AK511,PastedData!$A:$A,0)))/D$33)</f>
        <v>#DIV/0!</v>
      </c>
      <c r="AO511" t="e">
        <f>100*((INDEX(PastedData!V:V,MATCH($AK511,PastedData!$A:$A,0)))/E$33)</f>
        <v>#DIV/0!</v>
      </c>
      <c r="AP511" t="e">
        <f>100*((INDEX(PastedData!W:W,MATCH($AK511,PastedData!$A:$A,0)))/F$33)</f>
        <v>#DIV/0!</v>
      </c>
      <c r="AQ511" t="e">
        <f>100*((INDEX(PastedData!X:X,MATCH($AK511,PastedData!$A:$A,0)))/G$33)</f>
        <v>#DIV/0!</v>
      </c>
      <c r="AR511" t="e">
        <f>100*((INDEX(PastedData!Y:Y,MATCH($AK511,PastedData!$A:$A,0)))/H$33)</f>
        <v>#DIV/0!</v>
      </c>
      <c r="AS511" t="e">
        <f>100*((INDEX(PastedData!Z:Z,MATCH($AK511,PastedData!$A:$A,0)))/I$33)</f>
        <v>#DIV/0!</v>
      </c>
      <c r="AT511" t="e">
        <f>100*((INDEX(PastedData!AA:AA,MATCH($AK511,PastedData!$A:$A,0)))/J$33)</f>
        <v>#DIV/0!</v>
      </c>
    </row>
    <row r="512" spans="14:46" x14ac:dyDescent="0.3">
      <c r="N512" s="2" t="e">
        <f t="shared" si="25"/>
        <v>#N/A</v>
      </c>
      <c r="O512" s="2" t="e">
        <f t="array" ref="O512">LN(INDEX(PastedData!E:E,MATCH(Analysis!$AK514,PastedData!$A:$A,0))-Analysis!O$5)</f>
        <v>#NUM!</v>
      </c>
      <c r="P512" s="2" t="e">
        <f>LN(INDEX(PastedData!F:F,MATCH(Analysis!$AK514,PastedData!$A:$A,0))-Analysis!P$5)</f>
        <v>#NUM!</v>
      </c>
      <c r="Q512" s="2" t="e">
        <f>LN(INDEX(PastedData!G:G,MATCH(Analysis!$AK514,PastedData!$A:$A,0))-Analysis!Q$5)</f>
        <v>#NUM!</v>
      </c>
      <c r="R512" s="2" t="e">
        <f>LN(INDEX(PastedData!H:H,MATCH(Analysis!$AK514,PastedData!$A:$A,0))-Analysis!R$5)</f>
        <v>#NUM!</v>
      </c>
      <c r="S512" s="2" t="e">
        <f>LN(INDEX(PastedData!I:I,MATCH(Analysis!$AK514,PastedData!$A:$A,0))-Analysis!S$5)</f>
        <v>#NUM!</v>
      </c>
      <c r="T512" s="2" t="e">
        <f>LN(INDEX(PastedData!J:J,MATCH(Analysis!$AK514,PastedData!$A:$A,0))-Analysis!T$5)</f>
        <v>#NUM!</v>
      </c>
      <c r="U512" s="2" t="e">
        <f>LN(INDEX(PastedData!K:K,MATCH(Analysis!$AK514,PastedData!$A:$A,0))-Analysis!U$5)</f>
        <v>#NUM!</v>
      </c>
      <c r="AK512">
        <f t="shared" si="23"/>
        <v>492</v>
      </c>
      <c r="AL512" s="2" t="e">
        <f t="array" ref="AL512">INDEX(PastedData!B:B,MATCH($AK512,PastedData!$A:$A,0))</f>
        <v>#N/A</v>
      </c>
      <c r="AM512" s="2">
        <f>INDEX(PastedData!L:L,MATCH($AK512,PastedData!$A:$A,0))</f>
        <v>0</v>
      </c>
      <c r="AN512" t="e">
        <f>100*((INDEX(PastedData!U:U,MATCH($AK512,PastedData!$A:$A,0)))/D$33)</f>
        <v>#DIV/0!</v>
      </c>
      <c r="AO512" t="e">
        <f>100*((INDEX(PastedData!V:V,MATCH($AK512,PastedData!$A:$A,0)))/E$33)</f>
        <v>#DIV/0!</v>
      </c>
      <c r="AP512" t="e">
        <f>100*((INDEX(PastedData!W:W,MATCH($AK512,PastedData!$A:$A,0)))/F$33)</f>
        <v>#DIV/0!</v>
      </c>
      <c r="AQ512" t="e">
        <f>100*((INDEX(PastedData!X:X,MATCH($AK512,PastedData!$A:$A,0)))/G$33)</f>
        <v>#DIV/0!</v>
      </c>
      <c r="AR512" t="e">
        <f>100*((INDEX(PastedData!Y:Y,MATCH($AK512,PastedData!$A:$A,0)))/H$33)</f>
        <v>#DIV/0!</v>
      </c>
      <c r="AS512" t="e">
        <f>100*((INDEX(PastedData!Z:Z,MATCH($AK512,PastedData!$A:$A,0)))/I$33)</f>
        <v>#DIV/0!</v>
      </c>
      <c r="AT512" t="e">
        <f>100*((INDEX(PastedData!AA:AA,MATCH($AK512,PastedData!$A:$A,0)))/J$33)</f>
        <v>#DIV/0!</v>
      </c>
    </row>
    <row r="513" spans="14:46" x14ac:dyDescent="0.3">
      <c r="N513" s="2" t="e">
        <f t="shared" si="25"/>
        <v>#N/A</v>
      </c>
      <c r="O513" s="2" t="e">
        <f t="array" ref="O513">LN(INDEX(PastedData!E:E,MATCH(Analysis!$AK515,PastedData!$A:$A,0))-Analysis!O$5)</f>
        <v>#NUM!</v>
      </c>
      <c r="P513" s="2" t="e">
        <f>LN(INDEX(PastedData!F:F,MATCH(Analysis!$AK515,PastedData!$A:$A,0))-Analysis!P$5)</f>
        <v>#NUM!</v>
      </c>
      <c r="Q513" s="2" t="e">
        <f>LN(INDEX(PastedData!G:G,MATCH(Analysis!$AK515,PastedData!$A:$A,0))-Analysis!Q$5)</f>
        <v>#NUM!</v>
      </c>
      <c r="R513" s="2" t="e">
        <f>LN(INDEX(PastedData!H:H,MATCH(Analysis!$AK515,PastedData!$A:$A,0))-Analysis!R$5)</f>
        <v>#NUM!</v>
      </c>
      <c r="S513" s="2" t="e">
        <f>LN(INDEX(PastedData!I:I,MATCH(Analysis!$AK515,PastedData!$A:$A,0))-Analysis!S$5)</f>
        <v>#NUM!</v>
      </c>
      <c r="T513" s="2" t="e">
        <f>LN(INDEX(PastedData!J:J,MATCH(Analysis!$AK515,PastedData!$A:$A,0))-Analysis!T$5)</f>
        <v>#NUM!</v>
      </c>
      <c r="U513" s="2" t="e">
        <f>LN(INDEX(PastedData!K:K,MATCH(Analysis!$AK515,PastedData!$A:$A,0))-Analysis!U$5)</f>
        <v>#NUM!</v>
      </c>
      <c r="AK513">
        <f t="shared" si="23"/>
        <v>493</v>
      </c>
      <c r="AL513" s="2" t="e">
        <f t="array" ref="AL513">INDEX(PastedData!B:B,MATCH($AK513,PastedData!$A:$A,0))</f>
        <v>#N/A</v>
      </c>
      <c r="AM513" s="2">
        <f>INDEX(PastedData!L:L,MATCH($AK513,PastedData!$A:$A,0))</f>
        <v>0</v>
      </c>
      <c r="AN513" t="e">
        <f>100*((INDEX(PastedData!U:U,MATCH($AK513,PastedData!$A:$A,0)))/D$33)</f>
        <v>#DIV/0!</v>
      </c>
      <c r="AO513" t="e">
        <f>100*((INDEX(PastedData!V:V,MATCH($AK513,PastedData!$A:$A,0)))/E$33)</f>
        <v>#DIV/0!</v>
      </c>
      <c r="AP513" t="e">
        <f>100*((INDEX(PastedData!W:W,MATCH($AK513,PastedData!$A:$A,0)))/F$33)</f>
        <v>#DIV/0!</v>
      </c>
      <c r="AQ513" t="e">
        <f>100*((INDEX(PastedData!X:X,MATCH($AK513,PastedData!$A:$A,0)))/G$33)</f>
        <v>#DIV/0!</v>
      </c>
      <c r="AR513" t="e">
        <f>100*((INDEX(PastedData!Y:Y,MATCH($AK513,PastedData!$A:$A,0)))/H$33)</f>
        <v>#DIV/0!</v>
      </c>
      <c r="AS513" t="e">
        <f>100*((INDEX(PastedData!Z:Z,MATCH($AK513,PastedData!$A:$A,0)))/I$33)</f>
        <v>#DIV/0!</v>
      </c>
      <c r="AT513" t="e">
        <f>100*((INDEX(PastedData!AA:AA,MATCH($AK513,PastedData!$A:$A,0)))/J$33)</f>
        <v>#DIV/0!</v>
      </c>
    </row>
    <row r="514" spans="14:46" x14ac:dyDescent="0.3">
      <c r="N514" s="2" t="e">
        <f t="shared" si="25"/>
        <v>#N/A</v>
      </c>
      <c r="O514" s="2" t="e">
        <f t="array" ref="O514">LN(INDEX(PastedData!E:E,MATCH(Analysis!$AK516,PastedData!$A:$A,0))-Analysis!O$5)</f>
        <v>#NUM!</v>
      </c>
      <c r="P514" s="2" t="e">
        <f>LN(INDEX(PastedData!F:F,MATCH(Analysis!$AK516,PastedData!$A:$A,0))-Analysis!P$5)</f>
        <v>#NUM!</v>
      </c>
      <c r="Q514" s="2" t="e">
        <f>LN(INDEX(PastedData!G:G,MATCH(Analysis!$AK516,PastedData!$A:$A,0))-Analysis!Q$5)</f>
        <v>#NUM!</v>
      </c>
      <c r="R514" s="2" t="e">
        <f>LN(INDEX(PastedData!H:H,MATCH(Analysis!$AK516,PastedData!$A:$A,0))-Analysis!R$5)</f>
        <v>#NUM!</v>
      </c>
      <c r="S514" s="2" t="e">
        <f>LN(INDEX(PastedData!I:I,MATCH(Analysis!$AK516,PastedData!$A:$A,0))-Analysis!S$5)</f>
        <v>#NUM!</v>
      </c>
      <c r="T514" s="2" t="e">
        <f>LN(INDEX(PastedData!J:J,MATCH(Analysis!$AK516,PastedData!$A:$A,0))-Analysis!T$5)</f>
        <v>#NUM!</v>
      </c>
      <c r="U514" s="2" t="e">
        <f>LN(INDEX(PastedData!K:K,MATCH(Analysis!$AK516,PastedData!$A:$A,0))-Analysis!U$5)</f>
        <v>#NUM!</v>
      </c>
      <c r="AK514">
        <f t="shared" si="23"/>
        <v>494</v>
      </c>
      <c r="AL514" s="2" t="e">
        <f t="array" ref="AL514">INDEX(PastedData!B:B,MATCH($AK514,PastedData!$A:$A,0))</f>
        <v>#N/A</v>
      </c>
      <c r="AM514" s="2">
        <f>INDEX(PastedData!L:L,MATCH($AK514,PastedData!$A:$A,0))</f>
        <v>0</v>
      </c>
      <c r="AN514" t="e">
        <f>100*((INDEX(PastedData!U:U,MATCH($AK514,PastedData!$A:$A,0)))/D$33)</f>
        <v>#DIV/0!</v>
      </c>
      <c r="AO514" t="e">
        <f>100*((INDEX(PastedData!V:V,MATCH($AK514,PastedData!$A:$A,0)))/E$33)</f>
        <v>#DIV/0!</v>
      </c>
      <c r="AP514" t="e">
        <f>100*((INDEX(PastedData!W:W,MATCH($AK514,PastedData!$A:$A,0)))/F$33)</f>
        <v>#DIV/0!</v>
      </c>
      <c r="AQ514" t="e">
        <f>100*((INDEX(PastedData!X:X,MATCH($AK514,PastedData!$A:$A,0)))/G$33)</f>
        <v>#DIV/0!</v>
      </c>
      <c r="AR514" t="e">
        <f>100*((INDEX(PastedData!Y:Y,MATCH($AK514,PastedData!$A:$A,0)))/H$33)</f>
        <v>#DIV/0!</v>
      </c>
      <c r="AS514" t="e">
        <f>100*((INDEX(PastedData!Z:Z,MATCH($AK514,PastedData!$A:$A,0)))/I$33)</f>
        <v>#DIV/0!</v>
      </c>
      <c r="AT514" t="e">
        <f>100*((INDEX(PastedData!AA:AA,MATCH($AK514,PastedData!$A:$A,0)))/J$33)</f>
        <v>#DIV/0!</v>
      </c>
    </row>
    <row r="515" spans="14:46" x14ac:dyDescent="0.3">
      <c r="N515" s="2" t="e">
        <f t="shared" si="25"/>
        <v>#N/A</v>
      </c>
      <c r="O515" s="2" t="e">
        <f t="array" ref="O515">LN(INDEX(PastedData!E:E,MATCH(Analysis!$AK517,PastedData!$A:$A,0))-Analysis!O$5)</f>
        <v>#NUM!</v>
      </c>
      <c r="P515" s="2" t="e">
        <f>LN(INDEX(PastedData!F:F,MATCH(Analysis!$AK517,PastedData!$A:$A,0))-Analysis!P$5)</f>
        <v>#NUM!</v>
      </c>
      <c r="Q515" s="2" t="e">
        <f>LN(INDEX(PastedData!G:G,MATCH(Analysis!$AK517,PastedData!$A:$A,0))-Analysis!Q$5)</f>
        <v>#NUM!</v>
      </c>
      <c r="R515" s="2" t="e">
        <f>LN(INDEX(PastedData!H:H,MATCH(Analysis!$AK517,PastedData!$A:$A,0))-Analysis!R$5)</f>
        <v>#NUM!</v>
      </c>
      <c r="S515" s="2" t="e">
        <f>LN(INDEX(PastedData!I:I,MATCH(Analysis!$AK517,PastedData!$A:$A,0))-Analysis!S$5)</f>
        <v>#NUM!</v>
      </c>
      <c r="T515" s="2" t="e">
        <f>LN(INDEX(PastedData!J:J,MATCH(Analysis!$AK517,PastedData!$A:$A,0))-Analysis!T$5)</f>
        <v>#NUM!</v>
      </c>
      <c r="U515" s="2" t="e">
        <f>LN(INDEX(PastedData!K:K,MATCH(Analysis!$AK517,PastedData!$A:$A,0))-Analysis!U$5)</f>
        <v>#NUM!</v>
      </c>
      <c r="AK515">
        <f t="shared" si="23"/>
        <v>495</v>
      </c>
      <c r="AL515" s="2" t="e">
        <f t="array" ref="AL515">INDEX(PastedData!B:B,MATCH($AK515,PastedData!$A:$A,0))</f>
        <v>#N/A</v>
      </c>
      <c r="AM515" s="2">
        <f>INDEX(PastedData!L:L,MATCH($AK515,PastedData!$A:$A,0))</f>
        <v>0</v>
      </c>
      <c r="AN515" t="e">
        <f>100*((INDEX(PastedData!U:U,MATCH($AK515,PastedData!$A:$A,0)))/D$33)</f>
        <v>#DIV/0!</v>
      </c>
      <c r="AO515" t="e">
        <f>100*((INDEX(PastedData!V:V,MATCH($AK515,PastedData!$A:$A,0)))/E$33)</f>
        <v>#DIV/0!</v>
      </c>
      <c r="AP515" t="e">
        <f>100*((INDEX(PastedData!W:W,MATCH($AK515,PastedData!$A:$A,0)))/F$33)</f>
        <v>#DIV/0!</v>
      </c>
      <c r="AQ515" t="e">
        <f>100*((INDEX(PastedData!X:X,MATCH($AK515,PastedData!$A:$A,0)))/G$33)</f>
        <v>#DIV/0!</v>
      </c>
      <c r="AR515" t="e">
        <f>100*((INDEX(PastedData!Y:Y,MATCH($AK515,PastedData!$A:$A,0)))/H$33)</f>
        <v>#DIV/0!</v>
      </c>
      <c r="AS515" t="e">
        <f>100*((INDEX(PastedData!Z:Z,MATCH($AK515,PastedData!$A:$A,0)))/I$33)</f>
        <v>#DIV/0!</v>
      </c>
      <c r="AT515" t="e">
        <f>100*((INDEX(PastedData!AA:AA,MATCH($AK515,PastedData!$A:$A,0)))/J$33)</f>
        <v>#DIV/0!</v>
      </c>
    </row>
    <row r="516" spans="14:46" x14ac:dyDescent="0.3">
      <c r="N516" s="2" t="e">
        <f t="shared" si="25"/>
        <v>#N/A</v>
      </c>
      <c r="O516" s="2" t="e">
        <f t="array" ref="O516">LN(INDEX(PastedData!E:E,MATCH(Analysis!$AK518,PastedData!$A:$A,0))-Analysis!O$5)</f>
        <v>#NUM!</v>
      </c>
      <c r="P516" s="2" t="e">
        <f>LN(INDEX(PastedData!F:F,MATCH(Analysis!$AK518,PastedData!$A:$A,0))-Analysis!P$5)</f>
        <v>#NUM!</v>
      </c>
      <c r="Q516" s="2" t="e">
        <f>LN(INDEX(PastedData!G:G,MATCH(Analysis!$AK518,PastedData!$A:$A,0))-Analysis!Q$5)</f>
        <v>#NUM!</v>
      </c>
      <c r="R516" s="2" t="e">
        <f>LN(INDEX(PastedData!H:H,MATCH(Analysis!$AK518,PastedData!$A:$A,0))-Analysis!R$5)</f>
        <v>#NUM!</v>
      </c>
      <c r="S516" s="2" t="e">
        <f>LN(INDEX(PastedData!I:I,MATCH(Analysis!$AK518,PastedData!$A:$A,0))-Analysis!S$5)</f>
        <v>#NUM!</v>
      </c>
      <c r="T516" s="2" t="e">
        <f>LN(INDEX(PastedData!J:J,MATCH(Analysis!$AK518,PastedData!$A:$A,0))-Analysis!T$5)</f>
        <v>#NUM!</v>
      </c>
      <c r="U516" s="2" t="e">
        <f>LN(INDEX(PastedData!K:K,MATCH(Analysis!$AK518,PastedData!$A:$A,0))-Analysis!U$5)</f>
        <v>#NUM!</v>
      </c>
      <c r="AK516">
        <f t="shared" si="23"/>
        <v>496</v>
      </c>
      <c r="AL516" s="2" t="e">
        <f t="array" ref="AL516">INDEX(PastedData!B:B,MATCH($AK516,PastedData!$A:$A,0))</f>
        <v>#N/A</v>
      </c>
      <c r="AM516" s="2">
        <f>INDEX(PastedData!L:L,MATCH($AK516,PastedData!$A:$A,0))</f>
        <v>0</v>
      </c>
      <c r="AN516" t="e">
        <f>100*((INDEX(PastedData!U:U,MATCH($AK516,PastedData!$A:$A,0)))/D$33)</f>
        <v>#DIV/0!</v>
      </c>
      <c r="AO516" t="e">
        <f>100*((INDEX(PastedData!V:V,MATCH($AK516,PastedData!$A:$A,0)))/E$33)</f>
        <v>#DIV/0!</v>
      </c>
      <c r="AP516" t="e">
        <f>100*((INDEX(PastedData!W:W,MATCH($AK516,PastedData!$A:$A,0)))/F$33)</f>
        <v>#DIV/0!</v>
      </c>
      <c r="AQ516" t="e">
        <f>100*((INDEX(PastedData!X:X,MATCH($AK516,PastedData!$A:$A,0)))/G$33)</f>
        <v>#DIV/0!</v>
      </c>
      <c r="AR516" t="e">
        <f>100*((INDEX(PastedData!Y:Y,MATCH($AK516,PastedData!$A:$A,0)))/H$33)</f>
        <v>#DIV/0!</v>
      </c>
      <c r="AS516" t="e">
        <f>100*((INDEX(PastedData!Z:Z,MATCH($AK516,PastedData!$A:$A,0)))/I$33)</f>
        <v>#DIV/0!</v>
      </c>
      <c r="AT516" t="e">
        <f>100*((INDEX(PastedData!AA:AA,MATCH($AK516,PastedData!$A:$A,0)))/J$33)</f>
        <v>#DIV/0!</v>
      </c>
    </row>
    <row r="517" spans="14:46" x14ac:dyDescent="0.3">
      <c r="N517" s="2" t="e">
        <f t="shared" si="25"/>
        <v>#N/A</v>
      </c>
      <c r="O517" s="2" t="e">
        <f t="array" ref="O517">LN(INDEX(PastedData!E:E,MATCH(Analysis!$AK519,PastedData!$A:$A,0))-Analysis!O$5)</f>
        <v>#NUM!</v>
      </c>
      <c r="P517" s="2" t="e">
        <f>LN(INDEX(PastedData!F:F,MATCH(Analysis!$AK519,PastedData!$A:$A,0))-Analysis!P$5)</f>
        <v>#NUM!</v>
      </c>
      <c r="Q517" s="2" t="e">
        <f>LN(INDEX(PastedData!G:G,MATCH(Analysis!$AK519,PastedData!$A:$A,0))-Analysis!Q$5)</f>
        <v>#NUM!</v>
      </c>
      <c r="R517" s="2" t="e">
        <f>LN(INDEX(PastedData!H:H,MATCH(Analysis!$AK519,PastedData!$A:$A,0))-Analysis!R$5)</f>
        <v>#NUM!</v>
      </c>
      <c r="S517" s="2" t="e">
        <f>LN(INDEX(PastedData!I:I,MATCH(Analysis!$AK519,PastedData!$A:$A,0))-Analysis!S$5)</f>
        <v>#NUM!</v>
      </c>
      <c r="T517" s="2" t="e">
        <f>LN(INDEX(PastedData!J:J,MATCH(Analysis!$AK519,PastedData!$A:$A,0))-Analysis!T$5)</f>
        <v>#NUM!</v>
      </c>
      <c r="U517" s="2" t="e">
        <f>LN(INDEX(PastedData!K:K,MATCH(Analysis!$AK519,PastedData!$A:$A,0))-Analysis!U$5)</f>
        <v>#NUM!</v>
      </c>
      <c r="AK517">
        <f t="shared" si="23"/>
        <v>497</v>
      </c>
      <c r="AL517" s="2" t="e">
        <f t="array" ref="AL517">INDEX(PastedData!B:B,MATCH($AK517,PastedData!$A:$A,0))</f>
        <v>#N/A</v>
      </c>
      <c r="AM517" s="2">
        <f>INDEX(PastedData!L:L,MATCH($AK517,PastedData!$A:$A,0))</f>
        <v>0</v>
      </c>
      <c r="AN517" t="e">
        <f>100*((INDEX(PastedData!U:U,MATCH($AK517,PastedData!$A:$A,0)))/D$33)</f>
        <v>#DIV/0!</v>
      </c>
      <c r="AO517" t="e">
        <f>100*((INDEX(PastedData!V:V,MATCH($AK517,PastedData!$A:$A,0)))/E$33)</f>
        <v>#DIV/0!</v>
      </c>
      <c r="AP517" t="e">
        <f>100*((INDEX(PastedData!W:W,MATCH($AK517,PastedData!$A:$A,0)))/F$33)</f>
        <v>#DIV/0!</v>
      </c>
      <c r="AQ517" t="e">
        <f>100*((INDEX(PastedData!X:X,MATCH($AK517,PastedData!$A:$A,0)))/G$33)</f>
        <v>#DIV/0!</v>
      </c>
      <c r="AR517" t="e">
        <f>100*((INDEX(PastedData!Y:Y,MATCH($AK517,PastedData!$A:$A,0)))/H$33)</f>
        <v>#DIV/0!</v>
      </c>
      <c r="AS517" t="e">
        <f>100*((INDEX(PastedData!Z:Z,MATCH($AK517,PastedData!$A:$A,0)))/I$33)</f>
        <v>#DIV/0!</v>
      </c>
      <c r="AT517" t="e">
        <f>100*((INDEX(PastedData!AA:AA,MATCH($AK517,PastedData!$A:$A,0)))/J$33)</f>
        <v>#DIV/0!</v>
      </c>
    </row>
    <row r="518" spans="14:46" x14ac:dyDescent="0.3">
      <c r="N518" s="2" t="e">
        <f t="shared" si="25"/>
        <v>#N/A</v>
      </c>
      <c r="O518" s="2" t="e">
        <f t="array" ref="O518">LN(INDEX(PastedData!E:E,MATCH(Analysis!$AK520,PastedData!$A:$A,0))-Analysis!O$5)</f>
        <v>#NUM!</v>
      </c>
      <c r="P518" s="2" t="e">
        <f>LN(INDEX(PastedData!F:F,MATCH(Analysis!$AK520,PastedData!$A:$A,0))-Analysis!P$5)</f>
        <v>#NUM!</v>
      </c>
      <c r="Q518" s="2" t="e">
        <f>LN(INDEX(PastedData!G:G,MATCH(Analysis!$AK520,PastedData!$A:$A,0))-Analysis!Q$5)</f>
        <v>#NUM!</v>
      </c>
      <c r="R518" s="2" t="e">
        <f>LN(INDEX(PastedData!H:H,MATCH(Analysis!$AK520,PastedData!$A:$A,0))-Analysis!R$5)</f>
        <v>#NUM!</v>
      </c>
      <c r="S518" s="2" t="e">
        <f>LN(INDEX(PastedData!I:I,MATCH(Analysis!$AK520,PastedData!$A:$A,0))-Analysis!S$5)</f>
        <v>#NUM!</v>
      </c>
      <c r="T518" s="2" t="e">
        <f>LN(INDEX(PastedData!J:J,MATCH(Analysis!$AK520,PastedData!$A:$A,0))-Analysis!T$5)</f>
        <v>#NUM!</v>
      </c>
      <c r="U518" s="2" t="e">
        <f>LN(INDEX(PastedData!K:K,MATCH(Analysis!$AK520,PastedData!$A:$A,0))-Analysis!U$5)</f>
        <v>#NUM!</v>
      </c>
      <c r="AK518">
        <f t="shared" si="23"/>
        <v>498</v>
      </c>
      <c r="AL518" s="2" t="e">
        <f t="array" ref="AL518">INDEX(PastedData!B:B,MATCH($AK518,PastedData!$A:$A,0))</f>
        <v>#N/A</v>
      </c>
      <c r="AM518" s="2">
        <f>INDEX(PastedData!L:L,MATCH($AK518,PastedData!$A:$A,0))</f>
        <v>0</v>
      </c>
      <c r="AN518" t="e">
        <f>100*((INDEX(PastedData!U:U,MATCH($AK518,PastedData!$A:$A,0)))/D$33)</f>
        <v>#DIV/0!</v>
      </c>
      <c r="AO518" t="e">
        <f>100*((INDEX(PastedData!V:V,MATCH($AK518,PastedData!$A:$A,0)))/E$33)</f>
        <v>#DIV/0!</v>
      </c>
      <c r="AP518" t="e">
        <f>100*((INDEX(PastedData!W:W,MATCH($AK518,PastedData!$A:$A,0)))/F$33)</f>
        <v>#DIV/0!</v>
      </c>
      <c r="AQ518" t="e">
        <f>100*((INDEX(PastedData!X:X,MATCH($AK518,PastedData!$A:$A,0)))/G$33)</f>
        <v>#DIV/0!</v>
      </c>
      <c r="AR518" t="e">
        <f>100*((INDEX(PastedData!Y:Y,MATCH($AK518,PastedData!$A:$A,0)))/H$33)</f>
        <v>#DIV/0!</v>
      </c>
      <c r="AS518" t="e">
        <f>100*((INDEX(PastedData!Z:Z,MATCH($AK518,PastedData!$A:$A,0)))/I$33)</f>
        <v>#DIV/0!</v>
      </c>
      <c r="AT518" t="e">
        <f>100*((INDEX(PastedData!AA:AA,MATCH($AK518,PastedData!$A:$A,0)))/J$33)</f>
        <v>#DIV/0!</v>
      </c>
    </row>
    <row r="519" spans="14:46" x14ac:dyDescent="0.3">
      <c r="N519" s="2" t="e">
        <f t="shared" si="25"/>
        <v>#N/A</v>
      </c>
      <c r="O519" s="2" t="e">
        <f t="array" ref="O519">LN(INDEX(PastedData!E:E,MATCH(Analysis!$AK521,PastedData!$A:$A,0))-Analysis!O$5)</f>
        <v>#NUM!</v>
      </c>
      <c r="P519" s="2" t="e">
        <f>LN(INDEX(PastedData!F:F,MATCH(Analysis!$AK521,PastedData!$A:$A,0))-Analysis!P$5)</f>
        <v>#NUM!</v>
      </c>
      <c r="Q519" s="2" t="e">
        <f>LN(INDEX(PastedData!G:G,MATCH(Analysis!$AK521,PastedData!$A:$A,0))-Analysis!Q$5)</f>
        <v>#NUM!</v>
      </c>
      <c r="R519" s="2" t="e">
        <f>LN(INDEX(PastedData!H:H,MATCH(Analysis!$AK521,PastedData!$A:$A,0))-Analysis!R$5)</f>
        <v>#NUM!</v>
      </c>
      <c r="S519" s="2" t="e">
        <f>LN(INDEX(PastedData!I:I,MATCH(Analysis!$AK521,PastedData!$A:$A,0))-Analysis!S$5)</f>
        <v>#NUM!</v>
      </c>
      <c r="T519" s="2" t="e">
        <f>LN(INDEX(PastedData!J:J,MATCH(Analysis!$AK521,PastedData!$A:$A,0))-Analysis!T$5)</f>
        <v>#NUM!</v>
      </c>
      <c r="U519" s="2" t="e">
        <f>LN(INDEX(PastedData!K:K,MATCH(Analysis!$AK521,PastedData!$A:$A,0))-Analysis!U$5)</f>
        <v>#NUM!</v>
      </c>
      <c r="AK519">
        <f t="shared" si="23"/>
        <v>499</v>
      </c>
      <c r="AL519" s="2" t="e">
        <f t="array" ref="AL519">INDEX(PastedData!B:B,MATCH($AK519,PastedData!$A:$A,0))</f>
        <v>#N/A</v>
      </c>
      <c r="AM519" s="2">
        <f>INDEX(PastedData!L:L,MATCH($AK519,PastedData!$A:$A,0))</f>
        <v>0</v>
      </c>
      <c r="AN519" t="e">
        <f>100*((INDEX(PastedData!U:U,MATCH($AK519,PastedData!$A:$A,0)))/D$33)</f>
        <v>#DIV/0!</v>
      </c>
      <c r="AO519" t="e">
        <f>100*((INDEX(PastedData!V:V,MATCH($AK519,PastedData!$A:$A,0)))/E$33)</f>
        <v>#DIV/0!</v>
      </c>
      <c r="AP519" t="e">
        <f>100*((INDEX(PastedData!W:W,MATCH($AK519,PastedData!$A:$A,0)))/F$33)</f>
        <v>#DIV/0!</v>
      </c>
      <c r="AQ519" t="e">
        <f>100*((INDEX(PastedData!X:X,MATCH($AK519,PastedData!$A:$A,0)))/G$33)</f>
        <v>#DIV/0!</v>
      </c>
      <c r="AR519" t="e">
        <f>100*((INDEX(PastedData!Y:Y,MATCH($AK519,PastedData!$A:$A,0)))/H$33)</f>
        <v>#DIV/0!</v>
      </c>
      <c r="AS519" t="e">
        <f>100*((INDEX(PastedData!Z:Z,MATCH($AK519,PastedData!$A:$A,0)))/I$33)</f>
        <v>#DIV/0!</v>
      </c>
      <c r="AT519" t="e">
        <f>100*((INDEX(PastedData!AA:AA,MATCH($AK519,PastedData!$A:$A,0)))/J$33)</f>
        <v>#DIV/0!</v>
      </c>
    </row>
    <row r="520" spans="14:46" x14ac:dyDescent="0.3">
      <c r="N520" s="2" t="e">
        <f t="shared" si="25"/>
        <v>#N/A</v>
      </c>
      <c r="O520" s="2" t="e">
        <f t="array" ref="O520">LN(INDEX(PastedData!E:E,MATCH(Analysis!$AK522,PastedData!$A:$A,0))-Analysis!O$5)</f>
        <v>#NUM!</v>
      </c>
      <c r="P520" s="2" t="e">
        <f>LN(INDEX(PastedData!F:F,MATCH(Analysis!$AK522,PastedData!$A:$A,0))-Analysis!P$5)</f>
        <v>#NUM!</v>
      </c>
      <c r="Q520" s="2" t="e">
        <f>LN(INDEX(PastedData!G:G,MATCH(Analysis!$AK522,PastedData!$A:$A,0))-Analysis!Q$5)</f>
        <v>#NUM!</v>
      </c>
      <c r="R520" s="2" t="e">
        <f>LN(INDEX(PastedData!H:H,MATCH(Analysis!$AK522,PastedData!$A:$A,0))-Analysis!R$5)</f>
        <v>#NUM!</v>
      </c>
      <c r="S520" s="2" t="e">
        <f>LN(INDEX(PastedData!I:I,MATCH(Analysis!$AK522,PastedData!$A:$A,0))-Analysis!S$5)</f>
        <v>#NUM!</v>
      </c>
      <c r="T520" s="2" t="e">
        <f>LN(INDEX(PastedData!J:J,MATCH(Analysis!$AK522,PastedData!$A:$A,0))-Analysis!T$5)</f>
        <v>#NUM!</v>
      </c>
      <c r="U520" s="2" t="e">
        <f>LN(INDEX(PastedData!K:K,MATCH(Analysis!$AK522,PastedData!$A:$A,0))-Analysis!U$5)</f>
        <v>#NUM!</v>
      </c>
      <c r="AK520">
        <f t="shared" si="23"/>
        <v>500</v>
      </c>
      <c r="AL520" s="2" t="e">
        <f t="array" ref="AL520">INDEX(PastedData!B:B,MATCH($AK520,PastedData!$A:$A,0))</f>
        <v>#N/A</v>
      </c>
      <c r="AM520" s="2">
        <f>INDEX(PastedData!L:L,MATCH($AK520,PastedData!$A:$A,0))</f>
        <v>0</v>
      </c>
      <c r="AN520" t="e">
        <f>100*((INDEX(PastedData!U:U,MATCH($AK520,PastedData!$A:$A,0)))/D$33)</f>
        <v>#DIV/0!</v>
      </c>
      <c r="AO520" t="e">
        <f>100*((INDEX(PastedData!V:V,MATCH($AK520,PastedData!$A:$A,0)))/E$33)</f>
        <v>#DIV/0!</v>
      </c>
      <c r="AP520" t="e">
        <f>100*((INDEX(PastedData!W:W,MATCH($AK520,PastedData!$A:$A,0)))/F$33)</f>
        <v>#DIV/0!</v>
      </c>
      <c r="AQ520" t="e">
        <f>100*((INDEX(PastedData!X:X,MATCH($AK520,PastedData!$A:$A,0)))/G$33)</f>
        <v>#DIV/0!</v>
      </c>
      <c r="AR520" t="e">
        <f>100*((INDEX(PastedData!Y:Y,MATCH($AK520,PastedData!$A:$A,0)))/H$33)</f>
        <v>#DIV/0!</v>
      </c>
      <c r="AS520" t="e">
        <f>100*((INDEX(PastedData!Z:Z,MATCH($AK520,PastedData!$A:$A,0)))/I$33)</f>
        <v>#DIV/0!</v>
      </c>
      <c r="AT520" t="e">
        <f>100*((INDEX(PastedData!AA:AA,MATCH($AK520,PastedData!$A:$A,0)))/J$33)</f>
        <v>#DIV/0!</v>
      </c>
    </row>
    <row r="521" spans="14:46" x14ac:dyDescent="0.3">
      <c r="N521" s="2" t="e">
        <f t="shared" si="25"/>
        <v>#N/A</v>
      </c>
      <c r="O521" s="2" t="e">
        <f t="array" ref="O521">LN(INDEX(PastedData!E:E,MATCH(Analysis!$AK523,PastedData!$A:$A,0))-Analysis!O$5)</f>
        <v>#NUM!</v>
      </c>
      <c r="P521" s="2" t="e">
        <f>LN(INDEX(PastedData!F:F,MATCH(Analysis!$AK523,PastedData!$A:$A,0))-Analysis!P$5)</f>
        <v>#NUM!</v>
      </c>
      <c r="Q521" s="2" t="e">
        <f>LN(INDEX(PastedData!G:G,MATCH(Analysis!$AK523,PastedData!$A:$A,0))-Analysis!Q$5)</f>
        <v>#NUM!</v>
      </c>
      <c r="R521" s="2" t="e">
        <f>LN(INDEX(PastedData!H:H,MATCH(Analysis!$AK523,PastedData!$A:$A,0))-Analysis!R$5)</f>
        <v>#NUM!</v>
      </c>
      <c r="S521" s="2" t="e">
        <f>LN(INDEX(PastedData!I:I,MATCH(Analysis!$AK523,PastedData!$A:$A,0))-Analysis!S$5)</f>
        <v>#NUM!</v>
      </c>
      <c r="T521" s="2" t="e">
        <f>LN(INDEX(PastedData!J:J,MATCH(Analysis!$AK523,PastedData!$A:$A,0))-Analysis!T$5)</f>
        <v>#NUM!</v>
      </c>
      <c r="U521" s="2" t="e">
        <f>LN(INDEX(PastedData!K:K,MATCH(Analysis!$AK523,PastedData!$A:$A,0))-Analysis!U$5)</f>
        <v>#NUM!</v>
      </c>
      <c r="AK521">
        <f t="shared" si="23"/>
        <v>501</v>
      </c>
      <c r="AL521" s="2" t="e">
        <f t="array" ref="AL521">INDEX(PastedData!B:B,MATCH($AK521,PastedData!$A:$A,0))</f>
        <v>#N/A</v>
      </c>
      <c r="AM521" s="2">
        <f>INDEX(PastedData!L:L,MATCH($AK521,PastedData!$A:$A,0))</f>
        <v>0</v>
      </c>
      <c r="AN521" t="e">
        <f>100*((INDEX(PastedData!U:U,MATCH($AK521,PastedData!$A:$A,0)))/D$33)</f>
        <v>#DIV/0!</v>
      </c>
      <c r="AO521" t="e">
        <f>100*((INDEX(PastedData!V:V,MATCH($AK521,PastedData!$A:$A,0)))/E$33)</f>
        <v>#DIV/0!</v>
      </c>
      <c r="AP521" t="e">
        <f>100*((INDEX(PastedData!W:W,MATCH($AK521,PastedData!$A:$A,0)))/F$33)</f>
        <v>#DIV/0!</v>
      </c>
      <c r="AQ521" t="e">
        <f>100*((INDEX(PastedData!X:X,MATCH($AK521,PastedData!$A:$A,0)))/G$33)</f>
        <v>#DIV/0!</v>
      </c>
      <c r="AR521" t="e">
        <f>100*((INDEX(PastedData!Y:Y,MATCH($AK521,PastedData!$A:$A,0)))/H$33)</f>
        <v>#DIV/0!</v>
      </c>
      <c r="AS521" t="e">
        <f>100*((INDEX(PastedData!Z:Z,MATCH($AK521,PastedData!$A:$A,0)))/I$33)</f>
        <v>#DIV/0!</v>
      </c>
      <c r="AT521" t="e">
        <f>100*((INDEX(PastedData!AA:AA,MATCH($AK521,PastedData!$A:$A,0)))/J$33)</f>
        <v>#DIV/0!</v>
      </c>
    </row>
    <row r="522" spans="14:46" x14ac:dyDescent="0.3">
      <c r="N522" s="2" t="e">
        <f t="shared" si="25"/>
        <v>#N/A</v>
      </c>
      <c r="O522" s="2" t="e">
        <f t="array" ref="O522">LN(INDEX(PastedData!E:E,MATCH(Analysis!$AK524,PastedData!$A:$A,0))-Analysis!O$5)</f>
        <v>#NUM!</v>
      </c>
      <c r="P522" s="2" t="e">
        <f>LN(INDEX(PastedData!F:F,MATCH(Analysis!$AK524,PastedData!$A:$A,0))-Analysis!P$5)</f>
        <v>#NUM!</v>
      </c>
      <c r="Q522" s="2" t="e">
        <f>LN(INDEX(PastedData!G:G,MATCH(Analysis!$AK524,PastedData!$A:$A,0))-Analysis!Q$5)</f>
        <v>#NUM!</v>
      </c>
      <c r="R522" s="2" t="e">
        <f>LN(INDEX(PastedData!H:H,MATCH(Analysis!$AK524,PastedData!$A:$A,0))-Analysis!R$5)</f>
        <v>#NUM!</v>
      </c>
      <c r="S522" s="2" t="e">
        <f>LN(INDEX(PastedData!I:I,MATCH(Analysis!$AK524,PastedData!$A:$A,0))-Analysis!S$5)</f>
        <v>#NUM!</v>
      </c>
      <c r="T522" s="2" t="e">
        <f>LN(INDEX(PastedData!J:J,MATCH(Analysis!$AK524,PastedData!$A:$A,0))-Analysis!T$5)</f>
        <v>#NUM!</v>
      </c>
      <c r="U522" s="2" t="e">
        <f>LN(INDEX(PastedData!K:K,MATCH(Analysis!$AK524,PastedData!$A:$A,0))-Analysis!U$5)</f>
        <v>#NUM!</v>
      </c>
      <c r="AK522">
        <f t="shared" si="23"/>
        <v>502</v>
      </c>
      <c r="AL522" s="2" t="e">
        <f t="array" ref="AL522">INDEX(PastedData!B:B,MATCH($AK522,PastedData!$A:$A,0))</f>
        <v>#N/A</v>
      </c>
      <c r="AM522" s="2">
        <f>INDEX(PastedData!L:L,MATCH($AK522,PastedData!$A:$A,0))</f>
        <v>0</v>
      </c>
      <c r="AN522" t="e">
        <f>100*((INDEX(PastedData!U:U,MATCH($AK522,PastedData!$A:$A,0)))/D$33)</f>
        <v>#DIV/0!</v>
      </c>
      <c r="AO522" t="e">
        <f>100*((INDEX(PastedData!V:V,MATCH($AK522,PastedData!$A:$A,0)))/E$33)</f>
        <v>#DIV/0!</v>
      </c>
      <c r="AP522" t="e">
        <f>100*((INDEX(PastedData!W:W,MATCH($AK522,PastedData!$A:$A,0)))/F$33)</f>
        <v>#DIV/0!</v>
      </c>
      <c r="AQ522" t="e">
        <f>100*((INDEX(PastedData!X:X,MATCH($AK522,PastedData!$A:$A,0)))/G$33)</f>
        <v>#DIV/0!</v>
      </c>
      <c r="AR522" t="e">
        <f>100*((INDEX(PastedData!Y:Y,MATCH($AK522,PastedData!$A:$A,0)))/H$33)</f>
        <v>#DIV/0!</v>
      </c>
      <c r="AS522" t="e">
        <f>100*((INDEX(PastedData!Z:Z,MATCH($AK522,PastedData!$A:$A,0)))/I$33)</f>
        <v>#DIV/0!</v>
      </c>
      <c r="AT522" t="e">
        <f>100*((INDEX(PastedData!AA:AA,MATCH($AK522,PastedData!$A:$A,0)))/J$33)</f>
        <v>#DIV/0!</v>
      </c>
    </row>
    <row r="523" spans="14:46" x14ac:dyDescent="0.3">
      <c r="N523" s="2" t="e">
        <f t="shared" si="25"/>
        <v>#N/A</v>
      </c>
      <c r="O523" s="2" t="e">
        <f t="array" ref="O523">LN(INDEX(PastedData!E:E,MATCH(Analysis!$AK525,PastedData!$A:$A,0))-Analysis!O$5)</f>
        <v>#NUM!</v>
      </c>
      <c r="P523" s="2" t="e">
        <f>LN(INDEX(PastedData!F:F,MATCH(Analysis!$AK525,PastedData!$A:$A,0))-Analysis!P$5)</f>
        <v>#NUM!</v>
      </c>
      <c r="Q523" s="2" t="e">
        <f>LN(INDEX(PastedData!G:G,MATCH(Analysis!$AK525,PastedData!$A:$A,0))-Analysis!Q$5)</f>
        <v>#NUM!</v>
      </c>
      <c r="R523" s="2" t="e">
        <f>LN(INDEX(PastedData!H:H,MATCH(Analysis!$AK525,PastedData!$A:$A,0))-Analysis!R$5)</f>
        <v>#NUM!</v>
      </c>
      <c r="S523" s="2" t="e">
        <f>LN(INDEX(PastedData!I:I,MATCH(Analysis!$AK525,PastedData!$A:$A,0))-Analysis!S$5)</f>
        <v>#NUM!</v>
      </c>
      <c r="T523" s="2" t="e">
        <f>LN(INDEX(PastedData!J:J,MATCH(Analysis!$AK525,PastedData!$A:$A,0))-Analysis!T$5)</f>
        <v>#NUM!</v>
      </c>
      <c r="U523" s="2" t="e">
        <f>LN(INDEX(PastedData!K:K,MATCH(Analysis!$AK525,PastedData!$A:$A,0))-Analysis!U$5)</f>
        <v>#NUM!</v>
      </c>
      <c r="AK523">
        <f t="shared" si="23"/>
        <v>503</v>
      </c>
      <c r="AL523" s="2" t="e">
        <f t="array" ref="AL523">INDEX(PastedData!B:B,MATCH($AK523,PastedData!$A:$A,0))</f>
        <v>#N/A</v>
      </c>
      <c r="AM523" s="2">
        <f>INDEX(PastedData!L:L,MATCH($AK523,PastedData!$A:$A,0))</f>
        <v>0</v>
      </c>
      <c r="AN523" t="e">
        <f>100*((INDEX(PastedData!U:U,MATCH($AK523,PastedData!$A:$A,0)))/D$33)</f>
        <v>#DIV/0!</v>
      </c>
      <c r="AO523" t="e">
        <f>100*((INDEX(PastedData!V:V,MATCH($AK523,PastedData!$A:$A,0)))/E$33)</f>
        <v>#DIV/0!</v>
      </c>
      <c r="AP523" t="e">
        <f>100*((INDEX(PastedData!W:W,MATCH($AK523,PastedData!$A:$A,0)))/F$33)</f>
        <v>#DIV/0!</v>
      </c>
      <c r="AQ523" t="e">
        <f>100*((INDEX(PastedData!X:X,MATCH($AK523,PastedData!$A:$A,0)))/G$33)</f>
        <v>#DIV/0!</v>
      </c>
      <c r="AR523" t="e">
        <f>100*((INDEX(PastedData!Y:Y,MATCH($AK523,PastedData!$A:$A,0)))/H$33)</f>
        <v>#DIV/0!</v>
      </c>
      <c r="AS523" t="e">
        <f>100*((INDEX(PastedData!Z:Z,MATCH($AK523,PastedData!$A:$A,0)))/I$33)</f>
        <v>#DIV/0!</v>
      </c>
      <c r="AT523" t="e">
        <f>100*((INDEX(PastedData!AA:AA,MATCH($AK523,PastedData!$A:$A,0)))/J$33)</f>
        <v>#DIV/0!</v>
      </c>
    </row>
    <row r="524" spans="14:46" x14ac:dyDescent="0.3">
      <c r="N524" s="2" t="e">
        <f t="shared" si="25"/>
        <v>#N/A</v>
      </c>
      <c r="O524" s="2" t="e">
        <f t="array" ref="O524">LN(INDEX(PastedData!E:E,MATCH(Analysis!$AK526,PastedData!$A:$A,0))-Analysis!O$5)</f>
        <v>#NUM!</v>
      </c>
      <c r="P524" s="2" t="e">
        <f>LN(INDEX(PastedData!F:F,MATCH(Analysis!$AK526,PastedData!$A:$A,0))-Analysis!P$5)</f>
        <v>#NUM!</v>
      </c>
      <c r="Q524" s="2" t="e">
        <f>LN(INDEX(PastedData!G:G,MATCH(Analysis!$AK526,PastedData!$A:$A,0))-Analysis!Q$5)</f>
        <v>#NUM!</v>
      </c>
      <c r="R524" s="2" t="e">
        <f>LN(INDEX(PastedData!H:H,MATCH(Analysis!$AK526,PastedData!$A:$A,0))-Analysis!R$5)</f>
        <v>#NUM!</v>
      </c>
      <c r="S524" s="2" t="e">
        <f>LN(INDEX(PastedData!I:I,MATCH(Analysis!$AK526,PastedData!$A:$A,0))-Analysis!S$5)</f>
        <v>#NUM!</v>
      </c>
      <c r="T524" s="2" t="e">
        <f>LN(INDEX(PastedData!J:J,MATCH(Analysis!$AK526,PastedData!$A:$A,0))-Analysis!T$5)</f>
        <v>#NUM!</v>
      </c>
      <c r="U524" s="2" t="e">
        <f>LN(INDEX(PastedData!K:K,MATCH(Analysis!$AK526,PastedData!$A:$A,0))-Analysis!U$5)</f>
        <v>#NUM!</v>
      </c>
      <c r="AK524">
        <f t="shared" si="23"/>
        <v>504</v>
      </c>
      <c r="AL524" s="2" t="e">
        <f t="array" ref="AL524">INDEX(PastedData!B:B,MATCH($AK524,PastedData!$A:$A,0))</f>
        <v>#N/A</v>
      </c>
      <c r="AM524" s="2">
        <f>INDEX(PastedData!L:L,MATCH($AK524,PastedData!$A:$A,0))</f>
        <v>0</v>
      </c>
      <c r="AN524" t="e">
        <f>100*((INDEX(PastedData!U:U,MATCH($AK524,PastedData!$A:$A,0)))/D$33)</f>
        <v>#DIV/0!</v>
      </c>
      <c r="AO524" t="e">
        <f>100*((INDEX(PastedData!V:V,MATCH($AK524,PastedData!$A:$A,0)))/E$33)</f>
        <v>#DIV/0!</v>
      </c>
      <c r="AP524" t="e">
        <f>100*((INDEX(PastedData!W:W,MATCH($AK524,PastedData!$A:$A,0)))/F$33)</f>
        <v>#DIV/0!</v>
      </c>
      <c r="AQ524" t="e">
        <f>100*((INDEX(PastedData!X:X,MATCH($AK524,PastedData!$A:$A,0)))/G$33)</f>
        <v>#DIV/0!</v>
      </c>
      <c r="AR524" t="e">
        <f>100*((INDEX(PastedData!Y:Y,MATCH($AK524,PastedData!$A:$A,0)))/H$33)</f>
        <v>#DIV/0!</v>
      </c>
      <c r="AS524" t="e">
        <f>100*((INDEX(PastedData!Z:Z,MATCH($AK524,PastedData!$A:$A,0)))/I$33)</f>
        <v>#DIV/0!</v>
      </c>
      <c r="AT524" t="e">
        <f>100*((INDEX(PastedData!AA:AA,MATCH($AK524,PastedData!$A:$A,0)))/J$33)</f>
        <v>#DIV/0!</v>
      </c>
    </row>
    <row r="525" spans="14:46" x14ac:dyDescent="0.3">
      <c r="N525" s="2" t="e">
        <f t="shared" si="25"/>
        <v>#N/A</v>
      </c>
      <c r="O525" s="2" t="e">
        <f t="array" ref="O525">LN(INDEX(PastedData!E:E,MATCH(Analysis!$AK527,PastedData!$A:$A,0))-Analysis!O$5)</f>
        <v>#NUM!</v>
      </c>
      <c r="P525" s="2" t="e">
        <f>LN(INDEX(PastedData!F:F,MATCH(Analysis!$AK527,PastedData!$A:$A,0))-Analysis!P$5)</f>
        <v>#NUM!</v>
      </c>
      <c r="Q525" s="2" t="e">
        <f>LN(INDEX(PastedData!G:G,MATCH(Analysis!$AK527,PastedData!$A:$A,0))-Analysis!Q$5)</f>
        <v>#NUM!</v>
      </c>
      <c r="R525" s="2" t="e">
        <f>LN(INDEX(PastedData!H:H,MATCH(Analysis!$AK527,PastedData!$A:$A,0))-Analysis!R$5)</f>
        <v>#NUM!</v>
      </c>
      <c r="S525" s="2" t="e">
        <f>LN(INDEX(PastedData!I:I,MATCH(Analysis!$AK527,PastedData!$A:$A,0))-Analysis!S$5)</f>
        <v>#NUM!</v>
      </c>
      <c r="T525" s="2" t="e">
        <f>LN(INDEX(PastedData!J:J,MATCH(Analysis!$AK527,PastedData!$A:$A,0))-Analysis!T$5)</f>
        <v>#NUM!</v>
      </c>
      <c r="U525" s="2" t="e">
        <f>LN(INDEX(PastedData!K:K,MATCH(Analysis!$AK527,PastedData!$A:$A,0))-Analysis!U$5)</f>
        <v>#NUM!</v>
      </c>
      <c r="AK525">
        <f t="shared" si="23"/>
        <v>505</v>
      </c>
      <c r="AL525" s="2" t="e">
        <f t="array" ref="AL525">INDEX(PastedData!B:B,MATCH($AK525,PastedData!$A:$A,0))</f>
        <v>#N/A</v>
      </c>
      <c r="AM525" s="2">
        <f>INDEX(PastedData!L:L,MATCH($AK525,PastedData!$A:$A,0))</f>
        <v>0</v>
      </c>
      <c r="AN525" t="e">
        <f>100*((INDEX(PastedData!U:U,MATCH($AK525,PastedData!$A:$A,0)))/D$33)</f>
        <v>#DIV/0!</v>
      </c>
      <c r="AO525" t="e">
        <f>100*((INDEX(PastedData!V:V,MATCH($AK525,PastedData!$A:$A,0)))/E$33)</f>
        <v>#DIV/0!</v>
      </c>
      <c r="AP525" t="e">
        <f>100*((INDEX(PastedData!W:W,MATCH($AK525,PastedData!$A:$A,0)))/F$33)</f>
        <v>#DIV/0!</v>
      </c>
      <c r="AQ525" t="e">
        <f>100*((INDEX(PastedData!X:X,MATCH($AK525,PastedData!$A:$A,0)))/G$33)</f>
        <v>#DIV/0!</v>
      </c>
      <c r="AR525" t="e">
        <f>100*((INDEX(PastedData!Y:Y,MATCH($AK525,PastedData!$A:$A,0)))/H$33)</f>
        <v>#DIV/0!</v>
      </c>
      <c r="AS525" t="e">
        <f>100*((INDEX(PastedData!Z:Z,MATCH($AK525,PastedData!$A:$A,0)))/I$33)</f>
        <v>#DIV/0!</v>
      </c>
      <c r="AT525" t="e">
        <f>100*((INDEX(PastedData!AA:AA,MATCH($AK525,PastedData!$A:$A,0)))/J$33)</f>
        <v>#DIV/0!</v>
      </c>
    </row>
    <row r="526" spans="14:46" x14ac:dyDescent="0.3">
      <c r="N526" s="2" t="e">
        <f t="shared" si="25"/>
        <v>#N/A</v>
      </c>
      <c r="O526" s="2" t="e">
        <f t="array" ref="O526">LN(INDEX(PastedData!E:E,MATCH(Analysis!$AK528,PastedData!$A:$A,0))-Analysis!O$5)</f>
        <v>#NUM!</v>
      </c>
      <c r="P526" s="2" t="e">
        <f>LN(INDEX(PastedData!F:F,MATCH(Analysis!$AK528,PastedData!$A:$A,0))-Analysis!P$5)</f>
        <v>#NUM!</v>
      </c>
      <c r="Q526" s="2" t="e">
        <f>LN(INDEX(PastedData!G:G,MATCH(Analysis!$AK528,PastedData!$A:$A,0))-Analysis!Q$5)</f>
        <v>#NUM!</v>
      </c>
      <c r="R526" s="2" t="e">
        <f>LN(INDEX(PastedData!H:H,MATCH(Analysis!$AK528,PastedData!$A:$A,0))-Analysis!R$5)</f>
        <v>#NUM!</v>
      </c>
      <c r="S526" s="2" t="e">
        <f>LN(INDEX(PastedData!I:I,MATCH(Analysis!$AK528,PastedData!$A:$A,0))-Analysis!S$5)</f>
        <v>#NUM!</v>
      </c>
      <c r="T526" s="2" t="e">
        <f>LN(INDEX(PastedData!J:J,MATCH(Analysis!$AK528,PastedData!$A:$A,0))-Analysis!T$5)</f>
        <v>#NUM!</v>
      </c>
      <c r="U526" s="2" t="e">
        <f>LN(INDEX(PastedData!K:K,MATCH(Analysis!$AK528,PastedData!$A:$A,0))-Analysis!U$5)</f>
        <v>#NUM!</v>
      </c>
      <c r="AK526">
        <f t="shared" si="23"/>
        <v>506</v>
      </c>
      <c r="AL526" s="2" t="e">
        <f t="array" ref="AL526">INDEX(PastedData!B:B,MATCH($AK526,PastedData!$A:$A,0))</f>
        <v>#N/A</v>
      </c>
      <c r="AM526" s="2">
        <f>INDEX(PastedData!L:L,MATCH($AK526,PastedData!$A:$A,0))</f>
        <v>0</v>
      </c>
      <c r="AN526" t="e">
        <f>100*((INDEX(PastedData!U:U,MATCH($AK526,PastedData!$A:$A,0)))/D$33)</f>
        <v>#DIV/0!</v>
      </c>
      <c r="AO526" t="e">
        <f>100*((INDEX(PastedData!V:V,MATCH($AK526,PastedData!$A:$A,0)))/E$33)</f>
        <v>#DIV/0!</v>
      </c>
      <c r="AP526" t="e">
        <f>100*((INDEX(PastedData!W:W,MATCH($AK526,PastedData!$A:$A,0)))/F$33)</f>
        <v>#DIV/0!</v>
      </c>
      <c r="AQ526" t="e">
        <f>100*((INDEX(PastedData!X:X,MATCH($AK526,PastedData!$A:$A,0)))/G$33)</f>
        <v>#DIV/0!</v>
      </c>
      <c r="AR526" t="e">
        <f>100*((INDEX(PastedData!Y:Y,MATCH($AK526,PastedData!$A:$A,0)))/H$33)</f>
        <v>#DIV/0!</v>
      </c>
      <c r="AS526" t="e">
        <f>100*((INDEX(PastedData!Z:Z,MATCH($AK526,PastedData!$A:$A,0)))/I$33)</f>
        <v>#DIV/0!</v>
      </c>
      <c r="AT526" t="e">
        <f>100*((INDEX(PastedData!AA:AA,MATCH($AK526,PastedData!$A:$A,0)))/J$33)</f>
        <v>#DIV/0!</v>
      </c>
    </row>
    <row r="527" spans="14:46" x14ac:dyDescent="0.3">
      <c r="N527" s="2" t="e">
        <f t="shared" si="25"/>
        <v>#N/A</v>
      </c>
      <c r="O527" s="2" t="e">
        <f t="array" ref="O527">LN(INDEX(PastedData!E:E,MATCH(Analysis!$AK529,PastedData!$A:$A,0))-Analysis!O$5)</f>
        <v>#NUM!</v>
      </c>
      <c r="P527" s="2" t="e">
        <f>LN(INDEX(PastedData!F:F,MATCH(Analysis!$AK529,PastedData!$A:$A,0))-Analysis!P$5)</f>
        <v>#NUM!</v>
      </c>
      <c r="Q527" s="2" t="e">
        <f>LN(INDEX(PastedData!G:G,MATCH(Analysis!$AK529,PastedData!$A:$A,0))-Analysis!Q$5)</f>
        <v>#NUM!</v>
      </c>
      <c r="R527" s="2" t="e">
        <f>LN(INDEX(PastedData!H:H,MATCH(Analysis!$AK529,PastedData!$A:$A,0))-Analysis!R$5)</f>
        <v>#NUM!</v>
      </c>
      <c r="S527" s="2" t="e">
        <f>LN(INDEX(PastedData!I:I,MATCH(Analysis!$AK529,PastedData!$A:$A,0))-Analysis!S$5)</f>
        <v>#NUM!</v>
      </c>
      <c r="T527" s="2" t="e">
        <f>LN(INDEX(PastedData!J:J,MATCH(Analysis!$AK529,PastedData!$A:$A,0))-Analysis!T$5)</f>
        <v>#NUM!</v>
      </c>
      <c r="U527" s="2" t="e">
        <f>LN(INDEX(PastedData!K:K,MATCH(Analysis!$AK529,PastedData!$A:$A,0))-Analysis!U$5)</f>
        <v>#NUM!</v>
      </c>
      <c r="AK527">
        <f t="shared" si="23"/>
        <v>507</v>
      </c>
      <c r="AL527" s="2" t="e">
        <f t="array" ref="AL527">INDEX(PastedData!B:B,MATCH($AK527,PastedData!$A:$A,0))</f>
        <v>#N/A</v>
      </c>
      <c r="AM527" s="2">
        <f>INDEX(PastedData!L:L,MATCH($AK527,PastedData!$A:$A,0))</f>
        <v>0</v>
      </c>
      <c r="AN527" t="e">
        <f>100*((INDEX(PastedData!U:U,MATCH($AK527,PastedData!$A:$A,0)))/D$33)</f>
        <v>#DIV/0!</v>
      </c>
      <c r="AO527" t="e">
        <f>100*((INDEX(PastedData!V:V,MATCH($AK527,PastedData!$A:$A,0)))/E$33)</f>
        <v>#DIV/0!</v>
      </c>
      <c r="AP527" t="e">
        <f>100*((INDEX(PastedData!W:W,MATCH($AK527,PastedData!$A:$A,0)))/F$33)</f>
        <v>#DIV/0!</v>
      </c>
      <c r="AQ527" t="e">
        <f>100*((INDEX(PastedData!X:X,MATCH($AK527,PastedData!$A:$A,0)))/G$33)</f>
        <v>#DIV/0!</v>
      </c>
      <c r="AR527" t="e">
        <f>100*((INDEX(PastedData!Y:Y,MATCH($AK527,PastedData!$A:$A,0)))/H$33)</f>
        <v>#DIV/0!</v>
      </c>
      <c r="AS527" t="e">
        <f>100*((INDEX(PastedData!Z:Z,MATCH($AK527,PastedData!$A:$A,0)))/I$33)</f>
        <v>#DIV/0!</v>
      </c>
      <c r="AT527" t="e">
        <f>100*((INDEX(PastedData!AA:AA,MATCH($AK527,PastedData!$A:$A,0)))/J$33)</f>
        <v>#DIV/0!</v>
      </c>
    </row>
    <row r="528" spans="14:46" x14ac:dyDescent="0.3">
      <c r="N528" s="2" t="e">
        <f t="shared" si="25"/>
        <v>#N/A</v>
      </c>
      <c r="O528" s="2" t="e">
        <f t="array" ref="O528">LN(INDEX(PastedData!E:E,MATCH(Analysis!$AK530,PastedData!$A:$A,0))-Analysis!O$5)</f>
        <v>#NUM!</v>
      </c>
      <c r="P528" s="2" t="e">
        <f>LN(INDEX(PastedData!F:F,MATCH(Analysis!$AK530,PastedData!$A:$A,0))-Analysis!P$5)</f>
        <v>#NUM!</v>
      </c>
      <c r="Q528" s="2" t="e">
        <f>LN(INDEX(PastedData!G:G,MATCH(Analysis!$AK530,PastedData!$A:$A,0))-Analysis!Q$5)</f>
        <v>#NUM!</v>
      </c>
      <c r="R528" s="2" t="e">
        <f>LN(INDEX(PastedData!H:H,MATCH(Analysis!$AK530,PastedData!$A:$A,0))-Analysis!R$5)</f>
        <v>#NUM!</v>
      </c>
      <c r="S528" s="2" t="e">
        <f>LN(INDEX(PastedData!I:I,MATCH(Analysis!$AK530,PastedData!$A:$A,0))-Analysis!S$5)</f>
        <v>#NUM!</v>
      </c>
      <c r="T528" s="2" t="e">
        <f>LN(INDEX(PastedData!J:J,MATCH(Analysis!$AK530,PastedData!$A:$A,0))-Analysis!T$5)</f>
        <v>#NUM!</v>
      </c>
      <c r="U528" s="2" t="e">
        <f>LN(INDEX(PastedData!K:K,MATCH(Analysis!$AK530,PastedData!$A:$A,0))-Analysis!U$5)</f>
        <v>#NUM!</v>
      </c>
      <c r="AK528">
        <f t="shared" si="23"/>
        <v>508</v>
      </c>
      <c r="AL528" s="2" t="e">
        <f t="array" ref="AL528">INDEX(PastedData!B:B,MATCH($AK528,PastedData!$A:$A,0))</f>
        <v>#N/A</v>
      </c>
      <c r="AM528" s="2">
        <f>INDEX(PastedData!L:L,MATCH($AK528,PastedData!$A:$A,0))</f>
        <v>0</v>
      </c>
      <c r="AN528" t="e">
        <f>100*((INDEX(PastedData!U:U,MATCH($AK528,PastedData!$A:$A,0)))/D$33)</f>
        <v>#DIV/0!</v>
      </c>
      <c r="AO528" t="e">
        <f>100*((INDEX(PastedData!V:V,MATCH($AK528,PastedData!$A:$A,0)))/E$33)</f>
        <v>#DIV/0!</v>
      </c>
      <c r="AP528" t="e">
        <f>100*((INDEX(PastedData!W:W,MATCH($AK528,PastedData!$A:$A,0)))/F$33)</f>
        <v>#DIV/0!</v>
      </c>
      <c r="AQ528" t="e">
        <f>100*((INDEX(PastedData!X:X,MATCH($AK528,PastedData!$A:$A,0)))/G$33)</f>
        <v>#DIV/0!</v>
      </c>
      <c r="AR528" t="e">
        <f>100*((INDEX(PastedData!Y:Y,MATCH($AK528,PastedData!$A:$A,0)))/H$33)</f>
        <v>#DIV/0!</v>
      </c>
      <c r="AS528" t="e">
        <f>100*((INDEX(PastedData!Z:Z,MATCH($AK528,PastedData!$A:$A,0)))/I$33)</f>
        <v>#DIV/0!</v>
      </c>
      <c r="AT528" t="e">
        <f>100*((INDEX(PastedData!AA:AA,MATCH($AK528,PastedData!$A:$A,0)))/J$33)</f>
        <v>#DIV/0!</v>
      </c>
    </row>
    <row r="529" spans="14:46" x14ac:dyDescent="0.3">
      <c r="N529" s="2" t="e">
        <f t="shared" ref="N529:N592" si="26">AL531</f>
        <v>#N/A</v>
      </c>
      <c r="O529" s="2" t="e">
        <f t="array" ref="O529">LN(INDEX(PastedData!E:E,MATCH(Analysis!$AK531,PastedData!$A:$A,0))-Analysis!O$5)</f>
        <v>#NUM!</v>
      </c>
      <c r="P529" s="2" t="e">
        <f>LN(INDEX(PastedData!F:F,MATCH(Analysis!$AK531,PastedData!$A:$A,0))-Analysis!P$5)</f>
        <v>#NUM!</v>
      </c>
      <c r="Q529" s="2" t="e">
        <f>LN(INDEX(PastedData!G:G,MATCH(Analysis!$AK531,PastedData!$A:$A,0))-Analysis!Q$5)</f>
        <v>#NUM!</v>
      </c>
      <c r="R529" s="2" t="e">
        <f>LN(INDEX(PastedData!H:H,MATCH(Analysis!$AK531,PastedData!$A:$A,0))-Analysis!R$5)</f>
        <v>#NUM!</v>
      </c>
      <c r="S529" s="2" t="e">
        <f>LN(INDEX(PastedData!I:I,MATCH(Analysis!$AK531,PastedData!$A:$A,0))-Analysis!S$5)</f>
        <v>#NUM!</v>
      </c>
      <c r="T529" s="2" t="e">
        <f>LN(INDEX(PastedData!J:J,MATCH(Analysis!$AK531,PastedData!$A:$A,0))-Analysis!T$5)</f>
        <v>#NUM!</v>
      </c>
      <c r="U529" s="2" t="e">
        <f>LN(INDEX(PastedData!K:K,MATCH(Analysis!$AK531,PastedData!$A:$A,0))-Analysis!U$5)</f>
        <v>#NUM!</v>
      </c>
      <c r="AK529">
        <f t="shared" si="23"/>
        <v>509</v>
      </c>
      <c r="AL529" s="2" t="e">
        <f t="array" ref="AL529">INDEX(PastedData!B:B,MATCH($AK529,PastedData!$A:$A,0))</f>
        <v>#N/A</v>
      </c>
      <c r="AM529" s="2">
        <f>INDEX(PastedData!L:L,MATCH($AK529,PastedData!$A:$A,0))</f>
        <v>0</v>
      </c>
      <c r="AN529" t="e">
        <f>100*((INDEX(PastedData!U:U,MATCH($AK529,PastedData!$A:$A,0)))/D$33)</f>
        <v>#DIV/0!</v>
      </c>
      <c r="AO529" t="e">
        <f>100*((INDEX(PastedData!V:V,MATCH($AK529,PastedData!$A:$A,0)))/E$33)</f>
        <v>#DIV/0!</v>
      </c>
      <c r="AP529" t="e">
        <f>100*((INDEX(PastedData!W:W,MATCH($AK529,PastedData!$A:$A,0)))/F$33)</f>
        <v>#DIV/0!</v>
      </c>
      <c r="AQ529" t="e">
        <f>100*((INDEX(PastedData!X:X,MATCH($AK529,PastedData!$A:$A,0)))/G$33)</f>
        <v>#DIV/0!</v>
      </c>
      <c r="AR529" t="e">
        <f>100*((INDEX(PastedData!Y:Y,MATCH($AK529,PastedData!$A:$A,0)))/H$33)</f>
        <v>#DIV/0!</v>
      </c>
      <c r="AS529" t="e">
        <f>100*((INDEX(PastedData!Z:Z,MATCH($AK529,PastedData!$A:$A,0)))/I$33)</f>
        <v>#DIV/0!</v>
      </c>
      <c r="AT529" t="e">
        <f>100*((INDEX(PastedData!AA:AA,MATCH($AK529,PastedData!$A:$A,0)))/J$33)</f>
        <v>#DIV/0!</v>
      </c>
    </row>
    <row r="530" spans="14:46" x14ac:dyDescent="0.3">
      <c r="N530" s="2" t="e">
        <f t="shared" si="26"/>
        <v>#N/A</v>
      </c>
      <c r="O530" s="2" t="e">
        <f t="array" ref="O530">LN(INDEX(PastedData!E:E,MATCH(Analysis!$AK532,PastedData!$A:$A,0))-Analysis!O$5)</f>
        <v>#NUM!</v>
      </c>
      <c r="P530" s="2" t="e">
        <f>LN(INDEX(PastedData!F:F,MATCH(Analysis!$AK532,PastedData!$A:$A,0))-Analysis!P$5)</f>
        <v>#NUM!</v>
      </c>
      <c r="Q530" s="2" t="e">
        <f>LN(INDEX(PastedData!G:G,MATCH(Analysis!$AK532,PastedData!$A:$A,0))-Analysis!Q$5)</f>
        <v>#NUM!</v>
      </c>
      <c r="R530" s="2" t="e">
        <f>LN(INDEX(PastedData!H:H,MATCH(Analysis!$AK532,PastedData!$A:$A,0))-Analysis!R$5)</f>
        <v>#NUM!</v>
      </c>
      <c r="S530" s="2" t="e">
        <f>LN(INDEX(PastedData!I:I,MATCH(Analysis!$AK532,PastedData!$A:$A,0))-Analysis!S$5)</f>
        <v>#NUM!</v>
      </c>
      <c r="T530" s="2" t="e">
        <f>LN(INDEX(PastedData!J:J,MATCH(Analysis!$AK532,PastedData!$A:$A,0))-Analysis!T$5)</f>
        <v>#NUM!</v>
      </c>
      <c r="U530" s="2" t="e">
        <f>LN(INDEX(PastedData!K:K,MATCH(Analysis!$AK532,PastedData!$A:$A,0))-Analysis!U$5)</f>
        <v>#NUM!</v>
      </c>
      <c r="AK530">
        <f t="shared" si="23"/>
        <v>510</v>
      </c>
      <c r="AL530" s="2" t="e">
        <f t="array" ref="AL530">INDEX(PastedData!B:B,MATCH($AK530,PastedData!$A:$A,0))</f>
        <v>#N/A</v>
      </c>
      <c r="AM530" s="2">
        <f>INDEX(PastedData!L:L,MATCH($AK530,PastedData!$A:$A,0))</f>
        <v>0</v>
      </c>
      <c r="AN530" t="e">
        <f>100*((INDEX(PastedData!U:U,MATCH($AK530,PastedData!$A:$A,0)))/D$33)</f>
        <v>#DIV/0!</v>
      </c>
      <c r="AO530" t="e">
        <f>100*((INDEX(PastedData!V:V,MATCH($AK530,PastedData!$A:$A,0)))/E$33)</f>
        <v>#DIV/0!</v>
      </c>
      <c r="AP530" t="e">
        <f>100*((INDEX(PastedData!W:W,MATCH($AK530,PastedData!$A:$A,0)))/F$33)</f>
        <v>#DIV/0!</v>
      </c>
      <c r="AQ530" t="e">
        <f>100*((INDEX(PastedData!X:X,MATCH($AK530,PastedData!$A:$A,0)))/G$33)</f>
        <v>#DIV/0!</v>
      </c>
      <c r="AR530" t="e">
        <f>100*((INDEX(PastedData!Y:Y,MATCH($AK530,PastedData!$A:$A,0)))/H$33)</f>
        <v>#DIV/0!</v>
      </c>
      <c r="AS530" t="e">
        <f>100*((INDEX(PastedData!Z:Z,MATCH($AK530,PastedData!$A:$A,0)))/I$33)</f>
        <v>#DIV/0!</v>
      </c>
      <c r="AT530" t="e">
        <f>100*((INDEX(PastedData!AA:AA,MATCH($AK530,PastedData!$A:$A,0)))/J$33)</f>
        <v>#DIV/0!</v>
      </c>
    </row>
    <row r="531" spans="14:46" x14ac:dyDescent="0.3">
      <c r="N531" s="2" t="e">
        <f t="shared" si="26"/>
        <v>#N/A</v>
      </c>
      <c r="O531" s="2" t="e">
        <f t="array" ref="O531">LN(INDEX(PastedData!E:E,MATCH(Analysis!$AK533,PastedData!$A:$A,0))-Analysis!O$5)</f>
        <v>#NUM!</v>
      </c>
      <c r="P531" s="2" t="e">
        <f>LN(INDEX(PastedData!F:F,MATCH(Analysis!$AK533,PastedData!$A:$A,0))-Analysis!P$5)</f>
        <v>#NUM!</v>
      </c>
      <c r="Q531" s="2" t="e">
        <f>LN(INDEX(PastedData!G:G,MATCH(Analysis!$AK533,PastedData!$A:$A,0))-Analysis!Q$5)</f>
        <v>#NUM!</v>
      </c>
      <c r="R531" s="2" t="e">
        <f>LN(INDEX(PastedData!H:H,MATCH(Analysis!$AK533,PastedData!$A:$A,0))-Analysis!R$5)</f>
        <v>#NUM!</v>
      </c>
      <c r="S531" s="2" t="e">
        <f>LN(INDEX(PastedData!I:I,MATCH(Analysis!$AK533,PastedData!$A:$A,0))-Analysis!S$5)</f>
        <v>#NUM!</v>
      </c>
      <c r="T531" s="2" t="e">
        <f>LN(INDEX(PastedData!J:J,MATCH(Analysis!$AK533,PastedData!$A:$A,0))-Analysis!T$5)</f>
        <v>#NUM!</v>
      </c>
      <c r="U531" s="2" t="e">
        <f>LN(INDEX(PastedData!K:K,MATCH(Analysis!$AK533,PastedData!$A:$A,0))-Analysis!U$5)</f>
        <v>#NUM!</v>
      </c>
      <c r="AK531">
        <f t="shared" si="23"/>
        <v>511</v>
      </c>
      <c r="AL531" s="2" t="e">
        <f t="array" ref="AL531">INDEX(PastedData!B:B,MATCH($AK531,PastedData!$A:$A,0))</f>
        <v>#N/A</v>
      </c>
      <c r="AM531" s="2">
        <f>INDEX(PastedData!L:L,MATCH($AK531,PastedData!$A:$A,0))</f>
        <v>0</v>
      </c>
      <c r="AN531" t="e">
        <f>100*((INDEX(PastedData!U:U,MATCH($AK531,PastedData!$A:$A,0)))/D$33)</f>
        <v>#DIV/0!</v>
      </c>
      <c r="AO531" t="e">
        <f>100*((INDEX(PastedData!V:V,MATCH($AK531,PastedData!$A:$A,0)))/E$33)</f>
        <v>#DIV/0!</v>
      </c>
      <c r="AP531" t="e">
        <f>100*((INDEX(PastedData!W:W,MATCH($AK531,PastedData!$A:$A,0)))/F$33)</f>
        <v>#DIV/0!</v>
      </c>
      <c r="AQ531" t="e">
        <f>100*((INDEX(PastedData!X:X,MATCH($AK531,PastedData!$A:$A,0)))/G$33)</f>
        <v>#DIV/0!</v>
      </c>
      <c r="AR531" t="e">
        <f>100*((INDEX(PastedData!Y:Y,MATCH($AK531,PastedData!$A:$A,0)))/H$33)</f>
        <v>#DIV/0!</v>
      </c>
      <c r="AS531" t="e">
        <f>100*((INDEX(PastedData!Z:Z,MATCH($AK531,PastedData!$A:$A,0)))/I$33)</f>
        <v>#DIV/0!</v>
      </c>
      <c r="AT531" t="e">
        <f>100*((INDEX(PastedData!AA:AA,MATCH($AK531,PastedData!$A:$A,0)))/J$33)</f>
        <v>#DIV/0!</v>
      </c>
    </row>
    <row r="532" spans="14:46" x14ac:dyDescent="0.3">
      <c r="N532" s="2" t="e">
        <f t="shared" si="26"/>
        <v>#N/A</v>
      </c>
      <c r="O532" s="2" t="e">
        <f t="array" ref="O532">LN(INDEX(PastedData!E:E,MATCH(Analysis!$AK534,PastedData!$A:$A,0))-Analysis!O$5)</f>
        <v>#NUM!</v>
      </c>
      <c r="P532" s="2" t="e">
        <f>LN(INDEX(PastedData!F:F,MATCH(Analysis!$AK534,PastedData!$A:$A,0))-Analysis!P$5)</f>
        <v>#NUM!</v>
      </c>
      <c r="Q532" s="2" t="e">
        <f>LN(INDEX(PastedData!G:G,MATCH(Analysis!$AK534,PastedData!$A:$A,0))-Analysis!Q$5)</f>
        <v>#NUM!</v>
      </c>
      <c r="R532" s="2" t="e">
        <f>LN(INDEX(PastedData!H:H,MATCH(Analysis!$AK534,PastedData!$A:$A,0))-Analysis!R$5)</f>
        <v>#NUM!</v>
      </c>
      <c r="S532" s="2" t="e">
        <f>LN(INDEX(PastedData!I:I,MATCH(Analysis!$AK534,PastedData!$A:$A,0))-Analysis!S$5)</f>
        <v>#NUM!</v>
      </c>
      <c r="T532" s="2" t="e">
        <f>LN(INDEX(PastedData!J:J,MATCH(Analysis!$AK534,PastedData!$A:$A,0))-Analysis!T$5)</f>
        <v>#NUM!</v>
      </c>
      <c r="U532" s="2" t="e">
        <f>LN(INDEX(PastedData!K:K,MATCH(Analysis!$AK534,PastedData!$A:$A,0))-Analysis!U$5)</f>
        <v>#NUM!</v>
      </c>
      <c r="AK532">
        <f t="shared" si="23"/>
        <v>512</v>
      </c>
      <c r="AL532" s="2" t="e">
        <f t="array" ref="AL532">INDEX(PastedData!B:B,MATCH($AK532,PastedData!$A:$A,0))</f>
        <v>#N/A</v>
      </c>
      <c r="AM532" s="2">
        <f>INDEX(PastedData!L:L,MATCH($AK532,PastedData!$A:$A,0))</f>
        <v>0</v>
      </c>
      <c r="AN532" t="e">
        <f>100*((INDEX(PastedData!U:U,MATCH($AK532,PastedData!$A:$A,0)))/D$33)</f>
        <v>#DIV/0!</v>
      </c>
      <c r="AO532" t="e">
        <f>100*((INDEX(PastedData!V:V,MATCH($AK532,PastedData!$A:$A,0)))/E$33)</f>
        <v>#DIV/0!</v>
      </c>
      <c r="AP532" t="e">
        <f>100*((INDEX(PastedData!W:W,MATCH($AK532,PastedData!$A:$A,0)))/F$33)</f>
        <v>#DIV/0!</v>
      </c>
      <c r="AQ532" t="e">
        <f>100*((INDEX(PastedData!X:X,MATCH($AK532,PastedData!$A:$A,0)))/G$33)</f>
        <v>#DIV/0!</v>
      </c>
      <c r="AR532" t="e">
        <f>100*((INDEX(PastedData!Y:Y,MATCH($AK532,PastedData!$A:$A,0)))/H$33)</f>
        <v>#DIV/0!</v>
      </c>
      <c r="AS532" t="e">
        <f>100*((INDEX(PastedData!Z:Z,MATCH($AK532,PastedData!$A:$A,0)))/I$33)</f>
        <v>#DIV/0!</v>
      </c>
      <c r="AT532" t="e">
        <f>100*((INDEX(PastedData!AA:AA,MATCH($AK532,PastedData!$A:$A,0)))/J$33)</f>
        <v>#DIV/0!</v>
      </c>
    </row>
    <row r="533" spans="14:46" x14ac:dyDescent="0.3">
      <c r="N533" s="2" t="e">
        <f t="shared" si="26"/>
        <v>#N/A</v>
      </c>
      <c r="O533" s="2" t="e">
        <f t="array" ref="O533">LN(INDEX(PastedData!E:E,MATCH(Analysis!$AK535,PastedData!$A:$A,0))-Analysis!O$5)</f>
        <v>#NUM!</v>
      </c>
      <c r="P533" s="2" t="e">
        <f>LN(INDEX(PastedData!F:F,MATCH(Analysis!$AK535,PastedData!$A:$A,0))-Analysis!P$5)</f>
        <v>#NUM!</v>
      </c>
      <c r="Q533" s="2" t="e">
        <f>LN(INDEX(PastedData!G:G,MATCH(Analysis!$AK535,PastedData!$A:$A,0))-Analysis!Q$5)</f>
        <v>#NUM!</v>
      </c>
      <c r="R533" s="2" t="e">
        <f>LN(INDEX(PastedData!H:H,MATCH(Analysis!$AK535,PastedData!$A:$A,0))-Analysis!R$5)</f>
        <v>#NUM!</v>
      </c>
      <c r="S533" s="2" t="e">
        <f>LN(INDEX(PastedData!I:I,MATCH(Analysis!$AK535,PastedData!$A:$A,0))-Analysis!S$5)</f>
        <v>#NUM!</v>
      </c>
      <c r="T533" s="2" t="e">
        <f>LN(INDEX(PastedData!J:J,MATCH(Analysis!$AK535,PastedData!$A:$A,0))-Analysis!T$5)</f>
        <v>#NUM!</v>
      </c>
      <c r="U533" s="2" t="e">
        <f>LN(INDEX(PastedData!K:K,MATCH(Analysis!$AK535,PastedData!$A:$A,0))-Analysis!U$5)</f>
        <v>#NUM!</v>
      </c>
      <c r="AK533">
        <f t="shared" si="23"/>
        <v>513</v>
      </c>
      <c r="AL533" s="2" t="e">
        <f t="array" ref="AL533">INDEX(PastedData!B:B,MATCH($AK533,PastedData!$A:$A,0))</f>
        <v>#N/A</v>
      </c>
      <c r="AM533" s="2">
        <f>INDEX(PastedData!L:L,MATCH($AK533,PastedData!$A:$A,0))</f>
        <v>0</v>
      </c>
      <c r="AN533" t="e">
        <f>100*((INDEX(PastedData!U:U,MATCH($AK533,PastedData!$A:$A,0)))/D$33)</f>
        <v>#DIV/0!</v>
      </c>
      <c r="AO533" t="e">
        <f>100*((INDEX(PastedData!V:V,MATCH($AK533,PastedData!$A:$A,0)))/E$33)</f>
        <v>#DIV/0!</v>
      </c>
      <c r="AP533" t="e">
        <f>100*((INDEX(PastedData!W:W,MATCH($AK533,PastedData!$A:$A,0)))/F$33)</f>
        <v>#DIV/0!</v>
      </c>
      <c r="AQ533" t="e">
        <f>100*((INDEX(PastedData!X:X,MATCH($AK533,PastedData!$A:$A,0)))/G$33)</f>
        <v>#DIV/0!</v>
      </c>
      <c r="AR533" t="e">
        <f>100*((INDEX(PastedData!Y:Y,MATCH($AK533,PastedData!$A:$A,0)))/H$33)</f>
        <v>#DIV/0!</v>
      </c>
      <c r="AS533" t="e">
        <f>100*((INDEX(PastedData!Z:Z,MATCH($AK533,PastedData!$A:$A,0)))/I$33)</f>
        <v>#DIV/0!</v>
      </c>
      <c r="AT533" t="e">
        <f>100*((INDEX(PastedData!AA:AA,MATCH($AK533,PastedData!$A:$A,0)))/J$33)</f>
        <v>#DIV/0!</v>
      </c>
    </row>
    <row r="534" spans="14:46" x14ac:dyDescent="0.3">
      <c r="N534" s="2" t="e">
        <f t="shared" si="26"/>
        <v>#N/A</v>
      </c>
      <c r="O534" s="2" t="e">
        <f t="array" ref="O534">LN(INDEX(PastedData!E:E,MATCH(Analysis!$AK536,PastedData!$A:$A,0))-Analysis!O$5)</f>
        <v>#NUM!</v>
      </c>
      <c r="P534" s="2" t="e">
        <f>LN(INDEX(PastedData!F:F,MATCH(Analysis!$AK536,PastedData!$A:$A,0))-Analysis!P$5)</f>
        <v>#NUM!</v>
      </c>
      <c r="Q534" s="2" t="e">
        <f>LN(INDEX(PastedData!G:G,MATCH(Analysis!$AK536,PastedData!$A:$A,0))-Analysis!Q$5)</f>
        <v>#NUM!</v>
      </c>
      <c r="R534" s="2" t="e">
        <f>LN(INDEX(PastedData!H:H,MATCH(Analysis!$AK536,PastedData!$A:$A,0))-Analysis!R$5)</f>
        <v>#NUM!</v>
      </c>
      <c r="S534" s="2" t="e">
        <f>LN(INDEX(PastedData!I:I,MATCH(Analysis!$AK536,PastedData!$A:$A,0))-Analysis!S$5)</f>
        <v>#NUM!</v>
      </c>
      <c r="T534" s="2" t="e">
        <f>LN(INDEX(PastedData!J:J,MATCH(Analysis!$AK536,PastedData!$A:$A,0))-Analysis!T$5)</f>
        <v>#NUM!</v>
      </c>
      <c r="U534" s="2" t="e">
        <f>LN(INDEX(PastedData!K:K,MATCH(Analysis!$AK536,PastedData!$A:$A,0))-Analysis!U$5)</f>
        <v>#NUM!</v>
      </c>
      <c r="AK534">
        <f t="shared" si="23"/>
        <v>514</v>
      </c>
      <c r="AL534" s="2" t="e">
        <f t="array" ref="AL534">INDEX(PastedData!B:B,MATCH($AK534,PastedData!$A:$A,0))</f>
        <v>#N/A</v>
      </c>
      <c r="AM534" s="2">
        <f>INDEX(PastedData!L:L,MATCH($AK534,PastedData!$A:$A,0))</f>
        <v>0</v>
      </c>
      <c r="AN534" t="e">
        <f>100*((INDEX(PastedData!U:U,MATCH($AK534,PastedData!$A:$A,0)))/D$33)</f>
        <v>#DIV/0!</v>
      </c>
      <c r="AO534" t="e">
        <f>100*((INDEX(PastedData!V:V,MATCH($AK534,PastedData!$A:$A,0)))/E$33)</f>
        <v>#DIV/0!</v>
      </c>
      <c r="AP534" t="e">
        <f>100*((INDEX(PastedData!W:W,MATCH($AK534,PastedData!$A:$A,0)))/F$33)</f>
        <v>#DIV/0!</v>
      </c>
      <c r="AQ534" t="e">
        <f>100*((INDEX(PastedData!X:X,MATCH($AK534,PastedData!$A:$A,0)))/G$33)</f>
        <v>#DIV/0!</v>
      </c>
      <c r="AR534" t="e">
        <f>100*((INDEX(PastedData!Y:Y,MATCH($AK534,PastedData!$A:$A,0)))/H$33)</f>
        <v>#DIV/0!</v>
      </c>
      <c r="AS534" t="e">
        <f>100*((INDEX(PastedData!Z:Z,MATCH($AK534,PastedData!$A:$A,0)))/I$33)</f>
        <v>#DIV/0!</v>
      </c>
      <c r="AT534" t="e">
        <f>100*((INDEX(PastedData!AA:AA,MATCH($AK534,PastedData!$A:$A,0)))/J$33)</f>
        <v>#DIV/0!</v>
      </c>
    </row>
    <row r="535" spans="14:46" x14ac:dyDescent="0.3">
      <c r="N535" s="2" t="e">
        <f t="shared" si="26"/>
        <v>#N/A</v>
      </c>
      <c r="O535" s="2" t="e">
        <f t="array" ref="O535">LN(INDEX(PastedData!E:E,MATCH(Analysis!$AK537,PastedData!$A:$A,0))-Analysis!O$5)</f>
        <v>#NUM!</v>
      </c>
      <c r="P535" s="2" t="e">
        <f>LN(INDEX(PastedData!F:F,MATCH(Analysis!$AK537,PastedData!$A:$A,0))-Analysis!P$5)</f>
        <v>#NUM!</v>
      </c>
      <c r="Q535" s="2" t="e">
        <f>LN(INDEX(PastedData!G:G,MATCH(Analysis!$AK537,PastedData!$A:$A,0))-Analysis!Q$5)</f>
        <v>#NUM!</v>
      </c>
      <c r="R535" s="2" t="e">
        <f>LN(INDEX(PastedData!H:H,MATCH(Analysis!$AK537,PastedData!$A:$A,0))-Analysis!R$5)</f>
        <v>#NUM!</v>
      </c>
      <c r="S535" s="2" t="e">
        <f>LN(INDEX(PastedData!I:I,MATCH(Analysis!$AK537,PastedData!$A:$A,0))-Analysis!S$5)</f>
        <v>#NUM!</v>
      </c>
      <c r="T535" s="2" t="e">
        <f>LN(INDEX(PastedData!J:J,MATCH(Analysis!$AK537,PastedData!$A:$A,0))-Analysis!T$5)</f>
        <v>#NUM!</v>
      </c>
      <c r="U535" s="2" t="e">
        <f>LN(INDEX(PastedData!K:K,MATCH(Analysis!$AK537,PastedData!$A:$A,0))-Analysis!U$5)</f>
        <v>#NUM!</v>
      </c>
      <c r="AK535">
        <f t="shared" si="23"/>
        <v>515</v>
      </c>
      <c r="AL535" s="2" t="e">
        <f t="array" ref="AL535">INDEX(PastedData!B:B,MATCH($AK535,PastedData!$A:$A,0))</f>
        <v>#N/A</v>
      </c>
      <c r="AM535" s="2">
        <f>INDEX(PastedData!L:L,MATCH($AK535,PastedData!$A:$A,0))</f>
        <v>0</v>
      </c>
      <c r="AN535" t="e">
        <f>100*((INDEX(PastedData!U:U,MATCH($AK535,PastedData!$A:$A,0)))/D$33)</f>
        <v>#DIV/0!</v>
      </c>
      <c r="AO535" t="e">
        <f>100*((INDEX(PastedData!V:V,MATCH($AK535,PastedData!$A:$A,0)))/E$33)</f>
        <v>#DIV/0!</v>
      </c>
      <c r="AP535" t="e">
        <f>100*((INDEX(PastedData!W:W,MATCH($AK535,PastedData!$A:$A,0)))/F$33)</f>
        <v>#DIV/0!</v>
      </c>
      <c r="AQ535" t="e">
        <f>100*((INDEX(PastedData!X:X,MATCH($AK535,PastedData!$A:$A,0)))/G$33)</f>
        <v>#DIV/0!</v>
      </c>
      <c r="AR535" t="e">
        <f>100*((INDEX(PastedData!Y:Y,MATCH($AK535,PastedData!$A:$A,0)))/H$33)</f>
        <v>#DIV/0!</v>
      </c>
      <c r="AS535" t="e">
        <f>100*((INDEX(PastedData!Z:Z,MATCH($AK535,PastedData!$A:$A,0)))/I$33)</f>
        <v>#DIV/0!</v>
      </c>
      <c r="AT535" t="e">
        <f>100*((INDEX(PastedData!AA:AA,MATCH($AK535,PastedData!$A:$A,0)))/J$33)</f>
        <v>#DIV/0!</v>
      </c>
    </row>
    <row r="536" spans="14:46" x14ac:dyDescent="0.3">
      <c r="N536" s="2" t="e">
        <f t="shared" si="26"/>
        <v>#N/A</v>
      </c>
      <c r="O536" s="2" t="e">
        <f t="array" ref="O536">LN(INDEX(PastedData!E:E,MATCH(Analysis!$AK538,PastedData!$A:$A,0))-Analysis!O$5)</f>
        <v>#NUM!</v>
      </c>
      <c r="P536" s="2" t="e">
        <f>LN(INDEX(PastedData!F:F,MATCH(Analysis!$AK538,PastedData!$A:$A,0))-Analysis!P$5)</f>
        <v>#NUM!</v>
      </c>
      <c r="Q536" s="2" t="e">
        <f>LN(INDEX(PastedData!G:G,MATCH(Analysis!$AK538,PastedData!$A:$A,0))-Analysis!Q$5)</f>
        <v>#NUM!</v>
      </c>
      <c r="R536" s="2" t="e">
        <f>LN(INDEX(PastedData!H:H,MATCH(Analysis!$AK538,PastedData!$A:$A,0))-Analysis!R$5)</f>
        <v>#NUM!</v>
      </c>
      <c r="S536" s="2" t="e">
        <f>LN(INDEX(PastedData!I:I,MATCH(Analysis!$AK538,PastedData!$A:$A,0))-Analysis!S$5)</f>
        <v>#NUM!</v>
      </c>
      <c r="T536" s="2" t="e">
        <f>LN(INDEX(PastedData!J:J,MATCH(Analysis!$AK538,PastedData!$A:$A,0))-Analysis!T$5)</f>
        <v>#NUM!</v>
      </c>
      <c r="U536" s="2" t="e">
        <f>LN(INDEX(PastedData!K:K,MATCH(Analysis!$AK538,PastedData!$A:$A,0))-Analysis!U$5)</f>
        <v>#NUM!</v>
      </c>
      <c r="AK536">
        <f t="shared" si="23"/>
        <v>516</v>
      </c>
      <c r="AL536" s="2" t="e">
        <f t="array" ref="AL536">INDEX(PastedData!B:B,MATCH($AK536,PastedData!$A:$A,0))</f>
        <v>#N/A</v>
      </c>
      <c r="AM536" s="2">
        <f>INDEX(PastedData!L:L,MATCH($AK536,PastedData!$A:$A,0))</f>
        <v>0</v>
      </c>
      <c r="AN536" t="e">
        <f>100*((INDEX(PastedData!U:U,MATCH($AK536,PastedData!$A:$A,0)))/D$33)</f>
        <v>#DIV/0!</v>
      </c>
      <c r="AO536" t="e">
        <f>100*((INDEX(PastedData!V:V,MATCH($AK536,PastedData!$A:$A,0)))/E$33)</f>
        <v>#DIV/0!</v>
      </c>
      <c r="AP536" t="e">
        <f>100*((INDEX(PastedData!W:W,MATCH($AK536,PastedData!$A:$A,0)))/F$33)</f>
        <v>#DIV/0!</v>
      </c>
      <c r="AQ536" t="e">
        <f>100*((INDEX(PastedData!X:X,MATCH($AK536,PastedData!$A:$A,0)))/G$33)</f>
        <v>#DIV/0!</v>
      </c>
      <c r="AR536" t="e">
        <f>100*((INDEX(PastedData!Y:Y,MATCH($AK536,PastedData!$A:$A,0)))/H$33)</f>
        <v>#DIV/0!</v>
      </c>
      <c r="AS536" t="e">
        <f>100*((INDEX(PastedData!Z:Z,MATCH($AK536,PastedData!$A:$A,0)))/I$33)</f>
        <v>#DIV/0!</v>
      </c>
      <c r="AT536" t="e">
        <f>100*((INDEX(PastedData!AA:AA,MATCH($AK536,PastedData!$A:$A,0)))/J$33)</f>
        <v>#DIV/0!</v>
      </c>
    </row>
    <row r="537" spans="14:46" x14ac:dyDescent="0.3">
      <c r="N537" s="2" t="e">
        <f t="shared" si="26"/>
        <v>#N/A</v>
      </c>
      <c r="O537" s="2" t="e">
        <f t="array" ref="O537">LN(INDEX(PastedData!E:E,MATCH(Analysis!$AK539,PastedData!$A:$A,0))-Analysis!O$5)</f>
        <v>#NUM!</v>
      </c>
      <c r="P537" s="2" t="e">
        <f>LN(INDEX(PastedData!F:F,MATCH(Analysis!$AK539,PastedData!$A:$A,0))-Analysis!P$5)</f>
        <v>#NUM!</v>
      </c>
      <c r="Q537" s="2" t="e">
        <f>LN(INDEX(PastedData!G:G,MATCH(Analysis!$AK539,PastedData!$A:$A,0))-Analysis!Q$5)</f>
        <v>#NUM!</v>
      </c>
      <c r="R537" s="2" t="e">
        <f>LN(INDEX(PastedData!H:H,MATCH(Analysis!$AK539,PastedData!$A:$A,0))-Analysis!R$5)</f>
        <v>#NUM!</v>
      </c>
      <c r="S537" s="2" t="e">
        <f>LN(INDEX(PastedData!I:I,MATCH(Analysis!$AK539,PastedData!$A:$A,0))-Analysis!S$5)</f>
        <v>#NUM!</v>
      </c>
      <c r="T537" s="2" t="e">
        <f>LN(INDEX(PastedData!J:J,MATCH(Analysis!$AK539,PastedData!$A:$A,0))-Analysis!T$5)</f>
        <v>#NUM!</v>
      </c>
      <c r="U537" s="2" t="e">
        <f>LN(INDEX(PastedData!K:K,MATCH(Analysis!$AK539,PastedData!$A:$A,0))-Analysis!U$5)</f>
        <v>#NUM!</v>
      </c>
      <c r="AK537">
        <f t="shared" si="23"/>
        <v>517</v>
      </c>
      <c r="AL537" s="2" t="e">
        <f t="array" ref="AL537">INDEX(PastedData!B:B,MATCH($AK537,PastedData!$A:$A,0))</f>
        <v>#N/A</v>
      </c>
      <c r="AM537" s="2">
        <f>INDEX(PastedData!L:L,MATCH($AK537,PastedData!$A:$A,0))</f>
        <v>0</v>
      </c>
      <c r="AN537" t="e">
        <f>100*((INDEX(PastedData!U:U,MATCH($AK537,PastedData!$A:$A,0)))/D$33)</f>
        <v>#DIV/0!</v>
      </c>
      <c r="AO537" t="e">
        <f>100*((INDEX(PastedData!V:V,MATCH($AK537,PastedData!$A:$A,0)))/E$33)</f>
        <v>#DIV/0!</v>
      </c>
      <c r="AP537" t="e">
        <f>100*((INDEX(PastedData!W:W,MATCH($AK537,PastedData!$A:$A,0)))/F$33)</f>
        <v>#DIV/0!</v>
      </c>
      <c r="AQ537" t="e">
        <f>100*((INDEX(PastedData!X:X,MATCH($AK537,PastedData!$A:$A,0)))/G$33)</f>
        <v>#DIV/0!</v>
      </c>
      <c r="AR537" t="e">
        <f>100*((INDEX(PastedData!Y:Y,MATCH($AK537,PastedData!$A:$A,0)))/H$33)</f>
        <v>#DIV/0!</v>
      </c>
      <c r="AS537" t="e">
        <f>100*((INDEX(PastedData!Z:Z,MATCH($AK537,PastedData!$A:$A,0)))/I$33)</f>
        <v>#DIV/0!</v>
      </c>
      <c r="AT537" t="e">
        <f>100*((INDEX(PastedData!AA:AA,MATCH($AK537,PastedData!$A:$A,0)))/J$33)</f>
        <v>#DIV/0!</v>
      </c>
    </row>
    <row r="538" spans="14:46" x14ac:dyDescent="0.3">
      <c r="N538" s="2" t="e">
        <f t="shared" si="26"/>
        <v>#N/A</v>
      </c>
      <c r="O538" s="2" t="e">
        <f t="array" ref="O538">LN(INDEX(PastedData!E:E,MATCH(Analysis!$AK540,PastedData!$A:$A,0))-Analysis!O$5)</f>
        <v>#NUM!</v>
      </c>
      <c r="P538" s="2" t="e">
        <f>LN(INDEX(PastedData!F:F,MATCH(Analysis!$AK540,PastedData!$A:$A,0))-Analysis!P$5)</f>
        <v>#NUM!</v>
      </c>
      <c r="Q538" s="2" t="e">
        <f>LN(INDEX(PastedData!G:G,MATCH(Analysis!$AK540,PastedData!$A:$A,0))-Analysis!Q$5)</f>
        <v>#NUM!</v>
      </c>
      <c r="R538" s="2" t="e">
        <f>LN(INDEX(PastedData!H:H,MATCH(Analysis!$AK540,PastedData!$A:$A,0))-Analysis!R$5)</f>
        <v>#NUM!</v>
      </c>
      <c r="S538" s="2" t="e">
        <f>LN(INDEX(PastedData!I:I,MATCH(Analysis!$AK540,PastedData!$A:$A,0))-Analysis!S$5)</f>
        <v>#NUM!</v>
      </c>
      <c r="T538" s="2" t="e">
        <f>LN(INDEX(PastedData!J:J,MATCH(Analysis!$AK540,PastedData!$A:$A,0))-Analysis!T$5)</f>
        <v>#NUM!</v>
      </c>
      <c r="U538" s="2" t="e">
        <f>LN(INDEX(PastedData!K:K,MATCH(Analysis!$AK540,PastedData!$A:$A,0))-Analysis!U$5)</f>
        <v>#NUM!</v>
      </c>
      <c r="AK538">
        <f t="shared" si="23"/>
        <v>518</v>
      </c>
      <c r="AL538" s="2" t="e">
        <f t="array" ref="AL538">INDEX(PastedData!B:B,MATCH($AK538,PastedData!$A:$A,0))</f>
        <v>#N/A</v>
      </c>
      <c r="AM538" s="2">
        <f>INDEX(PastedData!L:L,MATCH($AK538,PastedData!$A:$A,0))</f>
        <v>0</v>
      </c>
      <c r="AN538" t="e">
        <f>100*((INDEX(PastedData!U:U,MATCH($AK538,PastedData!$A:$A,0)))/D$33)</f>
        <v>#DIV/0!</v>
      </c>
      <c r="AO538" t="e">
        <f>100*((INDEX(PastedData!V:V,MATCH($AK538,PastedData!$A:$A,0)))/E$33)</f>
        <v>#DIV/0!</v>
      </c>
      <c r="AP538" t="e">
        <f>100*((INDEX(PastedData!W:W,MATCH($AK538,PastedData!$A:$A,0)))/F$33)</f>
        <v>#DIV/0!</v>
      </c>
      <c r="AQ538" t="e">
        <f>100*((INDEX(PastedData!X:X,MATCH($AK538,PastedData!$A:$A,0)))/G$33)</f>
        <v>#DIV/0!</v>
      </c>
      <c r="AR538" t="e">
        <f>100*((INDEX(PastedData!Y:Y,MATCH($AK538,PastedData!$A:$A,0)))/H$33)</f>
        <v>#DIV/0!</v>
      </c>
      <c r="AS538" t="e">
        <f>100*((INDEX(PastedData!Z:Z,MATCH($AK538,PastedData!$A:$A,0)))/I$33)</f>
        <v>#DIV/0!</v>
      </c>
      <c r="AT538" t="e">
        <f>100*((INDEX(PastedData!AA:AA,MATCH($AK538,PastedData!$A:$A,0)))/J$33)</f>
        <v>#DIV/0!</v>
      </c>
    </row>
    <row r="539" spans="14:46" x14ac:dyDescent="0.3">
      <c r="N539" s="2" t="e">
        <f t="shared" si="26"/>
        <v>#N/A</v>
      </c>
      <c r="O539" s="2" t="e">
        <f t="array" ref="O539">LN(INDEX(PastedData!E:E,MATCH(Analysis!$AK541,PastedData!$A:$A,0))-Analysis!O$5)</f>
        <v>#NUM!</v>
      </c>
      <c r="P539" s="2" t="e">
        <f>LN(INDEX(PastedData!F:F,MATCH(Analysis!$AK541,PastedData!$A:$A,0))-Analysis!P$5)</f>
        <v>#NUM!</v>
      </c>
      <c r="Q539" s="2" t="e">
        <f>LN(INDEX(PastedData!G:G,MATCH(Analysis!$AK541,PastedData!$A:$A,0))-Analysis!Q$5)</f>
        <v>#NUM!</v>
      </c>
      <c r="R539" s="2" t="e">
        <f>LN(INDEX(PastedData!H:H,MATCH(Analysis!$AK541,PastedData!$A:$A,0))-Analysis!R$5)</f>
        <v>#NUM!</v>
      </c>
      <c r="S539" s="2" t="e">
        <f>LN(INDEX(PastedData!I:I,MATCH(Analysis!$AK541,PastedData!$A:$A,0))-Analysis!S$5)</f>
        <v>#NUM!</v>
      </c>
      <c r="T539" s="2" t="e">
        <f>LN(INDEX(PastedData!J:J,MATCH(Analysis!$AK541,PastedData!$A:$A,0))-Analysis!T$5)</f>
        <v>#NUM!</v>
      </c>
      <c r="U539" s="2" t="e">
        <f>LN(INDEX(PastedData!K:K,MATCH(Analysis!$AK541,PastedData!$A:$A,0))-Analysis!U$5)</f>
        <v>#NUM!</v>
      </c>
      <c r="AK539">
        <f t="shared" si="23"/>
        <v>519</v>
      </c>
      <c r="AL539" s="2" t="e">
        <f t="array" ref="AL539">INDEX(PastedData!B:B,MATCH($AK539,PastedData!$A:$A,0))</f>
        <v>#N/A</v>
      </c>
      <c r="AM539" s="2">
        <f>INDEX(PastedData!L:L,MATCH($AK539,PastedData!$A:$A,0))</f>
        <v>0</v>
      </c>
      <c r="AN539" t="e">
        <f>100*((INDEX(PastedData!U:U,MATCH($AK539,PastedData!$A:$A,0)))/D$33)</f>
        <v>#DIV/0!</v>
      </c>
      <c r="AO539" t="e">
        <f>100*((INDEX(PastedData!V:V,MATCH($AK539,PastedData!$A:$A,0)))/E$33)</f>
        <v>#DIV/0!</v>
      </c>
      <c r="AP539" t="e">
        <f>100*((INDEX(PastedData!W:W,MATCH($AK539,PastedData!$A:$A,0)))/F$33)</f>
        <v>#DIV/0!</v>
      </c>
      <c r="AQ539" t="e">
        <f>100*((INDEX(PastedData!X:X,MATCH($AK539,PastedData!$A:$A,0)))/G$33)</f>
        <v>#DIV/0!</v>
      </c>
      <c r="AR539" t="e">
        <f>100*((INDEX(PastedData!Y:Y,MATCH($AK539,PastedData!$A:$A,0)))/H$33)</f>
        <v>#DIV/0!</v>
      </c>
      <c r="AS539" t="e">
        <f>100*((INDEX(PastedData!Z:Z,MATCH($AK539,PastedData!$A:$A,0)))/I$33)</f>
        <v>#DIV/0!</v>
      </c>
      <c r="AT539" t="e">
        <f>100*((INDEX(PastedData!AA:AA,MATCH($AK539,PastedData!$A:$A,0)))/J$33)</f>
        <v>#DIV/0!</v>
      </c>
    </row>
    <row r="540" spans="14:46" x14ac:dyDescent="0.3">
      <c r="N540" s="2" t="e">
        <f t="shared" si="26"/>
        <v>#N/A</v>
      </c>
      <c r="O540" s="2" t="e">
        <f t="array" ref="O540">LN(INDEX(PastedData!E:E,MATCH(Analysis!$AK542,PastedData!$A:$A,0))-Analysis!O$5)</f>
        <v>#NUM!</v>
      </c>
      <c r="P540" s="2" t="e">
        <f>LN(INDEX(PastedData!F:F,MATCH(Analysis!$AK542,PastedData!$A:$A,0))-Analysis!P$5)</f>
        <v>#NUM!</v>
      </c>
      <c r="Q540" s="2" t="e">
        <f>LN(INDEX(PastedData!G:G,MATCH(Analysis!$AK542,PastedData!$A:$A,0))-Analysis!Q$5)</f>
        <v>#NUM!</v>
      </c>
      <c r="R540" s="2" t="e">
        <f>LN(INDEX(PastedData!H:H,MATCH(Analysis!$AK542,PastedData!$A:$A,0))-Analysis!R$5)</f>
        <v>#NUM!</v>
      </c>
      <c r="S540" s="2" t="e">
        <f>LN(INDEX(PastedData!I:I,MATCH(Analysis!$AK542,PastedData!$A:$A,0))-Analysis!S$5)</f>
        <v>#NUM!</v>
      </c>
      <c r="T540" s="2" t="e">
        <f>LN(INDEX(PastedData!J:J,MATCH(Analysis!$AK542,PastedData!$A:$A,0))-Analysis!T$5)</f>
        <v>#NUM!</v>
      </c>
      <c r="U540" s="2" t="e">
        <f>LN(INDEX(PastedData!K:K,MATCH(Analysis!$AK542,PastedData!$A:$A,0))-Analysis!U$5)</f>
        <v>#NUM!</v>
      </c>
      <c r="AK540">
        <f t="shared" si="23"/>
        <v>520</v>
      </c>
      <c r="AL540" s="2" t="e">
        <f t="array" ref="AL540">INDEX(PastedData!B:B,MATCH($AK540,PastedData!$A:$A,0))</f>
        <v>#N/A</v>
      </c>
      <c r="AM540" s="2">
        <f>INDEX(PastedData!L:L,MATCH($AK540,PastedData!$A:$A,0))</f>
        <v>0</v>
      </c>
      <c r="AN540" t="e">
        <f>100*((INDEX(PastedData!U:U,MATCH($AK540,PastedData!$A:$A,0)))/D$33)</f>
        <v>#DIV/0!</v>
      </c>
      <c r="AO540" t="e">
        <f>100*((INDEX(PastedData!V:V,MATCH($AK540,PastedData!$A:$A,0)))/E$33)</f>
        <v>#DIV/0!</v>
      </c>
      <c r="AP540" t="e">
        <f>100*((INDEX(PastedData!W:W,MATCH($AK540,PastedData!$A:$A,0)))/F$33)</f>
        <v>#DIV/0!</v>
      </c>
      <c r="AQ540" t="e">
        <f>100*((INDEX(PastedData!X:X,MATCH($AK540,PastedData!$A:$A,0)))/G$33)</f>
        <v>#DIV/0!</v>
      </c>
      <c r="AR540" t="e">
        <f>100*((INDEX(PastedData!Y:Y,MATCH($AK540,PastedData!$A:$A,0)))/H$33)</f>
        <v>#DIV/0!</v>
      </c>
      <c r="AS540" t="e">
        <f>100*((INDEX(PastedData!Z:Z,MATCH($AK540,PastedData!$A:$A,0)))/I$33)</f>
        <v>#DIV/0!</v>
      </c>
      <c r="AT540" t="e">
        <f>100*((INDEX(PastedData!AA:AA,MATCH($AK540,PastedData!$A:$A,0)))/J$33)</f>
        <v>#DIV/0!</v>
      </c>
    </row>
    <row r="541" spans="14:46" x14ac:dyDescent="0.3">
      <c r="N541" s="2" t="e">
        <f t="shared" si="26"/>
        <v>#N/A</v>
      </c>
      <c r="O541" s="2" t="e">
        <f t="array" ref="O541">LN(INDEX(PastedData!E:E,MATCH(Analysis!$AK543,PastedData!$A:$A,0))-Analysis!O$5)</f>
        <v>#NUM!</v>
      </c>
      <c r="P541" s="2" t="e">
        <f>LN(INDEX(PastedData!F:F,MATCH(Analysis!$AK543,PastedData!$A:$A,0))-Analysis!P$5)</f>
        <v>#NUM!</v>
      </c>
      <c r="Q541" s="2" t="e">
        <f>LN(INDEX(PastedData!G:G,MATCH(Analysis!$AK543,PastedData!$A:$A,0))-Analysis!Q$5)</f>
        <v>#NUM!</v>
      </c>
      <c r="R541" s="2" t="e">
        <f>LN(INDEX(PastedData!H:H,MATCH(Analysis!$AK543,PastedData!$A:$A,0))-Analysis!R$5)</f>
        <v>#NUM!</v>
      </c>
      <c r="S541" s="2" t="e">
        <f>LN(INDEX(PastedData!I:I,MATCH(Analysis!$AK543,PastedData!$A:$A,0))-Analysis!S$5)</f>
        <v>#NUM!</v>
      </c>
      <c r="T541" s="2" t="e">
        <f>LN(INDEX(PastedData!J:J,MATCH(Analysis!$AK543,PastedData!$A:$A,0))-Analysis!T$5)</f>
        <v>#NUM!</v>
      </c>
      <c r="U541" s="2" t="e">
        <f>LN(INDEX(PastedData!K:K,MATCH(Analysis!$AK543,PastedData!$A:$A,0))-Analysis!U$5)</f>
        <v>#NUM!</v>
      </c>
      <c r="AK541">
        <f t="shared" si="23"/>
        <v>521</v>
      </c>
      <c r="AL541" s="2" t="e">
        <f t="array" ref="AL541">INDEX(PastedData!B:B,MATCH($AK541,PastedData!$A:$A,0))</f>
        <v>#N/A</v>
      </c>
      <c r="AM541" s="2">
        <f>INDEX(PastedData!L:L,MATCH($AK541,PastedData!$A:$A,0))</f>
        <v>0</v>
      </c>
      <c r="AN541" t="e">
        <f>100*((INDEX(PastedData!U:U,MATCH($AK541,PastedData!$A:$A,0)))/D$33)</f>
        <v>#DIV/0!</v>
      </c>
      <c r="AO541" t="e">
        <f>100*((INDEX(PastedData!V:V,MATCH($AK541,PastedData!$A:$A,0)))/E$33)</f>
        <v>#DIV/0!</v>
      </c>
      <c r="AP541" t="e">
        <f>100*((INDEX(PastedData!W:W,MATCH($AK541,PastedData!$A:$A,0)))/F$33)</f>
        <v>#DIV/0!</v>
      </c>
      <c r="AQ541" t="e">
        <f>100*((INDEX(PastedData!X:X,MATCH($AK541,PastedData!$A:$A,0)))/G$33)</f>
        <v>#DIV/0!</v>
      </c>
      <c r="AR541" t="e">
        <f>100*((INDEX(PastedData!Y:Y,MATCH($AK541,PastedData!$A:$A,0)))/H$33)</f>
        <v>#DIV/0!</v>
      </c>
      <c r="AS541" t="e">
        <f>100*((INDEX(PastedData!Z:Z,MATCH($AK541,PastedData!$A:$A,0)))/I$33)</f>
        <v>#DIV/0!</v>
      </c>
      <c r="AT541" t="e">
        <f>100*((INDEX(PastedData!AA:AA,MATCH($AK541,PastedData!$A:$A,0)))/J$33)</f>
        <v>#DIV/0!</v>
      </c>
    </row>
    <row r="542" spans="14:46" x14ac:dyDescent="0.3">
      <c r="N542" s="2" t="e">
        <f t="shared" si="26"/>
        <v>#N/A</v>
      </c>
      <c r="O542" s="2" t="e">
        <f t="array" ref="O542">LN(INDEX(PastedData!E:E,MATCH(Analysis!$AK544,PastedData!$A:$A,0))-Analysis!O$5)</f>
        <v>#NUM!</v>
      </c>
      <c r="P542" s="2" t="e">
        <f>LN(INDEX(PastedData!F:F,MATCH(Analysis!$AK544,PastedData!$A:$A,0))-Analysis!P$5)</f>
        <v>#NUM!</v>
      </c>
      <c r="Q542" s="2" t="e">
        <f>LN(INDEX(PastedData!G:G,MATCH(Analysis!$AK544,PastedData!$A:$A,0))-Analysis!Q$5)</f>
        <v>#NUM!</v>
      </c>
      <c r="R542" s="2" t="e">
        <f>LN(INDEX(PastedData!H:H,MATCH(Analysis!$AK544,PastedData!$A:$A,0))-Analysis!R$5)</f>
        <v>#NUM!</v>
      </c>
      <c r="S542" s="2" t="e">
        <f>LN(INDEX(PastedData!I:I,MATCH(Analysis!$AK544,PastedData!$A:$A,0))-Analysis!S$5)</f>
        <v>#NUM!</v>
      </c>
      <c r="T542" s="2" t="e">
        <f>LN(INDEX(PastedData!J:J,MATCH(Analysis!$AK544,PastedData!$A:$A,0))-Analysis!T$5)</f>
        <v>#NUM!</v>
      </c>
      <c r="U542" s="2" t="e">
        <f>LN(INDEX(PastedData!K:K,MATCH(Analysis!$AK544,PastedData!$A:$A,0))-Analysis!U$5)</f>
        <v>#NUM!</v>
      </c>
      <c r="AK542">
        <f t="shared" si="23"/>
        <v>522</v>
      </c>
      <c r="AL542" s="2" t="e">
        <f t="array" ref="AL542">INDEX(PastedData!B:B,MATCH($AK542,PastedData!$A:$A,0))</f>
        <v>#N/A</v>
      </c>
      <c r="AM542" s="2">
        <f>INDEX(PastedData!L:L,MATCH($AK542,PastedData!$A:$A,0))</f>
        <v>0</v>
      </c>
      <c r="AN542" t="e">
        <f>100*((INDEX(PastedData!U:U,MATCH($AK542,PastedData!$A:$A,0)))/D$33)</f>
        <v>#DIV/0!</v>
      </c>
      <c r="AO542" t="e">
        <f>100*((INDEX(PastedData!V:V,MATCH($AK542,PastedData!$A:$A,0)))/E$33)</f>
        <v>#DIV/0!</v>
      </c>
      <c r="AP542" t="e">
        <f>100*((INDEX(PastedData!W:W,MATCH($AK542,PastedData!$A:$A,0)))/F$33)</f>
        <v>#DIV/0!</v>
      </c>
      <c r="AQ542" t="e">
        <f>100*((INDEX(PastedData!X:X,MATCH($AK542,PastedData!$A:$A,0)))/G$33)</f>
        <v>#DIV/0!</v>
      </c>
      <c r="AR542" t="e">
        <f>100*((INDEX(PastedData!Y:Y,MATCH($AK542,PastedData!$A:$A,0)))/H$33)</f>
        <v>#DIV/0!</v>
      </c>
      <c r="AS542" t="e">
        <f>100*((INDEX(PastedData!Z:Z,MATCH($AK542,PastedData!$A:$A,0)))/I$33)</f>
        <v>#DIV/0!</v>
      </c>
      <c r="AT542" t="e">
        <f>100*((INDEX(PastedData!AA:AA,MATCH($AK542,PastedData!$A:$A,0)))/J$33)</f>
        <v>#DIV/0!</v>
      </c>
    </row>
    <row r="543" spans="14:46" x14ac:dyDescent="0.3">
      <c r="N543" s="2" t="e">
        <f t="shared" si="26"/>
        <v>#N/A</v>
      </c>
      <c r="O543" s="2" t="e">
        <f t="array" ref="O543">LN(INDEX(PastedData!E:E,MATCH(Analysis!$AK545,PastedData!$A:$A,0))-Analysis!O$5)</f>
        <v>#NUM!</v>
      </c>
      <c r="P543" s="2" t="e">
        <f>LN(INDEX(PastedData!F:F,MATCH(Analysis!$AK545,PastedData!$A:$A,0))-Analysis!P$5)</f>
        <v>#NUM!</v>
      </c>
      <c r="Q543" s="2" t="e">
        <f>LN(INDEX(PastedData!G:G,MATCH(Analysis!$AK545,PastedData!$A:$A,0))-Analysis!Q$5)</f>
        <v>#NUM!</v>
      </c>
      <c r="R543" s="2" t="e">
        <f>LN(INDEX(PastedData!H:H,MATCH(Analysis!$AK545,PastedData!$A:$A,0))-Analysis!R$5)</f>
        <v>#NUM!</v>
      </c>
      <c r="S543" s="2" t="e">
        <f>LN(INDEX(PastedData!I:I,MATCH(Analysis!$AK545,PastedData!$A:$A,0))-Analysis!S$5)</f>
        <v>#NUM!</v>
      </c>
      <c r="T543" s="2" t="e">
        <f>LN(INDEX(PastedData!J:J,MATCH(Analysis!$AK545,PastedData!$A:$A,0))-Analysis!T$5)</f>
        <v>#NUM!</v>
      </c>
      <c r="U543" s="2" t="e">
        <f>LN(INDEX(PastedData!K:K,MATCH(Analysis!$AK545,PastedData!$A:$A,0))-Analysis!U$5)</f>
        <v>#NUM!</v>
      </c>
      <c r="AK543">
        <f t="shared" si="23"/>
        <v>523</v>
      </c>
      <c r="AL543" s="2" t="e">
        <f t="array" ref="AL543">INDEX(PastedData!B:B,MATCH($AK543,PastedData!$A:$A,0))</f>
        <v>#N/A</v>
      </c>
      <c r="AM543" s="2">
        <f>INDEX(PastedData!L:L,MATCH($AK543,PastedData!$A:$A,0))</f>
        <v>0</v>
      </c>
      <c r="AN543" t="e">
        <f>100*((INDEX(PastedData!U:U,MATCH($AK543,PastedData!$A:$A,0)))/D$33)</f>
        <v>#DIV/0!</v>
      </c>
      <c r="AO543" t="e">
        <f>100*((INDEX(PastedData!V:V,MATCH($AK543,PastedData!$A:$A,0)))/E$33)</f>
        <v>#DIV/0!</v>
      </c>
      <c r="AP543" t="e">
        <f>100*((INDEX(PastedData!W:W,MATCH($AK543,PastedData!$A:$A,0)))/F$33)</f>
        <v>#DIV/0!</v>
      </c>
      <c r="AQ543" t="e">
        <f>100*((INDEX(PastedData!X:X,MATCH($AK543,PastedData!$A:$A,0)))/G$33)</f>
        <v>#DIV/0!</v>
      </c>
      <c r="AR543" t="e">
        <f>100*((INDEX(PastedData!Y:Y,MATCH($AK543,PastedData!$A:$A,0)))/H$33)</f>
        <v>#DIV/0!</v>
      </c>
      <c r="AS543" t="e">
        <f>100*((INDEX(PastedData!Z:Z,MATCH($AK543,PastedData!$A:$A,0)))/I$33)</f>
        <v>#DIV/0!</v>
      </c>
      <c r="AT543" t="e">
        <f>100*((INDEX(PastedData!AA:AA,MATCH($AK543,PastedData!$A:$A,0)))/J$33)</f>
        <v>#DIV/0!</v>
      </c>
    </row>
    <row r="544" spans="14:46" x14ac:dyDescent="0.3">
      <c r="N544" s="2" t="e">
        <f t="shared" si="26"/>
        <v>#N/A</v>
      </c>
      <c r="O544" s="2" t="e">
        <f t="array" ref="O544">LN(INDEX(PastedData!E:E,MATCH(Analysis!$AK546,PastedData!$A:$A,0))-Analysis!O$5)</f>
        <v>#NUM!</v>
      </c>
      <c r="P544" s="2" t="e">
        <f>LN(INDEX(PastedData!F:F,MATCH(Analysis!$AK546,PastedData!$A:$A,0))-Analysis!P$5)</f>
        <v>#NUM!</v>
      </c>
      <c r="Q544" s="2" t="e">
        <f>LN(INDEX(PastedData!G:G,MATCH(Analysis!$AK546,PastedData!$A:$A,0))-Analysis!Q$5)</f>
        <v>#NUM!</v>
      </c>
      <c r="R544" s="2" t="e">
        <f>LN(INDEX(PastedData!H:H,MATCH(Analysis!$AK546,PastedData!$A:$A,0))-Analysis!R$5)</f>
        <v>#NUM!</v>
      </c>
      <c r="S544" s="2" t="e">
        <f>LN(INDEX(PastedData!I:I,MATCH(Analysis!$AK546,PastedData!$A:$A,0))-Analysis!S$5)</f>
        <v>#NUM!</v>
      </c>
      <c r="T544" s="2" t="e">
        <f>LN(INDEX(PastedData!J:J,MATCH(Analysis!$AK546,PastedData!$A:$A,0))-Analysis!T$5)</f>
        <v>#NUM!</v>
      </c>
      <c r="U544" s="2" t="e">
        <f>LN(INDEX(PastedData!K:K,MATCH(Analysis!$AK546,PastedData!$A:$A,0))-Analysis!U$5)</f>
        <v>#NUM!</v>
      </c>
      <c r="AK544">
        <f t="shared" si="23"/>
        <v>524</v>
      </c>
      <c r="AL544" s="2" t="e">
        <f t="array" ref="AL544">INDEX(PastedData!B:B,MATCH($AK544,PastedData!$A:$A,0))</f>
        <v>#N/A</v>
      </c>
      <c r="AM544" s="2">
        <f>INDEX(PastedData!L:L,MATCH($AK544,PastedData!$A:$A,0))</f>
        <v>0</v>
      </c>
      <c r="AN544" t="e">
        <f>100*((INDEX(PastedData!U:U,MATCH($AK544,PastedData!$A:$A,0)))/D$33)</f>
        <v>#DIV/0!</v>
      </c>
      <c r="AO544" t="e">
        <f>100*((INDEX(PastedData!V:V,MATCH($AK544,PastedData!$A:$A,0)))/E$33)</f>
        <v>#DIV/0!</v>
      </c>
      <c r="AP544" t="e">
        <f>100*((INDEX(PastedData!W:W,MATCH($AK544,PastedData!$A:$A,0)))/F$33)</f>
        <v>#DIV/0!</v>
      </c>
      <c r="AQ544" t="e">
        <f>100*((INDEX(PastedData!X:X,MATCH($AK544,PastedData!$A:$A,0)))/G$33)</f>
        <v>#DIV/0!</v>
      </c>
      <c r="AR544" t="e">
        <f>100*((INDEX(PastedData!Y:Y,MATCH($AK544,PastedData!$A:$A,0)))/H$33)</f>
        <v>#DIV/0!</v>
      </c>
      <c r="AS544" t="e">
        <f>100*((INDEX(PastedData!Z:Z,MATCH($AK544,PastedData!$A:$A,0)))/I$33)</f>
        <v>#DIV/0!</v>
      </c>
      <c r="AT544" t="e">
        <f>100*((INDEX(PastedData!AA:AA,MATCH($AK544,PastedData!$A:$A,0)))/J$33)</f>
        <v>#DIV/0!</v>
      </c>
    </row>
    <row r="545" spans="14:46" x14ac:dyDescent="0.3">
      <c r="N545" s="2" t="e">
        <f t="shared" si="26"/>
        <v>#N/A</v>
      </c>
      <c r="O545" s="2" t="e">
        <f t="array" ref="O545">LN(INDEX(PastedData!E:E,MATCH(Analysis!$AK547,PastedData!$A:$A,0))-Analysis!O$5)</f>
        <v>#NUM!</v>
      </c>
      <c r="P545" s="2" t="e">
        <f>LN(INDEX(PastedData!F:F,MATCH(Analysis!$AK547,PastedData!$A:$A,0))-Analysis!P$5)</f>
        <v>#NUM!</v>
      </c>
      <c r="Q545" s="2" t="e">
        <f>LN(INDEX(PastedData!G:G,MATCH(Analysis!$AK547,PastedData!$A:$A,0))-Analysis!Q$5)</f>
        <v>#NUM!</v>
      </c>
      <c r="R545" s="2" t="e">
        <f>LN(INDEX(PastedData!H:H,MATCH(Analysis!$AK547,PastedData!$A:$A,0))-Analysis!R$5)</f>
        <v>#NUM!</v>
      </c>
      <c r="S545" s="2" t="e">
        <f>LN(INDEX(PastedData!I:I,MATCH(Analysis!$AK547,PastedData!$A:$A,0))-Analysis!S$5)</f>
        <v>#NUM!</v>
      </c>
      <c r="T545" s="2" t="e">
        <f>LN(INDEX(PastedData!J:J,MATCH(Analysis!$AK547,PastedData!$A:$A,0))-Analysis!T$5)</f>
        <v>#NUM!</v>
      </c>
      <c r="U545" s="2" t="e">
        <f>LN(INDEX(PastedData!K:K,MATCH(Analysis!$AK547,PastedData!$A:$A,0))-Analysis!U$5)</f>
        <v>#NUM!</v>
      </c>
      <c r="AK545">
        <f t="shared" si="23"/>
        <v>525</v>
      </c>
      <c r="AL545" s="2" t="e">
        <f t="array" ref="AL545">INDEX(PastedData!B:B,MATCH($AK545,PastedData!$A:$A,0))</f>
        <v>#N/A</v>
      </c>
      <c r="AM545" s="2">
        <f>INDEX(PastedData!L:L,MATCH($AK545,PastedData!$A:$A,0))</f>
        <v>0</v>
      </c>
      <c r="AN545" t="e">
        <f>100*((INDEX(PastedData!U:U,MATCH($AK545,PastedData!$A:$A,0)))/D$33)</f>
        <v>#DIV/0!</v>
      </c>
      <c r="AO545" t="e">
        <f>100*((INDEX(PastedData!V:V,MATCH($AK545,PastedData!$A:$A,0)))/E$33)</f>
        <v>#DIV/0!</v>
      </c>
      <c r="AP545" t="e">
        <f>100*((INDEX(PastedData!W:W,MATCH($AK545,PastedData!$A:$A,0)))/F$33)</f>
        <v>#DIV/0!</v>
      </c>
      <c r="AQ545" t="e">
        <f>100*((INDEX(PastedData!X:X,MATCH($AK545,PastedData!$A:$A,0)))/G$33)</f>
        <v>#DIV/0!</v>
      </c>
      <c r="AR545" t="e">
        <f>100*((INDEX(PastedData!Y:Y,MATCH($AK545,PastedData!$A:$A,0)))/H$33)</f>
        <v>#DIV/0!</v>
      </c>
      <c r="AS545" t="e">
        <f>100*((INDEX(PastedData!Z:Z,MATCH($AK545,PastedData!$A:$A,0)))/I$33)</f>
        <v>#DIV/0!</v>
      </c>
      <c r="AT545" t="e">
        <f>100*((INDEX(PastedData!AA:AA,MATCH($AK545,PastedData!$A:$A,0)))/J$33)</f>
        <v>#DIV/0!</v>
      </c>
    </row>
    <row r="546" spans="14:46" x14ac:dyDescent="0.3">
      <c r="N546" s="2" t="e">
        <f t="shared" si="26"/>
        <v>#N/A</v>
      </c>
      <c r="O546" s="2" t="e">
        <f t="array" ref="O546">LN(INDEX(PastedData!E:E,MATCH(Analysis!$AK548,PastedData!$A:$A,0))-Analysis!O$5)</f>
        <v>#NUM!</v>
      </c>
      <c r="P546" s="2" t="e">
        <f>LN(INDEX(PastedData!F:F,MATCH(Analysis!$AK548,PastedData!$A:$A,0))-Analysis!P$5)</f>
        <v>#NUM!</v>
      </c>
      <c r="Q546" s="2" t="e">
        <f>LN(INDEX(PastedData!G:G,MATCH(Analysis!$AK548,PastedData!$A:$A,0))-Analysis!Q$5)</f>
        <v>#NUM!</v>
      </c>
      <c r="R546" s="2" t="e">
        <f>LN(INDEX(PastedData!H:H,MATCH(Analysis!$AK548,PastedData!$A:$A,0))-Analysis!R$5)</f>
        <v>#NUM!</v>
      </c>
      <c r="S546" s="2" t="e">
        <f>LN(INDEX(PastedData!I:I,MATCH(Analysis!$AK548,PastedData!$A:$A,0))-Analysis!S$5)</f>
        <v>#NUM!</v>
      </c>
      <c r="T546" s="2" t="e">
        <f>LN(INDEX(PastedData!J:J,MATCH(Analysis!$AK548,PastedData!$A:$A,0))-Analysis!T$5)</f>
        <v>#NUM!</v>
      </c>
      <c r="U546" s="2" t="e">
        <f>LN(INDEX(PastedData!K:K,MATCH(Analysis!$AK548,PastedData!$A:$A,0))-Analysis!U$5)</f>
        <v>#NUM!</v>
      </c>
      <c r="AK546">
        <f t="shared" si="23"/>
        <v>526</v>
      </c>
      <c r="AL546" s="2" t="e">
        <f t="array" ref="AL546">INDEX(PastedData!B:B,MATCH($AK546,PastedData!$A:$A,0))</f>
        <v>#N/A</v>
      </c>
      <c r="AM546" s="2">
        <f>INDEX(PastedData!L:L,MATCH($AK546,PastedData!$A:$A,0))</f>
        <v>0</v>
      </c>
      <c r="AN546" t="e">
        <f>100*((INDEX(PastedData!U:U,MATCH($AK546,PastedData!$A:$A,0)))/D$33)</f>
        <v>#DIV/0!</v>
      </c>
      <c r="AO546" t="e">
        <f>100*((INDEX(PastedData!V:V,MATCH($AK546,PastedData!$A:$A,0)))/E$33)</f>
        <v>#DIV/0!</v>
      </c>
      <c r="AP546" t="e">
        <f>100*((INDEX(PastedData!W:W,MATCH($AK546,PastedData!$A:$A,0)))/F$33)</f>
        <v>#DIV/0!</v>
      </c>
      <c r="AQ546" t="e">
        <f>100*((INDEX(PastedData!X:X,MATCH($AK546,PastedData!$A:$A,0)))/G$33)</f>
        <v>#DIV/0!</v>
      </c>
      <c r="AR546" t="e">
        <f>100*((INDEX(PastedData!Y:Y,MATCH($AK546,PastedData!$A:$A,0)))/H$33)</f>
        <v>#DIV/0!</v>
      </c>
      <c r="AS546" t="e">
        <f>100*((INDEX(PastedData!Z:Z,MATCH($AK546,PastedData!$A:$A,0)))/I$33)</f>
        <v>#DIV/0!</v>
      </c>
      <c r="AT546" t="e">
        <f>100*((INDEX(PastedData!AA:AA,MATCH($AK546,PastedData!$A:$A,0)))/J$33)</f>
        <v>#DIV/0!</v>
      </c>
    </row>
    <row r="547" spans="14:46" x14ac:dyDescent="0.3">
      <c r="N547" s="2" t="e">
        <f t="shared" si="26"/>
        <v>#N/A</v>
      </c>
      <c r="O547" s="2" t="e">
        <f t="array" ref="O547">LN(INDEX(PastedData!E:E,MATCH(Analysis!$AK549,PastedData!$A:$A,0))-Analysis!O$5)</f>
        <v>#NUM!</v>
      </c>
      <c r="P547" s="2" t="e">
        <f>LN(INDEX(PastedData!F:F,MATCH(Analysis!$AK549,PastedData!$A:$A,0))-Analysis!P$5)</f>
        <v>#NUM!</v>
      </c>
      <c r="Q547" s="2" t="e">
        <f>LN(INDEX(PastedData!G:G,MATCH(Analysis!$AK549,PastedData!$A:$A,0))-Analysis!Q$5)</f>
        <v>#NUM!</v>
      </c>
      <c r="R547" s="2" t="e">
        <f>LN(INDEX(PastedData!H:H,MATCH(Analysis!$AK549,PastedData!$A:$A,0))-Analysis!R$5)</f>
        <v>#NUM!</v>
      </c>
      <c r="S547" s="2" t="e">
        <f>LN(INDEX(PastedData!I:I,MATCH(Analysis!$AK549,PastedData!$A:$A,0))-Analysis!S$5)</f>
        <v>#NUM!</v>
      </c>
      <c r="T547" s="2" t="e">
        <f>LN(INDEX(PastedData!J:J,MATCH(Analysis!$AK549,PastedData!$A:$A,0))-Analysis!T$5)</f>
        <v>#NUM!</v>
      </c>
      <c r="U547" s="2" t="e">
        <f>LN(INDEX(PastedData!K:K,MATCH(Analysis!$AK549,PastedData!$A:$A,0))-Analysis!U$5)</f>
        <v>#NUM!</v>
      </c>
      <c r="AK547">
        <f t="shared" si="23"/>
        <v>527</v>
      </c>
      <c r="AL547" s="2" t="e">
        <f t="array" ref="AL547">INDEX(PastedData!B:B,MATCH($AK547,PastedData!$A:$A,0))</f>
        <v>#N/A</v>
      </c>
      <c r="AM547" s="2">
        <f>INDEX(PastedData!L:L,MATCH($AK547,PastedData!$A:$A,0))</f>
        <v>0</v>
      </c>
      <c r="AN547" t="e">
        <f>100*((INDEX(PastedData!U:U,MATCH($AK547,PastedData!$A:$A,0)))/D$33)</f>
        <v>#DIV/0!</v>
      </c>
      <c r="AO547" t="e">
        <f>100*((INDEX(PastedData!V:V,MATCH($AK547,PastedData!$A:$A,0)))/E$33)</f>
        <v>#DIV/0!</v>
      </c>
      <c r="AP547" t="e">
        <f>100*((INDEX(PastedData!W:W,MATCH($AK547,PastedData!$A:$A,0)))/F$33)</f>
        <v>#DIV/0!</v>
      </c>
      <c r="AQ547" t="e">
        <f>100*((INDEX(PastedData!X:X,MATCH($AK547,PastedData!$A:$A,0)))/G$33)</f>
        <v>#DIV/0!</v>
      </c>
      <c r="AR547" t="e">
        <f>100*((INDEX(PastedData!Y:Y,MATCH($AK547,PastedData!$A:$A,0)))/H$33)</f>
        <v>#DIV/0!</v>
      </c>
      <c r="AS547" t="e">
        <f>100*((INDEX(PastedData!Z:Z,MATCH($AK547,PastedData!$A:$A,0)))/I$33)</f>
        <v>#DIV/0!</v>
      </c>
      <c r="AT547" t="e">
        <f>100*((INDEX(PastedData!AA:AA,MATCH($AK547,PastedData!$A:$A,0)))/J$33)</f>
        <v>#DIV/0!</v>
      </c>
    </row>
    <row r="548" spans="14:46" x14ac:dyDescent="0.3">
      <c r="N548" s="2" t="e">
        <f t="shared" si="26"/>
        <v>#N/A</v>
      </c>
      <c r="O548" s="2" t="e">
        <f t="array" ref="O548">LN(INDEX(PastedData!E:E,MATCH(Analysis!$AK550,PastedData!$A:$A,0))-Analysis!O$5)</f>
        <v>#NUM!</v>
      </c>
      <c r="P548" s="2" t="e">
        <f>LN(INDEX(PastedData!F:F,MATCH(Analysis!$AK550,PastedData!$A:$A,0))-Analysis!P$5)</f>
        <v>#NUM!</v>
      </c>
      <c r="Q548" s="2" t="e">
        <f>LN(INDEX(PastedData!G:G,MATCH(Analysis!$AK550,PastedData!$A:$A,0))-Analysis!Q$5)</f>
        <v>#NUM!</v>
      </c>
      <c r="R548" s="2" t="e">
        <f>LN(INDEX(PastedData!H:H,MATCH(Analysis!$AK550,PastedData!$A:$A,0))-Analysis!R$5)</f>
        <v>#NUM!</v>
      </c>
      <c r="S548" s="2" t="e">
        <f>LN(INDEX(PastedData!I:I,MATCH(Analysis!$AK550,PastedData!$A:$A,0))-Analysis!S$5)</f>
        <v>#NUM!</v>
      </c>
      <c r="T548" s="2" t="e">
        <f>LN(INDEX(PastedData!J:J,MATCH(Analysis!$AK550,PastedData!$A:$A,0))-Analysis!T$5)</f>
        <v>#NUM!</v>
      </c>
      <c r="U548" s="2" t="e">
        <f>LN(INDEX(PastedData!K:K,MATCH(Analysis!$AK550,PastedData!$A:$A,0))-Analysis!U$5)</f>
        <v>#NUM!</v>
      </c>
      <c r="AK548">
        <f t="shared" si="23"/>
        <v>528</v>
      </c>
      <c r="AL548" s="2" t="e">
        <f t="array" ref="AL548">INDEX(PastedData!B:B,MATCH($AK548,PastedData!$A:$A,0))</f>
        <v>#N/A</v>
      </c>
      <c r="AM548" s="2">
        <f>INDEX(PastedData!L:L,MATCH($AK548,PastedData!$A:$A,0))</f>
        <v>0</v>
      </c>
      <c r="AN548" t="e">
        <f>100*((INDEX(PastedData!U:U,MATCH($AK548,PastedData!$A:$A,0)))/D$33)</f>
        <v>#DIV/0!</v>
      </c>
      <c r="AO548" t="e">
        <f>100*((INDEX(PastedData!V:V,MATCH($AK548,PastedData!$A:$A,0)))/E$33)</f>
        <v>#DIV/0!</v>
      </c>
      <c r="AP548" t="e">
        <f>100*((INDEX(PastedData!W:W,MATCH($AK548,PastedData!$A:$A,0)))/F$33)</f>
        <v>#DIV/0!</v>
      </c>
      <c r="AQ548" t="e">
        <f>100*((INDEX(PastedData!X:X,MATCH($AK548,PastedData!$A:$A,0)))/G$33)</f>
        <v>#DIV/0!</v>
      </c>
      <c r="AR548" t="e">
        <f>100*((INDEX(PastedData!Y:Y,MATCH($AK548,PastedData!$A:$A,0)))/H$33)</f>
        <v>#DIV/0!</v>
      </c>
      <c r="AS548" t="e">
        <f>100*((INDEX(PastedData!Z:Z,MATCH($AK548,PastedData!$A:$A,0)))/I$33)</f>
        <v>#DIV/0!</v>
      </c>
      <c r="AT548" t="e">
        <f>100*((INDEX(PastedData!AA:AA,MATCH($AK548,PastedData!$A:$A,0)))/J$33)</f>
        <v>#DIV/0!</v>
      </c>
    </row>
    <row r="549" spans="14:46" x14ac:dyDescent="0.3">
      <c r="N549" s="2" t="e">
        <f t="shared" si="26"/>
        <v>#N/A</v>
      </c>
      <c r="O549" s="2" t="e">
        <f t="array" ref="O549">LN(INDEX(PastedData!E:E,MATCH(Analysis!$AK551,PastedData!$A:$A,0))-Analysis!O$5)</f>
        <v>#NUM!</v>
      </c>
      <c r="P549" s="2" t="e">
        <f>LN(INDEX(PastedData!F:F,MATCH(Analysis!$AK551,PastedData!$A:$A,0))-Analysis!P$5)</f>
        <v>#NUM!</v>
      </c>
      <c r="Q549" s="2" t="e">
        <f>LN(INDEX(PastedData!G:G,MATCH(Analysis!$AK551,PastedData!$A:$A,0))-Analysis!Q$5)</f>
        <v>#NUM!</v>
      </c>
      <c r="R549" s="2" t="e">
        <f>LN(INDEX(PastedData!H:H,MATCH(Analysis!$AK551,PastedData!$A:$A,0))-Analysis!R$5)</f>
        <v>#NUM!</v>
      </c>
      <c r="S549" s="2" t="e">
        <f>LN(INDEX(PastedData!I:I,MATCH(Analysis!$AK551,PastedData!$A:$A,0))-Analysis!S$5)</f>
        <v>#NUM!</v>
      </c>
      <c r="T549" s="2" t="e">
        <f>LN(INDEX(PastedData!J:J,MATCH(Analysis!$AK551,PastedData!$A:$A,0))-Analysis!T$5)</f>
        <v>#NUM!</v>
      </c>
      <c r="U549" s="2" t="e">
        <f>LN(INDEX(PastedData!K:K,MATCH(Analysis!$AK551,PastedData!$A:$A,0))-Analysis!U$5)</f>
        <v>#NUM!</v>
      </c>
      <c r="AK549">
        <f t="shared" si="23"/>
        <v>529</v>
      </c>
      <c r="AL549" s="2" t="e">
        <f t="array" ref="AL549">INDEX(PastedData!B:B,MATCH($AK549,PastedData!$A:$A,0))</f>
        <v>#N/A</v>
      </c>
      <c r="AM549" s="2">
        <f>INDEX(PastedData!L:L,MATCH($AK549,PastedData!$A:$A,0))</f>
        <v>0</v>
      </c>
      <c r="AN549" t="e">
        <f>100*((INDEX(PastedData!U:U,MATCH($AK549,PastedData!$A:$A,0)))/D$33)</f>
        <v>#DIV/0!</v>
      </c>
      <c r="AO549" t="e">
        <f>100*((INDEX(PastedData!V:V,MATCH($AK549,PastedData!$A:$A,0)))/E$33)</f>
        <v>#DIV/0!</v>
      </c>
      <c r="AP549" t="e">
        <f>100*((INDEX(PastedData!W:W,MATCH($AK549,PastedData!$A:$A,0)))/F$33)</f>
        <v>#DIV/0!</v>
      </c>
      <c r="AQ549" t="e">
        <f>100*((INDEX(PastedData!X:X,MATCH($AK549,PastedData!$A:$A,0)))/G$33)</f>
        <v>#DIV/0!</v>
      </c>
      <c r="AR549" t="e">
        <f>100*((INDEX(PastedData!Y:Y,MATCH($AK549,PastedData!$A:$A,0)))/H$33)</f>
        <v>#DIV/0!</v>
      </c>
      <c r="AS549" t="e">
        <f>100*((INDEX(PastedData!Z:Z,MATCH($AK549,PastedData!$A:$A,0)))/I$33)</f>
        <v>#DIV/0!</v>
      </c>
      <c r="AT549" t="e">
        <f>100*((INDEX(PastedData!AA:AA,MATCH($AK549,PastedData!$A:$A,0)))/J$33)</f>
        <v>#DIV/0!</v>
      </c>
    </row>
    <row r="550" spans="14:46" x14ac:dyDescent="0.3">
      <c r="N550" s="2" t="e">
        <f t="shared" si="26"/>
        <v>#N/A</v>
      </c>
      <c r="O550" s="2" t="e">
        <f t="array" ref="O550">LN(INDEX(PastedData!E:E,MATCH(Analysis!$AK552,PastedData!$A:$A,0))-Analysis!O$5)</f>
        <v>#NUM!</v>
      </c>
      <c r="P550" s="2" t="e">
        <f>LN(INDEX(PastedData!F:F,MATCH(Analysis!$AK552,PastedData!$A:$A,0))-Analysis!P$5)</f>
        <v>#NUM!</v>
      </c>
      <c r="Q550" s="2" t="e">
        <f>LN(INDEX(PastedData!G:G,MATCH(Analysis!$AK552,PastedData!$A:$A,0))-Analysis!Q$5)</f>
        <v>#NUM!</v>
      </c>
      <c r="R550" s="2" t="e">
        <f>LN(INDEX(PastedData!H:H,MATCH(Analysis!$AK552,PastedData!$A:$A,0))-Analysis!R$5)</f>
        <v>#NUM!</v>
      </c>
      <c r="S550" s="2" t="e">
        <f>LN(INDEX(PastedData!I:I,MATCH(Analysis!$AK552,PastedData!$A:$A,0))-Analysis!S$5)</f>
        <v>#NUM!</v>
      </c>
      <c r="T550" s="2" t="e">
        <f>LN(INDEX(PastedData!J:J,MATCH(Analysis!$AK552,PastedData!$A:$A,0))-Analysis!T$5)</f>
        <v>#NUM!</v>
      </c>
      <c r="U550" s="2" t="e">
        <f>LN(INDEX(PastedData!K:K,MATCH(Analysis!$AK552,PastedData!$A:$A,0))-Analysis!U$5)</f>
        <v>#NUM!</v>
      </c>
      <c r="AK550">
        <f t="shared" si="23"/>
        <v>530</v>
      </c>
      <c r="AL550" s="2" t="e">
        <f t="array" ref="AL550">INDEX(PastedData!B:B,MATCH($AK550,PastedData!$A:$A,0))</f>
        <v>#N/A</v>
      </c>
      <c r="AM550" s="2">
        <f>INDEX(PastedData!L:L,MATCH($AK550,PastedData!$A:$A,0))</f>
        <v>0</v>
      </c>
      <c r="AN550" t="e">
        <f>100*((INDEX(PastedData!U:U,MATCH($AK550,PastedData!$A:$A,0)))/D$33)</f>
        <v>#DIV/0!</v>
      </c>
      <c r="AO550" t="e">
        <f>100*((INDEX(PastedData!V:V,MATCH($AK550,PastedData!$A:$A,0)))/E$33)</f>
        <v>#DIV/0!</v>
      </c>
      <c r="AP550" t="e">
        <f>100*((INDEX(PastedData!W:W,MATCH($AK550,PastedData!$A:$A,0)))/F$33)</f>
        <v>#DIV/0!</v>
      </c>
      <c r="AQ550" t="e">
        <f>100*((INDEX(PastedData!X:X,MATCH($AK550,PastedData!$A:$A,0)))/G$33)</f>
        <v>#DIV/0!</v>
      </c>
      <c r="AR550" t="e">
        <f>100*((INDEX(PastedData!Y:Y,MATCH($AK550,PastedData!$A:$A,0)))/H$33)</f>
        <v>#DIV/0!</v>
      </c>
      <c r="AS550" t="e">
        <f>100*((INDEX(PastedData!Z:Z,MATCH($AK550,PastedData!$A:$A,0)))/I$33)</f>
        <v>#DIV/0!</v>
      </c>
      <c r="AT550" t="e">
        <f>100*((INDEX(PastedData!AA:AA,MATCH($AK550,PastedData!$A:$A,0)))/J$33)</f>
        <v>#DIV/0!</v>
      </c>
    </row>
    <row r="551" spans="14:46" x14ac:dyDescent="0.3">
      <c r="N551" s="2" t="e">
        <f t="shared" si="26"/>
        <v>#N/A</v>
      </c>
      <c r="O551" s="2" t="e">
        <f t="array" ref="O551">LN(INDEX(PastedData!E:E,MATCH(Analysis!$AK553,PastedData!$A:$A,0))-Analysis!O$5)</f>
        <v>#NUM!</v>
      </c>
      <c r="P551" s="2" t="e">
        <f>LN(INDEX(PastedData!F:F,MATCH(Analysis!$AK553,PastedData!$A:$A,0))-Analysis!P$5)</f>
        <v>#NUM!</v>
      </c>
      <c r="Q551" s="2" t="e">
        <f>LN(INDEX(PastedData!G:G,MATCH(Analysis!$AK553,PastedData!$A:$A,0))-Analysis!Q$5)</f>
        <v>#NUM!</v>
      </c>
      <c r="R551" s="2" t="e">
        <f>LN(INDEX(PastedData!H:H,MATCH(Analysis!$AK553,PastedData!$A:$A,0))-Analysis!R$5)</f>
        <v>#NUM!</v>
      </c>
      <c r="S551" s="2" t="e">
        <f>LN(INDEX(PastedData!I:I,MATCH(Analysis!$AK553,PastedData!$A:$A,0))-Analysis!S$5)</f>
        <v>#NUM!</v>
      </c>
      <c r="T551" s="2" t="e">
        <f>LN(INDEX(PastedData!J:J,MATCH(Analysis!$AK553,PastedData!$A:$A,0))-Analysis!T$5)</f>
        <v>#NUM!</v>
      </c>
      <c r="U551" s="2" t="e">
        <f>LN(INDEX(PastedData!K:K,MATCH(Analysis!$AK553,PastedData!$A:$A,0))-Analysis!U$5)</f>
        <v>#NUM!</v>
      </c>
      <c r="AK551">
        <f t="shared" si="23"/>
        <v>531</v>
      </c>
      <c r="AL551" s="2" t="e">
        <f t="array" ref="AL551">INDEX(PastedData!B:B,MATCH($AK551,PastedData!$A:$A,0))</f>
        <v>#N/A</v>
      </c>
      <c r="AM551" s="2">
        <f>INDEX(PastedData!L:L,MATCH($AK551,PastedData!$A:$A,0))</f>
        <v>0</v>
      </c>
      <c r="AN551" t="e">
        <f>100*((INDEX(PastedData!U:U,MATCH($AK551,PastedData!$A:$A,0)))/D$33)</f>
        <v>#DIV/0!</v>
      </c>
      <c r="AO551" t="e">
        <f>100*((INDEX(PastedData!V:V,MATCH($AK551,PastedData!$A:$A,0)))/E$33)</f>
        <v>#DIV/0!</v>
      </c>
      <c r="AP551" t="e">
        <f>100*((INDEX(PastedData!W:W,MATCH($AK551,PastedData!$A:$A,0)))/F$33)</f>
        <v>#DIV/0!</v>
      </c>
      <c r="AQ551" t="e">
        <f>100*((INDEX(PastedData!X:X,MATCH($AK551,PastedData!$A:$A,0)))/G$33)</f>
        <v>#DIV/0!</v>
      </c>
      <c r="AR551" t="e">
        <f>100*((INDEX(PastedData!Y:Y,MATCH($AK551,PastedData!$A:$A,0)))/H$33)</f>
        <v>#DIV/0!</v>
      </c>
      <c r="AS551" t="e">
        <f>100*((INDEX(PastedData!Z:Z,MATCH($AK551,PastedData!$A:$A,0)))/I$33)</f>
        <v>#DIV/0!</v>
      </c>
      <c r="AT551" t="e">
        <f>100*((INDEX(PastedData!AA:AA,MATCH($AK551,PastedData!$A:$A,0)))/J$33)</f>
        <v>#DIV/0!</v>
      </c>
    </row>
    <row r="552" spans="14:46" x14ac:dyDescent="0.3">
      <c r="N552" s="2" t="e">
        <f t="shared" si="26"/>
        <v>#N/A</v>
      </c>
      <c r="O552" s="2" t="e">
        <f t="array" ref="O552">LN(INDEX(PastedData!E:E,MATCH(Analysis!$AK554,PastedData!$A:$A,0))-Analysis!O$5)</f>
        <v>#NUM!</v>
      </c>
      <c r="P552" s="2" t="e">
        <f>LN(INDEX(PastedData!F:F,MATCH(Analysis!$AK554,PastedData!$A:$A,0))-Analysis!P$5)</f>
        <v>#NUM!</v>
      </c>
      <c r="Q552" s="2" t="e">
        <f>LN(INDEX(PastedData!G:G,MATCH(Analysis!$AK554,PastedData!$A:$A,0))-Analysis!Q$5)</f>
        <v>#NUM!</v>
      </c>
      <c r="R552" s="2" t="e">
        <f>LN(INDEX(PastedData!H:H,MATCH(Analysis!$AK554,PastedData!$A:$A,0))-Analysis!R$5)</f>
        <v>#NUM!</v>
      </c>
      <c r="S552" s="2" t="e">
        <f>LN(INDEX(PastedData!I:I,MATCH(Analysis!$AK554,PastedData!$A:$A,0))-Analysis!S$5)</f>
        <v>#NUM!</v>
      </c>
      <c r="T552" s="2" t="e">
        <f>LN(INDEX(PastedData!J:J,MATCH(Analysis!$AK554,PastedData!$A:$A,0))-Analysis!T$5)</f>
        <v>#NUM!</v>
      </c>
      <c r="U552" s="2" t="e">
        <f>LN(INDEX(PastedData!K:K,MATCH(Analysis!$AK554,PastedData!$A:$A,0))-Analysis!U$5)</f>
        <v>#NUM!</v>
      </c>
      <c r="AK552">
        <f t="shared" si="23"/>
        <v>532</v>
      </c>
      <c r="AL552" s="2" t="e">
        <f t="array" ref="AL552">INDEX(PastedData!B:B,MATCH($AK552,PastedData!$A:$A,0))</f>
        <v>#N/A</v>
      </c>
      <c r="AM552" s="2">
        <f>INDEX(PastedData!L:L,MATCH($AK552,PastedData!$A:$A,0))</f>
        <v>0</v>
      </c>
      <c r="AN552" t="e">
        <f>100*((INDEX(PastedData!U:U,MATCH($AK552,PastedData!$A:$A,0)))/D$33)</f>
        <v>#DIV/0!</v>
      </c>
      <c r="AO552" t="e">
        <f>100*((INDEX(PastedData!V:V,MATCH($AK552,PastedData!$A:$A,0)))/E$33)</f>
        <v>#DIV/0!</v>
      </c>
      <c r="AP552" t="e">
        <f>100*((INDEX(PastedData!W:W,MATCH($AK552,PastedData!$A:$A,0)))/F$33)</f>
        <v>#DIV/0!</v>
      </c>
      <c r="AQ552" t="e">
        <f>100*((INDEX(PastedData!X:X,MATCH($AK552,PastedData!$A:$A,0)))/G$33)</f>
        <v>#DIV/0!</v>
      </c>
      <c r="AR552" t="e">
        <f>100*((INDEX(PastedData!Y:Y,MATCH($AK552,PastedData!$A:$A,0)))/H$33)</f>
        <v>#DIV/0!</v>
      </c>
      <c r="AS552" t="e">
        <f>100*((INDEX(PastedData!Z:Z,MATCH($AK552,PastedData!$A:$A,0)))/I$33)</f>
        <v>#DIV/0!</v>
      </c>
      <c r="AT552" t="e">
        <f>100*((INDEX(PastedData!AA:AA,MATCH($AK552,PastedData!$A:$A,0)))/J$33)</f>
        <v>#DIV/0!</v>
      </c>
    </row>
    <row r="553" spans="14:46" x14ac:dyDescent="0.3">
      <c r="N553" s="2" t="e">
        <f t="shared" si="26"/>
        <v>#N/A</v>
      </c>
      <c r="O553" s="2" t="e">
        <f t="array" ref="O553">LN(INDEX(PastedData!E:E,MATCH(Analysis!$AK555,PastedData!$A:$A,0))-Analysis!O$5)</f>
        <v>#NUM!</v>
      </c>
      <c r="P553" s="2" t="e">
        <f>LN(INDEX(PastedData!F:F,MATCH(Analysis!$AK555,PastedData!$A:$A,0))-Analysis!P$5)</f>
        <v>#NUM!</v>
      </c>
      <c r="Q553" s="2" t="e">
        <f>LN(INDEX(PastedData!G:G,MATCH(Analysis!$AK555,PastedData!$A:$A,0))-Analysis!Q$5)</f>
        <v>#NUM!</v>
      </c>
      <c r="R553" s="2" t="e">
        <f>LN(INDEX(PastedData!H:H,MATCH(Analysis!$AK555,PastedData!$A:$A,0))-Analysis!R$5)</f>
        <v>#NUM!</v>
      </c>
      <c r="S553" s="2" t="e">
        <f>LN(INDEX(PastedData!I:I,MATCH(Analysis!$AK555,PastedData!$A:$A,0))-Analysis!S$5)</f>
        <v>#NUM!</v>
      </c>
      <c r="T553" s="2" t="e">
        <f>LN(INDEX(PastedData!J:J,MATCH(Analysis!$AK555,PastedData!$A:$A,0))-Analysis!T$5)</f>
        <v>#NUM!</v>
      </c>
      <c r="U553" s="2" t="e">
        <f>LN(INDEX(PastedData!K:K,MATCH(Analysis!$AK555,PastedData!$A:$A,0))-Analysis!U$5)</f>
        <v>#NUM!</v>
      </c>
      <c r="AK553">
        <f t="shared" si="23"/>
        <v>533</v>
      </c>
      <c r="AL553" s="2" t="e">
        <f t="array" ref="AL553">INDEX(PastedData!B:B,MATCH($AK553,PastedData!$A:$A,0))</f>
        <v>#N/A</v>
      </c>
      <c r="AM553" s="2">
        <f>INDEX(PastedData!L:L,MATCH($AK553,PastedData!$A:$A,0))</f>
        <v>0</v>
      </c>
      <c r="AN553" t="e">
        <f>100*((INDEX(PastedData!U:U,MATCH($AK553,PastedData!$A:$A,0)))/D$33)</f>
        <v>#DIV/0!</v>
      </c>
      <c r="AO553" t="e">
        <f>100*((INDEX(PastedData!V:V,MATCH($AK553,PastedData!$A:$A,0)))/E$33)</f>
        <v>#DIV/0!</v>
      </c>
      <c r="AP553" t="e">
        <f>100*((INDEX(PastedData!W:W,MATCH($AK553,PastedData!$A:$A,0)))/F$33)</f>
        <v>#DIV/0!</v>
      </c>
      <c r="AQ553" t="e">
        <f>100*((INDEX(PastedData!X:X,MATCH($AK553,PastedData!$A:$A,0)))/G$33)</f>
        <v>#DIV/0!</v>
      </c>
      <c r="AR553" t="e">
        <f>100*((INDEX(PastedData!Y:Y,MATCH($AK553,PastedData!$A:$A,0)))/H$33)</f>
        <v>#DIV/0!</v>
      </c>
      <c r="AS553" t="e">
        <f>100*((INDEX(PastedData!Z:Z,MATCH($AK553,PastedData!$A:$A,0)))/I$33)</f>
        <v>#DIV/0!</v>
      </c>
      <c r="AT553" t="e">
        <f>100*((INDEX(PastedData!AA:AA,MATCH($AK553,PastedData!$A:$A,0)))/J$33)</f>
        <v>#DIV/0!</v>
      </c>
    </row>
    <row r="554" spans="14:46" x14ac:dyDescent="0.3">
      <c r="N554" s="2" t="e">
        <f t="shared" si="26"/>
        <v>#N/A</v>
      </c>
      <c r="O554" s="2" t="e">
        <f t="array" ref="O554">LN(INDEX(PastedData!E:E,MATCH(Analysis!$AK556,PastedData!$A:$A,0))-Analysis!O$5)</f>
        <v>#NUM!</v>
      </c>
      <c r="P554" s="2" t="e">
        <f>LN(INDEX(PastedData!F:F,MATCH(Analysis!$AK556,PastedData!$A:$A,0))-Analysis!P$5)</f>
        <v>#NUM!</v>
      </c>
      <c r="Q554" s="2" t="e">
        <f>LN(INDEX(PastedData!G:G,MATCH(Analysis!$AK556,PastedData!$A:$A,0))-Analysis!Q$5)</f>
        <v>#NUM!</v>
      </c>
      <c r="R554" s="2" t="e">
        <f>LN(INDEX(PastedData!H:H,MATCH(Analysis!$AK556,PastedData!$A:$A,0))-Analysis!R$5)</f>
        <v>#NUM!</v>
      </c>
      <c r="S554" s="2" t="e">
        <f>LN(INDEX(PastedData!I:I,MATCH(Analysis!$AK556,PastedData!$A:$A,0))-Analysis!S$5)</f>
        <v>#NUM!</v>
      </c>
      <c r="T554" s="2" t="e">
        <f>LN(INDEX(PastedData!J:J,MATCH(Analysis!$AK556,PastedData!$A:$A,0))-Analysis!T$5)</f>
        <v>#NUM!</v>
      </c>
      <c r="U554" s="2" t="e">
        <f>LN(INDEX(PastedData!K:K,MATCH(Analysis!$AK556,PastedData!$A:$A,0))-Analysis!U$5)</f>
        <v>#NUM!</v>
      </c>
      <c r="AK554">
        <f t="shared" si="23"/>
        <v>534</v>
      </c>
      <c r="AL554" s="2" t="e">
        <f t="array" ref="AL554">INDEX(PastedData!B:B,MATCH($AK554,PastedData!$A:$A,0))</f>
        <v>#N/A</v>
      </c>
      <c r="AM554" s="2">
        <f>INDEX(PastedData!L:L,MATCH($AK554,PastedData!$A:$A,0))</f>
        <v>0</v>
      </c>
      <c r="AN554" t="e">
        <f>100*((INDEX(PastedData!U:U,MATCH($AK554,PastedData!$A:$A,0)))/D$33)</f>
        <v>#DIV/0!</v>
      </c>
      <c r="AO554" t="e">
        <f>100*((INDEX(PastedData!V:V,MATCH($AK554,PastedData!$A:$A,0)))/E$33)</f>
        <v>#DIV/0!</v>
      </c>
      <c r="AP554" t="e">
        <f>100*((INDEX(PastedData!W:W,MATCH($AK554,PastedData!$A:$A,0)))/F$33)</f>
        <v>#DIV/0!</v>
      </c>
      <c r="AQ554" t="e">
        <f>100*((INDEX(PastedData!X:X,MATCH($AK554,PastedData!$A:$A,0)))/G$33)</f>
        <v>#DIV/0!</v>
      </c>
      <c r="AR554" t="e">
        <f>100*((INDEX(PastedData!Y:Y,MATCH($AK554,PastedData!$A:$A,0)))/H$33)</f>
        <v>#DIV/0!</v>
      </c>
      <c r="AS554" t="e">
        <f>100*((INDEX(PastedData!Z:Z,MATCH($AK554,PastedData!$A:$A,0)))/I$33)</f>
        <v>#DIV/0!</v>
      </c>
      <c r="AT554" t="e">
        <f>100*((INDEX(PastedData!AA:AA,MATCH($AK554,PastedData!$A:$A,0)))/J$33)</f>
        <v>#DIV/0!</v>
      </c>
    </row>
    <row r="555" spans="14:46" x14ac:dyDescent="0.3">
      <c r="N555" s="2" t="e">
        <f t="shared" si="26"/>
        <v>#N/A</v>
      </c>
      <c r="O555" s="2" t="e">
        <f t="array" ref="O555">LN(INDEX(PastedData!E:E,MATCH(Analysis!$AK557,PastedData!$A:$A,0))-Analysis!O$5)</f>
        <v>#NUM!</v>
      </c>
      <c r="P555" s="2" t="e">
        <f>LN(INDEX(PastedData!F:F,MATCH(Analysis!$AK557,PastedData!$A:$A,0))-Analysis!P$5)</f>
        <v>#NUM!</v>
      </c>
      <c r="Q555" s="2" t="e">
        <f>LN(INDEX(PastedData!G:G,MATCH(Analysis!$AK557,PastedData!$A:$A,0))-Analysis!Q$5)</f>
        <v>#NUM!</v>
      </c>
      <c r="R555" s="2" t="e">
        <f>LN(INDEX(PastedData!H:H,MATCH(Analysis!$AK557,PastedData!$A:$A,0))-Analysis!R$5)</f>
        <v>#NUM!</v>
      </c>
      <c r="S555" s="2" t="e">
        <f>LN(INDEX(PastedData!I:I,MATCH(Analysis!$AK557,PastedData!$A:$A,0))-Analysis!S$5)</f>
        <v>#NUM!</v>
      </c>
      <c r="T555" s="2" t="e">
        <f>LN(INDEX(PastedData!J:J,MATCH(Analysis!$AK557,PastedData!$A:$A,0))-Analysis!T$5)</f>
        <v>#NUM!</v>
      </c>
      <c r="U555" s="2" t="e">
        <f>LN(INDEX(PastedData!K:K,MATCH(Analysis!$AK557,PastedData!$A:$A,0))-Analysis!U$5)</f>
        <v>#NUM!</v>
      </c>
      <c r="AK555">
        <f t="shared" si="23"/>
        <v>535</v>
      </c>
      <c r="AL555" s="2" t="e">
        <f t="array" ref="AL555">INDEX(PastedData!B:B,MATCH($AK555,PastedData!$A:$A,0))</f>
        <v>#N/A</v>
      </c>
      <c r="AM555" s="2">
        <f>INDEX(PastedData!L:L,MATCH($AK555,PastedData!$A:$A,0))</f>
        <v>0</v>
      </c>
      <c r="AN555" t="e">
        <f>100*((INDEX(PastedData!U:U,MATCH($AK555,PastedData!$A:$A,0)))/D$33)</f>
        <v>#DIV/0!</v>
      </c>
      <c r="AO555" t="e">
        <f>100*((INDEX(PastedData!V:V,MATCH($AK555,PastedData!$A:$A,0)))/E$33)</f>
        <v>#DIV/0!</v>
      </c>
      <c r="AP555" t="e">
        <f>100*((INDEX(PastedData!W:W,MATCH($AK555,PastedData!$A:$A,0)))/F$33)</f>
        <v>#DIV/0!</v>
      </c>
      <c r="AQ555" t="e">
        <f>100*((INDEX(PastedData!X:X,MATCH($AK555,PastedData!$A:$A,0)))/G$33)</f>
        <v>#DIV/0!</v>
      </c>
      <c r="AR555" t="e">
        <f>100*((INDEX(PastedData!Y:Y,MATCH($AK555,PastedData!$A:$A,0)))/H$33)</f>
        <v>#DIV/0!</v>
      </c>
      <c r="AS555" t="e">
        <f>100*((INDEX(PastedData!Z:Z,MATCH($AK555,PastedData!$A:$A,0)))/I$33)</f>
        <v>#DIV/0!</v>
      </c>
      <c r="AT555" t="e">
        <f>100*((INDEX(PastedData!AA:AA,MATCH($AK555,PastedData!$A:$A,0)))/J$33)</f>
        <v>#DIV/0!</v>
      </c>
    </row>
    <row r="556" spans="14:46" x14ac:dyDescent="0.3">
      <c r="N556" s="2" t="e">
        <f t="shared" si="26"/>
        <v>#N/A</v>
      </c>
      <c r="O556" s="2" t="e">
        <f t="array" ref="O556">LN(INDEX(PastedData!E:E,MATCH(Analysis!$AK558,PastedData!$A:$A,0))-Analysis!O$5)</f>
        <v>#NUM!</v>
      </c>
      <c r="P556" s="2" t="e">
        <f>LN(INDEX(PastedData!F:F,MATCH(Analysis!$AK558,PastedData!$A:$A,0))-Analysis!P$5)</f>
        <v>#NUM!</v>
      </c>
      <c r="Q556" s="2" t="e">
        <f>LN(INDEX(PastedData!G:G,MATCH(Analysis!$AK558,PastedData!$A:$A,0))-Analysis!Q$5)</f>
        <v>#NUM!</v>
      </c>
      <c r="R556" s="2" t="e">
        <f>LN(INDEX(PastedData!H:H,MATCH(Analysis!$AK558,PastedData!$A:$A,0))-Analysis!R$5)</f>
        <v>#NUM!</v>
      </c>
      <c r="S556" s="2" t="e">
        <f>LN(INDEX(PastedData!I:I,MATCH(Analysis!$AK558,PastedData!$A:$A,0))-Analysis!S$5)</f>
        <v>#NUM!</v>
      </c>
      <c r="T556" s="2" t="e">
        <f>LN(INDEX(PastedData!J:J,MATCH(Analysis!$AK558,PastedData!$A:$A,0))-Analysis!T$5)</f>
        <v>#NUM!</v>
      </c>
      <c r="U556" s="2" t="e">
        <f>LN(INDEX(PastedData!K:K,MATCH(Analysis!$AK558,PastedData!$A:$A,0))-Analysis!U$5)</f>
        <v>#NUM!</v>
      </c>
      <c r="AK556">
        <f t="shared" si="23"/>
        <v>536</v>
      </c>
      <c r="AL556" s="2" t="e">
        <f t="array" ref="AL556">INDEX(PastedData!B:B,MATCH($AK556,PastedData!$A:$A,0))</f>
        <v>#N/A</v>
      </c>
      <c r="AM556" s="2">
        <f>INDEX(PastedData!L:L,MATCH($AK556,PastedData!$A:$A,0))</f>
        <v>0</v>
      </c>
      <c r="AN556" t="e">
        <f>100*((INDEX(PastedData!U:U,MATCH($AK556,PastedData!$A:$A,0)))/D$33)</f>
        <v>#DIV/0!</v>
      </c>
      <c r="AO556" t="e">
        <f>100*((INDEX(PastedData!V:V,MATCH($AK556,PastedData!$A:$A,0)))/E$33)</f>
        <v>#DIV/0!</v>
      </c>
      <c r="AP556" t="e">
        <f>100*((INDEX(PastedData!W:W,MATCH($AK556,PastedData!$A:$A,0)))/F$33)</f>
        <v>#DIV/0!</v>
      </c>
      <c r="AQ556" t="e">
        <f>100*((INDEX(PastedData!X:X,MATCH($AK556,PastedData!$A:$A,0)))/G$33)</f>
        <v>#DIV/0!</v>
      </c>
      <c r="AR556" t="e">
        <f>100*((INDEX(PastedData!Y:Y,MATCH($AK556,PastedData!$A:$A,0)))/H$33)</f>
        <v>#DIV/0!</v>
      </c>
      <c r="AS556" t="e">
        <f>100*((INDEX(PastedData!Z:Z,MATCH($AK556,PastedData!$A:$A,0)))/I$33)</f>
        <v>#DIV/0!</v>
      </c>
      <c r="AT556" t="e">
        <f>100*((INDEX(PastedData!AA:AA,MATCH($AK556,PastedData!$A:$A,0)))/J$33)</f>
        <v>#DIV/0!</v>
      </c>
    </row>
    <row r="557" spans="14:46" x14ac:dyDescent="0.3">
      <c r="N557" s="2" t="e">
        <f t="shared" si="26"/>
        <v>#N/A</v>
      </c>
      <c r="O557" s="2" t="e">
        <f t="array" ref="O557">LN(INDEX(PastedData!E:E,MATCH(Analysis!$AK559,PastedData!$A:$A,0))-Analysis!O$5)</f>
        <v>#NUM!</v>
      </c>
      <c r="P557" s="2" t="e">
        <f>LN(INDEX(PastedData!F:F,MATCH(Analysis!$AK559,PastedData!$A:$A,0))-Analysis!P$5)</f>
        <v>#NUM!</v>
      </c>
      <c r="Q557" s="2" t="e">
        <f>LN(INDEX(PastedData!G:G,MATCH(Analysis!$AK559,PastedData!$A:$A,0))-Analysis!Q$5)</f>
        <v>#NUM!</v>
      </c>
      <c r="R557" s="2" t="e">
        <f>LN(INDEX(PastedData!H:H,MATCH(Analysis!$AK559,PastedData!$A:$A,0))-Analysis!R$5)</f>
        <v>#NUM!</v>
      </c>
      <c r="S557" s="2" t="e">
        <f>LN(INDEX(PastedData!I:I,MATCH(Analysis!$AK559,PastedData!$A:$A,0))-Analysis!S$5)</f>
        <v>#NUM!</v>
      </c>
      <c r="T557" s="2" t="e">
        <f>LN(INDEX(PastedData!J:J,MATCH(Analysis!$AK559,PastedData!$A:$A,0))-Analysis!T$5)</f>
        <v>#NUM!</v>
      </c>
      <c r="U557" s="2" t="e">
        <f>LN(INDEX(PastedData!K:K,MATCH(Analysis!$AK559,PastedData!$A:$A,0))-Analysis!U$5)</f>
        <v>#NUM!</v>
      </c>
      <c r="AK557">
        <f t="shared" si="23"/>
        <v>537</v>
      </c>
      <c r="AL557" s="2" t="e">
        <f t="array" ref="AL557">INDEX(PastedData!B:B,MATCH($AK557,PastedData!$A:$A,0))</f>
        <v>#N/A</v>
      </c>
      <c r="AM557" s="2">
        <f>INDEX(PastedData!L:L,MATCH($AK557,PastedData!$A:$A,0))</f>
        <v>0</v>
      </c>
      <c r="AN557" t="e">
        <f>100*((INDEX(PastedData!U:U,MATCH($AK557,PastedData!$A:$A,0)))/D$33)</f>
        <v>#DIV/0!</v>
      </c>
      <c r="AO557" t="e">
        <f>100*((INDEX(PastedData!V:V,MATCH($AK557,PastedData!$A:$A,0)))/E$33)</f>
        <v>#DIV/0!</v>
      </c>
      <c r="AP557" t="e">
        <f>100*((INDEX(PastedData!W:W,MATCH($AK557,PastedData!$A:$A,0)))/F$33)</f>
        <v>#DIV/0!</v>
      </c>
      <c r="AQ557" t="e">
        <f>100*((INDEX(PastedData!X:X,MATCH($AK557,PastedData!$A:$A,0)))/G$33)</f>
        <v>#DIV/0!</v>
      </c>
      <c r="AR557" t="e">
        <f>100*((INDEX(PastedData!Y:Y,MATCH($AK557,PastedData!$A:$A,0)))/H$33)</f>
        <v>#DIV/0!</v>
      </c>
      <c r="AS557" t="e">
        <f>100*((INDEX(PastedData!Z:Z,MATCH($AK557,PastedData!$A:$A,0)))/I$33)</f>
        <v>#DIV/0!</v>
      </c>
      <c r="AT557" t="e">
        <f>100*((INDEX(PastedData!AA:AA,MATCH($AK557,PastedData!$A:$A,0)))/J$33)</f>
        <v>#DIV/0!</v>
      </c>
    </row>
    <row r="558" spans="14:46" x14ac:dyDescent="0.3">
      <c r="N558" s="2" t="e">
        <f t="shared" si="26"/>
        <v>#N/A</v>
      </c>
      <c r="O558" s="2" t="e">
        <f t="array" ref="O558">LN(INDEX(PastedData!E:E,MATCH(Analysis!$AK560,PastedData!$A:$A,0))-Analysis!O$5)</f>
        <v>#NUM!</v>
      </c>
      <c r="P558" s="2" t="e">
        <f>LN(INDEX(PastedData!F:F,MATCH(Analysis!$AK560,PastedData!$A:$A,0))-Analysis!P$5)</f>
        <v>#NUM!</v>
      </c>
      <c r="Q558" s="2" t="e">
        <f>LN(INDEX(PastedData!G:G,MATCH(Analysis!$AK560,PastedData!$A:$A,0))-Analysis!Q$5)</f>
        <v>#NUM!</v>
      </c>
      <c r="R558" s="2" t="e">
        <f>LN(INDEX(PastedData!H:H,MATCH(Analysis!$AK560,PastedData!$A:$A,0))-Analysis!R$5)</f>
        <v>#NUM!</v>
      </c>
      <c r="S558" s="2" t="e">
        <f>LN(INDEX(PastedData!I:I,MATCH(Analysis!$AK560,PastedData!$A:$A,0))-Analysis!S$5)</f>
        <v>#NUM!</v>
      </c>
      <c r="T558" s="2" t="e">
        <f>LN(INDEX(PastedData!J:J,MATCH(Analysis!$AK560,PastedData!$A:$A,0))-Analysis!T$5)</f>
        <v>#NUM!</v>
      </c>
      <c r="U558" s="2" t="e">
        <f>LN(INDEX(PastedData!K:K,MATCH(Analysis!$AK560,PastedData!$A:$A,0))-Analysis!U$5)</f>
        <v>#NUM!</v>
      </c>
      <c r="AK558">
        <f t="shared" si="23"/>
        <v>538</v>
      </c>
      <c r="AL558" s="2" t="e">
        <f t="array" ref="AL558">INDEX(PastedData!B:B,MATCH($AK558,PastedData!$A:$A,0))</f>
        <v>#N/A</v>
      </c>
      <c r="AM558" s="2">
        <f>INDEX(PastedData!L:L,MATCH($AK558,PastedData!$A:$A,0))</f>
        <v>0</v>
      </c>
      <c r="AN558" t="e">
        <f>100*((INDEX(PastedData!U:U,MATCH($AK558,PastedData!$A:$A,0)))/D$33)</f>
        <v>#DIV/0!</v>
      </c>
      <c r="AO558" t="e">
        <f>100*((INDEX(PastedData!V:V,MATCH($AK558,PastedData!$A:$A,0)))/E$33)</f>
        <v>#DIV/0!</v>
      </c>
      <c r="AP558" t="e">
        <f>100*((INDEX(PastedData!W:W,MATCH($AK558,PastedData!$A:$A,0)))/F$33)</f>
        <v>#DIV/0!</v>
      </c>
      <c r="AQ558" t="e">
        <f>100*((INDEX(PastedData!X:X,MATCH($AK558,PastedData!$A:$A,0)))/G$33)</f>
        <v>#DIV/0!</v>
      </c>
      <c r="AR558" t="e">
        <f>100*((INDEX(PastedData!Y:Y,MATCH($AK558,PastedData!$A:$A,0)))/H$33)</f>
        <v>#DIV/0!</v>
      </c>
      <c r="AS558" t="e">
        <f>100*((INDEX(PastedData!Z:Z,MATCH($AK558,PastedData!$A:$A,0)))/I$33)</f>
        <v>#DIV/0!</v>
      </c>
      <c r="AT558" t="e">
        <f>100*((INDEX(PastedData!AA:AA,MATCH($AK558,PastedData!$A:$A,0)))/J$33)</f>
        <v>#DIV/0!</v>
      </c>
    </row>
    <row r="559" spans="14:46" x14ac:dyDescent="0.3">
      <c r="N559" s="2" t="e">
        <f t="shared" si="26"/>
        <v>#N/A</v>
      </c>
      <c r="O559" s="2" t="e">
        <f t="array" ref="O559">LN(INDEX(PastedData!E:E,MATCH(Analysis!$AK561,PastedData!$A:$A,0))-Analysis!O$5)</f>
        <v>#NUM!</v>
      </c>
      <c r="P559" s="2" t="e">
        <f>LN(INDEX(PastedData!F:F,MATCH(Analysis!$AK561,PastedData!$A:$A,0))-Analysis!P$5)</f>
        <v>#NUM!</v>
      </c>
      <c r="Q559" s="2" t="e">
        <f>LN(INDEX(PastedData!G:G,MATCH(Analysis!$AK561,PastedData!$A:$A,0))-Analysis!Q$5)</f>
        <v>#NUM!</v>
      </c>
      <c r="R559" s="2" t="e">
        <f>LN(INDEX(PastedData!H:H,MATCH(Analysis!$AK561,PastedData!$A:$A,0))-Analysis!R$5)</f>
        <v>#NUM!</v>
      </c>
      <c r="S559" s="2" t="e">
        <f>LN(INDEX(PastedData!I:I,MATCH(Analysis!$AK561,PastedData!$A:$A,0))-Analysis!S$5)</f>
        <v>#NUM!</v>
      </c>
      <c r="T559" s="2" t="e">
        <f>LN(INDEX(PastedData!J:J,MATCH(Analysis!$AK561,PastedData!$A:$A,0))-Analysis!T$5)</f>
        <v>#NUM!</v>
      </c>
      <c r="U559" s="2" t="e">
        <f>LN(INDEX(PastedData!K:K,MATCH(Analysis!$AK561,PastedData!$A:$A,0))-Analysis!U$5)</f>
        <v>#NUM!</v>
      </c>
      <c r="AK559">
        <f t="shared" si="23"/>
        <v>539</v>
      </c>
      <c r="AL559" s="2" t="e">
        <f t="array" ref="AL559">INDEX(PastedData!B:B,MATCH($AK559,PastedData!$A:$A,0))</f>
        <v>#N/A</v>
      </c>
      <c r="AM559" s="2">
        <f>INDEX(PastedData!L:L,MATCH($AK559,PastedData!$A:$A,0))</f>
        <v>0</v>
      </c>
      <c r="AN559" t="e">
        <f>100*((INDEX(PastedData!U:U,MATCH($AK559,PastedData!$A:$A,0)))/D$33)</f>
        <v>#DIV/0!</v>
      </c>
      <c r="AO559" t="e">
        <f>100*((INDEX(PastedData!V:V,MATCH($AK559,PastedData!$A:$A,0)))/E$33)</f>
        <v>#DIV/0!</v>
      </c>
      <c r="AP559" t="e">
        <f>100*((INDEX(PastedData!W:W,MATCH($AK559,PastedData!$A:$A,0)))/F$33)</f>
        <v>#DIV/0!</v>
      </c>
      <c r="AQ559" t="e">
        <f>100*((INDEX(PastedData!X:X,MATCH($AK559,PastedData!$A:$A,0)))/G$33)</f>
        <v>#DIV/0!</v>
      </c>
      <c r="AR559" t="e">
        <f>100*((INDEX(PastedData!Y:Y,MATCH($AK559,PastedData!$A:$A,0)))/H$33)</f>
        <v>#DIV/0!</v>
      </c>
      <c r="AS559" t="e">
        <f>100*((INDEX(PastedData!Z:Z,MATCH($AK559,PastedData!$A:$A,0)))/I$33)</f>
        <v>#DIV/0!</v>
      </c>
      <c r="AT559" t="e">
        <f>100*((INDEX(PastedData!AA:AA,MATCH($AK559,PastedData!$A:$A,0)))/J$33)</f>
        <v>#DIV/0!</v>
      </c>
    </row>
    <row r="560" spans="14:46" x14ac:dyDescent="0.3">
      <c r="N560" s="2" t="e">
        <f t="shared" si="26"/>
        <v>#N/A</v>
      </c>
      <c r="O560" s="2" t="e">
        <f t="array" ref="O560">LN(INDEX(PastedData!E:E,MATCH(Analysis!$AK562,PastedData!$A:$A,0))-Analysis!O$5)</f>
        <v>#NUM!</v>
      </c>
      <c r="P560" s="2" t="e">
        <f>LN(INDEX(PastedData!F:F,MATCH(Analysis!$AK562,PastedData!$A:$A,0))-Analysis!P$5)</f>
        <v>#NUM!</v>
      </c>
      <c r="Q560" s="2" t="e">
        <f>LN(INDEX(PastedData!G:G,MATCH(Analysis!$AK562,PastedData!$A:$A,0))-Analysis!Q$5)</f>
        <v>#NUM!</v>
      </c>
      <c r="R560" s="2" t="e">
        <f>LN(INDEX(PastedData!H:H,MATCH(Analysis!$AK562,PastedData!$A:$A,0))-Analysis!R$5)</f>
        <v>#NUM!</v>
      </c>
      <c r="S560" s="2" t="e">
        <f>LN(INDEX(PastedData!I:I,MATCH(Analysis!$AK562,PastedData!$A:$A,0))-Analysis!S$5)</f>
        <v>#NUM!</v>
      </c>
      <c r="T560" s="2" t="e">
        <f>LN(INDEX(PastedData!J:J,MATCH(Analysis!$AK562,PastedData!$A:$A,0))-Analysis!T$5)</f>
        <v>#NUM!</v>
      </c>
      <c r="U560" s="2" t="e">
        <f>LN(INDEX(PastedData!K:K,MATCH(Analysis!$AK562,PastedData!$A:$A,0))-Analysis!U$5)</f>
        <v>#NUM!</v>
      </c>
      <c r="AK560">
        <f t="shared" si="23"/>
        <v>540</v>
      </c>
      <c r="AL560" s="2" t="e">
        <f t="array" ref="AL560">INDEX(PastedData!B:B,MATCH($AK560,PastedData!$A:$A,0))</f>
        <v>#N/A</v>
      </c>
      <c r="AM560" s="2">
        <f>INDEX(PastedData!L:L,MATCH($AK560,PastedData!$A:$A,0))</f>
        <v>0</v>
      </c>
      <c r="AN560" t="e">
        <f>100*((INDEX(PastedData!U:U,MATCH($AK560,PastedData!$A:$A,0)))/D$33)</f>
        <v>#DIV/0!</v>
      </c>
      <c r="AO560" t="e">
        <f>100*((INDEX(PastedData!V:V,MATCH($AK560,PastedData!$A:$A,0)))/E$33)</f>
        <v>#DIV/0!</v>
      </c>
      <c r="AP560" t="e">
        <f>100*((INDEX(PastedData!W:W,MATCH($AK560,PastedData!$A:$A,0)))/F$33)</f>
        <v>#DIV/0!</v>
      </c>
      <c r="AQ560" t="e">
        <f>100*((INDEX(PastedData!X:X,MATCH($AK560,PastedData!$A:$A,0)))/G$33)</f>
        <v>#DIV/0!</v>
      </c>
      <c r="AR560" t="e">
        <f>100*((INDEX(PastedData!Y:Y,MATCH($AK560,PastedData!$A:$A,0)))/H$33)</f>
        <v>#DIV/0!</v>
      </c>
      <c r="AS560" t="e">
        <f>100*((INDEX(PastedData!Z:Z,MATCH($AK560,PastedData!$A:$A,0)))/I$33)</f>
        <v>#DIV/0!</v>
      </c>
      <c r="AT560" t="e">
        <f>100*((INDEX(PastedData!AA:AA,MATCH($AK560,PastedData!$A:$A,0)))/J$33)</f>
        <v>#DIV/0!</v>
      </c>
    </row>
    <row r="561" spans="14:46" x14ac:dyDescent="0.3">
      <c r="N561" s="2" t="e">
        <f t="shared" si="26"/>
        <v>#N/A</v>
      </c>
      <c r="O561" s="2" t="e">
        <f t="array" ref="O561">LN(INDEX(PastedData!E:E,MATCH(Analysis!$AK563,PastedData!$A:$A,0))-Analysis!O$5)</f>
        <v>#NUM!</v>
      </c>
      <c r="P561" s="2" t="e">
        <f>LN(INDEX(PastedData!F:F,MATCH(Analysis!$AK563,PastedData!$A:$A,0))-Analysis!P$5)</f>
        <v>#NUM!</v>
      </c>
      <c r="Q561" s="2" t="e">
        <f>LN(INDEX(PastedData!G:G,MATCH(Analysis!$AK563,PastedData!$A:$A,0))-Analysis!Q$5)</f>
        <v>#NUM!</v>
      </c>
      <c r="R561" s="2" t="e">
        <f>LN(INDEX(PastedData!H:H,MATCH(Analysis!$AK563,PastedData!$A:$A,0))-Analysis!R$5)</f>
        <v>#NUM!</v>
      </c>
      <c r="S561" s="2" t="e">
        <f>LN(INDEX(PastedData!I:I,MATCH(Analysis!$AK563,PastedData!$A:$A,0))-Analysis!S$5)</f>
        <v>#NUM!</v>
      </c>
      <c r="T561" s="2" t="e">
        <f>LN(INDEX(PastedData!J:J,MATCH(Analysis!$AK563,PastedData!$A:$A,0))-Analysis!T$5)</f>
        <v>#NUM!</v>
      </c>
      <c r="U561" s="2" t="e">
        <f>LN(INDEX(PastedData!K:K,MATCH(Analysis!$AK563,PastedData!$A:$A,0))-Analysis!U$5)</f>
        <v>#NUM!</v>
      </c>
      <c r="AK561">
        <f t="shared" si="23"/>
        <v>541</v>
      </c>
      <c r="AL561" s="2" t="e">
        <f t="array" ref="AL561">INDEX(PastedData!B:B,MATCH($AK561,PastedData!$A:$A,0))</f>
        <v>#N/A</v>
      </c>
      <c r="AM561" s="2">
        <f>INDEX(PastedData!L:L,MATCH($AK561,PastedData!$A:$A,0))</f>
        <v>0</v>
      </c>
      <c r="AN561" t="e">
        <f>100*((INDEX(PastedData!U:U,MATCH($AK561,PastedData!$A:$A,0)))/D$33)</f>
        <v>#DIV/0!</v>
      </c>
      <c r="AO561" t="e">
        <f>100*((INDEX(PastedData!V:V,MATCH($AK561,PastedData!$A:$A,0)))/E$33)</f>
        <v>#DIV/0!</v>
      </c>
      <c r="AP561" t="e">
        <f>100*((INDEX(PastedData!W:W,MATCH($AK561,PastedData!$A:$A,0)))/F$33)</f>
        <v>#DIV/0!</v>
      </c>
      <c r="AQ561" t="e">
        <f>100*((INDEX(PastedData!X:X,MATCH($AK561,PastedData!$A:$A,0)))/G$33)</f>
        <v>#DIV/0!</v>
      </c>
      <c r="AR561" t="e">
        <f>100*((INDEX(PastedData!Y:Y,MATCH($AK561,PastedData!$A:$A,0)))/H$33)</f>
        <v>#DIV/0!</v>
      </c>
      <c r="AS561" t="e">
        <f>100*((INDEX(PastedData!Z:Z,MATCH($AK561,PastedData!$A:$A,0)))/I$33)</f>
        <v>#DIV/0!</v>
      </c>
      <c r="AT561" t="e">
        <f>100*((INDEX(PastedData!AA:AA,MATCH($AK561,PastedData!$A:$A,0)))/J$33)</f>
        <v>#DIV/0!</v>
      </c>
    </row>
    <row r="562" spans="14:46" x14ac:dyDescent="0.3">
      <c r="N562" s="2" t="e">
        <f t="shared" si="26"/>
        <v>#N/A</v>
      </c>
      <c r="O562" s="2" t="e">
        <f t="array" ref="O562">LN(INDEX(PastedData!E:E,MATCH(Analysis!$AK564,PastedData!$A:$A,0))-Analysis!O$5)</f>
        <v>#NUM!</v>
      </c>
      <c r="P562" s="2" t="e">
        <f>LN(INDEX(PastedData!F:F,MATCH(Analysis!$AK564,PastedData!$A:$A,0))-Analysis!P$5)</f>
        <v>#NUM!</v>
      </c>
      <c r="Q562" s="2" t="e">
        <f>LN(INDEX(PastedData!G:G,MATCH(Analysis!$AK564,PastedData!$A:$A,0))-Analysis!Q$5)</f>
        <v>#NUM!</v>
      </c>
      <c r="R562" s="2" t="e">
        <f>LN(INDEX(PastedData!H:H,MATCH(Analysis!$AK564,PastedData!$A:$A,0))-Analysis!R$5)</f>
        <v>#NUM!</v>
      </c>
      <c r="S562" s="2" t="e">
        <f>LN(INDEX(PastedData!I:I,MATCH(Analysis!$AK564,PastedData!$A:$A,0))-Analysis!S$5)</f>
        <v>#NUM!</v>
      </c>
      <c r="T562" s="2" t="e">
        <f>LN(INDEX(PastedData!J:J,MATCH(Analysis!$AK564,PastedData!$A:$A,0))-Analysis!T$5)</f>
        <v>#NUM!</v>
      </c>
      <c r="U562" s="2" t="e">
        <f>LN(INDEX(PastedData!K:K,MATCH(Analysis!$AK564,PastedData!$A:$A,0))-Analysis!U$5)</f>
        <v>#NUM!</v>
      </c>
      <c r="AK562">
        <f t="shared" si="23"/>
        <v>542</v>
      </c>
      <c r="AL562" s="2" t="e">
        <f t="array" ref="AL562">INDEX(PastedData!B:B,MATCH($AK562,PastedData!$A:$A,0))</f>
        <v>#N/A</v>
      </c>
      <c r="AM562" s="2">
        <f>INDEX(PastedData!L:L,MATCH($AK562,PastedData!$A:$A,0))</f>
        <v>0</v>
      </c>
      <c r="AN562" t="e">
        <f>100*((INDEX(PastedData!U:U,MATCH($AK562,PastedData!$A:$A,0)))/D$33)</f>
        <v>#DIV/0!</v>
      </c>
      <c r="AO562" t="e">
        <f>100*((INDEX(PastedData!V:V,MATCH($AK562,PastedData!$A:$A,0)))/E$33)</f>
        <v>#DIV/0!</v>
      </c>
      <c r="AP562" t="e">
        <f>100*((INDEX(PastedData!W:W,MATCH($AK562,PastedData!$A:$A,0)))/F$33)</f>
        <v>#DIV/0!</v>
      </c>
      <c r="AQ562" t="e">
        <f>100*((INDEX(PastedData!X:X,MATCH($AK562,PastedData!$A:$A,0)))/G$33)</f>
        <v>#DIV/0!</v>
      </c>
      <c r="AR562" t="e">
        <f>100*((INDEX(PastedData!Y:Y,MATCH($AK562,PastedData!$A:$A,0)))/H$33)</f>
        <v>#DIV/0!</v>
      </c>
      <c r="AS562" t="e">
        <f>100*((INDEX(PastedData!Z:Z,MATCH($AK562,PastedData!$A:$A,0)))/I$33)</f>
        <v>#DIV/0!</v>
      </c>
      <c r="AT562" t="e">
        <f>100*((INDEX(PastedData!AA:AA,MATCH($AK562,PastedData!$A:$A,0)))/J$33)</f>
        <v>#DIV/0!</v>
      </c>
    </row>
    <row r="563" spans="14:46" x14ac:dyDescent="0.3">
      <c r="N563" s="2" t="e">
        <f t="shared" si="26"/>
        <v>#N/A</v>
      </c>
      <c r="O563" s="2" t="e">
        <f t="array" ref="O563">LN(INDEX(PastedData!E:E,MATCH(Analysis!$AK565,PastedData!$A:$A,0))-Analysis!O$5)</f>
        <v>#NUM!</v>
      </c>
      <c r="P563" s="2" t="e">
        <f>LN(INDEX(PastedData!F:F,MATCH(Analysis!$AK565,PastedData!$A:$A,0))-Analysis!P$5)</f>
        <v>#NUM!</v>
      </c>
      <c r="Q563" s="2" t="e">
        <f>LN(INDEX(PastedData!G:G,MATCH(Analysis!$AK565,PastedData!$A:$A,0))-Analysis!Q$5)</f>
        <v>#NUM!</v>
      </c>
      <c r="R563" s="2" t="e">
        <f>LN(INDEX(PastedData!H:H,MATCH(Analysis!$AK565,PastedData!$A:$A,0))-Analysis!R$5)</f>
        <v>#NUM!</v>
      </c>
      <c r="S563" s="2" t="e">
        <f>LN(INDEX(PastedData!I:I,MATCH(Analysis!$AK565,PastedData!$A:$A,0))-Analysis!S$5)</f>
        <v>#NUM!</v>
      </c>
      <c r="T563" s="2" t="e">
        <f>LN(INDEX(PastedData!J:J,MATCH(Analysis!$AK565,PastedData!$A:$A,0))-Analysis!T$5)</f>
        <v>#NUM!</v>
      </c>
      <c r="U563" s="2" t="e">
        <f>LN(INDEX(PastedData!K:K,MATCH(Analysis!$AK565,PastedData!$A:$A,0))-Analysis!U$5)</f>
        <v>#NUM!</v>
      </c>
      <c r="AK563">
        <f t="shared" si="23"/>
        <v>543</v>
      </c>
      <c r="AL563" s="2" t="e">
        <f t="array" ref="AL563">INDEX(PastedData!B:B,MATCH($AK563,PastedData!$A:$A,0))</f>
        <v>#N/A</v>
      </c>
      <c r="AM563" s="2">
        <f>INDEX(PastedData!L:L,MATCH($AK563,PastedData!$A:$A,0))</f>
        <v>0</v>
      </c>
      <c r="AN563" t="e">
        <f>100*((INDEX(PastedData!U:U,MATCH($AK563,PastedData!$A:$A,0)))/D$33)</f>
        <v>#DIV/0!</v>
      </c>
      <c r="AO563" t="e">
        <f>100*((INDEX(PastedData!V:V,MATCH($AK563,PastedData!$A:$A,0)))/E$33)</f>
        <v>#DIV/0!</v>
      </c>
      <c r="AP563" t="e">
        <f>100*((INDEX(PastedData!W:W,MATCH($AK563,PastedData!$A:$A,0)))/F$33)</f>
        <v>#DIV/0!</v>
      </c>
      <c r="AQ563" t="e">
        <f>100*((INDEX(PastedData!X:X,MATCH($AK563,PastedData!$A:$A,0)))/G$33)</f>
        <v>#DIV/0!</v>
      </c>
      <c r="AR563" t="e">
        <f>100*((INDEX(PastedData!Y:Y,MATCH($AK563,PastedData!$A:$A,0)))/H$33)</f>
        <v>#DIV/0!</v>
      </c>
      <c r="AS563" t="e">
        <f>100*((INDEX(PastedData!Z:Z,MATCH($AK563,PastedData!$A:$A,0)))/I$33)</f>
        <v>#DIV/0!</v>
      </c>
      <c r="AT563" t="e">
        <f>100*((INDEX(PastedData!AA:AA,MATCH($AK563,PastedData!$A:$A,0)))/J$33)</f>
        <v>#DIV/0!</v>
      </c>
    </row>
    <row r="564" spans="14:46" x14ac:dyDescent="0.3">
      <c r="N564" s="2" t="e">
        <f t="shared" si="26"/>
        <v>#N/A</v>
      </c>
      <c r="O564" s="2" t="e">
        <f t="array" ref="O564">LN(INDEX(PastedData!E:E,MATCH(Analysis!$AK566,PastedData!$A:$A,0))-Analysis!O$5)</f>
        <v>#NUM!</v>
      </c>
      <c r="P564" s="2" t="e">
        <f>LN(INDEX(PastedData!F:F,MATCH(Analysis!$AK566,PastedData!$A:$A,0))-Analysis!P$5)</f>
        <v>#NUM!</v>
      </c>
      <c r="Q564" s="2" t="e">
        <f>LN(INDEX(PastedData!G:G,MATCH(Analysis!$AK566,PastedData!$A:$A,0))-Analysis!Q$5)</f>
        <v>#NUM!</v>
      </c>
      <c r="R564" s="2" t="e">
        <f>LN(INDEX(PastedData!H:H,MATCH(Analysis!$AK566,PastedData!$A:$A,0))-Analysis!R$5)</f>
        <v>#NUM!</v>
      </c>
      <c r="S564" s="2" t="e">
        <f>LN(INDEX(PastedData!I:I,MATCH(Analysis!$AK566,PastedData!$A:$A,0))-Analysis!S$5)</f>
        <v>#NUM!</v>
      </c>
      <c r="T564" s="2" t="e">
        <f>LN(INDEX(PastedData!J:J,MATCH(Analysis!$AK566,PastedData!$A:$A,0))-Analysis!T$5)</f>
        <v>#NUM!</v>
      </c>
      <c r="U564" s="2" t="e">
        <f>LN(INDEX(PastedData!K:K,MATCH(Analysis!$AK566,PastedData!$A:$A,0))-Analysis!U$5)</f>
        <v>#NUM!</v>
      </c>
      <c r="AK564">
        <f t="shared" si="23"/>
        <v>544</v>
      </c>
      <c r="AL564" s="2" t="e">
        <f t="array" ref="AL564">INDEX(PastedData!B:B,MATCH($AK564,PastedData!$A:$A,0))</f>
        <v>#N/A</v>
      </c>
      <c r="AM564" s="2">
        <f>INDEX(PastedData!L:L,MATCH($AK564,PastedData!$A:$A,0))</f>
        <v>0</v>
      </c>
      <c r="AN564" t="e">
        <f>100*((INDEX(PastedData!U:U,MATCH($AK564,PastedData!$A:$A,0)))/D$33)</f>
        <v>#DIV/0!</v>
      </c>
      <c r="AO564" t="e">
        <f>100*((INDEX(PastedData!V:V,MATCH($AK564,PastedData!$A:$A,0)))/E$33)</f>
        <v>#DIV/0!</v>
      </c>
      <c r="AP564" t="e">
        <f>100*((INDEX(PastedData!W:W,MATCH($AK564,PastedData!$A:$A,0)))/F$33)</f>
        <v>#DIV/0!</v>
      </c>
      <c r="AQ564" t="e">
        <f>100*((INDEX(PastedData!X:X,MATCH($AK564,PastedData!$A:$A,0)))/G$33)</f>
        <v>#DIV/0!</v>
      </c>
      <c r="AR564" t="e">
        <f>100*((INDEX(PastedData!Y:Y,MATCH($AK564,PastedData!$A:$A,0)))/H$33)</f>
        <v>#DIV/0!</v>
      </c>
      <c r="AS564" t="e">
        <f>100*((INDEX(PastedData!Z:Z,MATCH($AK564,PastedData!$A:$A,0)))/I$33)</f>
        <v>#DIV/0!</v>
      </c>
      <c r="AT564" t="e">
        <f>100*((INDEX(PastedData!AA:AA,MATCH($AK564,PastedData!$A:$A,0)))/J$33)</f>
        <v>#DIV/0!</v>
      </c>
    </row>
    <row r="565" spans="14:46" x14ac:dyDescent="0.3">
      <c r="N565" s="2" t="e">
        <f t="shared" si="26"/>
        <v>#N/A</v>
      </c>
      <c r="O565" s="2" t="e">
        <f t="array" ref="O565">LN(INDEX(PastedData!E:E,MATCH(Analysis!$AK567,PastedData!$A:$A,0))-Analysis!O$5)</f>
        <v>#NUM!</v>
      </c>
      <c r="P565" s="2" t="e">
        <f>LN(INDEX(PastedData!F:F,MATCH(Analysis!$AK567,PastedData!$A:$A,0))-Analysis!P$5)</f>
        <v>#NUM!</v>
      </c>
      <c r="Q565" s="2" t="e">
        <f>LN(INDEX(PastedData!G:G,MATCH(Analysis!$AK567,PastedData!$A:$A,0))-Analysis!Q$5)</f>
        <v>#NUM!</v>
      </c>
      <c r="R565" s="2" t="e">
        <f>LN(INDEX(PastedData!H:H,MATCH(Analysis!$AK567,PastedData!$A:$A,0))-Analysis!R$5)</f>
        <v>#NUM!</v>
      </c>
      <c r="S565" s="2" t="e">
        <f>LN(INDEX(PastedData!I:I,MATCH(Analysis!$AK567,PastedData!$A:$A,0))-Analysis!S$5)</f>
        <v>#NUM!</v>
      </c>
      <c r="T565" s="2" t="e">
        <f>LN(INDEX(PastedData!J:J,MATCH(Analysis!$AK567,PastedData!$A:$A,0))-Analysis!T$5)</f>
        <v>#NUM!</v>
      </c>
      <c r="U565" s="2" t="e">
        <f>LN(INDEX(PastedData!K:K,MATCH(Analysis!$AK567,PastedData!$A:$A,0))-Analysis!U$5)</f>
        <v>#NUM!</v>
      </c>
      <c r="AK565">
        <f t="shared" si="23"/>
        <v>545</v>
      </c>
      <c r="AL565" s="2" t="e">
        <f t="array" ref="AL565">INDEX(PastedData!B:B,MATCH($AK565,PastedData!$A:$A,0))</f>
        <v>#N/A</v>
      </c>
      <c r="AM565" s="2">
        <f>INDEX(PastedData!L:L,MATCH($AK565,PastedData!$A:$A,0))</f>
        <v>0</v>
      </c>
      <c r="AN565" t="e">
        <f>100*((INDEX(PastedData!U:U,MATCH($AK565,PastedData!$A:$A,0)))/D$33)</f>
        <v>#DIV/0!</v>
      </c>
      <c r="AO565" t="e">
        <f>100*((INDEX(PastedData!V:V,MATCH($AK565,PastedData!$A:$A,0)))/E$33)</f>
        <v>#DIV/0!</v>
      </c>
      <c r="AP565" t="e">
        <f>100*((INDEX(PastedData!W:W,MATCH($AK565,PastedData!$A:$A,0)))/F$33)</f>
        <v>#DIV/0!</v>
      </c>
      <c r="AQ565" t="e">
        <f>100*((INDEX(PastedData!X:X,MATCH($AK565,PastedData!$A:$A,0)))/G$33)</f>
        <v>#DIV/0!</v>
      </c>
      <c r="AR565" t="e">
        <f>100*((INDEX(PastedData!Y:Y,MATCH($AK565,PastedData!$A:$A,0)))/H$33)</f>
        <v>#DIV/0!</v>
      </c>
      <c r="AS565" t="e">
        <f>100*((INDEX(PastedData!Z:Z,MATCH($AK565,PastedData!$A:$A,0)))/I$33)</f>
        <v>#DIV/0!</v>
      </c>
      <c r="AT565" t="e">
        <f>100*((INDEX(PastedData!AA:AA,MATCH($AK565,PastedData!$A:$A,0)))/J$33)</f>
        <v>#DIV/0!</v>
      </c>
    </row>
    <row r="566" spans="14:46" x14ac:dyDescent="0.3">
      <c r="N566" s="2" t="e">
        <f t="shared" si="26"/>
        <v>#N/A</v>
      </c>
      <c r="O566" s="2" t="e">
        <f t="array" ref="O566">LN(INDEX(PastedData!E:E,MATCH(Analysis!$AK568,PastedData!$A:$A,0))-Analysis!O$5)</f>
        <v>#NUM!</v>
      </c>
      <c r="P566" s="2" t="e">
        <f>LN(INDEX(PastedData!F:F,MATCH(Analysis!$AK568,PastedData!$A:$A,0))-Analysis!P$5)</f>
        <v>#NUM!</v>
      </c>
      <c r="Q566" s="2" t="e">
        <f>LN(INDEX(PastedData!G:G,MATCH(Analysis!$AK568,PastedData!$A:$A,0))-Analysis!Q$5)</f>
        <v>#NUM!</v>
      </c>
      <c r="R566" s="2" t="e">
        <f>LN(INDEX(PastedData!H:H,MATCH(Analysis!$AK568,PastedData!$A:$A,0))-Analysis!R$5)</f>
        <v>#NUM!</v>
      </c>
      <c r="S566" s="2" t="e">
        <f>LN(INDEX(PastedData!I:I,MATCH(Analysis!$AK568,PastedData!$A:$A,0))-Analysis!S$5)</f>
        <v>#NUM!</v>
      </c>
      <c r="T566" s="2" t="e">
        <f>LN(INDEX(PastedData!J:J,MATCH(Analysis!$AK568,PastedData!$A:$A,0))-Analysis!T$5)</f>
        <v>#NUM!</v>
      </c>
      <c r="U566" s="2" t="e">
        <f>LN(INDEX(PastedData!K:K,MATCH(Analysis!$AK568,PastedData!$A:$A,0))-Analysis!U$5)</f>
        <v>#NUM!</v>
      </c>
      <c r="AK566">
        <f t="shared" si="23"/>
        <v>546</v>
      </c>
      <c r="AL566" s="2" t="e">
        <f t="array" ref="AL566">INDEX(PastedData!B:B,MATCH($AK566,PastedData!$A:$A,0))</f>
        <v>#N/A</v>
      </c>
      <c r="AM566" s="2">
        <f>INDEX(PastedData!L:L,MATCH($AK566,PastedData!$A:$A,0))</f>
        <v>0</v>
      </c>
      <c r="AN566" t="e">
        <f>100*((INDEX(PastedData!U:U,MATCH($AK566,PastedData!$A:$A,0)))/D$33)</f>
        <v>#DIV/0!</v>
      </c>
      <c r="AO566" t="e">
        <f>100*((INDEX(PastedData!V:V,MATCH($AK566,PastedData!$A:$A,0)))/E$33)</f>
        <v>#DIV/0!</v>
      </c>
      <c r="AP566" t="e">
        <f>100*((INDEX(PastedData!W:W,MATCH($AK566,PastedData!$A:$A,0)))/F$33)</f>
        <v>#DIV/0!</v>
      </c>
      <c r="AQ566" t="e">
        <f>100*((INDEX(PastedData!X:X,MATCH($AK566,PastedData!$A:$A,0)))/G$33)</f>
        <v>#DIV/0!</v>
      </c>
      <c r="AR566" t="e">
        <f>100*((INDEX(PastedData!Y:Y,MATCH($AK566,PastedData!$A:$A,0)))/H$33)</f>
        <v>#DIV/0!</v>
      </c>
      <c r="AS566" t="e">
        <f>100*((INDEX(PastedData!Z:Z,MATCH($AK566,PastedData!$A:$A,0)))/I$33)</f>
        <v>#DIV/0!</v>
      </c>
      <c r="AT566" t="e">
        <f>100*((INDEX(PastedData!AA:AA,MATCH($AK566,PastedData!$A:$A,0)))/J$33)</f>
        <v>#DIV/0!</v>
      </c>
    </row>
    <row r="567" spans="14:46" x14ac:dyDescent="0.3">
      <c r="N567" s="2" t="e">
        <f t="shared" si="26"/>
        <v>#N/A</v>
      </c>
      <c r="O567" s="2" t="e">
        <f t="array" ref="O567">LN(INDEX(PastedData!E:E,MATCH(Analysis!$AK569,PastedData!$A:$A,0))-Analysis!O$5)</f>
        <v>#NUM!</v>
      </c>
      <c r="P567" s="2" t="e">
        <f>LN(INDEX(PastedData!F:F,MATCH(Analysis!$AK569,PastedData!$A:$A,0))-Analysis!P$5)</f>
        <v>#NUM!</v>
      </c>
      <c r="Q567" s="2" t="e">
        <f>LN(INDEX(PastedData!G:G,MATCH(Analysis!$AK569,PastedData!$A:$A,0))-Analysis!Q$5)</f>
        <v>#NUM!</v>
      </c>
      <c r="R567" s="2" t="e">
        <f>LN(INDEX(PastedData!H:H,MATCH(Analysis!$AK569,PastedData!$A:$A,0))-Analysis!R$5)</f>
        <v>#NUM!</v>
      </c>
      <c r="S567" s="2" t="e">
        <f>LN(INDEX(PastedData!I:I,MATCH(Analysis!$AK569,PastedData!$A:$A,0))-Analysis!S$5)</f>
        <v>#NUM!</v>
      </c>
      <c r="T567" s="2" t="e">
        <f>LN(INDEX(PastedData!J:J,MATCH(Analysis!$AK569,PastedData!$A:$A,0))-Analysis!T$5)</f>
        <v>#NUM!</v>
      </c>
      <c r="U567" s="2" t="e">
        <f>LN(INDEX(PastedData!K:K,MATCH(Analysis!$AK569,PastedData!$A:$A,0))-Analysis!U$5)</f>
        <v>#NUM!</v>
      </c>
      <c r="AK567">
        <f t="shared" si="23"/>
        <v>547</v>
      </c>
      <c r="AL567" s="2" t="e">
        <f t="array" ref="AL567">INDEX(PastedData!B:B,MATCH($AK567,PastedData!$A:$A,0))</f>
        <v>#N/A</v>
      </c>
      <c r="AM567" s="2">
        <f>INDEX(PastedData!L:L,MATCH($AK567,PastedData!$A:$A,0))</f>
        <v>0</v>
      </c>
      <c r="AN567" t="e">
        <f>100*((INDEX(PastedData!U:U,MATCH($AK567,PastedData!$A:$A,0)))/D$33)</f>
        <v>#DIV/0!</v>
      </c>
      <c r="AO567" t="e">
        <f>100*((INDEX(PastedData!V:V,MATCH($AK567,PastedData!$A:$A,0)))/E$33)</f>
        <v>#DIV/0!</v>
      </c>
      <c r="AP567" t="e">
        <f>100*((INDEX(PastedData!W:W,MATCH($AK567,PastedData!$A:$A,0)))/F$33)</f>
        <v>#DIV/0!</v>
      </c>
      <c r="AQ567" t="e">
        <f>100*((INDEX(PastedData!X:X,MATCH($AK567,PastedData!$A:$A,0)))/G$33)</f>
        <v>#DIV/0!</v>
      </c>
      <c r="AR567" t="e">
        <f>100*((INDEX(PastedData!Y:Y,MATCH($AK567,PastedData!$A:$A,0)))/H$33)</f>
        <v>#DIV/0!</v>
      </c>
      <c r="AS567" t="e">
        <f>100*((INDEX(PastedData!Z:Z,MATCH($AK567,PastedData!$A:$A,0)))/I$33)</f>
        <v>#DIV/0!</v>
      </c>
      <c r="AT567" t="e">
        <f>100*((INDEX(PastedData!AA:AA,MATCH($AK567,PastedData!$A:$A,0)))/J$33)</f>
        <v>#DIV/0!</v>
      </c>
    </row>
    <row r="568" spans="14:46" x14ac:dyDescent="0.3">
      <c r="N568" s="2" t="e">
        <f t="shared" si="26"/>
        <v>#N/A</v>
      </c>
      <c r="O568" s="2" t="e">
        <f t="array" ref="O568">LN(INDEX(PastedData!E:E,MATCH(Analysis!$AK570,PastedData!$A:$A,0))-Analysis!O$5)</f>
        <v>#NUM!</v>
      </c>
      <c r="P568" s="2" t="e">
        <f>LN(INDEX(PastedData!F:F,MATCH(Analysis!$AK570,PastedData!$A:$A,0))-Analysis!P$5)</f>
        <v>#NUM!</v>
      </c>
      <c r="Q568" s="2" t="e">
        <f>LN(INDEX(PastedData!G:G,MATCH(Analysis!$AK570,PastedData!$A:$A,0))-Analysis!Q$5)</f>
        <v>#NUM!</v>
      </c>
      <c r="R568" s="2" t="e">
        <f>LN(INDEX(PastedData!H:H,MATCH(Analysis!$AK570,PastedData!$A:$A,0))-Analysis!R$5)</f>
        <v>#NUM!</v>
      </c>
      <c r="S568" s="2" t="e">
        <f>LN(INDEX(PastedData!I:I,MATCH(Analysis!$AK570,PastedData!$A:$A,0))-Analysis!S$5)</f>
        <v>#NUM!</v>
      </c>
      <c r="T568" s="2" t="e">
        <f>LN(INDEX(PastedData!J:J,MATCH(Analysis!$AK570,PastedData!$A:$A,0))-Analysis!T$5)</f>
        <v>#NUM!</v>
      </c>
      <c r="U568" s="2" t="e">
        <f>LN(INDEX(PastedData!K:K,MATCH(Analysis!$AK570,PastedData!$A:$A,0))-Analysis!U$5)</f>
        <v>#NUM!</v>
      </c>
      <c r="AK568">
        <f t="shared" si="23"/>
        <v>548</v>
      </c>
      <c r="AL568" s="2" t="e">
        <f t="array" ref="AL568">INDEX(PastedData!B:B,MATCH($AK568,PastedData!$A:$A,0))</f>
        <v>#N/A</v>
      </c>
      <c r="AM568" s="2">
        <f>INDEX(PastedData!L:L,MATCH($AK568,PastedData!$A:$A,0))</f>
        <v>0</v>
      </c>
      <c r="AN568" t="e">
        <f>100*((INDEX(PastedData!U:U,MATCH($AK568,PastedData!$A:$A,0)))/D$33)</f>
        <v>#DIV/0!</v>
      </c>
      <c r="AO568" t="e">
        <f>100*((INDEX(PastedData!V:V,MATCH($AK568,PastedData!$A:$A,0)))/E$33)</f>
        <v>#DIV/0!</v>
      </c>
      <c r="AP568" t="e">
        <f>100*((INDEX(PastedData!W:W,MATCH($AK568,PastedData!$A:$A,0)))/F$33)</f>
        <v>#DIV/0!</v>
      </c>
      <c r="AQ568" t="e">
        <f>100*((INDEX(PastedData!X:X,MATCH($AK568,PastedData!$A:$A,0)))/G$33)</f>
        <v>#DIV/0!</v>
      </c>
      <c r="AR568" t="e">
        <f>100*((INDEX(PastedData!Y:Y,MATCH($AK568,PastedData!$A:$A,0)))/H$33)</f>
        <v>#DIV/0!</v>
      </c>
      <c r="AS568" t="e">
        <f>100*((INDEX(PastedData!Z:Z,MATCH($AK568,PastedData!$A:$A,0)))/I$33)</f>
        <v>#DIV/0!</v>
      </c>
      <c r="AT568" t="e">
        <f>100*((INDEX(PastedData!AA:AA,MATCH($AK568,PastedData!$A:$A,0)))/J$33)</f>
        <v>#DIV/0!</v>
      </c>
    </row>
    <row r="569" spans="14:46" x14ac:dyDescent="0.3">
      <c r="N569" s="2" t="e">
        <f t="shared" si="26"/>
        <v>#N/A</v>
      </c>
      <c r="O569" s="2" t="e">
        <f t="array" ref="O569">LN(INDEX(PastedData!E:E,MATCH(Analysis!$AK571,PastedData!$A:$A,0))-Analysis!O$5)</f>
        <v>#NUM!</v>
      </c>
      <c r="P569" s="2" t="e">
        <f>LN(INDEX(PastedData!F:F,MATCH(Analysis!$AK571,PastedData!$A:$A,0))-Analysis!P$5)</f>
        <v>#NUM!</v>
      </c>
      <c r="Q569" s="2" t="e">
        <f>LN(INDEX(PastedData!G:G,MATCH(Analysis!$AK571,PastedData!$A:$A,0))-Analysis!Q$5)</f>
        <v>#NUM!</v>
      </c>
      <c r="R569" s="2" t="e">
        <f>LN(INDEX(PastedData!H:H,MATCH(Analysis!$AK571,PastedData!$A:$A,0))-Analysis!R$5)</f>
        <v>#NUM!</v>
      </c>
      <c r="S569" s="2" t="e">
        <f>LN(INDEX(PastedData!I:I,MATCH(Analysis!$AK571,PastedData!$A:$A,0))-Analysis!S$5)</f>
        <v>#NUM!</v>
      </c>
      <c r="T569" s="2" t="e">
        <f>LN(INDEX(PastedData!J:J,MATCH(Analysis!$AK571,PastedData!$A:$A,0))-Analysis!T$5)</f>
        <v>#NUM!</v>
      </c>
      <c r="U569" s="2" t="e">
        <f>LN(INDEX(PastedData!K:K,MATCH(Analysis!$AK571,PastedData!$A:$A,0))-Analysis!U$5)</f>
        <v>#NUM!</v>
      </c>
      <c r="AK569">
        <f t="shared" si="23"/>
        <v>549</v>
      </c>
      <c r="AL569" s="2" t="e">
        <f t="array" ref="AL569">INDEX(PastedData!B:B,MATCH($AK569,PastedData!$A:$A,0))</f>
        <v>#N/A</v>
      </c>
      <c r="AM569" s="2">
        <f>INDEX(PastedData!L:L,MATCH($AK569,PastedData!$A:$A,0))</f>
        <v>0</v>
      </c>
      <c r="AN569" t="e">
        <f>100*((INDEX(PastedData!U:U,MATCH($AK569,PastedData!$A:$A,0)))/D$33)</f>
        <v>#DIV/0!</v>
      </c>
      <c r="AO569" t="e">
        <f>100*((INDEX(PastedData!V:V,MATCH($AK569,PastedData!$A:$A,0)))/E$33)</f>
        <v>#DIV/0!</v>
      </c>
      <c r="AP569" t="e">
        <f>100*((INDEX(PastedData!W:W,MATCH($AK569,PastedData!$A:$A,0)))/F$33)</f>
        <v>#DIV/0!</v>
      </c>
      <c r="AQ569" t="e">
        <f>100*((INDEX(PastedData!X:X,MATCH($AK569,PastedData!$A:$A,0)))/G$33)</f>
        <v>#DIV/0!</v>
      </c>
      <c r="AR569" t="e">
        <f>100*((INDEX(PastedData!Y:Y,MATCH($AK569,PastedData!$A:$A,0)))/H$33)</f>
        <v>#DIV/0!</v>
      </c>
      <c r="AS569" t="e">
        <f>100*((INDEX(PastedData!Z:Z,MATCH($AK569,PastedData!$A:$A,0)))/I$33)</f>
        <v>#DIV/0!</v>
      </c>
      <c r="AT569" t="e">
        <f>100*((INDEX(PastedData!AA:AA,MATCH($AK569,PastedData!$A:$A,0)))/J$33)</f>
        <v>#DIV/0!</v>
      </c>
    </row>
    <row r="570" spans="14:46" x14ac:dyDescent="0.3">
      <c r="N570" s="2" t="e">
        <f t="shared" si="26"/>
        <v>#N/A</v>
      </c>
      <c r="O570" s="2" t="e">
        <f t="array" ref="O570">LN(INDEX(PastedData!E:E,MATCH(Analysis!$AK572,PastedData!$A:$A,0))-Analysis!O$5)</f>
        <v>#NUM!</v>
      </c>
      <c r="P570" s="2" t="e">
        <f>LN(INDEX(PastedData!F:F,MATCH(Analysis!$AK572,PastedData!$A:$A,0))-Analysis!P$5)</f>
        <v>#NUM!</v>
      </c>
      <c r="Q570" s="2" t="e">
        <f>LN(INDEX(PastedData!G:G,MATCH(Analysis!$AK572,PastedData!$A:$A,0))-Analysis!Q$5)</f>
        <v>#NUM!</v>
      </c>
      <c r="R570" s="2" t="e">
        <f>LN(INDEX(PastedData!H:H,MATCH(Analysis!$AK572,PastedData!$A:$A,0))-Analysis!R$5)</f>
        <v>#NUM!</v>
      </c>
      <c r="S570" s="2" t="e">
        <f>LN(INDEX(PastedData!I:I,MATCH(Analysis!$AK572,PastedData!$A:$A,0))-Analysis!S$5)</f>
        <v>#NUM!</v>
      </c>
      <c r="T570" s="2" t="e">
        <f>LN(INDEX(PastedData!J:J,MATCH(Analysis!$AK572,PastedData!$A:$A,0))-Analysis!T$5)</f>
        <v>#NUM!</v>
      </c>
      <c r="U570" s="2" t="e">
        <f>LN(INDEX(PastedData!K:K,MATCH(Analysis!$AK572,PastedData!$A:$A,0))-Analysis!U$5)</f>
        <v>#NUM!</v>
      </c>
      <c r="AK570">
        <f t="shared" si="23"/>
        <v>550</v>
      </c>
      <c r="AL570" s="2" t="e">
        <f t="array" ref="AL570">INDEX(PastedData!B:B,MATCH($AK570,PastedData!$A:$A,0))</f>
        <v>#N/A</v>
      </c>
      <c r="AM570" s="2">
        <f>INDEX(PastedData!L:L,MATCH($AK570,PastedData!$A:$A,0))</f>
        <v>0</v>
      </c>
      <c r="AN570" t="e">
        <f>100*((INDEX(PastedData!U:U,MATCH($AK570,PastedData!$A:$A,0)))/D$33)</f>
        <v>#DIV/0!</v>
      </c>
      <c r="AO570" t="e">
        <f>100*((INDEX(PastedData!V:V,MATCH($AK570,PastedData!$A:$A,0)))/E$33)</f>
        <v>#DIV/0!</v>
      </c>
      <c r="AP570" t="e">
        <f>100*((INDEX(PastedData!W:W,MATCH($AK570,PastedData!$A:$A,0)))/F$33)</f>
        <v>#DIV/0!</v>
      </c>
      <c r="AQ570" t="e">
        <f>100*((INDEX(PastedData!X:X,MATCH($AK570,PastedData!$A:$A,0)))/G$33)</f>
        <v>#DIV/0!</v>
      </c>
      <c r="AR570" t="e">
        <f>100*((INDEX(PastedData!Y:Y,MATCH($AK570,PastedData!$A:$A,0)))/H$33)</f>
        <v>#DIV/0!</v>
      </c>
      <c r="AS570" t="e">
        <f>100*((INDEX(PastedData!Z:Z,MATCH($AK570,PastedData!$A:$A,0)))/I$33)</f>
        <v>#DIV/0!</v>
      </c>
      <c r="AT570" t="e">
        <f>100*((INDEX(PastedData!AA:AA,MATCH($AK570,PastedData!$A:$A,0)))/J$33)</f>
        <v>#DIV/0!</v>
      </c>
    </row>
    <row r="571" spans="14:46" x14ac:dyDescent="0.3">
      <c r="N571" s="2" t="e">
        <f t="shared" si="26"/>
        <v>#N/A</v>
      </c>
      <c r="O571" s="2" t="e">
        <f t="array" ref="O571">LN(INDEX(PastedData!E:E,MATCH(Analysis!$AK573,PastedData!$A:$A,0))-Analysis!O$5)</f>
        <v>#NUM!</v>
      </c>
      <c r="P571" s="2" t="e">
        <f>LN(INDEX(PastedData!F:F,MATCH(Analysis!$AK573,PastedData!$A:$A,0))-Analysis!P$5)</f>
        <v>#NUM!</v>
      </c>
      <c r="Q571" s="2" t="e">
        <f>LN(INDEX(PastedData!G:G,MATCH(Analysis!$AK573,PastedData!$A:$A,0))-Analysis!Q$5)</f>
        <v>#NUM!</v>
      </c>
      <c r="R571" s="2" t="e">
        <f>LN(INDEX(PastedData!H:H,MATCH(Analysis!$AK573,PastedData!$A:$A,0))-Analysis!R$5)</f>
        <v>#NUM!</v>
      </c>
      <c r="S571" s="2" t="e">
        <f>LN(INDEX(PastedData!I:I,MATCH(Analysis!$AK573,PastedData!$A:$A,0))-Analysis!S$5)</f>
        <v>#NUM!</v>
      </c>
      <c r="T571" s="2" t="e">
        <f>LN(INDEX(PastedData!J:J,MATCH(Analysis!$AK573,PastedData!$A:$A,0))-Analysis!T$5)</f>
        <v>#NUM!</v>
      </c>
      <c r="U571" s="2" t="e">
        <f>LN(INDEX(PastedData!K:K,MATCH(Analysis!$AK573,PastedData!$A:$A,0))-Analysis!U$5)</f>
        <v>#NUM!</v>
      </c>
      <c r="AK571">
        <f t="shared" si="23"/>
        <v>551</v>
      </c>
      <c r="AL571" s="2" t="e">
        <f t="array" ref="AL571">INDEX(PastedData!B:B,MATCH($AK571,PastedData!$A:$A,0))</f>
        <v>#N/A</v>
      </c>
      <c r="AM571" s="2">
        <f>INDEX(PastedData!L:L,MATCH($AK571,PastedData!$A:$A,0))</f>
        <v>0</v>
      </c>
      <c r="AN571" t="e">
        <f>100*((INDEX(PastedData!U:U,MATCH($AK571,PastedData!$A:$A,0)))/D$33)</f>
        <v>#DIV/0!</v>
      </c>
      <c r="AO571" t="e">
        <f>100*((INDEX(PastedData!V:V,MATCH($AK571,PastedData!$A:$A,0)))/E$33)</f>
        <v>#DIV/0!</v>
      </c>
      <c r="AP571" t="e">
        <f>100*((INDEX(PastedData!W:W,MATCH($AK571,PastedData!$A:$A,0)))/F$33)</f>
        <v>#DIV/0!</v>
      </c>
      <c r="AQ571" t="e">
        <f>100*((INDEX(PastedData!X:X,MATCH($AK571,PastedData!$A:$A,0)))/G$33)</f>
        <v>#DIV/0!</v>
      </c>
      <c r="AR571" t="e">
        <f>100*((INDEX(PastedData!Y:Y,MATCH($AK571,PastedData!$A:$A,0)))/H$33)</f>
        <v>#DIV/0!</v>
      </c>
      <c r="AS571" t="e">
        <f>100*((INDEX(PastedData!Z:Z,MATCH($AK571,PastedData!$A:$A,0)))/I$33)</f>
        <v>#DIV/0!</v>
      </c>
      <c r="AT571" t="e">
        <f>100*((INDEX(PastedData!AA:AA,MATCH($AK571,PastedData!$A:$A,0)))/J$33)</f>
        <v>#DIV/0!</v>
      </c>
    </row>
    <row r="572" spans="14:46" x14ac:dyDescent="0.3">
      <c r="N572" s="2" t="e">
        <f t="shared" si="26"/>
        <v>#N/A</v>
      </c>
      <c r="O572" s="2" t="e">
        <f t="array" ref="O572">LN(INDEX(PastedData!E:E,MATCH(Analysis!$AK574,PastedData!$A:$A,0))-Analysis!O$5)</f>
        <v>#NUM!</v>
      </c>
      <c r="P572" s="2" t="e">
        <f>LN(INDEX(PastedData!F:F,MATCH(Analysis!$AK574,PastedData!$A:$A,0))-Analysis!P$5)</f>
        <v>#NUM!</v>
      </c>
      <c r="Q572" s="2" t="e">
        <f>LN(INDEX(PastedData!G:G,MATCH(Analysis!$AK574,PastedData!$A:$A,0))-Analysis!Q$5)</f>
        <v>#NUM!</v>
      </c>
      <c r="R572" s="2" t="e">
        <f>LN(INDEX(PastedData!H:H,MATCH(Analysis!$AK574,PastedData!$A:$A,0))-Analysis!R$5)</f>
        <v>#NUM!</v>
      </c>
      <c r="S572" s="2" t="e">
        <f>LN(INDEX(PastedData!I:I,MATCH(Analysis!$AK574,PastedData!$A:$A,0))-Analysis!S$5)</f>
        <v>#NUM!</v>
      </c>
      <c r="T572" s="2" t="e">
        <f>LN(INDEX(PastedData!J:J,MATCH(Analysis!$AK574,PastedData!$A:$A,0))-Analysis!T$5)</f>
        <v>#NUM!</v>
      </c>
      <c r="U572" s="2" t="e">
        <f>LN(INDEX(PastedData!K:K,MATCH(Analysis!$AK574,PastedData!$A:$A,0))-Analysis!U$5)</f>
        <v>#NUM!</v>
      </c>
      <c r="AK572">
        <f t="shared" si="23"/>
        <v>552</v>
      </c>
      <c r="AL572" s="2" t="e">
        <f t="array" ref="AL572">INDEX(PastedData!B:B,MATCH($AK572,PastedData!$A:$A,0))</f>
        <v>#N/A</v>
      </c>
      <c r="AM572" s="2">
        <f>INDEX(PastedData!L:L,MATCH($AK572,PastedData!$A:$A,0))</f>
        <v>0</v>
      </c>
      <c r="AN572" t="e">
        <f>100*((INDEX(PastedData!U:U,MATCH($AK572,PastedData!$A:$A,0)))/D$33)</f>
        <v>#DIV/0!</v>
      </c>
      <c r="AO572" t="e">
        <f>100*((INDEX(PastedData!V:V,MATCH($AK572,PastedData!$A:$A,0)))/E$33)</f>
        <v>#DIV/0!</v>
      </c>
      <c r="AP572" t="e">
        <f>100*((INDEX(PastedData!W:W,MATCH($AK572,PastedData!$A:$A,0)))/F$33)</f>
        <v>#DIV/0!</v>
      </c>
      <c r="AQ572" t="e">
        <f>100*((INDEX(PastedData!X:X,MATCH($AK572,PastedData!$A:$A,0)))/G$33)</f>
        <v>#DIV/0!</v>
      </c>
      <c r="AR572" t="e">
        <f>100*((INDEX(PastedData!Y:Y,MATCH($AK572,PastedData!$A:$A,0)))/H$33)</f>
        <v>#DIV/0!</v>
      </c>
      <c r="AS572" t="e">
        <f>100*((INDEX(PastedData!Z:Z,MATCH($AK572,PastedData!$A:$A,0)))/I$33)</f>
        <v>#DIV/0!</v>
      </c>
      <c r="AT572" t="e">
        <f>100*((INDEX(PastedData!AA:AA,MATCH($AK572,PastedData!$A:$A,0)))/J$33)</f>
        <v>#DIV/0!</v>
      </c>
    </row>
    <row r="573" spans="14:46" x14ac:dyDescent="0.3">
      <c r="N573" s="2" t="e">
        <f t="shared" si="26"/>
        <v>#N/A</v>
      </c>
      <c r="O573" s="2" t="e">
        <f t="array" ref="O573">LN(INDEX(PastedData!E:E,MATCH(Analysis!$AK575,PastedData!$A:$A,0))-Analysis!O$5)</f>
        <v>#NUM!</v>
      </c>
      <c r="P573" s="2" t="e">
        <f>LN(INDEX(PastedData!F:F,MATCH(Analysis!$AK575,PastedData!$A:$A,0))-Analysis!P$5)</f>
        <v>#NUM!</v>
      </c>
      <c r="Q573" s="2" t="e">
        <f>LN(INDEX(PastedData!G:G,MATCH(Analysis!$AK575,PastedData!$A:$A,0))-Analysis!Q$5)</f>
        <v>#NUM!</v>
      </c>
      <c r="R573" s="2" t="e">
        <f>LN(INDEX(PastedData!H:H,MATCH(Analysis!$AK575,PastedData!$A:$A,0))-Analysis!R$5)</f>
        <v>#NUM!</v>
      </c>
      <c r="S573" s="2" t="e">
        <f>LN(INDEX(PastedData!I:I,MATCH(Analysis!$AK575,PastedData!$A:$A,0))-Analysis!S$5)</f>
        <v>#NUM!</v>
      </c>
      <c r="T573" s="2" t="e">
        <f>LN(INDEX(PastedData!J:J,MATCH(Analysis!$AK575,PastedData!$A:$A,0))-Analysis!T$5)</f>
        <v>#NUM!</v>
      </c>
      <c r="U573" s="2" t="e">
        <f>LN(INDEX(PastedData!K:K,MATCH(Analysis!$AK575,PastedData!$A:$A,0))-Analysis!U$5)</f>
        <v>#NUM!</v>
      </c>
      <c r="AK573">
        <f t="shared" si="23"/>
        <v>553</v>
      </c>
      <c r="AL573" s="2" t="e">
        <f t="array" ref="AL573">INDEX(PastedData!B:B,MATCH($AK573,PastedData!$A:$A,0))</f>
        <v>#N/A</v>
      </c>
      <c r="AM573" s="2">
        <f>INDEX(PastedData!L:L,MATCH($AK573,PastedData!$A:$A,0))</f>
        <v>0</v>
      </c>
      <c r="AN573" t="e">
        <f>100*((INDEX(PastedData!U:U,MATCH($AK573,PastedData!$A:$A,0)))/D$33)</f>
        <v>#DIV/0!</v>
      </c>
      <c r="AO573" t="e">
        <f>100*((INDEX(PastedData!V:V,MATCH($AK573,PastedData!$A:$A,0)))/E$33)</f>
        <v>#DIV/0!</v>
      </c>
      <c r="AP573" t="e">
        <f>100*((INDEX(PastedData!W:W,MATCH($AK573,PastedData!$A:$A,0)))/F$33)</f>
        <v>#DIV/0!</v>
      </c>
      <c r="AQ573" t="e">
        <f>100*((INDEX(PastedData!X:X,MATCH($AK573,PastedData!$A:$A,0)))/G$33)</f>
        <v>#DIV/0!</v>
      </c>
      <c r="AR573" t="e">
        <f>100*((INDEX(PastedData!Y:Y,MATCH($AK573,PastedData!$A:$A,0)))/H$33)</f>
        <v>#DIV/0!</v>
      </c>
      <c r="AS573" t="e">
        <f>100*((INDEX(PastedData!Z:Z,MATCH($AK573,PastedData!$A:$A,0)))/I$33)</f>
        <v>#DIV/0!</v>
      </c>
      <c r="AT573" t="e">
        <f>100*((INDEX(PastedData!AA:AA,MATCH($AK573,PastedData!$A:$A,0)))/J$33)</f>
        <v>#DIV/0!</v>
      </c>
    </row>
    <row r="574" spans="14:46" x14ac:dyDescent="0.3">
      <c r="N574" s="2" t="e">
        <f t="shared" si="26"/>
        <v>#N/A</v>
      </c>
      <c r="O574" s="2" t="e">
        <f t="array" ref="O574">LN(INDEX(PastedData!E:E,MATCH(Analysis!$AK576,PastedData!$A:$A,0))-Analysis!O$5)</f>
        <v>#NUM!</v>
      </c>
      <c r="P574" s="2" t="e">
        <f>LN(INDEX(PastedData!F:F,MATCH(Analysis!$AK576,PastedData!$A:$A,0))-Analysis!P$5)</f>
        <v>#NUM!</v>
      </c>
      <c r="Q574" s="2" t="e">
        <f>LN(INDEX(PastedData!G:G,MATCH(Analysis!$AK576,PastedData!$A:$A,0))-Analysis!Q$5)</f>
        <v>#NUM!</v>
      </c>
      <c r="R574" s="2" t="e">
        <f>LN(INDEX(PastedData!H:H,MATCH(Analysis!$AK576,PastedData!$A:$A,0))-Analysis!R$5)</f>
        <v>#NUM!</v>
      </c>
      <c r="S574" s="2" t="e">
        <f>LN(INDEX(PastedData!I:I,MATCH(Analysis!$AK576,PastedData!$A:$A,0))-Analysis!S$5)</f>
        <v>#NUM!</v>
      </c>
      <c r="T574" s="2" t="e">
        <f>LN(INDEX(PastedData!J:J,MATCH(Analysis!$AK576,PastedData!$A:$A,0))-Analysis!T$5)</f>
        <v>#NUM!</v>
      </c>
      <c r="U574" s="2" t="e">
        <f>LN(INDEX(PastedData!K:K,MATCH(Analysis!$AK576,PastedData!$A:$A,0))-Analysis!U$5)</f>
        <v>#NUM!</v>
      </c>
      <c r="AK574">
        <f t="shared" si="23"/>
        <v>554</v>
      </c>
      <c r="AL574" s="2" t="e">
        <f t="array" ref="AL574">INDEX(PastedData!B:B,MATCH($AK574,PastedData!$A:$A,0))</f>
        <v>#N/A</v>
      </c>
      <c r="AM574" s="2">
        <f>INDEX(PastedData!L:L,MATCH($AK574,PastedData!$A:$A,0))</f>
        <v>0</v>
      </c>
      <c r="AN574" t="e">
        <f>100*((INDEX(PastedData!U:U,MATCH($AK574,PastedData!$A:$A,0)))/D$33)</f>
        <v>#DIV/0!</v>
      </c>
      <c r="AO574" t="e">
        <f>100*((INDEX(PastedData!V:V,MATCH($AK574,PastedData!$A:$A,0)))/E$33)</f>
        <v>#DIV/0!</v>
      </c>
      <c r="AP574" t="e">
        <f>100*((INDEX(PastedData!W:W,MATCH($AK574,PastedData!$A:$A,0)))/F$33)</f>
        <v>#DIV/0!</v>
      </c>
      <c r="AQ574" t="e">
        <f>100*((INDEX(PastedData!X:X,MATCH($AK574,PastedData!$A:$A,0)))/G$33)</f>
        <v>#DIV/0!</v>
      </c>
      <c r="AR574" t="e">
        <f>100*((INDEX(PastedData!Y:Y,MATCH($AK574,PastedData!$A:$A,0)))/H$33)</f>
        <v>#DIV/0!</v>
      </c>
      <c r="AS574" t="e">
        <f>100*((INDEX(PastedData!Z:Z,MATCH($AK574,PastedData!$A:$A,0)))/I$33)</f>
        <v>#DIV/0!</v>
      </c>
      <c r="AT574" t="e">
        <f>100*((INDEX(PastedData!AA:AA,MATCH($AK574,PastedData!$A:$A,0)))/J$33)</f>
        <v>#DIV/0!</v>
      </c>
    </row>
    <row r="575" spans="14:46" x14ac:dyDescent="0.3">
      <c r="N575" s="2" t="e">
        <f t="shared" si="26"/>
        <v>#N/A</v>
      </c>
      <c r="O575" s="2" t="e">
        <f t="array" ref="O575">LN(INDEX(PastedData!E:E,MATCH(Analysis!$AK577,PastedData!$A:$A,0))-Analysis!O$5)</f>
        <v>#NUM!</v>
      </c>
      <c r="P575" s="2" t="e">
        <f>LN(INDEX(PastedData!F:F,MATCH(Analysis!$AK577,PastedData!$A:$A,0))-Analysis!P$5)</f>
        <v>#NUM!</v>
      </c>
      <c r="Q575" s="2" t="e">
        <f>LN(INDEX(PastedData!G:G,MATCH(Analysis!$AK577,PastedData!$A:$A,0))-Analysis!Q$5)</f>
        <v>#NUM!</v>
      </c>
      <c r="R575" s="2" t="e">
        <f>LN(INDEX(PastedData!H:H,MATCH(Analysis!$AK577,PastedData!$A:$A,0))-Analysis!R$5)</f>
        <v>#NUM!</v>
      </c>
      <c r="S575" s="2" t="e">
        <f>LN(INDEX(PastedData!I:I,MATCH(Analysis!$AK577,PastedData!$A:$A,0))-Analysis!S$5)</f>
        <v>#NUM!</v>
      </c>
      <c r="T575" s="2" t="e">
        <f>LN(INDEX(PastedData!J:J,MATCH(Analysis!$AK577,PastedData!$A:$A,0))-Analysis!T$5)</f>
        <v>#NUM!</v>
      </c>
      <c r="U575" s="2" t="e">
        <f>LN(INDEX(PastedData!K:K,MATCH(Analysis!$AK577,PastedData!$A:$A,0))-Analysis!U$5)</f>
        <v>#NUM!</v>
      </c>
      <c r="AK575">
        <f t="shared" si="23"/>
        <v>555</v>
      </c>
      <c r="AL575" s="2" t="e">
        <f t="array" ref="AL575">INDEX(PastedData!B:B,MATCH($AK575,PastedData!$A:$A,0))</f>
        <v>#N/A</v>
      </c>
      <c r="AM575" s="2">
        <f>INDEX(PastedData!L:L,MATCH($AK575,PastedData!$A:$A,0))</f>
        <v>0</v>
      </c>
      <c r="AN575" t="e">
        <f>100*((INDEX(PastedData!U:U,MATCH($AK575,PastedData!$A:$A,0)))/D$33)</f>
        <v>#DIV/0!</v>
      </c>
      <c r="AO575" t="e">
        <f>100*((INDEX(PastedData!V:V,MATCH($AK575,PastedData!$A:$A,0)))/E$33)</f>
        <v>#DIV/0!</v>
      </c>
      <c r="AP575" t="e">
        <f>100*((INDEX(PastedData!W:W,MATCH($AK575,PastedData!$A:$A,0)))/F$33)</f>
        <v>#DIV/0!</v>
      </c>
      <c r="AQ575" t="e">
        <f>100*((INDEX(PastedData!X:X,MATCH($AK575,PastedData!$A:$A,0)))/G$33)</f>
        <v>#DIV/0!</v>
      </c>
      <c r="AR575" t="e">
        <f>100*((INDEX(PastedData!Y:Y,MATCH($AK575,PastedData!$A:$A,0)))/H$33)</f>
        <v>#DIV/0!</v>
      </c>
      <c r="AS575" t="e">
        <f>100*((INDEX(PastedData!Z:Z,MATCH($AK575,PastedData!$A:$A,0)))/I$33)</f>
        <v>#DIV/0!</v>
      </c>
      <c r="AT575" t="e">
        <f>100*((INDEX(PastedData!AA:AA,MATCH($AK575,PastedData!$A:$A,0)))/J$33)</f>
        <v>#DIV/0!</v>
      </c>
    </row>
    <row r="576" spans="14:46" x14ac:dyDescent="0.3">
      <c r="N576" s="2" t="e">
        <f t="shared" si="26"/>
        <v>#N/A</v>
      </c>
      <c r="O576" s="2" t="e">
        <f t="array" ref="O576">LN(INDEX(PastedData!E:E,MATCH(Analysis!$AK578,PastedData!$A:$A,0))-Analysis!O$5)</f>
        <v>#NUM!</v>
      </c>
      <c r="P576" s="2" t="e">
        <f>LN(INDEX(PastedData!F:F,MATCH(Analysis!$AK578,PastedData!$A:$A,0))-Analysis!P$5)</f>
        <v>#NUM!</v>
      </c>
      <c r="Q576" s="2" t="e">
        <f>LN(INDEX(PastedData!G:G,MATCH(Analysis!$AK578,PastedData!$A:$A,0))-Analysis!Q$5)</f>
        <v>#NUM!</v>
      </c>
      <c r="R576" s="2" t="e">
        <f>LN(INDEX(PastedData!H:H,MATCH(Analysis!$AK578,PastedData!$A:$A,0))-Analysis!R$5)</f>
        <v>#NUM!</v>
      </c>
      <c r="S576" s="2" t="e">
        <f>LN(INDEX(PastedData!I:I,MATCH(Analysis!$AK578,PastedData!$A:$A,0))-Analysis!S$5)</f>
        <v>#NUM!</v>
      </c>
      <c r="T576" s="2" t="e">
        <f>LN(INDEX(PastedData!J:J,MATCH(Analysis!$AK578,PastedData!$A:$A,0))-Analysis!T$5)</f>
        <v>#NUM!</v>
      </c>
      <c r="U576" s="2" t="e">
        <f>LN(INDEX(PastedData!K:K,MATCH(Analysis!$AK578,PastedData!$A:$A,0))-Analysis!U$5)</f>
        <v>#NUM!</v>
      </c>
      <c r="AK576">
        <f t="shared" si="23"/>
        <v>556</v>
      </c>
      <c r="AL576" s="2" t="e">
        <f t="array" ref="AL576">INDEX(PastedData!B:B,MATCH($AK576,PastedData!$A:$A,0))</f>
        <v>#N/A</v>
      </c>
      <c r="AM576" s="2">
        <f>INDEX(PastedData!L:L,MATCH($AK576,PastedData!$A:$A,0))</f>
        <v>0</v>
      </c>
      <c r="AN576" t="e">
        <f>100*((INDEX(PastedData!U:U,MATCH($AK576,PastedData!$A:$A,0)))/D$33)</f>
        <v>#DIV/0!</v>
      </c>
      <c r="AO576" t="e">
        <f>100*((INDEX(PastedData!V:V,MATCH($AK576,PastedData!$A:$A,0)))/E$33)</f>
        <v>#DIV/0!</v>
      </c>
      <c r="AP576" t="e">
        <f>100*((INDEX(PastedData!W:W,MATCH($AK576,PastedData!$A:$A,0)))/F$33)</f>
        <v>#DIV/0!</v>
      </c>
      <c r="AQ576" t="e">
        <f>100*((INDEX(PastedData!X:X,MATCH($AK576,PastedData!$A:$A,0)))/G$33)</f>
        <v>#DIV/0!</v>
      </c>
      <c r="AR576" t="e">
        <f>100*((INDEX(PastedData!Y:Y,MATCH($AK576,PastedData!$A:$A,0)))/H$33)</f>
        <v>#DIV/0!</v>
      </c>
      <c r="AS576" t="e">
        <f>100*((INDEX(PastedData!Z:Z,MATCH($AK576,PastedData!$A:$A,0)))/I$33)</f>
        <v>#DIV/0!</v>
      </c>
      <c r="AT576" t="e">
        <f>100*((INDEX(PastedData!AA:AA,MATCH($AK576,PastedData!$A:$A,0)))/J$33)</f>
        <v>#DIV/0!</v>
      </c>
    </row>
    <row r="577" spans="14:46" x14ac:dyDescent="0.3">
      <c r="N577" s="2" t="e">
        <f t="shared" si="26"/>
        <v>#N/A</v>
      </c>
      <c r="O577" s="2" t="e">
        <f t="array" ref="O577">LN(INDEX(PastedData!E:E,MATCH(Analysis!$AK579,PastedData!$A:$A,0))-Analysis!O$5)</f>
        <v>#NUM!</v>
      </c>
      <c r="P577" s="2" t="e">
        <f>LN(INDEX(PastedData!F:F,MATCH(Analysis!$AK579,PastedData!$A:$A,0))-Analysis!P$5)</f>
        <v>#NUM!</v>
      </c>
      <c r="Q577" s="2" t="e">
        <f>LN(INDEX(PastedData!G:G,MATCH(Analysis!$AK579,PastedData!$A:$A,0))-Analysis!Q$5)</f>
        <v>#NUM!</v>
      </c>
      <c r="R577" s="2" t="e">
        <f>LN(INDEX(PastedData!H:H,MATCH(Analysis!$AK579,PastedData!$A:$A,0))-Analysis!R$5)</f>
        <v>#NUM!</v>
      </c>
      <c r="S577" s="2" t="e">
        <f>LN(INDEX(PastedData!I:I,MATCH(Analysis!$AK579,PastedData!$A:$A,0))-Analysis!S$5)</f>
        <v>#NUM!</v>
      </c>
      <c r="T577" s="2" t="e">
        <f>LN(INDEX(PastedData!J:J,MATCH(Analysis!$AK579,PastedData!$A:$A,0))-Analysis!T$5)</f>
        <v>#NUM!</v>
      </c>
      <c r="U577" s="2" t="e">
        <f>LN(INDEX(PastedData!K:K,MATCH(Analysis!$AK579,PastedData!$A:$A,0))-Analysis!U$5)</f>
        <v>#NUM!</v>
      </c>
      <c r="AK577">
        <f t="shared" si="23"/>
        <v>557</v>
      </c>
      <c r="AL577" s="2" t="e">
        <f t="array" ref="AL577">INDEX(PastedData!B:B,MATCH($AK577,PastedData!$A:$A,0))</f>
        <v>#N/A</v>
      </c>
      <c r="AM577" s="2">
        <f>INDEX(PastedData!L:L,MATCH($AK577,PastedData!$A:$A,0))</f>
        <v>0</v>
      </c>
      <c r="AN577" t="e">
        <f>100*((INDEX(PastedData!U:U,MATCH($AK577,PastedData!$A:$A,0)))/D$33)</f>
        <v>#DIV/0!</v>
      </c>
      <c r="AO577" t="e">
        <f>100*((INDEX(PastedData!V:V,MATCH($AK577,PastedData!$A:$A,0)))/E$33)</f>
        <v>#DIV/0!</v>
      </c>
      <c r="AP577" t="e">
        <f>100*((INDEX(PastedData!W:W,MATCH($AK577,PastedData!$A:$A,0)))/F$33)</f>
        <v>#DIV/0!</v>
      </c>
      <c r="AQ577" t="e">
        <f>100*((INDEX(PastedData!X:X,MATCH($AK577,PastedData!$A:$A,0)))/G$33)</f>
        <v>#DIV/0!</v>
      </c>
      <c r="AR577" t="e">
        <f>100*((INDEX(PastedData!Y:Y,MATCH($AK577,PastedData!$A:$A,0)))/H$33)</f>
        <v>#DIV/0!</v>
      </c>
      <c r="AS577" t="e">
        <f>100*((INDEX(PastedData!Z:Z,MATCH($AK577,PastedData!$A:$A,0)))/I$33)</f>
        <v>#DIV/0!</v>
      </c>
      <c r="AT577" t="e">
        <f>100*((INDEX(PastedData!AA:AA,MATCH($AK577,PastedData!$A:$A,0)))/J$33)</f>
        <v>#DIV/0!</v>
      </c>
    </row>
    <row r="578" spans="14:46" x14ac:dyDescent="0.3">
      <c r="N578" s="2" t="e">
        <f t="shared" si="26"/>
        <v>#N/A</v>
      </c>
      <c r="O578" s="2" t="e">
        <f t="array" ref="O578">LN(INDEX(PastedData!E:E,MATCH(Analysis!$AK580,PastedData!$A:$A,0))-Analysis!O$5)</f>
        <v>#NUM!</v>
      </c>
      <c r="P578" s="2" t="e">
        <f>LN(INDEX(PastedData!F:F,MATCH(Analysis!$AK580,PastedData!$A:$A,0))-Analysis!P$5)</f>
        <v>#NUM!</v>
      </c>
      <c r="Q578" s="2" t="e">
        <f>LN(INDEX(PastedData!G:G,MATCH(Analysis!$AK580,PastedData!$A:$A,0))-Analysis!Q$5)</f>
        <v>#NUM!</v>
      </c>
      <c r="R578" s="2" t="e">
        <f>LN(INDEX(PastedData!H:H,MATCH(Analysis!$AK580,PastedData!$A:$A,0))-Analysis!R$5)</f>
        <v>#NUM!</v>
      </c>
      <c r="S578" s="2" t="e">
        <f>LN(INDEX(PastedData!I:I,MATCH(Analysis!$AK580,PastedData!$A:$A,0))-Analysis!S$5)</f>
        <v>#NUM!</v>
      </c>
      <c r="T578" s="2" t="e">
        <f>LN(INDEX(PastedData!J:J,MATCH(Analysis!$AK580,PastedData!$A:$A,0))-Analysis!T$5)</f>
        <v>#NUM!</v>
      </c>
      <c r="U578" s="2" t="e">
        <f>LN(INDEX(PastedData!K:K,MATCH(Analysis!$AK580,PastedData!$A:$A,0))-Analysis!U$5)</f>
        <v>#NUM!</v>
      </c>
      <c r="AK578">
        <f t="shared" si="23"/>
        <v>558</v>
      </c>
      <c r="AL578" s="2" t="e">
        <f t="array" ref="AL578">INDEX(PastedData!B:B,MATCH($AK578,PastedData!$A:$A,0))</f>
        <v>#N/A</v>
      </c>
      <c r="AM578" s="2">
        <f>INDEX(PastedData!L:L,MATCH($AK578,PastedData!$A:$A,0))</f>
        <v>0</v>
      </c>
      <c r="AN578" t="e">
        <f>100*((INDEX(PastedData!U:U,MATCH($AK578,PastedData!$A:$A,0)))/D$33)</f>
        <v>#DIV/0!</v>
      </c>
      <c r="AO578" t="e">
        <f>100*((INDEX(PastedData!V:V,MATCH($AK578,PastedData!$A:$A,0)))/E$33)</f>
        <v>#DIV/0!</v>
      </c>
      <c r="AP578" t="e">
        <f>100*((INDEX(PastedData!W:W,MATCH($AK578,PastedData!$A:$A,0)))/F$33)</f>
        <v>#DIV/0!</v>
      </c>
      <c r="AQ578" t="e">
        <f>100*((INDEX(PastedData!X:X,MATCH($AK578,PastedData!$A:$A,0)))/G$33)</f>
        <v>#DIV/0!</v>
      </c>
      <c r="AR578" t="e">
        <f>100*((INDEX(PastedData!Y:Y,MATCH($AK578,PastedData!$A:$A,0)))/H$33)</f>
        <v>#DIV/0!</v>
      </c>
      <c r="AS578" t="e">
        <f>100*((INDEX(PastedData!Z:Z,MATCH($AK578,PastedData!$A:$A,0)))/I$33)</f>
        <v>#DIV/0!</v>
      </c>
      <c r="AT578" t="e">
        <f>100*((INDEX(PastedData!AA:AA,MATCH($AK578,PastedData!$A:$A,0)))/J$33)</f>
        <v>#DIV/0!</v>
      </c>
    </row>
    <row r="579" spans="14:46" x14ac:dyDescent="0.3">
      <c r="N579" s="2" t="e">
        <f t="shared" si="26"/>
        <v>#N/A</v>
      </c>
      <c r="O579" s="2" t="e">
        <f t="array" ref="O579">LN(INDEX(PastedData!E:E,MATCH(Analysis!$AK581,PastedData!$A:$A,0))-Analysis!O$5)</f>
        <v>#NUM!</v>
      </c>
      <c r="P579" s="2" t="e">
        <f>LN(INDEX(PastedData!F:F,MATCH(Analysis!$AK581,PastedData!$A:$A,0))-Analysis!P$5)</f>
        <v>#NUM!</v>
      </c>
      <c r="Q579" s="2" t="e">
        <f>LN(INDEX(PastedData!G:G,MATCH(Analysis!$AK581,PastedData!$A:$A,0))-Analysis!Q$5)</f>
        <v>#NUM!</v>
      </c>
      <c r="R579" s="2" t="e">
        <f>LN(INDEX(PastedData!H:H,MATCH(Analysis!$AK581,PastedData!$A:$A,0))-Analysis!R$5)</f>
        <v>#NUM!</v>
      </c>
      <c r="S579" s="2" t="e">
        <f>LN(INDEX(PastedData!I:I,MATCH(Analysis!$AK581,PastedData!$A:$A,0))-Analysis!S$5)</f>
        <v>#NUM!</v>
      </c>
      <c r="T579" s="2" t="e">
        <f>LN(INDEX(PastedData!J:J,MATCH(Analysis!$AK581,PastedData!$A:$A,0))-Analysis!T$5)</f>
        <v>#NUM!</v>
      </c>
      <c r="U579" s="2" t="e">
        <f>LN(INDEX(PastedData!K:K,MATCH(Analysis!$AK581,PastedData!$A:$A,0))-Analysis!U$5)</f>
        <v>#NUM!</v>
      </c>
      <c r="AK579">
        <f t="shared" si="23"/>
        <v>559</v>
      </c>
      <c r="AL579" s="2" t="e">
        <f t="array" ref="AL579">INDEX(PastedData!B:B,MATCH($AK579,PastedData!$A:$A,0))</f>
        <v>#N/A</v>
      </c>
      <c r="AM579" s="2">
        <f>INDEX(PastedData!L:L,MATCH($AK579,PastedData!$A:$A,0))</f>
        <v>0</v>
      </c>
      <c r="AN579" t="e">
        <f>100*((INDEX(PastedData!U:U,MATCH($AK579,PastedData!$A:$A,0)))/D$33)</f>
        <v>#DIV/0!</v>
      </c>
      <c r="AO579" t="e">
        <f>100*((INDEX(PastedData!V:V,MATCH($AK579,PastedData!$A:$A,0)))/E$33)</f>
        <v>#DIV/0!</v>
      </c>
      <c r="AP579" t="e">
        <f>100*((INDEX(PastedData!W:W,MATCH($AK579,PastedData!$A:$A,0)))/F$33)</f>
        <v>#DIV/0!</v>
      </c>
      <c r="AQ579" t="e">
        <f>100*((INDEX(PastedData!X:X,MATCH($AK579,PastedData!$A:$A,0)))/G$33)</f>
        <v>#DIV/0!</v>
      </c>
      <c r="AR579" t="e">
        <f>100*((INDEX(PastedData!Y:Y,MATCH($AK579,PastedData!$A:$A,0)))/H$33)</f>
        <v>#DIV/0!</v>
      </c>
      <c r="AS579" t="e">
        <f>100*((INDEX(PastedData!Z:Z,MATCH($AK579,PastedData!$A:$A,0)))/I$33)</f>
        <v>#DIV/0!</v>
      </c>
      <c r="AT579" t="e">
        <f>100*((INDEX(PastedData!AA:AA,MATCH($AK579,PastedData!$A:$A,0)))/J$33)</f>
        <v>#DIV/0!</v>
      </c>
    </row>
    <row r="580" spans="14:46" x14ac:dyDescent="0.3">
      <c r="N580" s="2" t="e">
        <f t="shared" si="26"/>
        <v>#N/A</v>
      </c>
      <c r="O580" s="2" t="e">
        <f t="array" ref="O580">LN(INDEX(PastedData!E:E,MATCH(Analysis!$AK582,PastedData!$A:$A,0))-Analysis!O$5)</f>
        <v>#NUM!</v>
      </c>
      <c r="P580" s="2" t="e">
        <f>LN(INDEX(PastedData!F:F,MATCH(Analysis!$AK582,PastedData!$A:$A,0))-Analysis!P$5)</f>
        <v>#NUM!</v>
      </c>
      <c r="Q580" s="2" t="e">
        <f>LN(INDEX(PastedData!G:G,MATCH(Analysis!$AK582,PastedData!$A:$A,0))-Analysis!Q$5)</f>
        <v>#NUM!</v>
      </c>
      <c r="R580" s="2" t="e">
        <f>LN(INDEX(PastedData!H:H,MATCH(Analysis!$AK582,PastedData!$A:$A,0))-Analysis!R$5)</f>
        <v>#NUM!</v>
      </c>
      <c r="S580" s="2" t="e">
        <f>LN(INDEX(PastedData!I:I,MATCH(Analysis!$AK582,PastedData!$A:$A,0))-Analysis!S$5)</f>
        <v>#NUM!</v>
      </c>
      <c r="T580" s="2" t="e">
        <f>LN(INDEX(PastedData!J:J,MATCH(Analysis!$AK582,PastedData!$A:$A,0))-Analysis!T$5)</f>
        <v>#NUM!</v>
      </c>
      <c r="U580" s="2" t="e">
        <f>LN(INDEX(PastedData!K:K,MATCH(Analysis!$AK582,PastedData!$A:$A,0))-Analysis!U$5)</f>
        <v>#NUM!</v>
      </c>
      <c r="AK580">
        <f t="shared" si="23"/>
        <v>560</v>
      </c>
      <c r="AL580" s="2" t="e">
        <f t="array" ref="AL580">INDEX(PastedData!B:B,MATCH($AK580,PastedData!$A:$A,0))</f>
        <v>#N/A</v>
      </c>
      <c r="AM580" s="2">
        <f>INDEX(PastedData!L:L,MATCH($AK580,PastedData!$A:$A,0))</f>
        <v>0</v>
      </c>
      <c r="AN580" t="e">
        <f>100*((INDEX(PastedData!U:U,MATCH($AK580,PastedData!$A:$A,0)))/D$33)</f>
        <v>#DIV/0!</v>
      </c>
      <c r="AO580" t="e">
        <f>100*((INDEX(PastedData!V:V,MATCH($AK580,PastedData!$A:$A,0)))/E$33)</f>
        <v>#DIV/0!</v>
      </c>
      <c r="AP580" t="e">
        <f>100*((INDEX(PastedData!W:W,MATCH($AK580,PastedData!$A:$A,0)))/F$33)</f>
        <v>#DIV/0!</v>
      </c>
      <c r="AQ580" t="e">
        <f>100*((INDEX(PastedData!X:X,MATCH($AK580,PastedData!$A:$A,0)))/G$33)</f>
        <v>#DIV/0!</v>
      </c>
      <c r="AR580" t="e">
        <f>100*((INDEX(PastedData!Y:Y,MATCH($AK580,PastedData!$A:$A,0)))/H$33)</f>
        <v>#DIV/0!</v>
      </c>
      <c r="AS580" t="e">
        <f>100*((INDEX(PastedData!Z:Z,MATCH($AK580,PastedData!$A:$A,0)))/I$33)</f>
        <v>#DIV/0!</v>
      </c>
      <c r="AT580" t="e">
        <f>100*((INDEX(PastedData!AA:AA,MATCH($AK580,PastedData!$A:$A,0)))/J$33)</f>
        <v>#DIV/0!</v>
      </c>
    </row>
    <row r="581" spans="14:46" x14ac:dyDescent="0.3">
      <c r="N581" s="2" t="e">
        <f t="shared" si="26"/>
        <v>#N/A</v>
      </c>
      <c r="O581" s="2" t="e">
        <f t="array" ref="O581">LN(INDEX(PastedData!E:E,MATCH(Analysis!$AK583,PastedData!$A:$A,0))-Analysis!O$5)</f>
        <v>#NUM!</v>
      </c>
      <c r="P581" s="2" t="e">
        <f>LN(INDEX(PastedData!F:F,MATCH(Analysis!$AK583,PastedData!$A:$A,0))-Analysis!P$5)</f>
        <v>#NUM!</v>
      </c>
      <c r="Q581" s="2" t="e">
        <f>LN(INDEX(PastedData!G:G,MATCH(Analysis!$AK583,PastedData!$A:$A,0))-Analysis!Q$5)</f>
        <v>#NUM!</v>
      </c>
      <c r="R581" s="2" t="e">
        <f>LN(INDEX(PastedData!H:H,MATCH(Analysis!$AK583,PastedData!$A:$A,0))-Analysis!R$5)</f>
        <v>#NUM!</v>
      </c>
      <c r="S581" s="2" t="e">
        <f>LN(INDEX(PastedData!I:I,MATCH(Analysis!$AK583,PastedData!$A:$A,0))-Analysis!S$5)</f>
        <v>#NUM!</v>
      </c>
      <c r="T581" s="2" t="e">
        <f>LN(INDEX(PastedData!J:J,MATCH(Analysis!$AK583,PastedData!$A:$A,0))-Analysis!T$5)</f>
        <v>#NUM!</v>
      </c>
      <c r="U581" s="2" t="e">
        <f>LN(INDEX(PastedData!K:K,MATCH(Analysis!$AK583,PastedData!$A:$A,0))-Analysis!U$5)</f>
        <v>#NUM!</v>
      </c>
      <c r="AK581">
        <f t="shared" si="23"/>
        <v>561</v>
      </c>
      <c r="AL581" s="2" t="e">
        <f t="array" ref="AL581">INDEX(PastedData!B:B,MATCH($AK581,PastedData!$A:$A,0))</f>
        <v>#N/A</v>
      </c>
      <c r="AM581" s="2">
        <f>INDEX(PastedData!L:L,MATCH($AK581,PastedData!$A:$A,0))</f>
        <v>0</v>
      </c>
      <c r="AN581" t="e">
        <f>100*((INDEX(PastedData!U:U,MATCH($AK581,PastedData!$A:$A,0)))/D$33)</f>
        <v>#DIV/0!</v>
      </c>
      <c r="AO581" t="e">
        <f>100*((INDEX(PastedData!V:V,MATCH($AK581,PastedData!$A:$A,0)))/E$33)</f>
        <v>#DIV/0!</v>
      </c>
      <c r="AP581" t="e">
        <f>100*((INDEX(PastedData!W:W,MATCH($AK581,PastedData!$A:$A,0)))/F$33)</f>
        <v>#DIV/0!</v>
      </c>
      <c r="AQ581" t="e">
        <f>100*((INDEX(PastedData!X:X,MATCH($AK581,PastedData!$A:$A,0)))/G$33)</f>
        <v>#DIV/0!</v>
      </c>
      <c r="AR581" t="e">
        <f>100*((INDEX(PastedData!Y:Y,MATCH($AK581,PastedData!$A:$A,0)))/H$33)</f>
        <v>#DIV/0!</v>
      </c>
      <c r="AS581" t="e">
        <f>100*((INDEX(PastedData!Z:Z,MATCH($AK581,PastedData!$A:$A,0)))/I$33)</f>
        <v>#DIV/0!</v>
      </c>
      <c r="AT581" t="e">
        <f>100*((INDEX(PastedData!AA:AA,MATCH($AK581,PastedData!$A:$A,0)))/J$33)</f>
        <v>#DIV/0!</v>
      </c>
    </row>
    <row r="582" spans="14:46" x14ac:dyDescent="0.3">
      <c r="N582" s="2" t="e">
        <f t="shared" si="26"/>
        <v>#N/A</v>
      </c>
      <c r="O582" s="2" t="e">
        <f t="array" ref="O582">LN(INDEX(PastedData!E:E,MATCH(Analysis!$AK584,PastedData!$A:$A,0))-Analysis!O$5)</f>
        <v>#NUM!</v>
      </c>
      <c r="P582" s="2" t="e">
        <f>LN(INDEX(PastedData!F:F,MATCH(Analysis!$AK584,PastedData!$A:$A,0))-Analysis!P$5)</f>
        <v>#NUM!</v>
      </c>
      <c r="Q582" s="2" t="e">
        <f>LN(INDEX(PastedData!G:G,MATCH(Analysis!$AK584,PastedData!$A:$A,0))-Analysis!Q$5)</f>
        <v>#NUM!</v>
      </c>
      <c r="R582" s="2" t="e">
        <f>LN(INDEX(PastedData!H:H,MATCH(Analysis!$AK584,PastedData!$A:$A,0))-Analysis!R$5)</f>
        <v>#NUM!</v>
      </c>
      <c r="S582" s="2" t="e">
        <f>LN(INDEX(PastedData!I:I,MATCH(Analysis!$AK584,PastedData!$A:$A,0))-Analysis!S$5)</f>
        <v>#NUM!</v>
      </c>
      <c r="T582" s="2" t="e">
        <f>LN(INDEX(PastedData!J:J,MATCH(Analysis!$AK584,PastedData!$A:$A,0))-Analysis!T$5)</f>
        <v>#NUM!</v>
      </c>
      <c r="U582" s="2" t="e">
        <f>LN(INDEX(PastedData!K:K,MATCH(Analysis!$AK584,PastedData!$A:$A,0))-Analysis!U$5)</f>
        <v>#NUM!</v>
      </c>
      <c r="AK582">
        <f t="shared" si="23"/>
        <v>562</v>
      </c>
      <c r="AL582" s="2" t="e">
        <f t="array" ref="AL582">INDEX(PastedData!B:B,MATCH($AK582,PastedData!$A:$A,0))</f>
        <v>#N/A</v>
      </c>
      <c r="AM582" s="2">
        <f>INDEX(PastedData!L:L,MATCH($AK582,PastedData!$A:$A,0))</f>
        <v>0</v>
      </c>
      <c r="AN582" t="e">
        <f>100*((INDEX(PastedData!U:U,MATCH($AK582,PastedData!$A:$A,0)))/D$33)</f>
        <v>#DIV/0!</v>
      </c>
      <c r="AO582" t="e">
        <f>100*((INDEX(PastedData!V:V,MATCH($AK582,PastedData!$A:$A,0)))/E$33)</f>
        <v>#DIV/0!</v>
      </c>
      <c r="AP582" t="e">
        <f>100*((INDEX(PastedData!W:W,MATCH($AK582,PastedData!$A:$A,0)))/F$33)</f>
        <v>#DIV/0!</v>
      </c>
      <c r="AQ582" t="e">
        <f>100*((INDEX(PastedData!X:X,MATCH($AK582,PastedData!$A:$A,0)))/G$33)</f>
        <v>#DIV/0!</v>
      </c>
      <c r="AR582" t="e">
        <f>100*((INDEX(PastedData!Y:Y,MATCH($AK582,PastedData!$A:$A,0)))/H$33)</f>
        <v>#DIV/0!</v>
      </c>
      <c r="AS582" t="e">
        <f>100*((INDEX(PastedData!Z:Z,MATCH($AK582,PastedData!$A:$A,0)))/I$33)</f>
        <v>#DIV/0!</v>
      </c>
      <c r="AT582" t="e">
        <f>100*((INDEX(PastedData!AA:AA,MATCH($AK582,PastedData!$A:$A,0)))/J$33)</f>
        <v>#DIV/0!</v>
      </c>
    </row>
    <row r="583" spans="14:46" x14ac:dyDescent="0.3">
      <c r="N583" s="2" t="e">
        <f t="shared" si="26"/>
        <v>#N/A</v>
      </c>
      <c r="O583" s="2" t="e">
        <f t="array" ref="O583">LN(INDEX(PastedData!E:E,MATCH(Analysis!$AK585,PastedData!$A:$A,0))-Analysis!O$5)</f>
        <v>#NUM!</v>
      </c>
      <c r="P583" s="2" t="e">
        <f>LN(INDEX(PastedData!F:F,MATCH(Analysis!$AK585,PastedData!$A:$A,0))-Analysis!P$5)</f>
        <v>#NUM!</v>
      </c>
      <c r="Q583" s="2" t="e">
        <f>LN(INDEX(PastedData!G:G,MATCH(Analysis!$AK585,PastedData!$A:$A,0))-Analysis!Q$5)</f>
        <v>#NUM!</v>
      </c>
      <c r="R583" s="2" t="e">
        <f>LN(INDEX(PastedData!H:H,MATCH(Analysis!$AK585,PastedData!$A:$A,0))-Analysis!R$5)</f>
        <v>#NUM!</v>
      </c>
      <c r="S583" s="2" t="e">
        <f>LN(INDEX(PastedData!I:I,MATCH(Analysis!$AK585,PastedData!$A:$A,0))-Analysis!S$5)</f>
        <v>#NUM!</v>
      </c>
      <c r="T583" s="2" t="e">
        <f>LN(INDEX(PastedData!J:J,MATCH(Analysis!$AK585,PastedData!$A:$A,0))-Analysis!T$5)</f>
        <v>#NUM!</v>
      </c>
      <c r="U583" s="2" t="e">
        <f>LN(INDEX(PastedData!K:K,MATCH(Analysis!$AK585,PastedData!$A:$A,0))-Analysis!U$5)</f>
        <v>#NUM!</v>
      </c>
      <c r="AK583">
        <f t="shared" si="23"/>
        <v>563</v>
      </c>
      <c r="AL583" s="2" t="e">
        <f t="array" ref="AL583">INDEX(PastedData!B:B,MATCH($AK583,PastedData!$A:$A,0))</f>
        <v>#N/A</v>
      </c>
      <c r="AM583" s="2">
        <f>INDEX(PastedData!L:L,MATCH($AK583,PastedData!$A:$A,0))</f>
        <v>0</v>
      </c>
      <c r="AN583" t="e">
        <f>100*((INDEX(PastedData!U:U,MATCH($AK583,PastedData!$A:$A,0)))/D$33)</f>
        <v>#DIV/0!</v>
      </c>
      <c r="AO583" t="e">
        <f>100*((INDEX(PastedData!V:V,MATCH($AK583,PastedData!$A:$A,0)))/E$33)</f>
        <v>#DIV/0!</v>
      </c>
      <c r="AP583" t="e">
        <f>100*((INDEX(PastedData!W:W,MATCH($AK583,PastedData!$A:$A,0)))/F$33)</f>
        <v>#DIV/0!</v>
      </c>
      <c r="AQ583" t="e">
        <f>100*((INDEX(PastedData!X:X,MATCH($AK583,PastedData!$A:$A,0)))/G$33)</f>
        <v>#DIV/0!</v>
      </c>
      <c r="AR583" t="e">
        <f>100*((INDEX(PastedData!Y:Y,MATCH($AK583,PastedData!$A:$A,0)))/H$33)</f>
        <v>#DIV/0!</v>
      </c>
      <c r="AS583" t="e">
        <f>100*((INDEX(PastedData!Z:Z,MATCH($AK583,PastedData!$A:$A,0)))/I$33)</f>
        <v>#DIV/0!</v>
      </c>
      <c r="AT583" t="e">
        <f>100*((INDEX(PastedData!AA:AA,MATCH($AK583,PastedData!$A:$A,0)))/J$33)</f>
        <v>#DIV/0!</v>
      </c>
    </row>
    <row r="584" spans="14:46" x14ac:dyDescent="0.3">
      <c r="N584" s="2" t="e">
        <f t="shared" si="26"/>
        <v>#N/A</v>
      </c>
      <c r="O584" s="2" t="e">
        <f t="array" ref="O584">LN(INDEX(PastedData!E:E,MATCH(Analysis!$AK586,PastedData!$A:$A,0))-Analysis!O$5)</f>
        <v>#NUM!</v>
      </c>
      <c r="P584" s="2" t="e">
        <f>LN(INDEX(PastedData!F:F,MATCH(Analysis!$AK586,PastedData!$A:$A,0))-Analysis!P$5)</f>
        <v>#NUM!</v>
      </c>
      <c r="Q584" s="2" t="e">
        <f>LN(INDEX(PastedData!G:G,MATCH(Analysis!$AK586,PastedData!$A:$A,0))-Analysis!Q$5)</f>
        <v>#NUM!</v>
      </c>
      <c r="R584" s="2" t="e">
        <f>LN(INDEX(PastedData!H:H,MATCH(Analysis!$AK586,PastedData!$A:$A,0))-Analysis!R$5)</f>
        <v>#NUM!</v>
      </c>
      <c r="S584" s="2" t="e">
        <f>LN(INDEX(PastedData!I:I,MATCH(Analysis!$AK586,PastedData!$A:$A,0))-Analysis!S$5)</f>
        <v>#NUM!</v>
      </c>
      <c r="T584" s="2" t="e">
        <f>LN(INDEX(PastedData!J:J,MATCH(Analysis!$AK586,PastedData!$A:$A,0))-Analysis!T$5)</f>
        <v>#NUM!</v>
      </c>
      <c r="U584" s="2" t="e">
        <f>LN(INDEX(PastedData!K:K,MATCH(Analysis!$AK586,PastedData!$A:$A,0))-Analysis!U$5)</f>
        <v>#NUM!</v>
      </c>
      <c r="AK584">
        <f t="shared" si="23"/>
        <v>564</v>
      </c>
      <c r="AL584" s="2" t="e">
        <f t="array" ref="AL584">INDEX(PastedData!B:B,MATCH($AK584,PastedData!$A:$A,0))</f>
        <v>#N/A</v>
      </c>
      <c r="AM584" s="2">
        <f>INDEX(PastedData!L:L,MATCH($AK584,PastedData!$A:$A,0))</f>
        <v>0</v>
      </c>
      <c r="AN584" t="e">
        <f>100*((INDEX(PastedData!U:U,MATCH($AK584,PastedData!$A:$A,0)))/D$33)</f>
        <v>#DIV/0!</v>
      </c>
      <c r="AO584" t="e">
        <f>100*((INDEX(PastedData!V:V,MATCH($AK584,PastedData!$A:$A,0)))/E$33)</f>
        <v>#DIV/0!</v>
      </c>
      <c r="AP584" t="e">
        <f>100*((INDEX(PastedData!W:W,MATCH($AK584,PastedData!$A:$A,0)))/F$33)</f>
        <v>#DIV/0!</v>
      </c>
      <c r="AQ584" t="e">
        <f>100*((INDEX(PastedData!X:X,MATCH($AK584,PastedData!$A:$A,0)))/G$33)</f>
        <v>#DIV/0!</v>
      </c>
      <c r="AR584" t="e">
        <f>100*((INDEX(PastedData!Y:Y,MATCH($AK584,PastedData!$A:$A,0)))/H$33)</f>
        <v>#DIV/0!</v>
      </c>
      <c r="AS584" t="e">
        <f>100*((INDEX(PastedData!Z:Z,MATCH($AK584,PastedData!$A:$A,0)))/I$33)</f>
        <v>#DIV/0!</v>
      </c>
      <c r="AT584" t="e">
        <f>100*((INDEX(PastedData!AA:AA,MATCH($AK584,PastedData!$A:$A,0)))/J$33)</f>
        <v>#DIV/0!</v>
      </c>
    </row>
    <row r="585" spans="14:46" x14ac:dyDescent="0.3">
      <c r="N585" s="2" t="e">
        <f t="shared" si="26"/>
        <v>#N/A</v>
      </c>
      <c r="O585" s="2" t="e">
        <f t="array" ref="O585">LN(INDEX(PastedData!E:E,MATCH(Analysis!$AK587,PastedData!$A:$A,0))-Analysis!O$5)</f>
        <v>#NUM!</v>
      </c>
      <c r="P585" s="2" t="e">
        <f>LN(INDEX(PastedData!F:F,MATCH(Analysis!$AK587,PastedData!$A:$A,0))-Analysis!P$5)</f>
        <v>#NUM!</v>
      </c>
      <c r="Q585" s="2" t="e">
        <f>LN(INDEX(PastedData!G:G,MATCH(Analysis!$AK587,PastedData!$A:$A,0))-Analysis!Q$5)</f>
        <v>#NUM!</v>
      </c>
      <c r="R585" s="2" t="e">
        <f>LN(INDEX(PastedData!H:H,MATCH(Analysis!$AK587,PastedData!$A:$A,0))-Analysis!R$5)</f>
        <v>#NUM!</v>
      </c>
      <c r="S585" s="2" t="e">
        <f>LN(INDEX(PastedData!I:I,MATCH(Analysis!$AK587,PastedData!$A:$A,0))-Analysis!S$5)</f>
        <v>#NUM!</v>
      </c>
      <c r="T585" s="2" t="e">
        <f>LN(INDEX(PastedData!J:J,MATCH(Analysis!$AK587,PastedData!$A:$A,0))-Analysis!T$5)</f>
        <v>#NUM!</v>
      </c>
      <c r="U585" s="2" t="e">
        <f>LN(INDEX(PastedData!K:K,MATCH(Analysis!$AK587,PastedData!$A:$A,0))-Analysis!U$5)</f>
        <v>#NUM!</v>
      </c>
      <c r="AK585">
        <f t="shared" si="23"/>
        <v>565</v>
      </c>
      <c r="AL585" s="2" t="e">
        <f t="array" ref="AL585">INDEX(PastedData!B:B,MATCH($AK585,PastedData!$A:$A,0))</f>
        <v>#N/A</v>
      </c>
      <c r="AM585" s="2">
        <f>INDEX(PastedData!L:L,MATCH($AK585,PastedData!$A:$A,0))</f>
        <v>0</v>
      </c>
      <c r="AN585" t="e">
        <f>100*((INDEX(PastedData!U:U,MATCH($AK585,PastedData!$A:$A,0)))/D$33)</f>
        <v>#DIV/0!</v>
      </c>
      <c r="AO585" t="e">
        <f>100*((INDEX(PastedData!V:V,MATCH($AK585,PastedData!$A:$A,0)))/E$33)</f>
        <v>#DIV/0!</v>
      </c>
      <c r="AP585" t="e">
        <f>100*((INDEX(PastedData!W:W,MATCH($AK585,PastedData!$A:$A,0)))/F$33)</f>
        <v>#DIV/0!</v>
      </c>
      <c r="AQ585" t="e">
        <f>100*((INDEX(PastedData!X:X,MATCH($AK585,PastedData!$A:$A,0)))/G$33)</f>
        <v>#DIV/0!</v>
      </c>
      <c r="AR585" t="e">
        <f>100*((INDEX(PastedData!Y:Y,MATCH($AK585,PastedData!$A:$A,0)))/H$33)</f>
        <v>#DIV/0!</v>
      </c>
      <c r="AS585" t="e">
        <f>100*((INDEX(PastedData!Z:Z,MATCH($AK585,PastedData!$A:$A,0)))/I$33)</f>
        <v>#DIV/0!</v>
      </c>
      <c r="AT585" t="e">
        <f>100*((INDEX(PastedData!AA:AA,MATCH($AK585,PastedData!$A:$A,0)))/J$33)</f>
        <v>#DIV/0!</v>
      </c>
    </row>
    <row r="586" spans="14:46" x14ac:dyDescent="0.3">
      <c r="N586" s="2" t="e">
        <f t="shared" si="26"/>
        <v>#N/A</v>
      </c>
      <c r="O586" s="2" t="e">
        <f t="array" ref="O586">LN(INDEX(PastedData!E:E,MATCH(Analysis!$AK588,PastedData!$A:$A,0))-Analysis!O$5)</f>
        <v>#NUM!</v>
      </c>
      <c r="P586" s="2" t="e">
        <f>LN(INDEX(PastedData!F:F,MATCH(Analysis!$AK588,PastedData!$A:$A,0))-Analysis!P$5)</f>
        <v>#NUM!</v>
      </c>
      <c r="Q586" s="2" t="e">
        <f>LN(INDEX(PastedData!G:G,MATCH(Analysis!$AK588,PastedData!$A:$A,0))-Analysis!Q$5)</f>
        <v>#NUM!</v>
      </c>
      <c r="R586" s="2" t="e">
        <f>LN(INDEX(PastedData!H:H,MATCH(Analysis!$AK588,PastedData!$A:$A,0))-Analysis!R$5)</f>
        <v>#NUM!</v>
      </c>
      <c r="S586" s="2" t="e">
        <f>LN(INDEX(PastedData!I:I,MATCH(Analysis!$AK588,PastedData!$A:$A,0))-Analysis!S$5)</f>
        <v>#NUM!</v>
      </c>
      <c r="T586" s="2" t="e">
        <f>LN(INDEX(PastedData!J:J,MATCH(Analysis!$AK588,PastedData!$A:$A,0))-Analysis!T$5)</f>
        <v>#NUM!</v>
      </c>
      <c r="U586" s="2" t="e">
        <f>LN(INDEX(PastedData!K:K,MATCH(Analysis!$AK588,PastedData!$A:$A,0))-Analysis!U$5)</f>
        <v>#NUM!</v>
      </c>
      <c r="AK586">
        <f t="shared" si="23"/>
        <v>566</v>
      </c>
      <c r="AL586" s="2" t="e">
        <f t="array" ref="AL586">INDEX(PastedData!B:B,MATCH($AK586,PastedData!$A:$A,0))</f>
        <v>#N/A</v>
      </c>
      <c r="AM586" s="2">
        <f>INDEX(PastedData!L:L,MATCH($AK586,PastedData!$A:$A,0))</f>
        <v>0</v>
      </c>
      <c r="AN586" t="e">
        <f>100*((INDEX(PastedData!U:U,MATCH($AK586,PastedData!$A:$A,0)))/D$33)</f>
        <v>#DIV/0!</v>
      </c>
      <c r="AO586" t="e">
        <f>100*((INDEX(PastedData!V:V,MATCH($AK586,PastedData!$A:$A,0)))/E$33)</f>
        <v>#DIV/0!</v>
      </c>
      <c r="AP586" t="e">
        <f>100*((INDEX(PastedData!W:W,MATCH($AK586,PastedData!$A:$A,0)))/F$33)</f>
        <v>#DIV/0!</v>
      </c>
      <c r="AQ586" t="e">
        <f>100*((INDEX(PastedData!X:X,MATCH($AK586,PastedData!$A:$A,0)))/G$33)</f>
        <v>#DIV/0!</v>
      </c>
      <c r="AR586" t="e">
        <f>100*((INDEX(PastedData!Y:Y,MATCH($AK586,PastedData!$A:$A,0)))/H$33)</f>
        <v>#DIV/0!</v>
      </c>
      <c r="AS586" t="e">
        <f>100*((INDEX(PastedData!Z:Z,MATCH($AK586,PastedData!$A:$A,0)))/I$33)</f>
        <v>#DIV/0!</v>
      </c>
      <c r="AT586" t="e">
        <f>100*((INDEX(PastedData!AA:AA,MATCH($AK586,PastedData!$A:$A,0)))/J$33)</f>
        <v>#DIV/0!</v>
      </c>
    </row>
    <row r="587" spans="14:46" x14ac:dyDescent="0.3">
      <c r="N587" s="2" t="e">
        <f t="shared" si="26"/>
        <v>#N/A</v>
      </c>
      <c r="O587" s="2" t="e">
        <f t="array" ref="O587">LN(INDEX(PastedData!E:E,MATCH(Analysis!$AK589,PastedData!$A:$A,0))-Analysis!O$5)</f>
        <v>#NUM!</v>
      </c>
      <c r="P587" s="2" t="e">
        <f>LN(INDEX(PastedData!F:F,MATCH(Analysis!$AK589,PastedData!$A:$A,0))-Analysis!P$5)</f>
        <v>#NUM!</v>
      </c>
      <c r="Q587" s="2" t="e">
        <f>LN(INDEX(PastedData!G:G,MATCH(Analysis!$AK589,PastedData!$A:$A,0))-Analysis!Q$5)</f>
        <v>#NUM!</v>
      </c>
      <c r="R587" s="2" t="e">
        <f>LN(INDEX(PastedData!H:H,MATCH(Analysis!$AK589,PastedData!$A:$A,0))-Analysis!R$5)</f>
        <v>#NUM!</v>
      </c>
      <c r="S587" s="2" t="e">
        <f>LN(INDEX(PastedData!I:I,MATCH(Analysis!$AK589,PastedData!$A:$A,0))-Analysis!S$5)</f>
        <v>#NUM!</v>
      </c>
      <c r="T587" s="2" t="e">
        <f>LN(INDEX(PastedData!J:J,MATCH(Analysis!$AK589,PastedData!$A:$A,0))-Analysis!T$5)</f>
        <v>#NUM!</v>
      </c>
      <c r="U587" s="2" t="e">
        <f>LN(INDEX(PastedData!K:K,MATCH(Analysis!$AK589,PastedData!$A:$A,0))-Analysis!U$5)</f>
        <v>#NUM!</v>
      </c>
      <c r="AK587">
        <f t="shared" si="23"/>
        <v>567</v>
      </c>
      <c r="AL587" s="2" t="e">
        <f t="array" ref="AL587">INDEX(PastedData!B:B,MATCH($AK587,PastedData!$A:$A,0))</f>
        <v>#N/A</v>
      </c>
      <c r="AM587" s="2">
        <f>INDEX(PastedData!L:L,MATCH($AK587,PastedData!$A:$A,0))</f>
        <v>0</v>
      </c>
      <c r="AN587" t="e">
        <f>100*((INDEX(PastedData!U:U,MATCH($AK587,PastedData!$A:$A,0)))/D$33)</f>
        <v>#DIV/0!</v>
      </c>
      <c r="AO587" t="e">
        <f>100*((INDEX(PastedData!V:V,MATCH($AK587,PastedData!$A:$A,0)))/E$33)</f>
        <v>#DIV/0!</v>
      </c>
      <c r="AP587" t="e">
        <f>100*((INDEX(PastedData!W:W,MATCH($AK587,PastedData!$A:$A,0)))/F$33)</f>
        <v>#DIV/0!</v>
      </c>
      <c r="AQ587" t="e">
        <f>100*((INDEX(PastedData!X:X,MATCH($AK587,PastedData!$A:$A,0)))/G$33)</f>
        <v>#DIV/0!</v>
      </c>
      <c r="AR587" t="e">
        <f>100*((INDEX(PastedData!Y:Y,MATCH($AK587,PastedData!$A:$A,0)))/H$33)</f>
        <v>#DIV/0!</v>
      </c>
      <c r="AS587" t="e">
        <f>100*((INDEX(PastedData!Z:Z,MATCH($AK587,PastedData!$A:$A,0)))/I$33)</f>
        <v>#DIV/0!</v>
      </c>
      <c r="AT587" t="e">
        <f>100*((INDEX(PastedData!AA:AA,MATCH($AK587,PastedData!$A:$A,0)))/J$33)</f>
        <v>#DIV/0!</v>
      </c>
    </row>
    <row r="588" spans="14:46" x14ac:dyDescent="0.3">
      <c r="N588" s="2" t="e">
        <f t="shared" si="26"/>
        <v>#N/A</v>
      </c>
      <c r="O588" s="2" t="e">
        <f t="array" ref="O588">LN(INDEX(PastedData!E:E,MATCH(Analysis!$AK590,PastedData!$A:$A,0))-Analysis!O$5)</f>
        <v>#NUM!</v>
      </c>
      <c r="P588" s="2" t="e">
        <f>LN(INDEX(PastedData!F:F,MATCH(Analysis!$AK590,PastedData!$A:$A,0))-Analysis!P$5)</f>
        <v>#NUM!</v>
      </c>
      <c r="Q588" s="2" t="e">
        <f>LN(INDEX(PastedData!G:G,MATCH(Analysis!$AK590,PastedData!$A:$A,0))-Analysis!Q$5)</f>
        <v>#NUM!</v>
      </c>
      <c r="R588" s="2" t="e">
        <f>LN(INDEX(PastedData!H:H,MATCH(Analysis!$AK590,PastedData!$A:$A,0))-Analysis!R$5)</f>
        <v>#NUM!</v>
      </c>
      <c r="S588" s="2" t="e">
        <f>LN(INDEX(PastedData!I:I,MATCH(Analysis!$AK590,PastedData!$A:$A,0))-Analysis!S$5)</f>
        <v>#NUM!</v>
      </c>
      <c r="T588" s="2" t="e">
        <f>LN(INDEX(PastedData!J:J,MATCH(Analysis!$AK590,PastedData!$A:$A,0))-Analysis!T$5)</f>
        <v>#NUM!</v>
      </c>
      <c r="U588" s="2" t="e">
        <f>LN(INDEX(PastedData!K:K,MATCH(Analysis!$AK590,PastedData!$A:$A,0))-Analysis!U$5)</f>
        <v>#NUM!</v>
      </c>
      <c r="AK588">
        <f t="shared" si="23"/>
        <v>568</v>
      </c>
      <c r="AL588" s="2" t="e">
        <f t="array" ref="AL588">INDEX(PastedData!B:B,MATCH($AK588,PastedData!$A:$A,0))</f>
        <v>#N/A</v>
      </c>
      <c r="AM588" s="2">
        <f>INDEX(PastedData!L:L,MATCH($AK588,PastedData!$A:$A,0))</f>
        <v>0</v>
      </c>
      <c r="AN588" t="e">
        <f>100*((INDEX(PastedData!U:U,MATCH($AK588,PastedData!$A:$A,0)))/D$33)</f>
        <v>#DIV/0!</v>
      </c>
      <c r="AO588" t="e">
        <f>100*((INDEX(PastedData!V:V,MATCH($AK588,PastedData!$A:$A,0)))/E$33)</f>
        <v>#DIV/0!</v>
      </c>
      <c r="AP588" t="e">
        <f>100*((INDEX(PastedData!W:W,MATCH($AK588,PastedData!$A:$A,0)))/F$33)</f>
        <v>#DIV/0!</v>
      </c>
      <c r="AQ588" t="e">
        <f>100*((INDEX(PastedData!X:X,MATCH($AK588,PastedData!$A:$A,0)))/G$33)</f>
        <v>#DIV/0!</v>
      </c>
      <c r="AR588" t="e">
        <f>100*((INDEX(PastedData!Y:Y,MATCH($AK588,PastedData!$A:$A,0)))/H$33)</f>
        <v>#DIV/0!</v>
      </c>
      <c r="AS588" t="e">
        <f>100*((INDEX(PastedData!Z:Z,MATCH($AK588,PastedData!$A:$A,0)))/I$33)</f>
        <v>#DIV/0!</v>
      </c>
      <c r="AT588" t="e">
        <f>100*((INDEX(PastedData!AA:AA,MATCH($AK588,PastedData!$A:$A,0)))/J$33)</f>
        <v>#DIV/0!</v>
      </c>
    </row>
    <row r="589" spans="14:46" x14ac:dyDescent="0.3">
      <c r="N589" s="2" t="e">
        <f t="shared" si="26"/>
        <v>#N/A</v>
      </c>
      <c r="O589" s="2" t="e">
        <f t="array" ref="O589">LN(INDEX(PastedData!E:E,MATCH(Analysis!$AK591,PastedData!$A:$A,0))-Analysis!O$5)</f>
        <v>#NUM!</v>
      </c>
      <c r="P589" s="2" t="e">
        <f>LN(INDEX(PastedData!F:F,MATCH(Analysis!$AK591,PastedData!$A:$A,0))-Analysis!P$5)</f>
        <v>#NUM!</v>
      </c>
      <c r="Q589" s="2" t="e">
        <f>LN(INDEX(PastedData!G:G,MATCH(Analysis!$AK591,PastedData!$A:$A,0))-Analysis!Q$5)</f>
        <v>#NUM!</v>
      </c>
      <c r="R589" s="2" t="e">
        <f>LN(INDEX(PastedData!H:H,MATCH(Analysis!$AK591,PastedData!$A:$A,0))-Analysis!R$5)</f>
        <v>#NUM!</v>
      </c>
      <c r="S589" s="2" t="e">
        <f>LN(INDEX(PastedData!I:I,MATCH(Analysis!$AK591,PastedData!$A:$A,0))-Analysis!S$5)</f>
        <v>#NUM!</v>
      </c>
      <c r="T589" s="2" t="e">
        <f>LN(INDEX(PastedData!J:J,MATCH(Analysis!$AK591,PastedData!$A:$A,0))-Analysis!T$5)</f>
        <v>#NUM!</v>
      </c>
      <c r="U589" s="2" t="e">
        <f>LN(INDEX(PastedData!K:K,MATCH(Analysis!$AK591,PastedData!$A:$A,0))-Analysis!U$5)</f>
        <v>#NUM!</v>
      </c>
      <c r="AK589">
        <f t="shared" si="23"/>
        <v>569</v>
      </c>
      <c r="AL589" s="2" t="e">
        <f t="array" ref="AL589">INDEX(PastedData!B:B,MATCH($AK589,PastedData!$A:$A,0))</f>
        <v>#N/A</v>
      </c>
      <c r="AM589" s="2">
        <f>INDEX(PastedData!L:L,MATCH($AK589,PastedData!$A:$A,0))</f>
        <v>0</v>
      </c>
      <c r="AN589" t="e">
        <f>100*((INDEX(PastedData!U:U,MATCH($AK589,PastedData!$A:$A,0)))/D$33)</f>
        <v>#DIV/0!</v>
      </c>
      <c r="AO589" t="e">
        <f>100*((INDEX(PastedData!V:V,MATCH($AK589,PastedData!$A:$A,0)))/E$33)</f>
        <v>#DIV/0!</v>
      </c>
      <c r="AP589" t="e">
        <f>100*((INDEX(PastedData!W:W,MATCH($AK589,PastedData!$A:$A,0)))/F$33)</f>
        <v>#DIV/0!</v>
      </c>
      <c r="AQ589" t="e">
        <f>100*((INDEX(PastedData!X:X,MATCH($AK589,PastedData!$A:$A,0)))/G$33)</f>
        <v>#DIV/0!</v>
      </c>
      <c r="AR589" t="e">
        <f>100*((INDEX(PastedData!Y:Y,MATCH($AK589,PastedData!$A:$A,0)))/H$33)</f>
        <v>#DIV/0!</v>
      </c>
      <c r="AS589" t="e">
        <f>100*((INDEX(PastedData!Z:Z,MATCH($AK589,PastedData!$A:$A,0)))/I$33)</f>
        <v>#DIV/0!</v>
      </c>
      <c r="AT589" t="e">
        <f>100*((INDEX(PastedData!AA:AA,MATCH($AK589,PastedData!$A:$A,0)))/J$33)</f>
        <v>#DIV/0!</v>
      </c>
    </row>
    <row r="590" spans="14:46" x14ac:dyDescent="0.3">
      <c r="N590" s="2" t="e">
        <f t="shared" si="26"/>
        <v>#N/A</v>
      </c>
      <c r="O590" s="2" t="e">
        <f t="array" ref="O590">LN(INDEX(PastedData!E:E,MATCH(Analysis!$AK592,PastedData!$A:$A,0))-Analysis!O$5)</f>
        <v>#NUM!</v>
      </c>
      <c r="P590" s="2" t="e">
        <f>LN(INDEX(PastedData!F:F,MATCH(Analysis!$AK592,PastedData!$A:$A,0))-Analysis!P$5)</f>
        <v>#NUM!</v>
      </c>
      <c r="Q590" s="2" t="e">
        <f>LN(INDEX(PastedData!G:G,MATCH(Analysis!$AK592,PastedData!$A:$A,0))-Analysis!Q$5)</f>
        <v>#NUM!</v>
      </c>
      <c r="R590" s="2" t="e">
        <f>LN(INDEX(PastedData!H:H,MATCH(Analysis!$AK592,PastedData!$A:$A,0))-Analysis!R$5)</f>
        <v>#NUM!</v>
      </c>
      <c r="S590" s="2" t="e">
        <f>LN(INDEX(PastedData!I:I,MATCH(Analysis!$AK592,PastedData!$A:$A,0))-Analysis!S$5)</f>
        <v>#NUM!</v>
      </c>
      <c r="T590" s="2" t="e">
        <f>LN(INDEX(PastedData!J:J,MATCH(Analysis!$AK592,PastedData!$A:$A,0))-Analysis!T$5)</f>
        <v>#NUM!</v>
      </c>
      <c r="U590" s="2" t="e">
        <f>LN(INDEX(PastedData!K:K,MATCH(Analysis!$AK592,PastedData!$A:$A,0))-Analysis!U$5)</f>
        <v>#NUM!</v>
      </c>
      <c r="AK590">
        <f t="shared" si="23"/>
        <v>570</v>
      </c>
      <c r="AL590" s="2" t="e">
        <f t="array" ref="AL590">INDEX(PastedData!B:B,MATCH($AK590,PastedData!$A:$A,0))</f>
        <v>#N/A</v>
      </c>
      <c r="AM590" s="2">
        <f>INDEX(PastedData!L:L,MATCH($AK590,PastedData!$A:$A,0))</f>
        <v>0</v>
      </c>
      <c r="AN590" t="e">
        <f>100*((INDEX(PastedData!U:U,MATCH($AK590,PastedData!$A:$A,0)))/D$33)</f>
        <v>#DIV/0!</v>
      </c>
      <c r="AO590" t="e">
        <f>100*((INDEX(PastedData!V:V,MATCH($AK590,PastedData!$A:$A,0)))/E$33)</f>
        <v>#DIV/0!</v>
      </c>
      <c r="AP590" t="e">
        <f>100*((INDEX(PastedData!W:W,MATCH($AK590,PastedData!$A:$A,0)))/F$33)</f>
        <v>#DIV/0!</v>
      </c>
      <c r="AQ590" t="e">
        <f>100*((INDEX(PastedData!X:X,MATCH($AK590,PastedData!$A:$A,0)))/G$33)</f>
        <v>#DIV/0!</v>
      </c>
      <c r="AR590" t="e">
        <f>100*((INDEX(PastedData!Y:Y,MATCH($AK590,PastedData!$A:$A,0)))/H$33)</f>
        <v>#DIV/0!</v>
      </c>
      <c r="AS590" t="e">
        <f>100*((INDEX(PastedData!Z:Z,MATCH($AK590,PastedData!$A:$A,0)))/I$33)</f>
        <v>#DIV/0!</v>
      </c>
      <c r="AT590" t="e">
        <f>100*((INDEX(PastedData!AA:AA,MATCH($AK590,PastedData!$A:$A,0)))/J$33)</f>
        <v>#DIV/0!</v>
      </c>
    </row>
    <row r="591" spans="14:46" x14ac:dyDescent="0.3">
      <c r="N591" s="2" t="e">
        <f t="shared" si="26"/>
        <v>#N/A</v>
      </c>
      <c r="O591" s="2" t="e">
        <f t="array" ref="O591">LN(INDEX(PastedData!E:E,MATCH(Analysis!$AK593,PastedData!$A:$A,0))-Analysis!O$5)</f>
        <v>#NUM!</v>
      </c>
      <c r="P591" s="2" t="e">
        <f>LN(INDEX(PastedData!F:F,MATCH(Analysis!$AK593,PastedData!$A:$A,0))-Analysis!P$5)</f>
        <v>#NUM!</v>
      </c>
      <c r="Q591" s="2" t="e">
        <f>LN(INDEX(PastedData!G:G,MATCH(Analysis!$AK593,PastedData!$A:$A,0))-Analysis!Q$5)</f>
        <v>#NUM!</v>
      </c>
      <c r="R591" s="2" t="e">
        <f>LN(INDEX(PastedData!H:H,MATCH(Analysis!$AK593,PastedData!$A:$A,0))-Analysis!R$5)</f>
        <v>#NUM!</v>
      </c>
      <c r="S591" s="2" t="e">
        <f>LN(INDEX(PastedData!I:I,MATCH(Analysis!$AK593,PastedData!$A:$A,0))-Analysis!S$5)</f>
        <v>#NUM!</v>
      </c>
      <c r="T591" s="2" t="e">
        <f>LN(INDEX(PastedData!J:J,MATCH(Analysis!$AK593,PastedData!$A:$A,0))-Analysis!T$5)</f>
        <v>#NUM!</v>
      </c>
      <c r="U591" s="2" t="e">
        <f>LN(INDEX(PastedData!K:K,MATCH(Analysis!$AK593,PastedData!$A:$A,0))-Analysis!U$5)</f>
        <v>#NUM!</v>
      </c>
      <c r="AK591">
        <f t="shared" si="23"/>
        <v>571</v>
      </c>
      <c r="AL591" s="2" t="e">
        <f t="array" ref="AL591">INDEX(PastedData!B:B,MATCH($AK591,PastedData!$A:$A,0))</f>
        <v>#N/A</v>
      </c>
      <c r="AM591" s="2">
        <f>INDEX(PastedData!L:L,MATCH($AK591,PastedData!$A:$A,0))</f>
        <v>0</v>
      </c>
      <c r="AN591" t="e">
        <f>100*((INDEX(PastedData!U:U,MATCH($AK591,PastedData!$A:$A,0)))/D$33)</f>
        <v>#DIV/0!</v>
      </c>
      <c r="AO591" t="e">
        <f>100*((INDEX(PastedData!V:V,MATCH($AK591,PastedData!$A:$A,0)))/E$33)</f>
        <v>#DIV/0!</v>
      </c>
      <c r="AP591" t="e">
        <f>100*((INDEX(PastedData!W:W,MATCH($AK591,PastedData!$A:$A,0)))/F$33)</f>
        <v>#DIV/0!</v>
      </c>
      <c r="AQ591" t="e">
        <f>100*((INDEX(PastedData!X:X,MATCH($AK591,PastedData!$A:$A,0)))/G$33)</f>
        <v>#DIV/0!</v>
      </c>
      <c r="AR591" t="e">
        <f>100*((INDEX(PastedData!Y:Y,MATCH($AK591,PastedData!$A:$A,0)))/H$33)</f>
        <v>#DIV/0!</v>
      </c>
      <c r="AS591" t="e">
        <f>100*((INDEX(PastedData!Z:Z,MATCH($AK591,PastedData!$A:$A,0)))/I$33)</f>
        <v>#DIV/0!</v>
      </c>
      <c r="AT591" t="e">
        <f>100*((INDEX(PastedData!AA:AA,MATCH($AK591,PastedData!$A:$A,0)))/J$33)</f>
        <v>#DIV/0!</v>
      </c>
    </row>
    <row r="592" spans="14:46" x14ac:dyDescent="0.3">
      <c r="N592" s="2" t="e">
        <f t="shared" si="26"/>
        <v>#N/A</v>
      </c>
      <c r="O592" s="2" t="e">
        <f t="array" ref="O592">LN(INDEX(PastedData!E:E,MATCH(Analysis!$AK594,PastedData!$A:$A,0))-Analysis!O$5)</f>
        <v>#NUM!</v>
      </c>
      <c r="P592" s="2" t="e">
        <f>LN(INDEX(PastedData!F:F,MATCH(Analysis!$AK594,PastedData!$A:$A,0))-Analysis!P$5)</f>
        <v>#NUM!</v>
      </c>
      <c r="Q592" s="2" t="e">
        <f>LN(INDEX(PastedData!G:G,MATCH(Analysis!$AK594,PastedData!$A:$A,0))-Analysis!Q$5)</f>
        <v>#NUM!</v>
      </c>
      <c r="R592" s="2" t="e">
        <f>LN(INDEX(PastedData!H:H,MATCH(Analysis!$AK594,PastedData!$A:$A,0))-Analysis!R$5)</f>
        <v>#NUM!</v>
      </c>
      <c r="S592" s="2" t="e">
        <f>LN(INDEX(PastedData!I:I,MATCH(Analysis!$AK594,PastedData!$A:$A,0))-Analysis!S$5)</f>
        <v>#NUM!</v>
      </c>
      <c r="T592" s="2" t="e">
        <f>LN(INDEX(PastedData!J:J,MATCH(Analysis!$AK594,PastedData!$A:$A,0))-Analysis!T$5)</f>
        <v>#NUM!</v>
      </c>
      <c r="U592" s="2" t="e">
        <f>LN(INDEX(PastedData!K:K,MATCH(Analysis!$AK594,PastedData!$A:$A,0))-Analysis!U$5)</f>
        <v>#NUM!</v>
      </c>
      <c r="AK592">
        <f t="shared" si="23"/>
        <v>572</v>
      </c>
      <c r="AL592" s="2" t="e">
        <f t="array" ref="AL592">INDEX(PastedData!B:B,MATCH($AK592,PastedData!$A:$A,0))</f>
        <v>#N/A</v>
      </c>
      <c r="AM592" s="2">
        <f>INDEX(PastedData!L:L,MATCH($AK592,PastedData!$A:$A,0))</f>
        <v>0</v>
      </c>
      <c r="AN592" t="e">
        <f>100*((INDEX(PastedData!U:U,MATCH($AK592,PastedData!$A:$A,0)))/D$33)</f>
        <v>#DIV/0!</v>
      </c>
      <c r="AO592" t="e">
        <f>100*((INDEX(PastedData!V:V,MATCH($AK592,PastedData!$A:$A,0)))/E$33)</f>
        <v>#DIV/0!</v>
      </c>
      <c r="AP592" t="e">
        <f>100*((INDEX(PastedData!W:W,MATCH($AK592,PastedData!$A:$A,0)))/F$33)</f>
        <v>#DIV/0!</v>
      </c>
      <c r="AQ592" t="e">
        <f>100*((INDEX(PastedData!X:X,MATCH($AK592,PastedData!$A:$A,0)))/G$33)</f>
        <v>#DIV/0!</v>
      </c>
      <c r="AR592" t="e">
        <f>100*((INDEX(PastedData!Y:Y,MATCH($AK592,PastedData!$A:$A,0)))/H$33)</f>
        <v>#DIV/0!</v>
      </c>
      <c r="AS592" t="e">
        <f>100*((INDEX(PastedData!Z:Z,MATCH($AK592,PastedData!$A:$A,0)))/I$33)</f>
        <v>#DIV/0!</v>
      </c>
      <c r="AT592" t="e">
        <f>100*((INDEX(PastedData!AA:AA,MATCH($AK592,PastedData!$A:$A,0)))/J$33)</f>
        <v>#DIV/0!</v>
      </c>
    </row>
    <row r="593" spans="14:46" x14ac:dyDescent="0.3">
      <c r="N593" s="2" t="e">
        <f t="shared" ref="N593:N606" si="27">AL595</f>
        <v>#N/A</v>
      </c>
      <c r="O593" s="2" t="e">
        <f t="array" ref="O593">LN(INDEX(PastedData!E:E,MATCH(Analysis!$AK595,PastedData!$A:$A,0))-Analysis!O$5)</f>
        <v>#NUM!</v>
      </c>
      <c r="P593" s="2" t="e">
        <f>LN(INDEX(PastedData!F:F,MATCH(Analysis!$AK595,PastedData!$A:$A,0))-Analysis!P$5)</f>
        <v>#NUM!</v>
      </c>
      <c r="Q593" s="2" t="e">
        <f>LN(INDEX(PastedData!G:G,MATCH(Analysis!$AK595,PastedData!$A:$A,0))-Analysis!Q$5)</f>
        <v>#NUM!</v>
      </c>
      <c r="R593" s="2" t="e">
        <f>LN(INDEX(PastedData!H:H,MATCH(Analysis!$AK595,PastedData!$A:$A,0))-Analysis!R$5)</f>
        <v>#NUM!</v>
      </c>
      <c r="S593" s="2" t="e">
        <f>LN(INDEX(PastedData!I:I,MATCH(Analysis!$AK595,PastedData!$A:$A,0))-Analysis!S$5)</f>
        <v>#NUM!</v>
      </c>
      <c r="T593" s="2" t="e">
        <f>LN(INDEX(PastedData!J:J,MATCH(Analysis!$AK595,PastedData!$A:$A,0))-Analysis!T$5)</f>
        <v>#NUM!</v>
      </c>
      <c r="U593" s="2" t="e">
        <f>LN(INDEX(PastedData!K:K,MATCH(Analysis!$AK595,PastedData!$A:$A,0))-Analysis!U$5)</f>
        <v>#NUM!</v>
      </c>
      <c r="AK593">
        <f t="shared" si="23"/>
        <v>573</v>
      </c>
      <c r="AL593" s="2" t="e">
        <f t="array" ref="AL593">INDEX(PastedData!B:B,MATCH($AK593,PastedData!$A:$A,0))</f>
        <v>#N/A</v>
      </c>
      <c r="AM593" s="2">
        <f>INDEX(PastedData!L:L,MATCH($AK593,PastedData!$A:$A,0))</f>
        <v>0</v>
      </c>
      <c r="AN593" t="e">
        <f>100*((INDEX(PastedData!U:U,MATCH($AK593,PastedData!$A:$A,0)))/D$33)</f>
        <v>#DIV/0!</v>
      </c>
      <c r="AO593" t="e">
        <f>100*((INDEX(PastedData!V:V,MATCH($AK593,PastedData!$A:$A,0)))/E$33)</f>
        <v>#DIV/0!</v>
      </c>
      <c r="AP593" t="e">
        <f>100*((INDEX(PastedData!W:W,MATCH($AK593,PastedData!$A:$A,0)))/F$33)</f>
        <v>#DIV/0!</v>
      </c>
      <c r="AQ593" t="e">
        <f>100*((INDEX(PastedData!X:X,MATCH($AK593,PastedData!$A:$A,0)))/G$33)</f>
        <v>#DIV/0!</v>
      </c>
      <c r="AR593" t="e">
        <f>100*((INDEX(PastedData!Y:Y,MATCH($AK593,PastedData!$A:$A,0)))/H$33)</f>
        <v>#DIV/0!</v>
      </c>
      <c r="AS593" t="e">
        <f>100*((INDEX(PastedData!Z:Z,MATCH($AK593,PastedData!$A:$A,0)))/I$33)</f>
        <v>#DIV/0!</v>
      </c>
      <c r="AT593" t="e">
        <f>100*((INDEX(PastedData!AA:AA,MATCH($AK593,PastedData!$A:$A,0)))/J$33)</f>
        <v>#DIV/0!</v>
      </c>
    </row>
    <row r="594" spans="14:46" x14ac:dyDescent="0.3">
      <c r="N594" s="2" t="e">
        <f t="shared" si="27"/>
        <v>#N/A</v>
      </c>
      <c r="O594" s="2" t="e">
        <f t="array" ref="O594">LN(INDEX(PastedData!E:E,MATCH(Analysis!$AK596,PastedData!$A:$A,0))-Analysis!O$5)</f>
        <v>#NUM!</v>
      </c>
      <c r="P594" s="2" t="e">
        <f>LN(INDEX(PastedData!F:F,MATCH(Analysis!$AK596,PastedData!$A:$A,0))-Analysis!P$5)</f>
        <v>#NUM!</v>
      </c>
      <c r="Q594" s="2" t="e">
        <f>LN(INDEX(PastedData!G:G,MATCH(Analysis!$AK596,PastedData!$A:$A,0))-Analysis!Q$5)</f>
        <v>#NUM!</v>
      </c>
      <c r="R594" s="2" t="e">
        <f>LN(INDEX(PastedData!H:H,MATCH(Analysis!$AK596,PastedData!$A:$A,0))-Analysis!R$5)</f>
        <v>#NUM!</v>
      </c>
      <c r="S594" s="2" t="e">
        <f>LN(INDEX(PastedData!I:I,MATCH(Analysis!$AK596,PastedData!$A:$A,0))-Analysis!S$5)</f>
        <v>#NUM!</v>
      </c>
      <c r="T594" s="2" t="e">
        <f>LN(INDEX(PastedData!J:J,MATCH(Analysis!$AK596,PastedData!$A:$A,0))-Analysis!T$5)</f>
        <v>#NUM!</v>
      </c>
      <c r="U594" s="2" t="e">
        <f>LN(INDEX(PastedData!K:K,MATCH(Analysis!$AK596,PastedData!$A:$A,0))-Analysis!U$5)</f>
        <v>#NUM!</v>
      </c>
      <c r="AK594">
        <f t="shared" si="23"/>
        <v>574</v>
      </c>
      <c r="AL594" s="2" t="e">
        <f t="array" ref="AL594">INDEX(PastedData!B:B,MATCH($AK594,PastedData!$A:$A,0))</f>
        <v>#N/A</v>
      </c>
      <c r="AM594" s="2">
        <f>INDEX(PastedData!L:L,MATCH($AK594,PastedData!$A:$A,0))</f>
        <v>0</v>
      </c>
      <c r="AN594" t="e">
        <f>100*((INDEX(PastedData!U:U,MATCH($AK594,PastedData!$A:$A,0)))/D$33)</f>
        <v>#DIV/0!</v>
      </c>
      <c r="AO594" t="e">
        <f>100*((INDEX(PastedData!V:V,MATCH($AK594,PastedData!$A:$A,0)))/E$33)</f>
        <v>#DIV/0!</v>
      </c>
      <c r="AP594" t="e">
        <f>100*((INDEX(PastedData!W:W,MATCH($AK594,PastedData!$A:$A,0)))/F$33)</f>
        <v>#DIV/0!</v>
      </c>
      <c r="AQ594" t="e">
        <f>100*((INDEX(PastedData!X:X,MATCH($AK594,PastedData!$A:$A,0)))/G$33)</f>
        <v>#DIV/0!</v>
      </c>
      <c r="AR594" t="e">
        <f>100*((INDEX(PastedData!Y:Y,MATCH($AK594,PastedData!$A:$A,0)))/H$33)</f>
        <v>#DIV/0!</v>
      </c>
      <c r="AS594" t="e">
        <f>100*((INDEX(PastedData!Z:Z,MATCH($AK594,PastedData!$A:$A,0)))/I$33)</f>
        <v>#DIV/0!</v>
      </c>
      <c r="AT594" t="e">
        <f>100*((INDEX(PastedData!AA:AA,MATCH($AK594,PastedData!$A:$A,0)))/J$33)</f>
        <v>#DIV/0!</v>
      </c>
    </row>
    <row r="595" spans="14:46" x14ac:dyDescent="0.3">
      <c r="N595" s="2" t="e">
        <f t="shared" si="27"/>
        <v>#N/A</v>
      </c>
      <c r="O595" s="2" t="e">
        <f t="array" ref="O595">LN(INDEX(PastedData!E:E,MATCH(Analysis!$AK597,PastedData!$A:$A,0))-Analysis!O$5)</f>
        <v>#NUM!</v>
      </c>
      <c r="P595" s="2" t="e">
        <f>LN(INDEX(PastedData!F:F,MATCH(Analysis!$AK597,PastedData!$A:$A,0))-Analysis!P$5)</f>
        <v>#NUM!</v>
      </c>
      <c r="Q595" s="2" t="e">
        <f>LN(INDEX(PastedData!G:G,MATCH(Analysis!$AK597,PastedData!$A:$A,0))-Analysis!Q$5)</f>
        <v>#NUM!</v>
      </c>
      <c r="R595" s="2" t="e">
        <f>LN(INDEX(PastedData!H:H,MATCH(Analysis!$AK597,PastedData!$A:$A,0))-Analysis!R$5)</f>
        <v>#NUM!</v>
      </c>
      <c r="S595" s="2" t="e">
        <f>LN(INDEX(PastedData!I:I,MATCH(Analysis!$AK597,PastedData!$A:$A,0))-Analysis!S$5)</f>
        <v>#NUM!</v>
      </c>
      <c r="T595" s="2" t="e">
        <f>LN(INDEX(PastedData!J:J,MATCH(Analysis!$AK597,PastedData!$A:$A,0))-Analysis!T$5)</f>
        <v>#NUM!</v>
      </c>
      <c r="U595" s="2" t="e">
        <f>LN(INDEX(PastedData!K:K,MATCH(Analysis!$AK597,PastedData!$A:$A,0))-Analysis!U$5)</f>
        <v>#NUM!</v>
      </c>
      <c r="AK595">
        <f t="shared" si="23"/>
        <v>575</v>
      </c>
      <c r="AL595" s="2" t="e">
        <f t="array" ref="AL595">INDEX(PastedData!B:B,MATCH($AK595,PastedData!$A:$A,0))</f>
        <v>#N/A</v>
      </c>
      <c r="AM595" s="2">
        <f>INDEX(PastedData!L:L,MATCH($AK595,PastedData!$A:$A,0))</f>
        <v>0</v>
      </c>
      <c r="AN595" t="e">
        <f>100*((INDEX(PastedData!U:U,MATCH($AK595,PastedData!$A:$A,0)))/D$33)</f>
        <v>#DIV/0!</v>
      </c>
      <c r="AO595" t="e">
        <f>100*((INDEX(PastedData!V:V,MATCH($AK595,PastedData!$A:$A,0)))/E$33)</f>
        <v>#DIV/0!</v>
      </c>
      <c r="AP595" t="e">
        <f>100*((INDEX(PastedData!W:W,MATCH($AK595,PastedData!$A:$A,0)))/F$33)</f>
        <v>#DIV/0!</v>
      </c>
      <c r="AQ595" t="e">
        <f>100*((INDEX(PastedData!X:X,MATCH($AK595,PastedData!$A:$A,0)))/G$33)</f>
        <v>#DIV/0!</v>
      </c>
      <c r="AR595" t="e">
        <f>100*((INDEX(PastedData!Y:Y,MATCH($AK595,PastedData!$A:$A,0)))/H$33)</f>
        <v>#DIV/0!</v>
      </c>
      <c r="AS595" t="e">
        <f>100*((INDEX(PastedData!Z:Z,MATCH($AK595,PastedData!$A:$A,0)))/I$33)</f>
        <v>#DIV/0!</v>
      </c>
      <c r="AT595" t="e">
        <f>100*((INDEX(PastedData!AA:AA,MATCH($AK595,PastedData!$A:$A,0)))/J$33)</f>
        <v>#DIV/0!</v>
      </c>
    </row>
    <row r="596" spans="14:46" x14ac:dyDescent="0.3">
      <c r="N596" s="2" t="e">
        <f t="shared" si="27"/>
        <v>#N/A</v>
      </c>
      <c r="O596" s="2" t="e">
        <f t="array" ref="O596">LN(INDEX(PastedData!E:E,MATCH(Analysis!$AK598,PastedData!$A:$A,0))-Analysis!O$5)</f>
        <v>#NUM!</v>
      </c>
      <c r="P596" s="2" t="e">
        <f>LN(INDEX(PastedData!F:F,MATCH(Analysis!$AK598,PastedData!$A:$A,0))-Analysis!P$5)</f>
        <v>#NUM!</v>
      </c>
      <c r="Q596" s="2" t="e">
        <f>LN(INDEX(PastedData!G:G,MATCH(Analysis!$AK598,PastedData!$A:$A,0))-Analysis!Q$5)</f>
        <v>#NUM!</v>
      </c>
      <c r="R596" s="2" t="e">
        <f>LN(INDEX(PastedData!H:H,MATCH(Analysis!$AK598,PastedData!$A:$A,0))-Analysis!R$5)</f>
        <v>#NUM!</v>
      </c>
      <c r="S596" s="2" t="e">
        <f>LN(INDEX(PastedData!I:I,MATCH(Analysis!$AK598,PastedData!$A:$A,0))-Analysis!S$5)</f>
        <v>#NUM!</v>
      </c>
      <c r="T596" s="2" t="e">
        <f>LN(INDEX(PastedData!J:J,MATCH(Analysis!$AK598,PastedData!$A:$A,0))-Analysis!T$5)</f>
        <v>#NUM!</v>
      </c>
      <c r="U596" s="2" t="e">
        <f>LN(INDEX(PastedData!K:K,MATCH(Analysis!$AK598,PastedData!$A:$A,0))-Analysis!U$5)</f>
        <v>#NUM!</v>
      </c>
      <c r="AK596">
        <f t="shared" ref="AK596:AK659" si="28">AK595+1</f>
        <v>576</v>
      </c>
      <c r="AL596" s="2" t="e">
        <f t="array" ref="AL596">INDEX(PastedData!B:B,MATCH($AK596,PastedData!$A:$A,0))</f>
        <v>#N/A</v>
      </c>
      <c r="AM596" s="2">
        <f>INDEX(PastedData!L:L,MATCH($AK596,PastedData!$A:$A,0))</f>
        <v>0</v>
      </c>
      <c r="AN596" t="e">
        <f>100*((INDEX(PastedData!U:U,MATCH($AK596,PastedData!$A:$A,0)))/D$33)</f>
        <v>#DIV/0!</v>
      </c>
      <c r="AO596" t="e">
        <f>100*((INDEX(PastedData!V:V,MATCH($AK596,PastedData!$A:$A,0)))/E$33)</f>
        <v>#DIV/0!</v>
      </c>
      <c r="AP596" t="e">
        <f>100*((INDEX(PastedData!W:W,MATCH($AK596,PastedData!$A:$A,0)))/F$33)</f>
        <v>#DIV/0!</v>
      </c>
      <c r="AQ596" t="e">
        <f>100*((INDEX(PastedData!X:X,MATCH($AK596,PastedData!$A:$A,0)))/G$33)</f>
        <v>#DIV/0!</v>
      </c>
      <c r="AR596" t="e">
        <f>100*((INDEX(PastedData!Y:Y,MATCH($AK596,PastedData!$A:$A,0)))/H$33)</f>
        <v>#DIV/0!</v>
      </c>
      <c r="AS596" t="e">
        <f>100*((INDEX(PastedData!Z:Z,MATCH($AK596,PastedData!$A:$A,0)))/I$33)</f>
        <v>#DIV/0!</v>
      </c>
      <c r="AT596" t="e">
        <f>100*((INDEX(PastedData!AA:AA,MATCH($AK596,PastedData!$A:$A,0)))/J$33)</f>
        <v>#DIV/0!</v>
      </c>
    </row>
    <row r="597" spans="14:46" x14ac:dyDescent="0.3">
      <c r="N597" s="2" t="e">
        <f t="shared" si="27"/>
        <v>#N/A</v>
      </c>
      <c r="O597" s="2" t="e">
        <f t="array" ref="O597">LN(INDEX(PastedData!E:E,MATCH(Analysis!$AK599,PastedData!$A:$A,0))-Analysis!O$5)</f>
        <v>#NUM!</v>
      </c>
      <c r="P597" s="2" t="e">
        <f>LN(INDEX(PastedData!F:F,MATCH(Analysis!$AK599,PastedData!$A:$A,0))-Analysis!P$5)</f>
        <v>#NUM!</v>
      </c>
      <c r="Q597" s="2" t="e">
        <f>LN(INDEX(PastedData!G:G,MATCH(Analysis!$AK599,PastedData!$A:$A,0))-Analysis!Q$5)</f>
        <v>#NUM!</v>
      </c>
      <c r="R597" s="2" t="e">
        <f>LN(INDEX(PastedData!H:H,MATCH(Analysis!$AK599,PastedData!$A:$A,0))-Analysis!R$5)</f>
        <v>#NUM!</v>
      </c>
      <c r="S597" s="2" t="e">
        <f>LN(INDEX(PastedData!I:I,MATCH(Analysis!$AK599,PastedData!$A:$A,0))-Analysis!S$5)</f>
        <v>#NUM!</v>
      </c>
      <c r="T597" s="2" t="e">
        <f>LN(INDEX(PastedData!J:J,MATCH(Analysis!$AK599,PastedData!$A:$A,0))-Analysis!T$5)</f>
        <v>#NUM!</v>
      </c>
      <c r="U597" s="2" t="e">
        <f>LN(INDEX(PastedData!K:K,MATCH(Analysis!$AK599,PastedData!$A:$A,0))-Analysis!U$5)</f>
        <v>#NUM!</v>
      </c>
      <c r="AK597">
        <f t="shared" si="28"/>
        <v>577</v>
      </c>
      <c r="AL597" s="2" t="e">
        <f t="array" ref="AL597">INDEX(PastedData!B:B,MATCH($AK597,PastedData!$A:$A,0))</f>
        <v>#N/A</v>
      </c>
      <c r="AM597" s="2">
        <f>INDEX(PastedData!L:L,MATCH($AK597,PastedData!$A:$A,0))</f>
        <v>0</v>
      </c>
      <c r="AN597" t="e">
        <f>100*((INDEX(PastedData!U:U,MATCH($AK597,PastedData!$A:$A,0)))/D$33)</f>
        <v>#DIV/0!</v>
      </c>
      <c r="AO597" t="e">
        <f>100*((INDEX(PastedData!V:V,MATCH($AK597,PastedData!$A:$A,0)))/E$33)</f>
        <v>#DIV/0!</v>
      </c>
      <c r="AP597" t="e">
        <f>100*((INDEX(PastedData!W:W,MATCH($AK597,PastedData!$A:$A,0)))/F$33)</f>
        <v>#DIV/0!</v>
      </c>
      <c r="AQ597" t="e">
        <f>100*((INDEX(PastedData!X:X,MATCH($AK597,PastedData!$A:$A,0)))/G$33)</f>
        <v>#DIV/0!</v>
      </c>
      <c r="AR597" t="e">
        <f>100*((INDEX(PastedData!Y:Y,MATCH($AK597,PastedData!$A:$A,0)))/H$33)</f>
        <v>#DIV/0!</v>
      </c>
      <c r="AS597" t="e">
        <f>100*((INDEX(PastedData!Z:Z,MATCH($AK597,PastedData!$A:$A,0)))/I$33)</f>
        <v>#DIV/0!</v>
      </c>
      <c r="AT597" t="e">
        <f>100*((INDEX(PastedData!AA:AA,MATCH($AK597,PastedData!$A:$A,0)))/J$33)</f>
        <v>#DIV/0!</v>
      </c>
    </row>
    <row r="598" spans="14:46" x14ac:dyDescent="0.3">
      <c r="N598" s="2" t="e">
        <f t="shared" si="27"/>
        <v>#N/A</v>
      </c>
      <c r="O598" s="2" t="e">
        <f t="array" ref="O598">LN(INDEX(PastedData!E:E,MATCH(Analysis!$AK600,PastedData!$A:$A,0))-Analysis!O$5)</f>
        <v>#NUM!</v>
      </c>
      <c r="P598" s="2" t="e">
        <f>LN(INDEX(PastedData!F:F,MATCH(Analysis!$AK600,PastedData!$A:$A,0))-Analysis!P$5)</f>
        <v>#NUM!</v>
      </c>
      <c r="Q598" s="2" t="e">
        <f>LN(INDEX(PastedData!G:G,MATCH(Analysis!$AK600,PastedData!$A:$A,0))-Analysis!Q$5)</f>
        <v>#NUM!</v>
      </c>
      <c r="R598" s="2" t="e">
        <f>LN(INDEX(PastedData!H:H,MATCH(Analysis!$AK600,PastedData!$A:$A,0))-Analysis!R$5)</f>
        <v>#NUM!</v>
      </c>
      <c r="S598" s="2" t="e">
        <f>LN(INDEX(PastedData!I:I,MATCH(Analysis!$AK600,PastedData!$A:$A,0))-Analysis!S$5)</f>
        <v>#NUM!</v>
      </c>
      <c r="T598" s="2" t="e">
        <f>LN(INDEX(PastedData!J:J,MATCH(Analysis!$AK600,PastedData!$A:$A,0))-Analysis!T$5)</f>
        <v>#NUM!</v>
      </c>
      <c r="U598" s="2" t="e">
        <f>LN(INDEX(PastedData!K:K,MATCH(Analysis!$AK600,PastedData!$A:$A,0))-Analysis!U$5)</f>
        <v>#NUM!</v>
      </c>
      <c r="AK598">
        <f t="shared" si="28"/>
        <v>578</v>
      </c>
      <c r="AL598" s="2" t="e">
        <f t="array" ref="AL598">INDEX(PastedData!B:B,MATCH($AK598,PastedData!$A:$A,0))</f>
        <v>#N/A</v>
      </c>
      <c r="AM598" s="2">
        <f>INDEX(PastedData!L:L,MATCH($AK598,PastedData!$A:$A,0))</f>
        <v>0</v>
      </c>
      <c r="AN598" t="e">
        <f>100*((INDEX(PastedData!U:U,MATCH($AK598,PastedData!$A:$A,0)))/D$33)</f>
        <v>#DIV/0!</v>
      </c>
      <c r="AO598" t="e">
        <f>100*((INDEX(PastedData!V:V,MATCH($AK598,PastedData!$A:$A,0)))/E$33)</f>
        <v>#DIV/0!</v>
      </c>
      <c r="AP598" t="e">
        <f>100*((INDEX(PastedData!W:W,MATCH($AK598,PastedData!$A:$A,0)))/F$33)</f>
        <v>#DIV/0!</v>
      </c>
      <c r="AQ598" t="e">
        <f>100*((INDEX(PastedData!X:X,MATCH($AK598,PastedData!$A:$A,0)))/G$33)</f>
        <v>#DIV/0!</v>
      </c>
      <c r="AR598" t="e">
        <f>100*((INDEX(PastedData!Y:Y,MATCH($AK598,PastedData!$A:$A,0)))/H$33)</f>
        <v>#DIV/0!</v>
      </c>
      <c r="AS598" t="e">
        <f>100*((INDEX(PastedData!Z:Z,MATCH($AK598,PastedData!$A:$A,0)))/I$33)</f>
        <v>#DIV/0!</v>
      </c>
      <c r="AT598" t="e">
        <f>100*((INDEX(PastedData!AA:AA,MATCH($AK598,PastedData!$A:$A,0)))/J$33)</f>
        <v>#DIV/0!</v>
      </c>
    </row>
    <row r="599" spans="14:46" x14ac:dyDescent="0.3">
      <c r="N599" s="2" t="e">
        <f t="shared" si="27"/>
        <v>#N/A</v>
      </c>
      <c r="O599" s="2" t="e">
        <f t="array" ref="O599">LN(INDEX(PastedData!E:E,MATCH(Analysis!$AK601,PastedData!$A:$A,0))-Analysis!O$5)</f>
        <v>#NUM!</v>
      </c>
      <c r="P599" s="2" t="e">
        <f>LN(INDEX(PastedData!F:F,MATCH(Analysis!$AK601,PastedData!$A:$A,0))-Analysis!P$5)</f>
        <v>#NUM!</v>
      </c>
      <c r="Q599" s="2" t="e">
        <f>LN(INDEX(PastedData!G:G,MATCH(Analysis!$AK601,PastedData!$A:$A,0))-Analysis!Q$5)</f>
        <v>#NUM!</v>
      </c>
      <c r="R599" s="2" t="e">
        <f>LN(INDEX(PastedData!H:H,MATCH(Analysis!$AK601,PastedData!$A:$A,0))-Analysis!R$5)</f>
        <v>#NUM!</v>
      </c>
      <c r="S599" s="2" t="e">
        <f>LN(INDEX(PastedData!I:I,MATCH(Analysis!$AK601,PastedData!$A:$A,0))-Analysis!S$5)</f>
        <v>#NUM!</v>
      </c>
      <c r="T599" s="2" t="e">
        <f>LN(INDEX(PastedData!J:J,MATCH(Analysis!$AK601,PastedData!$A:$A,0))-Analysis!T$5)</f>
        <v>#NUM!</v>
      </c>
      <c r="U599" s="2" t="e">
        <f>LN(INDEX(PastedData!K:K,MATCH(Analysis!$AK601,PastedData!$A:$A,0))-Analysis!U$5)</f>
        <v>#NUM!</v>
      </c>
      <c r="AK599">
        <f t="shared" si="28"/>
        <v>579</v>
      </c>
      <c r="AL599" s="2" t="e">
        <f t="array" ref="AL599">INDEX(PastedData!B:B,MATCH($AK599,PastedData!$A:$A,0))</f>
        <v>#N/A</v>
      </c>
      <c r="AM599" s="2">
        <f>INDEX(PastedData!L:L,MATCH($AK599,PastedData!$A:$A,0))</f>
        <v>0</v>
      </c>
      <c r="AN599" t="e">
        <f>100*((INDEX(PastedData!U:U,MATCH($AK599,PastedData!$A:$A,0)))/D$33)</f>
        <v>#DIV/0!</v>
      </c>
      <c r="AO599" t="e">
        <f>100*((INDEX(PastedData!V:V,MATCH($AK599,PastedData!$A:$A,0)))/E$33)</f>
        <v>#DIV/0!</v>
      </c>
      <c r="AP599" t="e">
        <f>100*((INDEX(PastedData!W:W,MATCH($AK599,PastedData!$A:$A,0)))/F$33)</f>
        <v>#DIV/0!</v>
      </c>
      <c r="AQ599" t="e">
        <f>100*((INDEX(PastedData!X:X,MATCH($AK599,PastedData!$A:$A,0)))/G$33)</f>
        <v>#DIV/0!</v>
      </c>
      <c r="AR599" t="e">
        <f>100*((INDEX(PastedData!Y:Y,MATCH($AK599,PastedData!$A:$A,0)))/H$33)</f>
        <v>#DIV/0!</v>
      </c>
      <c r="AS599" t="e">
        <f>100*((INDEX(PastedData!Z:Z,MATCH($AK599,PastedData!$A:$A,0)))/I$33)</f>
        <v>#DIV/0!</v>
      </c>
      <c r="AT599" t="e">
        <f>100*((INDEX(PastedData!AA:AA,MATCH($AK599,PastedData!$A:$A,0)))/J$33)</f>
        <v>#DIV/0!</v>
      </c>
    </row>
    <row r="600" spans="14:46" x14ac:dyDescent="0.3">
      <c r="N600" s="2" t="e">
        <f t="shared" si="27"/>
        <v>#N/A</v>
      </c>
      <c r="O600" s="2" t="e">
        <f t="array" ref="O600">LN(INDEX(PastedData!E:E,MATCH(Analysis!$AK602,PastedData!$A:$A,0))-Analysis!O$5)</f>
        <v>#NUM!</v>
      </c>
      <c r="P600" s="2" t="e">
        <f>LN(INDEX(PastedData!F:F,MATCH(Analysis!$AK602,PastedData!$A:$A,0))-Analysis!P$5)</f>
        <v>#NUM!</v>
      </c>
      <c r="Q600" s="2" t="e">
        <f>LN(INDEX(PastedData!G:G,MATCH(Analysis!$AK602,PastedData!$A:$A,0))-Analysis!Q$5)</f>
        <v>#NUM!</v>
      </c>
      <c r="R600" s="2" t="e">
        <f>LN(INDEX(PastedData!H:H,MATCH(Analysis!$AK602,PastedData!$A:$A,0))-Analysis!R$5)</f>
        <v>#NUM!</v>
      </c>
      <c r="S600" s="2" t="e">
        <f>LN(INDEX(PastedData!I:I,MATCH(Analysis!$AK602,PastedData!$A:$A,0))-Analysis!S$5)</f>
        <v>#NUM!</v>
      </c>
      <c r="T600" s="2" t="e">
        <f>LN(INDEX(PastedData!J:J,MATCH(Analysis!$AK602,PastedData!$A:$A,0))-Analysis!T$5)</f>
        <v>#NUM!</v>
      </c>
      <c r="U600" s="2" t="e">
        <f>LN(INDEX(PastedData!K:K,MATCH(Analysis!$AK602,PastedData!$A:$A,0))-Analysis!U$5)</f>
        <v>#NUM!</v>
      </c>
      <c r="AK600">
        <f t="shared" si="28"/>
        <v>580</v>
      </c>
      <c r="AL600" s="2" t="e">
        <f t="array" ref="AL600">INDEX(PastedData!B:B,MATCH($AK600,PastedData!$A:$A,0))</f>
        <v>#N/A</v>
      </c>
      <c r="AM600" s="2">
        <f>INDEX(PastedData!L:L,MATCH($AK600,PastedData!$A:$A,0))</f>
        <v>0</v>
      </c>
      <c r="AN600" t="e">
        <f>100*((INDEX(PastedData!U:U,MATCH($AK600,PastedData!$A:$A,0)))/D$33)</f>
        <v>#DIV/0!</v>
      </c>
      <c r="AO600" t="e">
        <f>100*((INDEX(PastedData!V:V,MATCH($AK600,PastedData!$A:$A,0)))/E$33)</f>
        <v>#DIV/0!</v>
      </c>
      <c r="AP600" t="e">
        <f>100*((INDEX(PastedData!W:W,MATCH($AK600,PastedData!$A:$A,0)))/F$33)</f>
        <v>#DIV/0!</v>
      </c>
      <c r="AQ600" t="e">
        <f>100*((INDEX(PastedData!X:X,MATCH($AK600,PastedData!$A:$A,0)))/G$33)</f>
        <v>#DIV/0!</v>
      </c>
      <c r="AR600" t="e">
        <f>100*((INDEX(PastedData!Y:Y,MATCH($AK600,PastedData!$A:$A,0)))/H$33)</f>
        <v>#DIV/0!</v>
      </c>
      <c r="AS600" t="e">
        <f>100*((INDEX(PastedData!Z:Z,MATCH($AK600,PastedData!$A:$A,0)))/I$33)</f>
        <v>#DIV/0!</v>
      </c>
      <c r="AT600" t="e">
        <f>100*((INDEX(PastedData!AA:AA,MATCH($AK600,PastedData!$A:$A,0)))/J$33)</f>
        <v>#DIV/0!</v>
      </c>
    </row>
    <row r="601" spans="14:46" x14ac:dyDescent="0.3">
      <c r="N601" s="2" t="e">
        <f t="shared" si="27"/>
        <v>#N/A</v>
      </c>
      <c r="O601" s="2" t="e">
        <f t="array" ref="O601">LN(INDEX(PastedData!E:E,MATCH(Analysis!$AK603,PastedData!$A:$A,0))-Analysis!O$5)</f>
        <v>#NUM!</v>
      </c>
      <c r="P601" s="2" t="e">
        <f>LN(INDEX(PastedData!F:F,MATCH(Analysis!$AK603,PastedData!$A:$A,0))-Analysis!P$5)</f>
        <v>#NUM!</v>
      </c>
      <c r="Q601" s="2" t="e">
        <f>LN(INDEX(PastedData!G:G,MATCH(Analysis!$AK603,PastedData!$A:$A,0))-Analysis!Q$5)</f>
        <v>#NUM!</v>
      </c>
      <c r="R601" s="2" t="e">
        <f>LN(INDEX(PastedData!H:H,MATCH(Analysis!$AK603,PastedData!$A:$A,0))-Analysis!R$5)</f>
        <v>#NUM!</v>
      </c>
      <c r="S601" s="2" t="e">
        <f>LN(INDEX(PastedData!I:I,MATCH(Analysis!$AK603,PastedData!$A:$A,0))-Analysis!S$5)</f>
        <v>#NUM!</v>
      </c>
      <c r="T601" s="2" t="e">
        <f>LN(INDEX(PastedData!J:J,MATCH(Analysis!$AK603,PastedData!$A:$A,0))-Analysis!T$5)</f>
        <v>#NUM!</v>
      </c>
      <c r="U601" s="2" t="e">
        <f>LN(INDEX(PastedData!K:K,MATCH(Analysis!$AK603,PastedData!$A:$A,0))-Analysis!U$5)</f>
        <v>#NUM!</v>
      </c>
      <c r="AK601">
        <f t="shared" si="28"/>
        <v>581</v>
      </c>
      <c r="AL601" s="2" t="e">
        <f t="array" ref="AL601">INDEX(PastedData!B:B,MATCH($AK601,PastedData!$A:$A,0))</f>
        <v>#N/A</v>
      </c>
      <c r="AM601" s="2">
        <f>INDEX(PastedData!L:L,MATCH($AK601,PastedData!$A:$A,0))</f>
        <v>0</v>
      </c>
      <c r="AN601" t="e">
        <f>100*((INDEX(PastedData!U:U,MATCH($AK601,PastedData!$A:$A,0)))/D$33)</f>
        <v>#DIV/0!</v>
      </c>
      <c r="AO601" t="e">
        <f>100*((INDEX(PastedData!V:V,MATCH($AK601,PastedData!$A:$A,0)))/E$33)</f>
        <v>#DIV/0!</v>
      </c>
      <c r="AP601" t="e">
        <f>100*((INDEX(PastedData!W:W,MATCH($AK601,PastedData!$A:$A,0)))/F$33)</f>
        <v>#DIV/0!</v>
      </c>
      <c r="AQ601" t="e">
        <f>100*((INDEX(PastedData!X:X,MATCH($AK601,PastedData!$A:$A,0)))/G$33)</f>
        <v>#DIV/0!</v>
      </c>
      <c r="AR601" t="e">
        <f>100*((INDEX(PastedData!Y:Y,MATCH($AK601,PastedData!$A:$A,0)))/H$33)</f>
        <v>#DIV/0!</v>
      </c>
      <c r="AS601" t="e">
        <f>100*((INDEX(PastedData!Z:Z,MATCH($AK601,PastedData!$A:$A,0)))/I$33)</f>
        <v>#DIV/0!</v>
      </c>
      <c r="AT601" t="e">
        <f>100*((INDEX(PastedData!AA:AA,MATCH($AK601,PastedData!$A:$A,0)))/J$33)</f>
        <v>#DIV/0!</v>
      </c>
    </row>
    <row r="602" spans="14:46" x14ac:dyDescent="0.3">
      <c r="N602" s="2" t="e">
        <f t="shared" si="27"/>
        <v>#N/A</v>
      </c>
      <c r="O602" s="2" t="e">
        <f t="array" ref="O602">LN(INDEX(PastedData!E:E,MATCH(Analysis!$AK604,PastedData!$A:$A,0))-Analysis!O$5)</f>
        <v>#NUM!</v>
      </c>
      <c r="P602" s="2" t="e">
        <f>LN(INDEX(PastedData!F:F,MATCH(Analysis!$AK604,PastedData!$A:$A,0))-Analysis!P$5)</f>
        <v>#NUM!</v>
      </c>
      <c r="Q602" s="2" t="e">
        <f>LN(INDEX(PastedData!G:G,MATCH(Analysis!$AK604,PastedData!$A:$A,0))-Analysis!Q$5)</f>
        <v>#NUM!</v>
      </c>
      <c r="R602" s="2" t="e">
        <f>LN(INDEX(PastedData!H:H,MATCH(Analysis!$AK604,PastedData!$A:$A,0))-Analysis!R$5)</f>
        <v>#NUM!</v>
      </c>
      <c r="S602" s="2" t="e">
        <f>LN(INDEX(PastedData!I:I,MATCH(Analysis!$AK604,PastedData!$A:$A,0))-Analysis!S$5)</f>
        <v>#NUM!</v>
      </c>
      <c r="T602" s="2" t="e">
        <f>LN(INDEX(PastedData!J:J,MATCH(Analysis!$AK604,PastedData!$A:$A,0))-Analysis!T$5)</f>
        <v>#NUM!</v>
      </c>
      <c r="U602" s="2" t="e">
        <f>LN(INDEX(PastedData!K:K,MATCH(Analysis!$AK604,PastedData!$A:$A,0))-Analysis!U$5)</f>
        <v>#NUM!</v>
      </c>
      <c r="AK602">
        <f t="shared" si="28"/>
        <v>582</v>
      </c>
      <c r="AL602" s="2" t="e">
        <f t="array" ref="AL602">INDEX(PastedData!B:B,MATCH($AK602,PastedData!$A:$A,0))</f>
        <v>#N/A</v>
      </c>
      <c r="AM602" s="2">
        <f>INDEX(PastedData!L:L,MATCH($AK602,PastedData!$A:$A,0))</f>
        <v>0</v>
      </c>
      <c r="AN602" t="e">
        <f>100*((INDEX(PastedData!U:U,MATCH($AK602,PastedData!$A:$A,0)))/D$33)</f>
        <v>#DIV/0!</v>
      </c>
      <c r="AO602" t="e">
        <f>100*((INDEX(PastedData!V:V,MATCH($AK602,PastedData!$A:$A,0)))/E$33)</f>
        <v>#DIV/0!</v>
      </c>
      <c r="AP602" t="e">
        <f>100*((INDEX(PastedData!W:W,MATCH($AK602,PastedData!$A:$A,0)))/F$33)</f>
        <v>#DIV/0!</v>
      </c>
      <c r="AQ602" t="e">
        <f>100*((INDEX(PastedData!X:X,MATCH($AK602,PastedData!$A:$A,0)))/G$33)</f>
        <v>#DIV/0!</v>
      </c>
      <c r="AR602" t="e">
        <f>100*((INDEX(PastedData!Y:Y,MATCH($AK602,PastedData!$A:$A,0)))/H$33)</f>
        <v>#DIV/0!</v>
      </c>
      <c r="AS602" t="e">
        <f>100*((INDEX(PastedData!Z:Z,MATCH($AK602,PastedData!$A:$A,0)))/I$33)</f>
        <v>#DIV/0!</v>
      </c>
      <c r="AT602" t="e">
        <f>100*((INDEX(PastedData!AA:AA,MATCH($AK602,PastedData!$A:$A,0)))/J$33)</f>
        <v>#DIV/0!</v>
      </c>
    </row>
    <row r="603" spans="14:46" x14ac:dyDescent="0.3">
      <c r="N603" s="2" t="e">
        <f t="shared" si="27"/>
        <v>#N/A</v>
      </c>
      <c r="O603" s="2" t="e">
        <f t="array" ref="O603">LN(INDEX(PastedData!E:E,MATCH(Analysis!$AK605,PastedData!$A:$A,0))-Analysis!O$5)</f>
        <v>#NUM!</v>
      </c>
      <c r="P603" s="2" t="e">
        <f>LN(INDEX(PastedData!F:F,MATCH(Analysis!$AK605,PastedData!$A:$A,0))-Analysis!P$5)</f>
        <v>#NUM!</v>
      </c>
      <c r="Q603" s="2" t="e">
        <f>LN(INDEX(PastedData!G:G,MATCH(Analysis!$AK605,PastedData!$A:$A,0))-Analysis!Q$5)</f>
        <v>#NUM!</v>
      </c>
      <c r="R603" s="2" t="e">
        <f>LN(INDEX(PastedData!H:H,MATCH(Analysis!$AK605,PastedData!$A:$A,0))-Analysis!R$5)</f>
        <v>#NUM!</v>
      </c>
      <c r="S603" s="2" t="e">
        <f>LN(INDEX(PastedData!I:I,MATCH(Analysis!$AK605,PastedData!$A:$A,0))-Analysis!S$5)</f>
        <v>#NUM!</v>
      </c>
      <c r="T603" s="2" t="e">
        <f>LN(INDEX(PastedData!J:J,MATCH(Analysis!$AK605,PastedData!$A:$A,0))-Analysis!T$5)</f>
        <v>#NUM!</v>
      </c>
      <c r="U603" s="2" t="e">
        <f>LN(INDEX(PastedData!K:K,MATCH(Analysis!$AK605,PastedData!$A:$A,0))-Analysis!U$5)</f>
        <v>#NUM!</v>
      </c>
      <c r="AK603">
        <f t="shared" si="28"/>
        <v>583</v>
      </c>
      <c r="AL603" s="2" t="e">
        <f t="array" ref="AL603">INDEX(PastedData!B:B,MATCH($AK603,PastedData!$A:$A,0))</f>
        <v>#N/A</v>
      </c>
      <c r="AM603" s="2">
        <f>INDEX(PastedData!L:L,MATCH($AK603,PastedData!$A:$A,0))</f>
        <v>0</v>
      </c>
      <c r="AN603" t="e">
        <f>100*((INDEX(PastedData!U:U,MATCH($AK603,PastedData!$A:$A,0)))/D$33)</f>
        <v>#DIV/0!</v>
      </c>
      <c r="AO603" t="e">
        <f>100*((INDEX(PastedData!V:V,MATCH($AK603,PastedData!$A:$A,0)))/E$33)</f>
        <v>#DIV/0!</v>
      </c>
      <c r="AP603" t="e">
        <f>100*((INDEX(PastedData!W:W,MATCH($AK603,PastedData!$A:$A,0)))/F$33)</f>
        <v>#DIV/0!</v>
      </c>
      <c r="AQ603" t="e">
        <f>100*((INDEX(PastedData!X:X,MATCH($AK603,PastedData!$A:$A,0)))/G$33)</f>
        <v>#DIV/0!</v>
      </c>
      <c r="AR603" t="e">
        <f>100*((INDEX(PastedData!Y:Y,MATCH($AK603,PastedData!$A:$A,0)))/H$33)</f>
        <v>#DIV/0!</v>
      </c>
      <c r="AS603" t="e">
        <f>100*((INDEX(PastedData!Z:Z,MATCH($AK603,PastedData!$A:$A,0)))/I$33)</f>
        <v>#DIV/0!</v>
      </c>
      <c r="AT603" t="e">
        <f>100*((INDEX(PastedData!AA:AA,MATCH($AK603,PastedData!$A:$A,0)))/J$33)</f>
        <v>#DIV/0!</v>
      </c>
    </row>
    <row r="604" spans="14:46" x14ac:dyDescent="0.3">
      <c r="N604" s="2" t="e">
        <f t="shared" si="27"/>
        <v>#N/A</v>
      </c>
      <c r="O604" s="2" t="e">
        <f t="array" ref="O604">LN(INDEX(PastedData!E:E,MATCH(Analysis!$AK606,PastedData!$A:$A,0))-Analysis!O$5)</f>
        <v>#NUM!</v>
      </c>
      <c r="P604" s="2" t="e">
        <f>LN(INDEX(PastedData!F:F,MATCH(Analysis!$AK606,PastedData!$A:$A,0))-Analysis!P$5)</f>
        <v>#NUM!</v>
      </c>
      <c r="Q604" s="2" t="e">
        <f>LN(INDEX(PastedData!G:G,MATCH(Analysis!$AK606,PastedData!$A:$A,0))-Analysis!Q$5)</f>
        <v>#NUM!</v>
      </c>
      <c r="R604" s="2" t="e">
        <f>LN(INDEX(PastedData!H:H,MATCH(Analysis!$AK606,PastedData!$A:$A,0))-Analysis!R$5)</f>
        <v>#NUM!</v>
      </c>
      <c r="S604" s="2" t="e">
        <f>LN(INDEX(PastedData!I:I,MATCH(Analysis!$AK606,PastedData!$A:$A,0))-Analysis!S$5)</f>
        <v>#NUM!</v>
      </c>
      <c r="T604" s="2" t="e">
        <f>LN(INDEX(PastedData!J:J,MATCH(Analysis!$AK606,PastedData!$A:$A,0))-Analysis!T$5)</f>
        <v>#NUM!</v>
      </c>
      <c r="U604" s="2" t="e">
        <f>LN(INDEX(PastedData!K:K,MATCH(Analysis!$AK606,PastedData!$A:$A,0))-Analysis!U$5)</f>
        <v>#NUM!</v>
      </c>
      <c r="AK604">
        <f t="shared" si="28"/>
        <v>584</v>
      </c>
      <c r="AL604" s="2" t="e">
        <f t="array" ref="AL604">INDEX(PastedData!B:B,MATCH($AK604,PastedData!$A:$A,0))</f>
        <v>#N/A</v>
      </c>
      <c r="AM604" s="2">
        <f>INDEX(PastedData!L:L,MATCH($AK604,PastedData!$A:$A,0))</f>
        <v>0</v>
      </c>
      <c r="AN604" t="e">
        <f>100*((INDEX(PastedData!U:U,MATCH($AK604,PastedData!$A:$A,0)))/D$33)</f>
        <v>#DIV/0!</v>
      </c>
      <c r="AO604" t="e">
        <f>100*((INDEX(PastedData!V:V,MATCH($AK604,PastedData!$A:$A,0)))/E$33)</f>
        <v>#DIV/0!</v>
      </c>
      <c r="AP604" t="e">
        <f>100*((INDEX(PastedData!W:W,MATCH($AK604,PastedData!$A:$A,0)))/F$33)</f>
        <v>#DIV/0!</v>
      </c>
      <c r="AQ604" t="e">
        <f>100*((INDEX(PastedData!X:X,MATCH($AK604,PastedData!$A:$A,0)))/G$33)</f>
        <v>#DIV/0!</v>
      </c>
      <c r="AR604" t="e">
        <f>100*((INDEX(PastedData!Y:Y,MATCH($AK604,PastedData!$A:$A,0)))/H$33)</f>
        <v>#DIV/0!</v>
      </c>
      <c r="AS604" t="e">
        <f>100*((INDEX(PastedData!Z:Z,MATCH($AK604,PastedData!$A:$A,0)))/I$33)</f>
        <v>#DIV/0!</v>
      </c>
      <c r="AT604" t="e">
        <f>100*((INDEX(PastedData!AA:AA,MATCH($AK604,PastedData!$A:$A,0)))/J$33)</f>
        <v>#DIV/0!</v>
      </c>
    </row>
    <row r="605" spans="14:46" x14ac:dyDescent="0.3">
      <c r="N605" s="2" t="e">
        <f t="shared" si="27"/>
        <v>#N/A</v>
      </c>
      <c r="O605" s="2" t="e">
        <f t="array" ref="O605">LN(INDEX(PastedData!E:E,MATCH(Analysis!$AK607,PastedData!$A:$A,0))-Analysis!O$5)</f>
        <v>#NUM!</v>
      </c>
      <c r="P605" s="2" t="e">
        <f>LN(INDEX(PastedData!F:F,MATCH(Analysis!$AK607,PastedData!$A:$A,0))-Analysis!P$5)</f>
        <v>#NUM!</v>
      </c>
      <c r="Q605" s="2" t="e">
        <f>LN(INDEX(PastedData!G:G,MATCH(Analysis!$AK607,PastedData!$A:$A,0))-Analysis!Q$5)</f>
        <v>#NUM!</v>
      </c>
      <c r="R605" s="2" t="e">
        <f>LN(INDEX(PastedData!H:H,MATCH(Analysis!$AK607,PastedData!$A:$A,0))-Analysis!R$5)</f>
        <v>#NUM!</v>
      </c>
      <c r="S605" s="2" t="e">
        <f>LN(INDEX(PastedData!I:I,MATCH(Analysis!$AK607,PastedData!$A:$A,0))-Analysis!S$5)</f>
        <v>#NUM!</v>
      </c>
      <c r="T605" s="2" t="e">
        <f>LN(INDEX(PastedData!J:J,MATCH(Analysis!$AK607,PastedData!$A:$A,0))-Analysis!T$5)</f>
        <v>#NUM!</v>
      </c>
      <c r="U605" s="2" t="e">
        <f>LN(INDEX(PastedData!K:K,MATCH(Analysis!$AK607,PastedData!$A:$A,0))-Analysis!U$5)</f>
        <v>#NUM!</v>
      </c>
      <c r="AK605">
        <f t="shared" si="28"/>
        <v>585</v>
      </c>
      <c r="AL605" s="2" t="e">
        <f t="array" ref="AL605">INDEX(PastedData!B:B,MATCH($AK605,PastedData!$A:$A,0))</f>
        <v>#N/A</v>
      </c>
      <c r="AM605" s="2">
        <f>INDEX(PastedData!L:L,MATCH($AK605,PastedData!$A:$A,0))</f>
        <v>0</v>
      </c>
      <c r="AN605" t="e">
        <f>100*((INDEX(PastedData!U:U,MATCH($AK605,PastedData!$A:$A,0)))/D$33)</f>
        <v>#DIV/0!</v>
      </c>
      <c r="AO605" t="e">
        <f>100*((INDEX(PastedData!V:V,MATCH($AK605,PastedData!$A:$A,0)))/E$33)</f>
        <v>#DIV/0!</v>
      </c>
      <c r="AP605" t="e">
        <f>100*((INDEX(PastedData!W:W,MATCH($AK605,PastedData!$A:$A,0)))/F$33)</f>
        <v>#DIV/0!</v>
      </c>
      <c r="AQ605" t="e">
        <f>100*((INDEX(PastedData!X:X,MATCH($AK605,PastedData!$A:$A,0)))/G$33)</f>
        <v>#DIV/0!</v>
      </c>
      <c r="AR605" t="e">
        <f>100*((INDEX(PastedData!Y:Y,MATCH($AK605,PastedData!$A:$A,0)))/H$33)</f>
        <v>#DIV/0!</v>
      </c>
      <c r="AS605" t="e">
        <f>100*((INDEX(PastedData!Z:Z,MATCH($AK605,PastedData!$A:$A,0)))/I$33)</f>
        <v>#DIV/0!</v>
      </c>
      <c r="AT605" t="e">
        <f>100*((INDEX(PastedData!AA:AA,MATCH($AK605,PastedData!$A:$A,0)))/J$33)</f>
        <v>#DIV/0!</v>
      </c>
    </row>
    <row r="606" spans="14:46" x14ac:dyDescent="0.3">
      <c r="N606" s="2" t="e">
        <f t="shared" si="27"/>
        <v>#N/A</v>
      </c>
      <c r="O606" s="2" t="e">
        <f t="array" ref="O606">LN(INDEX(PastedData!E:E,MATCH(Analysis!$AK608,PastedData!$A:$A,0))-Analysis!O$5)</f>
        <v>#NUM!</v>
      </c>
      <c r="P606" s="2" t="e">
        <f>LN(INDEX(PastedData!F:F,MATCH(Analysis!$AK608,PastedData!$A:$A,0))-Analysis!P$5)</f>
        <v>#NUM!</v>
      </c>
      <c r="Q606" s="2" t="e">
        <f>LN(INDEX(PastedData!G:G,MATCH(Analysis!$AK608,PastedData!$A:$A,0))-Analysis!Q$5)</f>
        <v>#NUM!</v>
      </c>
      <c r="R606" s="2" t="e">
        <f>LN(INDEX(PastedData!H:H,MATCH(Analysis!$AK608,PastedData!$A:$A,0))-Analysis!R$5)</f>
        <v>#NUM!</v>
      </c>
      <c r="S606" s="2" t="e">
        <f>LN(INDEX(PastedData!I:I,MATCH(Analysis!$AK608,PastedData!$A:$A,0))-Analysis!S$5)</f>
        <v>#NUM!</v>
      </c>
      <c r="T606" s="2" t="e">
        <f>LN(INDEX(PastedData!J:J,MATCH(Analysis!$AK608,PastedData!$A:$A,0))-Analysis!T$5)</f>
        <v>#NUM!</v>
      </c>
      <c r="U606" s="2" t="e">
        <f>LN(INDEX(PastedData!K:K,MATCH(Analysis!$AK608,PastedData!$A:$A,0))-Analysis!U$5)</f>
        <v>#NUM!</v>
      </c>
      <c r="AK606">
        <f t="shared" si="28"/>
        <v>586</v>
      </c>
      <c r="AL606" s="2" t="e">
        <f t="array" ref="AL606">INDEX(PastedData!B:B,MATCH($AK606,PastedData!$A:$A,0))</f>
        <v>#N/A</v>
      </c>
      <c r="AM606" s="2">
        <f>INDEX(PastedData!L:L,MATCH($AK606,PastedData!$A:$A,0))</f>
        <v>0</v>
      </c>
      <c r="AN606" t="e">
        <f>100*((INDEX(PastedData!U:U,MATCH($AK606,PastedData!$A:$A,0)))/D$33)</f>
        <v>#DIV/0!</v>
      </c>
      <c r="AO606" t="e">
        <f>100*((INDEX(PastedData!V:V,MATCH($AK606,PastedData!$A:$A,0)))/E$33)</f>
        <v>#DIV/0!</v>
      </c>
      <c r="AP606" t="e">
        <f>100*((INDEX(PastedData!W:W,MATCH($AK606,PastedData!$A:$A,0)))/F$33)</f>
        <v>#DIV/0!</v>
      </c>
      <c r="AQ606" t="e">
        <f>100*((INDEX(PastedData!X:X,MATCH($AK606,PastedData!$A:$A,0)))/G$33)</f>
        <v>#DIV/0!</v>
      </c>
      <c r="AR606" t="e">
        <f>100*((INDEX(PastedData!Y:Y,MATCH($AK606,PastedData!$A:$A,0)))/H$33)</f>
        <v>#DIV/0!</v>
      </c>
      <c r="AS606" t="e">
        <f>100*((INDEX(PastedData!Z:Z,MATCH($AK606,PastedData!$A:$A,0)))/I$33)</f>
        <v>#DIV/0!</v>
      </c>
      <c r="AT606" t="e">
        <f>100*((INDEX(PastedData!AA:AA,MATCH($AK606,PastedData!$A:$A,0)))/J$33)</f>
        <v>#DIV/0!</v>
      </c>
    </row>
    <row r="607" spans="14:46" x14ac:dyDescent="0.3">
      <c r="N607" s="2" t="e">
        <f t="shared" ref="N607:N670" si="29">AL609</f>
        <v>#N/A</v>
      </c>
      <c r="O607" s="2" t="e">
        <f t="array" ref="O607">LN(INDEX(PastedData!E:E,MATCH(Analysis!$AK609,PastedData!$A:$A,0))-Analysis!O$5)</f>
        <v>#NUM!</v>
      </c>
      <c r="P607" s="2" t="e">
        <f>LN(INDEX(PastedData!F:F,MATCH(Analysis!$AK609,PastedData!$A:$A,0))-Analysis!P$5)</f>
        <v>#NUM!</v>
      </c>
      <c r="Q607" s="2" t="e">
        <f>LN(INDEX(PastedData!G:G,MATCH(Analysis!$AK609,PastedData!$A:$A,0))-Analysis!Q$5)</f>
        <v>#NUM!</v>
      </c>
      <c r="R607" s="2" t="e">
        <f>LN(INDEX(PastedData!H:H,MATCH(Analysis!$AK609,PastedData!$A:$A,0))-Analysis!R$5)</f>
        <v>#NUM!</v>
      </c>
      <c r="S607" s="2" t="e">
        <f>LN(INDEX(PastedData!I:I,MATCH(Analysis!$AK609,PastedData!$A:$A,0))-Analysis!S$5)</f>
        <v>#NUM!</v>
      </c>
      <c r="T607" s="2" t="e">
        <f>LN(INDEX(PastedData!J:J,MATCH(Analysis!$AK609,PastedData!$A:$A,0))-Analysis!T$5)</f>
        <v>#NUM!</v>
      </c>
      <c r="U607" s="2" t="e">
        <f>LN(INDEX(PastedData!K:K,MATCH(Analysis!$AK609,PastedData!$A:$A,0))-Analysis!U$5)</f>
        <v>#NUM!</v>
      </c>
      <c r="AK607">
        <f t="shared" si="28"/>
        <v>587</v>
      </c>
      <c r="AL607" s="2" t="e">
        <f t="array" ref="AL607">INDEX(PastedData!B:B,MATCH($AK607,PastedData!$A:$A,0))</f>
        <v>#N/A</v>
      </c>
      <c r="AM607" s="2">
        <f>INDEX(PastedData!L:L,MATCH($AK607,PastedData!$A:$A,0))</f>
        <v>0</v>
      </c>
      <c r="AN607" t="e">
        <f>100*((INDEX(PastedData!U:U,MATCH($AK607,PastedData!$A:$A,0)))/D$33)</f>
        <v>#DIV/0!</v>
      </c>
      <c r="AO607" t="e">
        <f>100*((INDEX(PastedData!V:V,MATCH($AK607,PastedData!$A:$A,0)))/E$33)</f>
        <v>#DIV/0!</v>
      </c>
      <c r="AP607" t="e">
        <f>100*((INDEX(PastedData!W:W,MATCH($AK607,PastedData!$A:$A,0)))/F$33)</f>
        <v>#DIV/0!</v>
      </c>
      <c r="AQ607" t="e">
        <f>100*((INDEX(PastedData!X:X,MATCH($AK607,PastedData!$A:$A,0)))/G$33)</f>
        <v>#DIV/0!</v>
      </c>
      <c r="AR607" t="e">
        <f>100*((INDEX(PastedData!Y:Y,MATCH($AK607,PastedData!$A:$A,0)))/H$33)</f>
        <v>#DIV/0!</v>
      </c>
      <c r="AS607" t="e">
        <f>100*((INDEX(PastedData!Z:Z,MATCH($AK607,PastedData!$A:$A,0)))/I$33)</f>
        <v>#DIV/0!</v>
      </c>
      <c r="AT607" t="e">
        <f>100*((INDEX(PastedData!AA:AA,MATCH($AK607,PastedData!$A:$A,0)))/J$33)</f>
        <v>#DIV/0!</v>
      </c>
    </row>
    <row r="608" spans="14:46" x14ac:dyDescent="0.3">
      <c r="N608" s="2" t="e">
        <f t="shared" si="29"/>
        <v>#N/A</v>
      </c>
      <c r="O608" s="2" t="e">
        <f t="array" ref="O608">LN(INDEX(PastedData!E:E,MATCH(Analysis!$AK610,PastedData!$A:$A,0))-Analysis!O$5)</f>
        <v>#NUM!</v>
      </c>
      <c r="P608" s="2" t="e">
        <f>LN(INDEX(PastedData!F:F,MATCH(Analysis!$AK610,PastedData!$A:$A,0))-Analysis!P$5)</f>
        <v>#NUM!</v>
      </c>
      <c r="Q608" s="2" t="e">
        <f>LN(INDEX(PastedData!G:G,MATCH(Analysis!$AK610,PastedData!$A:$A,0))-Analysis!Q$5)</f>
        <v>#NUM!</v>
      </c>
      <c r="R608" s="2" t="e">
        <f>LN(INDEX(PastedData!H:H,MATCH(Analysis!$AK610,PastedData!$A:$A,0))-Analysis!R$5)</f>
        <v>#NUM!</v>
      </c>
      <c r="S608" s="2" t="e">
        <f>LN(INDEX(PastedData!I:I,MATCH(Analysis!$AK610,PastedData!$A:$A,0))-Analysis!S$5)</f>
        <v>#NUM!</v>
      </c>
      <c r="T608" s="2" t="e">
        <f>LN(INDEX(PastedData!J:J,MATCH(Analysis!$AK610,PastedData!$A:$A,0))-Analysis!T$5)</f>
        <v>#NUM!</v>
      </c>
      <c r="U608" s="2" t="e">
        <f>LN(INDEX(PastedData!K:K,MATCH(Analysis!$AK610,PastedData!$A:$A,0))-Analysis!U$5)</f>
        <v>#NUM!</v>
      </c>
      <c r="AK608">
        <f t="shared" si="28"/>
        <v>588</v>
      </c>
      <c r="AL608" s="2" t="e">
        <f t="array" ref="AL608">INDEX(PastedData!B:B,MATCH($AK608,PastedData!$A:$A,0))</f>
        <v>#N/A</v>
      </c>
      <c r="AM608" s="2">
        <f>INDEX(PastedData!L:L,MATCH($AK608,PastedData!$A:$A,0))</f>
        <v>0</v>
      </c>
      <c r="AN608" t="e">
        <f>100*((INDEX(PastedData!U:U,MATCH($AK608,PastedData!$A:$A,0)))/D$33)</f>
        <v>#DIV/0!</v>
      </c>
      <c r="AO608" t="e">
        <f>100*((INDEX(PastedData!V:V,MATCH($AK608,PastedData!$A:$A,0)))/E$33)</f>
        <v>#DIV/0!</v>
      </c>
      <c r="AP608" t="e">
        <f>100*((INDEX(PastedData!W:W,MATCH($AK608,PastedData!$A:$A,0)))/F$33)</f>
        <v>#DIV/0!</v>
      </c>
      <c r="AQ608" t="e">
        <f>100*((INDEX(PastedData!X:X,MATCH($AK608,PastedData!$A:$A,0)))/G$33)</f>
        <v>#DIV/0!</v>
      </c>
      <c r="AR608" t="e">
        <f>100*((INDEX(PastedData!Y:Y,MATCH($AK608,PastedData!$A:$A,0)))/H$33)</f>
        <v>#DIV/0!</v>
      </c>
      <c r="AS608" t="e">
        <f>100*((INDEX(PastedData!Z:Z,MATCH($AK608,PastedData!$A:$A,0)))/I$33)</f>
        <v>#DIV/0!</v>
      </c>
      <c r="AT608" t="e">
        <f>100*((INDEX(PastedData!AA:AA,MATCH($AK608,PastedData!$A:$A,0)))/J$33)</f>
        <v>#DIV/0!</v>
      </c>
    </row>
    <row r="609" spans="14:46" x14ac:dyDescent="0.3">
      <c r="N609" s="2" t="e">
        <f t="shared" si="29"/>
        <v>#N/A</v>
      </c>
      <c r="O609" s="2" t="e">
        <f t="array" ref="O609">LN(INDEX(PastedData!E:E,MATCH(Analysis!$AK611,PastedData!$A:$A,0))-Analysis!O$5)</f>
        <v>#NUM!</v>
      </c>
      <c r="P609" s="2" t="e">
        <f>LN(INDEX(PastedData!F:F,MATCH(Analysis!$AK611,PastedData!$A:$A,0))-Analysis!P$5)</f>
        <v>#NUM!</v>
      </c>
      <c r="Q609" s="2" t="e">
        <f>LN(INDEX(PastedData!G:G,MATCH(Analysis!$AK611,PastedData!$A:$A,0))-Analysis!Q$5)</f>
        <v>#NUM!</v>
      </c>
      <c r="R609" s="2" t="e">
        <f>LN(INDEX(PastedData!H:H,MATCH(Analysis!$AK611,PastedData!$A:$A,0))-Analysis!R$5)</f>
        <v>#NUM!</v>
      </c>
      <c r="S609" s="2" t="e">
        <f>LN(INDEX(PastedData!I:I,MATCH(Analysis!$AK611,PastedData!$A:$A,0))-Analysis!S$5)</f>
        <v>#NUM!</v>
      </c>
      <c r="T609" s="2" t="e">
        <f>LN(INDEX(PastedData!J:J,MATCH(Analysis!$AK611,PastedData!$A:$A,0))-Analysis!T$5)</f>
        <v>#NUM!</v>
      </c>
      <c r="U609" s="2" t="e">
        <f>LN(INDEX(PastedData!K:K,MATCH(Analysis!$AK611,PastedData!$A:$A,0))-Analysis!U$5)</f>
        <v>#NUM!</v>
      </c>
      <c r="AK609">
        <f t="shared" si="28"/>
        <v>589</v>
      </c>
      <c r="AL609" s="2" t="e">
        <f t="array" ref="AL609">INDEX(PastedData!B:B,MATCH($AK609,PastedData!$A:$A,0))</f>
        <v>#N/A</v>
      </c>
      <c r="AM609" s="2">
        <f>INDEX(PastedData!L:L,MATCH($AK609,PastedData!$A:$A,0))</f>
        <v>0</v>
      </c>
      <c r="AN609" t="e">
        <f>100*((INDEX(PastedData!U:U,MATCH($AK609,PastedData!$A:$A,0)))/D$33)</f>
        <v>#DIV/0!</v>
      </c>
      <c r="AO609" t="e">
        <f>100*((INDEX(PastedData!V:V,MATCH($AK609,PastedData!$A:$A,0)))/E$33)</f>
        <v>#DIV/0!</v>
      </c>
      <c r="AP609" t="e">
        <f>100*((INDEX(PastedData!W:W,MATCH($AK609,PastedData!$A:$A,0)))/F$33)</f>
        <v>#DIV/0!</v>
      </c>
      <c r="AQ609" t="e">
        <f>100*((INDEX(PastedData!X:X,MATCH($AK609,PastedData!$A:$A,0)))/G$33)</f>
        <v>#DIV/0!</v>
      </c>
      <c r="AR609" t="e">
        <f>100*((INDEX(PastedData!Y:Y,MATCH($AK609,PastedData!$A:$A,0)))/H$33)</f>
        <v>#DIV/0!</v>
      </c>
      <c r="AS609" t="e">
        <f>100*((INDEX(PastedData!Z:Z,MATCH($AK609,PastedData!$A:$A,0)))/I$33)</f>
        <v>#DIV/0!</v>
      </c>
      <c r="AT609" t="e">
        <f>100*((INDEX(PastedData!AA:AA,MATCH($AK609,PastedData!$A:$A,0)))/J$33)</f>
        <v>#DIV/0!</v>
      </c>
    </row>
    <row r="610" spans="14:46" x14ac:dyDescent="0.3">
      <c r="N610" s="2" t="e">
        <f t="shared" si="29"/>
        <v>#N/A</v>
      </c>
      <c r="O610" s="2" t="e">
        <f t="array" ref="O610">LN(INDEX(PastedData!E:E,MATCH(Analysis!$AK612,PastedData!$A:$A,0))-Analysis!O$5)</f>
        <v>#NUM!</v>
      </c>
      <c r="P610" s="2" t="e">
        <f>LN(INDEX(PastedData!F:F,MATCH(Analysis!$AK612,PastedData!$A:$A,0))-Analysis!P$5)</f>
        <v>#NUM!</v>
      </c>
      <c r="Q610" s="2" t="e">
        <f>LN(INDEX(PastedData!G:G,MATCH(Analysis!$AK612,PastedData!$A:$A,0))-Analysis!Q$5)</f>
        <v>#NUM!</v>
      </c>
      <c r="R610" s="2" t="e">
        <f>LN(INDEX(PastedData!H:H,MATCH(Analysis!$AK612,PastedData!$A:$A,0))-Analysis!R$5)</f>
        <v>#NUM!</v>
      </c>
      <c r="S610" s="2" t="e">
        <f>LN(INDEX(PastedData!I:I,MATCH(Analysis!$AK612,PastedData!$A:$A,0))-Analysis!S$5)</f>
        <v>#NUM!</v>
      </c>
      <c r="T610" s="2" t="e">
        <f>LN(INDEX(PastedData!J:J,MATCH(Analysis!$AK612,PastedData!$A:$A,0))-Analysis!T$5)</f>
        <v>#NUM!</v>
      </c>
      <c r="U610" s="2" t="e">
        <f>LN(INDEX(PastedData!K:K,MATCH(Analysis!$AK612,PastedData!$A:$A,0))-Analysis!U$5)</f>
        <v>#NUM!</v>
      </c>
      <c r="AK610">
        <f t="shared" si="28"/>
        <v>590</v>
      </c>
      <c r="AL610" s="2" t="e">
        <f t="array" ref="AL610">INDEX(PastedData!B:B,MATCH($AK610,PastedData!$A:$A,0))</f>
        <v>#N/A</v>
      </c>
      <c r="AM610" s="2">
        <f>INDEX(PastedData!L:L,MATCH($AK610,PastedData!$A:$A,0))</f>
        <v>0</v>
      </c>
      <c r="AN610" t="e">
        <f>100*((INDEX(PastedData!U:U,MATCH($AK610,PastedData!$A:$A,0)))/D$33)</f>
        <v>#DIV/0!</v>
      </c>
      <c r="AO610" t="e">
        <f>100*((INDEX(PastedData!V:V,MATCH($AK610,PastedData!$A:$A,0)))/E$33)</f>
        <v>#DIV/0!</v>
      </c>
      <c r="AP610" t="e">
        <f>100*((INDEX(PastedData!W:W,MATCH($AK610,PastedData!$A:$A,0)))/F$33)</f>
        <v>#DIV/0!</v>
      </c>
      <c r="AQ610" t="e">
        <f>100*((INDEX(PastedData!X:X,MATCH($AK610,PastedData!$A:$A,0)))/G$33)</f>
        <v>#DIV/0!</v>
      </c>
      <c r="AR610" t="e">
        <f>100*((INDEX(PastedData!Y:Y,MATCH($AK610,PastedData!$A:$A,0)))/H$33)</f>
        <v>#DIV/0!</v>
      </c>
      <c r="AS610" t="e">
        <f>100*((INDEX(PastedData!Z:Z,MATCH($AK610,PastedData!$A:$A,0)))/I$33)</f>
        <v>#DIV/0!</v>
      </c>
      <c r="AT610" t="e">
        <f>100*((INDEX(PastedData!AA:AA,MATCH($AK610,PastedData!$A:$A,0)))/J$33)</f>
        <v>#DIV/0!</v>
      </c>
    </row>
    <row r="611" spans="14:46" x14ac:dyDescent="0.3">
      <c r="N611" s="2" t="e">
        <f t="shared" si="29"/>
        <v>#N/A</v>
      </c>
      <c r="O611" s="2" t="e">
        <f t="array" ref="O611">LN(INDEX(PastedData!E:E,MATCH(Analysis!$AK613,PastedData!$A:$A,0))-Analysis!O$5)</f>
        <v>#NUM!</v>
      </c>
      <c r="P611" s="2" t="e">
        <f>LN(INDEX(PastedData!F:F,MATCH(Analysis!$AK613,PastedData!$A:$A,0))-Analysis!P$5)</f>
        <v>#NUM!</v>
      </c>
      <c r="Q611" s="2" t="e">
        <f>LN(INDEX(PastedData!G:G,MATCH(Analysis!$AK613,PastedData!$A:$A,0))-Analysis!Q$5)</f>
        <v>#NUM!</v>
      </c>
      <c r="R611" s="2" t="e">
        <f>LN(INDEX(PastedData!H:H,MATCH(Analysis!$AK613,PastedData!$A:$A,0))-Analysis!R$5)</f>
        <v>#NUM!</v>
      </c>
      <c r="S611" s="2" t="e">
        <f>LN(INDEX(PastedData!I:I,MATCH(Analysis!$AK613,PastedData!$A:$A,0))-Analysis!S$5)</f>
        <v>#NUM!</v>
      </c>
      <c r="T611" s="2" t="e">
        <f>LN(INDEX(PastedData!J:J,MATCH(Analysis!$AK613,PastedData!$A:$A,0))-Analysis!T$5)</f>
        <v>#NUM!</v>
      </c>
      <c r="U611" s="2" t="e">
        <f>LN(INDEX(PastedData!K:K,MATCH(Analysis!$AK613,PastedData!$A:$A,0))-Analysis!U$5)</f>
        <v>#NUM!</v>
      </c>
      <c r="AK611">
        <f t="shared" si="28"/>
        <v>591</v>
      </c>
      <c r="AL611" s="2" t="e">
        <f t="array" ref="AL611">INDEX(PastedData!B:B,MATCH($AK611,PastedData!$A:$A,0))</f>
        <v>#N/A</v>
      </c>
      <c r="AM611" s="2">
        <f>INDEX(PastedData!L:L,MATCH($AK611,PastedData!$A:$A,0))</f>
        <v>0</v>
      </c>
      <c r="AN611" t="e">
        <f>100*((INDEX(PastedData!U:U,MATCH($AK611,PastedData!$A:$A,0)))/D$33)</f>
        <v>#DIV/0!</v>
      </c>
      <c r="AO611" t="e">
        <f>100*((INDEX(PastedData!V:V,MATCH($AK611,PastedData!$A:$A,0)))/E$33)</f>
        <v>#DIV/0!</v>
      </c>
      <c r="AP611" t="e">
        <f>100*((INDEX(PastedData!W:W,MATCH($AK611,PastedData!$A:$A,0)))/F$33)</f>
        <v>#DIV/0!</v>
      </c>
      <c r="AQ611" t="e">
        <f>100*((INDEX(PastedData!X:X,MATCH($AK611,PastedData!$A:$A,0)))/G$33)</f>
        <v>#DIV/0!</v>
      </c>
      <c r="AR611" t="e">
        <f>100*((INDEX(PastedData!Y:Y,MATCH($AK611,PastedData!$A:$A,0)))/H$33)</f>
        <v>#DIV/0!</v>
      </c>
      <c r="AS611" t="e">
        <f>100*((INDEX(PastedData!Z:Z,MATCH($AK611,PastedData!$A:$A,0)))/I$33)</f>
        <v>#DIV/0!</v>
      </c>
      <c r="AT611" t="e">
        <f>100*((INDEX(PastedData!AA:AA,MATCH($AK611,PastedData!$A:$A,0)))/J$33)</f>
        <v>#DIV/0!</v>
      </c>
    </row>
    <row r="612" spans="14:46" x14ac:dyDescent="0.3">
      <c r="N612" s="2" t="e">
        <f t="shared" si="29"/>
        <v>#N/A</v>
      </c>
      <c r="O612" s="2" t="e">
        <f t="array" ref="O612">LN(INDEX(PastedData!E:E,MATCH(Analysis!$AK614,PastedData!$A:$A,0))-Analysis!O$5)</f>
        <v>#NUM!</v>
      </c>
      <c r="P612" s="2" t="e">
        <f>LN(INDEX(PastedData!F:F,MATCH(Analysis!$AK614,PastedData!$A:$A,0))-Analysis!P$5)</f>
        <v>#NUM!</v>
      </c>
      <c r="Q612" s="2" t="e">
        <f>LN(INDEX(PastedData!G:G,MATCH(Analysis!$AK614,PastedData!$A:$A,0))-Analysis!Q$5)</f>
        <v>#NUM!</v>
      </c>
      <c r="R612" s="2" t="e">
        <f>LN(INDEX(PastedData!H:H,MATCH(Analysis!$AK614,PastedData!$A:$A,0))-Analysis!R$5)</f>
        <v>#NUM!</v>
      </c>
      <c r="S612" s="2" t="e">
        <f>LN(INDEX(PastedData!I:I,MATCH(Analysis!$AK614,PastedData!$A:$A,0))-Analysis!S$5)</f>
        <v>#NUM!</v>
      </c>
      <c r="T612" s="2" t="e">
        <f>LN(INDEX(PastedData!J:J,MATCH(Analysis!$AK614,PastedData!$A:$A,0))-Analysis!T$5)</f>
        <v>#NUM!</v>
      </c>
      <c r="U612" s="2" t="e">
        <f>LN(INDEX(PastedData!K:K,MATCH(Analysis!$AK614,PastedData!$A:$A,0))-Analysis!U$5)</f>
        <v>#NUM!</v>
      </c>
      <c r="AK612">
        <f t="shared" si="28"/>
        <v>592</v>
      </c>
      <c r="AL612" s="2" t="e">
        <f t="array" ref="AL612">INDEX(PastedData!B:B,MATCH($AK612,PastedData!$A:$A,0))</f>
        <v>#N/A</v>
      </c>
      <c r="AM612" s="2">
        <f>INDEX(PastedData!L:L,MATCH($AK612,PastedData!$A:$A,0))</f>
        <v>0</v>
      </c>
      <c r="AN612" t="e">
        <f>100*((INDEX(PastedData!U:U,MATCH($AK612,PastedData!$A:$A,0)))/D$33)</f>
        <v>#DIV/0!</v>
      </c>
      <c r="AO612" t="e">
        <f>100*((INDEX(PastedData!V:V,MATCH($AK612,PastedData!$A:$A,0)))/E$33)</f>
        <v>#DIV/0!</v>
      </c>
      <c r="AP612" t="e">
        <f>100*((INDEX(PastedData!W:W,MATCH($AK612,PastedData!$A:$A,0)))/F$33)</f>
        <v>#DIV/0!</v>
      </c>
      <c r="AQ612" t="e">
        <f>100*((INDEX(PastedData!X:X,MATCH($AK612,PastedData!$A:$A,0)))/G$33)</f>
        <v>#DIV/0!</v>
      </c>
      <c r="AR612" t="e">
        <f>100*((INDEX(PastedData!Y:Y,MATCH($AK612,PastedData!$A:$A,0)))/H$33)</f>
        <v>#DIV/0!</v>
      </c>
      <c r="AS612" t="e">
        <f>100*((INDEX(PastedData!Z:Z,MATCH($AK612,PastedData!$A:$A,0)))/I$33)</f>
        <v>#DIV/0!</v>
      </c>
      <c r="AT612" t="e">
        <f>100*((INDEX(PastedData!AA:AA,MATCH($AK612,PastedData!$A:$A,0)))/J$33)</f>
        <v>#DIV/0!</v>
      </c>
    </row>
    <row r="613" spans="14:46" x14ac:dyDescent="0.3">
      <c r="N613" s="2" t="e">
        <f t="shared" si="29"/>
        <v>#N/A</v>
      </c>
      <c r="O613" s="2" t="e">
        <f t="array" ref="O613">LN(INDEX(PastedData!E:E,MATCH(Analysis!$AK615,PastedData!$A:$A,0))-Analysis!O$5)</f>
        <v>#NUM!</v>
      </c>
      <c r="P613" s="2" t="e">
        <f>LN(INDEX(PastedData!F:F,MATCH(Analysis!$AK615,PastedData!$A:$A,0))-Analysis!P$5)</f>
        <v>#NUM!</v>
      </c>
      <c r="Q613" s="2" t="e">
        <f>LN(INDEX(PastedData!G:G,MATCH(Analysis!$AK615,PastedData!$A:$A,0))-Analysis!Q$5)</f>
        <v>#NUM!</v>
      </c>
      <c r="R613" s="2" t="e">
        <f>LN(INDEX(PastedData!H:H,MATCH(Analysis!$AK615,PastedData!$A:$A,0))-Analysis!R$5)</f>
        <v>#NUM!</v>
      </c>
      <c r="S613" s="2" t="e">
        <f>LN(INDEX(PastedData!I:I,MATCH(Analysis!$AK615,PastedData!$A:$A,0))-Analysis!S$5)</f>
        <v>#NUM!</v>
      </c>
      <c r="T613" s="2" t="e">
        <f>LN(INDEX(PastedData!J:J,MATCH(Analysis!$AK615,PastedData!$A:$A,0))-Analysis!T$5)</f>
        <v>#NUM!</v>
      </c>
      <c r="U613" s="2" t="e">
        <f>LN(INDEX(PastedData!K:K,MATCH(Analysis!$AK615,PastedData!$A:$A,0))-Analysis!U$5)</f>
        <v>#NUM!</v>
      </c>
      <c r="AK613">
        <f t="shared" si="28"/>
        <v>593</v>
      </c>
      <c r="AL613" s="2" t="e">
        <f t="array" ref="AL613">INDEX(PastedData!B:B,MATCH($AK613,PastedData!$A:$A,0))</f>
        <v>#N/A</v>
      </c>
      <c r="AM613" s="2">
        <f>INDEX(PastedData!L:L,MATCH($AK613,PastedData!$A:$A,0))</f>
        <v>0</v>
      </c>
      <c r="AN613" t="e">
        <f>100*((INDEX(PastedData!U:U,MATCH($AK613,PastedData!$A:$A,0)))/D$33)</f>
        <v>#DIV/0!</v>
      </c>
      <c r="AO613" t="e">
        <f>100*((INDEX(PastedData!V:V,MATCH($AK613,PastedData!$A:$A,0)))/E$33)</f>
        <v>#DIV/0!</v>
      </c>
      <c r="AP613" t="e">
        <f>100*((INDEX(PastedData!W:W,MATCH($AK613,PastedData!$A:$A,0)))/F$33)</f>
        <v>#DIV/0!</v>
      </c>
      <c r="AQ613" t="e">
        <f>100*((INDEX(PastedData!X:X,MATCH($AK613,PastedData!$A:$A,0)))/G$33)</f>
        <v>#DIV/0!</v>
      </c>
      <c r="AR613" t="e">
        <f>100*((INDEX(PastedData!Y:Y,MATCH($AK613,PastedData!$A:$A,0)))/H$33)</f>
        <v>#DIV/0!</v>
      </c>
      <c r="AS613" t="e">
        <f>100*((INDEX(PastedData!Z:Z,MATCH($AK613,PastedData!$A:$A,0)))/I$33)</f>
        <v>#DIV/0!</v>
      </c>
      <c r="AT613" t="e">
        <f>100*((INDEX(PastedData!AA:AA,MATCH($AK613,PastedData!$A:$A,0)))/J$33)</f>
        <v>#DIV/0!</v>
      </c>
    </row>
    <row r="614" spans="14:46" x14ac:dyDescent="0.3">
      <c r="N614" s="2" t="e">
        <f t="shared" si="29"/>
        <v>#N/A</v>
      </c>
      <c r="O614" s="2" t="e">
        <f t="array" ref="O614">LN(INDEX(PastedData!E:E,MATCH(Analysis!$AK616,PastedData!$A:$A,0))-Analysis!O$5)</f>
        <v>#NUM!</v>
      </c>
      <c r="P614" s="2" t="e">
        <f>LN(INDEX(PastedData!F:F,MATCH(Analysis!$AK616,PastedData!$A:$A,0))-Analysis!P$5)</f>
        <v>#NUM!</v>
      </c>
      <c r="Q614" s="2" t="e">
        <f>LN(INDEX(PastedData!G:G,MATCH(Analysis!$AK616,PastedData!$A:$A,0))-Analysis!Q$5)</f>
        <v>#NUM!</v>
      </c>
      <c r="R614" s="2" t="e">
        <f>LN(INDEX(PastedData!H:H,MATCH(Analysis!$AK616,PastedData!$A:$A,0))-Analysis!R$5)</f>
        <v>#NUM!</v>
      </c>
      <c r="S614" s="2" t="e">
        <f>LN(INDEX(PastedData!I:I,MATCH(Analysis!$AK616,PastedData!$A:$A,0))-Analysis!S$5)</f>
        <v>#NUM!</v>
      </c>
      <c r="T614" s="2" t="e">
        <f>LN(INDEX(PastedData!J:J,MATCH(Analysis!$AK616,PastedData!$A:$A,0))-Analysis!T$5)</f>
        <v>#NUM!</v>
      </c>
      <c r="U614" s="2" t="e">
        <f>LN(INDEX(PastedData!K:K,MATCH(Analysis!$AK616,PastedData!$A:$A,0))-Analysis!U$5)</f>
        <v>#NUM!</v>
      </c>
      <c r="AK614">
        <f t="shared" si="28"/>
        <v>594</v>
      </c>
      <c r="AL614" s="2" t="e">
        <f t="array" ref="AL614">INDEX(PastedData!B:B,MATCH($AK614,PastedData!$A:$A,0))</f>
        <v>#N/A</v>
      </c>
      <c r="AM614" s="2">
        <f>INDEX(PastedData!L:L,MATCH($AK614,PastedData!$A:$A,0))</f>
        <v>0</v>
      </c>
      <c r="AN614" t="e">
        <f>100*((INDEX(PastedData!U:U,MATCH($AK614,PastedData!$A:$A,0)))/D$33)</f>
        <v>#DIV/0!</v>
      </c>
      <c r="AO614" t="e">
        <f>100*((INDEX(PastedData!V:V,MATCH($AK614,PastedData!$A:$A,0)))/E$33)</f>
        <v>#DIV/0!</v>
      </c>
      <c r="AP614" t="e">
        <f>100*((INDEX(PastedData!W:W,MATCH($AK614,PastedData!$A:$A,0)))/F$33)</f>
        <v>#DIV/0!</v>
      </c>
      <c r="AQ614" t="e">
        <f>100*((INDEX(PastedData!X:X,MATCH($AK614,PastedData!$A:$A,0)))/G$33)</f>
        <v>#DIV/0!</v>
      </c>
      <c r="AR614" t="e">
        <f>100*((INDEX(PastedData!Y:Y,MATCH($AK614,PastedData!$A:$A,0)))/H$33)</f>
        <v>#DIV/0!</v>
      </c>
      <c r="AS614" t="e">
        <f>100*((INDEX(PastedData!Z:Z,MATCH($AK614,PastedData!$A:$A,0)))/I$33)</f>
        <v>#DIV/0!</v>
      </c>
      <c r="AT614" t="e">
        <f>100*((INDEX(PastedData!AA:AA,MATCH($AK614,PastedData!$A:$A,0)))/J$33)</f>
        <v>#DIV/0!</v>
      </c>
    </row>
    <row r="615" spans="14:46" x14ac:dyDescent="0.3">
      <c r="N615" s="2" t="e">
        <f t="shared" si="29"/>
        <v>#N/A</v>
      </c>
      <c r="O615" s="2" t="e">
        <f t="array" ref="O615">LN(INDEX(PastedData!E:E,MATCH(Analysis!$AK617,PastedData!$A:$A,0))-Analysis!O$5)</f>
        <v>#NUM!</v>
      </c>
      <c r="P615" s="2" t="e">
        <f>LN(INDEX(PastedData!F:F,MATCH(Analysis!$AK617,PastedData!$A:$A,0))-Analysis!P$5)</f>
        <v>#NUM!</v>
      </c>
      <c r="Q615" s="2" t="e">
        <f>LN(INDEX(PastedData!G:G,MATCH(Analysis!$AK617,PastedData!$A:$A,0))-Analysis!Q$5)</f>
        <v>#NUM!</v>
      </c>
      <c r="R615" s="2" t="e">
        <f>LN(INDEX(PastedData!H:H,MATCH(Analysis!$AK617,PastedData!$A:$A,0))-Analysis!R$5)</f>
        <v>#NUM!</v>
      </c>
      <c r="S615" s="2" t="e">
        <f>LN(INDEX(PastedData!I:I,MATCH(Analysis!$AK617,PastedData!$A:$A,0))-Analysis!S$5)</f>
        <v>#NUM!</v>
      </c>
      <c r="T615" s="2" t="e">
        <f>LN(INDEX(PastedData!J:J,MATCH(Analysis!$AK617,PastedData!$A:$A,0))-Analysis!T$5)</f>
        <v>#NUM!</v>
      </c>
      <c r="U615" s="2" t="e">
        <f>LN(INDEX(PastedData!K:K,MATCH(Analysis!$AK617,PastedData!$A:$A,0))-Analysis!U$5)</f>
        <v>#NUM!</v>
      </c>
      <c r="AK615">
        <f t="shared" si="28"/>
        <v>595</v>
      </c>
      <c r="AL615" s="2" t="e">
        <f t="array" ref="AL615">INDEX(PastedData!B:B,MATCH($AK615,PastedData!$A:$A,0))</f>
        <v>#N/A</v>
      </c>
      <c r="AM615" s="2">
        <f>INDEX(PastedData!L:L,MATCH($AK615,PastedData!$A:$A,0))</f>
        <v>0</v>
      </c>
      <c r="AN615" t="e">
        <f>100*((INDEX(PastedData!U:U,MATCH($AK615,PastedData!$A:$A,0)))/D$33)</f>
        <v>#DIV/0!</v>
      </c>
      <c r="AO615" t="e">
        <f>100*((INDEX(PastedData!V:V,MATCH($AK615,PastedData!$A:$A,0)))/E$33)</f>
        <v>#DIV/0!</v>
      </c>
      <c r="AP615" t="e">
        <f>100*((INDEX(PastedData!W:W,MATCH($AK615,PastedData!$A:$A,0)))/F$33)</f>
        <v>#DIV/0!</v>
      </c>
      <c r="AQ615" t="e">
        <f>100*((INDEX(PastedData!X:X,MATCH($AK615,PastedData!$A:$A,0)))/G$33)</f>
        <v>#DIV/0!</v>
      </c>
      <c r="AR615" t="e">
        <f>100*((INDEX(PastedData!Y:Y,MATCH($AK615,PastedData!$A:$A,0)))/H$33)</f>
        <v>#DIV/0!</v>
      </c>
      <c r="AS615" t="e">
        <f>100*((INDEX(PastedData!Z:Z,MATCH($AK615,PastedData!$A:$A,0)))/I$33)</f>
        <v>#DIV/0!</v>
      </c>
      <c r="AT615" t="e">
        <f>100*((INDEX(PastedData!AA:AA,MATCH($AK615,PastedData!$A:$A,0)))/J$33)</f>
        <v>#DIV/0!</v>
      </c>
    </row>
    <row r="616" spans="14:46" x14ac:dyDescent="0.3">
      <c r="N616" s="2" t="e">
        <f t="shared" si="29"/>
        <v>#N/A</v>
      </c>
      <c r="O616" s="2" t="e">
        <f t="array" ref="O616">LN(INDEX(PastedData!E:E,MATCH(Analysis!$AK618,PastedData!$A:$A,0))-Analysis!O$5)</f>
        <v>#NUM!</v>
      </c>
      <c r="P616" s="2" t="e">
        <f>LN(INDEX(PastedData!F:F,MATCH(Analysis!$AK618,PastedData!$A:$A,0))-Analysis!P$5)</f>
        <v>#NUM!</v>
      </c>
      <c r="Q616" s="2" t="e">
        <f>LN(INDEX(PastedData!G:G,MATCH(Analysis!$AK618,PastedData!$A:$A,0))-Analysis!Q$5)</f>
        <v>#NUM!</v>
      </c>
      <c r="R616" s="2" t="e">
        <f>LN(INDEX(PastedData!H:H,MATCH(Analysis!$AK618,PastedData!$A:$A,0))-Analysis!R$5)</f>
        <v>#NUM!</v>
      </c>
      <c r="S616" s="2" t="e">
        <f>LN(INDEX(PastedData!I:I,MATCH(Analysis!$AK618,PastedData!$A:$A,0))-Analysis!S$5)</f>
        <v>#NUM!</v>
      </c>
      <c r="T616" s="2" t="e">
        <f>LN(INDEX(PastedData!J:J,MATCH(Analysis!$AK618,PastedData!$A:$A,0))-Analysis!T$5)</f>
        <v>#NUM!</v>
      </c>
      <c r="U616" s="2" t="e">
        <f>LN(INDEX(PastedData!K:K,MATCH(Analysis!$AK618,PastedData!$A:$A,0))-Analysis!U$5)</f>
        <v>#NUM!</v>
      </c>
      <c r="AK616">
        <f t="shared" si="28"/>
        <v>596</v>
      </c>
      <c r="AL616" s="2" t="e">
        <f t="array" ref="AL616">INDEX(PastedData!B:B,MATCH($AK616,PastedData!$A:$A,0))</f>
        <v>#N/A</v>
      </c>
      <c r="AM616" s="2">
        <f>INDEX(PastedData!L:L,MATCH($AK616,PastedData!$A:$A,0))</f>
        <v>0</v>
      </c>
      <c r="AN616" t="e">
        <f>100*((INDEX(PastedData!U:U,MATCH($AK616,PastedData!$A:$A,0)))/D$33)</f>
        <v>#DIV/0!</v>
      </c>
      <c r="AO616" t="e">
        <f>100*((INDEX(PastedData!V:V,MATCH($AK616,PastedData!$A:$A,0)))/E$33)</f>
        <v>#DIV/0!</v>
      </c>
      <c r="AP616" t="e">
        <f>100*((INDEX(PastedData!W:W,MATCH($AK616,PastedData!$A:$A,0)))/F$33)</f>
        <v>#DIV/0!</v>
      </c>
      <c r="AQ616" t="e">
        <f>100*((INDEX(PastedData!X:X,MATCH($AK616,PastedData!$A:$A,0)))/G$33)</f>
        <v>#DIV/0!</v>
      </c>
      <c r="AR616" t="e">
        <f>100*((INDEX(PastedData!Y:Y,MATCH($AK616,PastedData!$A:$A,0)))/H$33)</f>
        <v>#DIV/0!</v>
      </c>
      <c r="AS616" t="e">
        <f>100*((INDEX(PastedData!Z:Z,MATCH($AK616,PastedData!$A:$A,0)))/I$33)</f>
        <v>#DIV/0!</v>
      </c>
      <c r="AT616" t="e">
        <f>100*((INDEX(PastedData!AA:AA,MATCH($AK616,PastedData!$A:$A,0)))/J$33)</f>
        <v>#DIV/0!</v>
      </c>
    </row>
    <row r="617" spans="14:46" x14ac:dyDescent="0.3">
      <c r="N617" s="2" t="e">
        <f t="shared" si="29"/>
        <v>#N/A</v>
      </c>
      <c r="O617" s="2" t="e">
        <f t="array" ref="O617">LN(INDEX(PastedData!E:E,MATCH(Analysis!$AK619,PastedData!$A:$A,0))-Analysis!O$5)</f>
        <v>#NUM!</v>
      </c>
      <c r="P617" s="2" t="e">
        <f>LN(INDEX(PastedData!F:F,MATCH(Analysis!$AK619,PastedData!$A:$A,0))-Analysis!P$5)</f>
        <v>#NUM!</v>
      </c>
      <c r="Q617" s="2" t="e">
        <f>LN(INDEX(PastedData!G:G,MATCH(Analysis!$AK619,PastedData!$A:$A,0))-Analysis!Q$5)</f>
        <v>#NUM!</v>
      </c>
      <c r="R617" s="2" t="e">
        <f>LN(INDEX(PastedData!H:H,MATCH(Analysis!$AK619,PastedData!$A:$A,0))-Analysis!R$5)</f>
        <v>#NUM!</v>
      </c>
      <c r="S617" s="2" t="e">
        <f>LN(INDEX(PastedData!I:I,MATCH(Analysis!$AK619,PastedData!$A:$A,0))-Analysis!S$5)</f>
        <v>#NUM!</v>
      </c>
      <c r="T617" s="2" t="e">
        <f>LN(INDEX(PastedData!J:J,MATCH(Analysis!$AK619,PastedData!$A:$A,0))-Analysis!T$5)</f>
        <v>#NUM!</v>
      </c>
      <c r="U617" s="2" t="e">
        <f>LN(INDEX(PastedData!K:K,MATCH(Analysis!$AK619,PastedData!$A:$A,0))-Analysis!U$5)</f>
        <v>#NUM!</v>
      </c>
      <c r="AK617">
        <f t="shared" si="28"/>
        <v>597</v>
      </c>
      <c r="AL617" s="2" t="e">
        <f t="array" ref="AL617">INDEX(PastedData!B:B,MATCH($AK617,PastedData!$A:$A,0))</f>
        <v>#N/A</v>
      </c>
      <c r="AM617" s="2">
        <f>INDEX(PastedData!L:L,MATCH($AK617,PastedData!$A:$A,0))</f>
        <v>0</v>
      </c>
      <c r="AN617" t="e">
        <f>100*((INDEX(PastedData!U:U,MATCH($AK617,PastedData!$A:$A,0)))/D$33)</f>
        <v>#DIV/0!</v>
      </c>
      <c r="AO617" t="e">
        <f>100*((INDEX(PastedData!V:V,MATCH($AK617,PastedData!$A:$A,0)))/E$33)</f>
        <v>#DIV/0!</v>
      </c>
      <c r="AP617" t="e">
        <f>100*((INDEX(PastedData!W:W,MATCH($AK617,PastedData!$A:$A,0)))/F$33)</f>
        <v>#DIV/0!</v>
      </c>
      <c r="AQ617" t="e">
        <f>100*((INDEX(PastedData!X:X,MATCH($AK617,PastedData!$A:$A,0)))/G$33)</f>
        <v>#DIV/0!</v>
      </c>
      <c r="AR617" t="e">
        <f>100*((INDEX(PastedData!Y:Y,MATCH($AK617,PastedData!$A:$A,0)))/H$33)</f>
        <v>#DIV/0!</v>
      </c>
      <c r="AS617" t="e">
        <f>100*((INDEX(PastedData!Z:Z,MATCH($AK617,PastedData!$A:$A,0)))/I$33)</f>
        <v>#DIV/0!</v>
      </c>
      <c r="AT617" t="e">
        <f>100*((INDEX(PastedData!AA:AA,MATCH($AK617,PastedData!$A:$A,0)))/J$33)</f>
        <v>#DIV/0!</v>
      </c>
    </row>
    <row r="618" spans="14:46" x14ac:dyDescent="0.3">
      <c r="N618" s="2" t="e">
        <f t="shared" si="29"/>
        <v>#N/A</v>
      </c>
      <c r="O618" s="2" t="e">
        <f t="array" ref="O618">LN(INDEX(PastedData!E:E,MATCH(Analysis!$AK620,PastedData!$A:$A,0))-Analysis!O$5)</f>
        <v>#NUM!</v>
      </c>
      <c r="P618" s="2" t="e">
        <f>LN(INDEX(PastedData!F:F,MATCH(Analysis!$AK620,PastedData!$A:$A,0))-Analysis!P$5)</f>
        <v>#NUM!</v>
      </c>
      <c r="Q618" s="2" t="e">
        <f>LN(INDEX(PastedData!G:G,MATCH(Analysis!$AK620,PastedData!$A:$A,0))-Analysis!Q$5)</f>
        <v>#NUM!</v>
      </c>
      <c r="R618" s="2" t="e">
        <f>LN(INDEX(PastedData!H:H,MATCH(Analysis!$AK620,PastedData!$A:$A,0))-Analysis!R$5)</f>
        <v>#NUM!</v>
      </c>
      <c r="S618" s="2" t="e">
        <f>LN(INDEX(PastedData!I:I,MATCH(Analysis!$AK620,PastedData!$A:$A,0))-Analysis!S$5)</f>
        <v>#NUM!</v>
      </c>
      <c r="T618" s="2" t="e">
        <f>LN(INDEX(PastedData!J:J,MATCH(Analysis!$AK620,PastedData!$A:$A,0))-Analysis!T$5)</f>
        <v>#NUM!</v>
      </c>
      <c r="U618" s="2" t="e">
        <f>LN(INDEX(PastedData!K:K,MATCH(Analysis!$AK620,PastedData!$A:$A,0))-Analysis!U$5)</f>
        <v>#NUM!</v>
      </c>
      <c r="AK618">
        <f t="shared" si="28"/>
        <v>598</v>
      </c>
      <c r="AL618" s="2" t="e">
        <f t="array" ref="AL618">INDEX(PastedData!B:B,MATCH($AK618,PastedData!$A:$A,0))</f>
        <v>#N/A</v>
      </c>
      <c r="AM618" s="2">
        <f>INDEX(PastedData!L:L,MATCH($AK618,PastedData!$A:$A,0))</f>
        <v>0</v>
      </c>
      <c r="AN618" t="e">
        <f>100*((INDEX(PastedData!U:U,MATCH($AK618,PastedData!$A:$A,0)))/D$33)</f>
        <v>#DIV/0!</v>
      </c>
      <c r="AO618" t="e">
        <f>100*((INDEX(PastedData!V:V,MATCH($AK618,PastedData!$A:$A,0)))/E$33)</f>
        <v>#DIV/0!</v>
      </c>
      <c r="AP618" t="e">
        <f>100*((INDEX(PastedData!W:W,MATCH($AK618,PastedData!$A:$A,0)))/F$33)</f>
        <v>#DIV/0!</v>
      </c>
      <c r="AQ618" t="e">
        <f>100*((INDEX(PastedData!X:X,MATCH($AK618,PastedData!$A:$A,0)))/G$33)</f>
        <v>#DIV/0!</v>
      </c>
      <c r="AR618" t="e">
        <f>100*((INDEX(PastedData!Y:Y,MATCH($AK618,PastedData!$A:$A,0)))/H$33)</f>
        <v>#DIV/0!</v>
      </c>
      <c r="AS618" t="e">
        <f>100*((INDEX(PastedData!Z:Z,MATCH($AK618,PastedData!$A:$A,0)))/I$33)</f>
        <v>#DIV/0!</v>
      </c>
      <c r="AT618" t="e">
        <f>100*((INDEX(PastedData!AA:AA,MATCH($AK618,PastedData!$A:$A,0)))/J$33)</f>
        <v>#DIV/0!</v>
      </c>
    </row>
    <row r="619" spans="14:46" x14ac:dyDescent="0.3">
      <c r="N619" s="2" t="e">
        <f t="shared" si="29"/>
        <v>#N/A</v>
      </c>
      <c r="O619" s="2" t="e">
        <f t="array" ref="O619">LN(INDEX(PastedData!E:E,MATCH(Analysis!$AK621,PastedData!$A:$A,0))-Analysis!O$5)</f>
        <v>#NUM!</v>
      </c>
      <c r="P619" s="2" t="e">
        <f>LN(INDEX(PastedData!F:F,MATCH(Analysis!$AK621,PastedData!$A:$A,0))-Analysis!P$5)</f>
        <v>#NUM!</v>
      </c>
      <c r="Q619" s="2" t="e">
        <f>LN(INDEX(PastedData!G:G,MATCH(Analysis!$AK621,PastedData!$A:$A,0))-Analysis!Q$5)</f>
        <v>#NUM!</v>
      </c>
      <c r="R619" s="2" t="e">
        <f>LN(INDEX(PastedData!H:H,MATCH(Analysis!$AK621,PastedData!$A:$A,0))-Analysis!R$5)</f>
        <v>#NUM!</v>
      </c>
      <c r="S619" s="2" t="e">
        <f>LN(INDEX(PastedData!I:I,MATCH(Analysis!$AK621,PastedData!$A:$A,0))-Analysis!S$5)</f>
        <v>#NUM!</v>
      </c>
      <c r="T619" s="2" t="e">
        <f>LN(INDEX(PastedData!J:J,MATCH(Analysis!$AK621,PastedData!$A:$A,0))-Analysis!T$5)</f>
        <v>#NUM!</v>
      </c>
      <c r="U619" s="2" t="e">
        <f>LN(INDEX(PastedData!K:K,MATCH(Analysis!$AK621,PastedData!$A:$A,0))-Analysis!U$5)</f>
        <v>#NUM!</v>
      </c>
      <c r="AK619">
        <f t="shared" si="28"/>
        <v>599</v>
      </c>
      <c r="AL619" s="2" t="e">
        <f t="array" ref="AL619">INDEX(PastedData!B:B,MATCH($AK619,PastedData!$A:$A,0))</f>
        <v>#N/A</v>
      </c>
      <c r="AM619" s="2">
        <f>INDEX(PastedData!L:L,MATCH($AK619,PastedData!$A:$A,0))</f>
        <v>0</v>
      </c>
      <c r="AN619" t="e">
        <f>100*((INDEX(PastedData!U:U,MATCH($AK619,PastedData!$A:$A,0)))/D$33)</f>
        <v>#DIV/0!</v>
      </c>
      <c r="AO619" t="e">
        <f>100*((INDEX(PastedData!V:V,MATCH($AK619,PastedData!$A:$A,0)))/E$33)</f>
        <v>#DIV/0!</v>
      </c>
      <c r="AP619" t="e">
        <f>100*((INDEX(PastedData!W:W,MATCH($AK619,PastedData!$A:$A,0)))/F$33)</f>
        <v>#DIV/0!</v>
      </c>
      <c r="AQ619" t="e">
        <f>100*((INDEX(PastedData!X:X,MATCH($AK619,PastedData!$A:$A,0)))/G$33)</f>
        <v>#DIV/0!</v>
      </c>
      <c r="AR619" t="e">
        <f>100*((INDEX(PastedData!Y:Y,MATCH($AK619,PastedData!$A:$A,0)))/H$33)</f>
        <v>#DIV/0!</v>
      </c>
      <c r="AS619" t="e">
        <f>100*((INDEX(PastedData!Z:Z,MATCH($AK619,PastedData!$A:$A,0)))/I$33)</f>
        <v>#DIV/0!</v>
      </c>
      <c r="AT619" t="e">
        <f>100*((INDEX(PastedData!AA:AA,MATCH($AK619,PastedData!$A:$A,0)))/J$33)</f>
        <v>#DIV/0!</v>
      </c>
    </row>
    <row r="620" spans="14:46" x14ac:dyDescent="0.3">
      <c r="N620" s="2" t="e">
        <f t="shared" si="29"/>
        <v>#N/A</v>
      </c>
      <c r="O620" s="2" t="e">
        <f t="array" ref="O620">LN(INDEX(PastedData!E:E,MATCH(Analysis!$AK622,PastedData!$A:$A,0))-Analysis!O$5)</f>
        <v>#NUM!</v>
      </c>
      <c r="P620" s="2" t="e">
        <f>LN(INDEX(PastedData!F:F,MATCH(Analysis!$AK622,PastedData!$A:$A,0))-Analysis!P$5)</f>
        <v>#NUM!</v>
      </c>
      <c r="Q620" s="2" t="e">
        <f>LN(INDEX(PastedData!G:G,MATCH(Analysis!$AK622,PastedData!$A:$A,0))-Analysis!Q$5)</f>
        <v>#NUM!</v>
      </c>
      <c r="R620" s="2" t="e">
        <f>LN(INDEX(PastedData!H:H,MATCH(Analysis!$AK622,PastedData!$A:$A,0))-Analysis!R$5)</f>
        <v>#NUM!</v>
      </c>
      <c r="S620" s="2" t="e">
        <f>LN(INDEX(PastedData!I:I,MATCH(Analysis!$AK622,PastedData!$A:$A,0))-Analysis!S$5)</f>
        <v>#NUM!</v>
      </c>
      <c r="T620" s="2" t="e">
        <f>LN(INDEX(PastedData!J:J,MATCH(Analysis!$AK622,PastedData!$A:$A,0))-Analysis!T$5)</f>
        <v>#NUM!</v>
      </c>
      <c r="U620" s="2" t="e">
        <f>LN(INDEX(PastedData!K:K,MATCH(Analysis!$AK622,PastedData!$A:$A,0))-Analysis!U$5)</f>
        <v>#NUM!</v>
      </c>
      <c r="AK620">
        <f t="shared" si="28"/>
        <v>600</v>
      </c>
      <c r="AL620" s="2" t="e">
        <f t="array" ref="AL620">INDEX(PastedData!B:B,MATCH($AK620,PastedData!$A:$A,0))</f>
        <v>#N/A</v>
      </c>
      <c r="AM620" s="2">
        <f>INDEX(PastedData!L:L,MATCH($AK620,PastedData!$A:$A,0))</f>
        <v>0</v>
      </c>
      <c r="AN620" t="e">
        <f>100*((INDEX(PastedData!U:U,MATCH($AK620,PastedData!$A:$A,0)))/D$33)</f>
        <v>#DIV/0!</v>
      </c>
      <c r="AO620" t="e">
        <f>100*((INDEX(PastedData!V:V,MATCH($AK620,PastedData!$A:$A,0)))/E$33)</f>
        <v>#DIV/0!</v>
      </c>
      <c r="AP620" t="e">
        <f>100*((INDEX(PastedData!W:W,MATCH($AK620,PastedData!$A:$A,0)))/F$33)</f>
        <v>#DIV/0!</v>
      </c>
      <c r="AQ620" t="e">
        <f>100*((INDEX(PastedData!X:X,MATCH($AK620,PastedData!$A:$A,0)))/G$33)</f>
        <v>#DIV/0!</v>
      </c>
      <c r="AR620" t="e">
        <f>100*((INDEX(PastedData!Y:Y,MATCH($AK620,PastedData!$A:$A,0)))/H$33)</f>
        <v>#DIV/0!</v>
      </c>
      <c r="AS620" t="e">
        <f>100*((INDEX(PastedData!Z:Z,MATCH($AK620,PastedData!$A:$A,0)))/I$33)</f>
        <v>#DIV/0!</v>
      </c>
      <c r="AT620" t="e">
        <f>100*((INDEX(PastedData!AA:AA,MATCH($AK620,PastedData!$A:$A,0)))/J$33)</f>
        <v>#DIV/0!</v>
      </c>
    </row>
    <row r="621" spans="14:46" x14ac:dyDescent="0.3">
      <c r="N621" s="2" t="e">
        <f t="shared" si="29"/>
        <v>#N/A</v>
      </c>
      <c r="O621" s="2" t="e">
        <f t="array" ref="O621">LN(INDEX(PastedData!E:E,MATCH(Analysis!$AK623,PastedData!$A:$A,0))-Analysis!O$5)</f>
        <v>#NUM!</v>
      </c>
      <c r="P621" s="2" t="e">
        <f>LN(INDEX(PastedData!F:F,MATCH(Analysis!$AK623,PastedData!$A:$A,0))-Analysis!P$5)</f>
        <v>#NUM!</v>
      </c>
      <c r="Q621" s="2" t="e">
        <f>LN(INDEX(PastedData!G:G,MATCH(Analysis!$AK623,PastedData!$A:$A,0))-Analysis!Q$5)</f>
        <v>#NUM!</v>
      </c>
      <c r="R621" s="2" t="e">
        <f>LN(INDEX(PastedData!H:H,MATCH(Analysis!$AK623,PastedData!$A:$A,0))-Analysis!R$5)</f>
        <v>#NUM!</v>
      </c>
      <c r="S621" s="2" t="e">
        <f>LN(INDEX(PastedData!I:I,MATCH(Analysis!$AK623,PastedData!$A:$A,0))-Analysis!S$5)</f>
        <v>#NUM!</v>
      </c>
      <c r="T621" s="2" t="e">
        <f>LN(INDEX(PastedData!J:J,MATCH(Analysis!$AK623,PastedData!$A:$A,0))-Analysis!T$5)</f>
        <v>#NUM!</v>
      </c>
      <c r="U621" s="2" t="e">
        <f>LN(INDEX(PastedData!K:K,MATCH(Analysis!$AK623,PastedData!$A:$A,0))-Analysis!U$5)</f>
        <v>#NUM!</v>
      </c>
      <c r="AK621">
        <f t="shared" si="28"/>
        <v>601</v>
      </c>
      <c r="AL621" s="2" t="e">
        <f t="array" ref="AL621">INDEX(PastedData!B:B,MATCH($AK621,PastedData!$A:$A,0))</f>
        <v>#N/A</v>
      </c>
      <c r="AM621" s="2">
        <f>INDEX(PastedData!L:L,MATCH($AK621,PastedData!$A:$A,0))</f>
        <v>0</v>
      </c>
      <c r="AN621" t="e">
        <f>100*((INDEX(PastedData!U:U,MATCH($AK621,PastedData!$A:$A,0)))/D$33)</f>
        <v>#DIV/0!</v>
      </c>
      <c r="AO621" t="e">
        <f>100*((INDEX(PastedData!V:V,MATCH($AK621,PastedData!$A:$A,0)))/E$33)</f>
        <v>#DIV/0!</v>
      </c>
      <c r="AP621" t="e">
        <f>100*((INDEX(PastedData!W:W,MATCH($AK621,PastedData!$A:$A,0)))/F$33)</f>
        <v>#DIV/0!</v>
      </c>
      <c r="AQ621" t="e">
        <f>100*((INDEX(PastedData!X:X,MATCH($AK621,PastedData!$A:$A,0)))/G$33)</f>
        <v>#DIV/0!</v>
      </c>
      <c r="AR621" t="e">
        <f>100*((INDEX(PastedData!Y:Y,MATCH($AK621,PastedData!$A:$A,0)))/H$33)</f>
        <v>#DIV/0!</v>
      </c>
      <c r="AS621" t="e">
        <f>100*((INDEX(PastedData!Z:Z,MATCH($AK621,PastedData!$A:$A,0)))/I$33)</f>
        <v>#DIV/0!</v>
      </c>
      <c r="AT621" t="e">
        <f>100*((INDEX(PastedData!AA:AA,MATCH($AK621,PastedData!$A:$A,0)))/J$33)</f>
        <v>#DIV/0!</v>
      </c>
    </row>
    <row r="622" spans="14:46" x14ac:dyDescent="0.3">
      <c r="N622" s="2" t="e">
        <f t="shared" si="29"/>
        <v>#N/A</v>
      </c>
      <c r="O622" s="2" t="e">
        <f t="array" ref="O622">LN(INDEX(PastedData!E:E,MATCH(Analysis!$AK624,PastedData!$A:$A,0))-Analysis!O$5)</f>
        <v>#NUM!</v>
      </c>
      <c r="P622" s="2" t="e">
        <f>LN(INDEX(PastedData!F:F,MATCH(Analysis!$AK624,PastedData!$A:$A,0))-Analysis!P$5)</f>
        <v>#NUM!</v>
      </c>
      <c r="Q622" s="2" t="e">
        <f>LN(INDEX(PastedData!G:G,MATCH(Analysis!$AK624,PastedData!$A:$A,0))-Analysis!Q$5)</f>
        <v>#NUM!</v>
      </c>
      <c r="R622" s="2" t="e">
        <f>LN(INDEX(PastedData!H:H,MATCH(Analysis!$AK624,PastedData!$A:$A,0))-Analysis!R$5)</f>
        <v>#NUM!</v>
      </c>
      <c r="S622" s="2" t="e">
        <f>LN(INDEX(PastedData!I:I,MATCH(Analysis!$AK624,PastedData!$A:$A,0))-Analysis!S$5)</f>
        <v>#NUM!</v>
      </c>
      <c r="T622" s="2" t="e">
        <f>LN(INDEX(PastedData!J:J,MATCH(Analysis!$AK624,PastedData!$A:$A,0))-Analysis!T$5)</f>
        <v>#NUM!</v>
      </c>
      <c r="U622" s="2" t="e">
        <f>LN(INDEX(PastedData!K:K,MATCH(Analysis!$AK624,PastedData!$A:$A,0))-Analysis!U$5)</f>
        <v>#NUM!</v>
      </c>
      <c r="AK622">
        <f t="shared" si="28"/>
        <v>602</v>
      </c>
      <c r="AL622" s="2" t="e">
        <f t="array" ref="AL622">INDEX(PastedData!B:B,MATCH($AK622,PastedData!$A:$A,0))</f>
        <v>#N/A</v>
      </c>
      <c r="AM622" s="2">
        <f>INDEX(PastedData!L:L,MATCH($AK622,PastedData!$A:$A,0))</f>
        <v>0</v>
      </c>
      <c r="AN622" t="e">
        <f>100*((INDEX(PastedData!U:U,MATCH($AK622,PastedData!$A:$A,0)))/D$33)</f>
        <v>#DIV/0!</v>
      </c>
      <c r="AO622" t="e">
        <f>100*((INDEX(PastedData!V:V,MATCH($AK622,PastedData!$A:$A,0)))/E$33)</f>
        <v>#DIV/0!</v>
      </c>
      <c r="AP622" t="e">
        <f>100*((INDEX(PastedData!W:W,MATCH($AK622,PastedData!$A:$A,0)))/F$33)</f>
        <v>#DIV/0!</v>
      </c>
      <c r="AQ622" t="e">
        <f>100*((INDEX(PastedData!X:X,MATCH($AK622,PastedData!$A:$A,0)))/G$33)</f>
        <v>#DIV/0!</v>
      </c>
      <c r="AR622" t="e">
        <f>100*((INDEX(PastedData!Y:Y,MATCH($AK622,PastedData!$A:$A,0)))/H$33)</f>
        <v>#DIV/0!</v>
      </c>
      <c r="AS622" t="e">
        <f>100*((INDEX(PastedData!Z:Z,MATCH($AK622,PastedData!$A:$A,0)))/I$33)</f>
        <v>#DIV/0!</v>
      </c>
      <c r="AT622" t="e">
        <f>100*((INDEX(PastedData!AA:AA,MATCH($AK622,PastedData!$A:$A,0)))/J$33)</f>
        <v>#DIV/0!</v>
      </c>
    </row>
    <row r="623" spans="14:46" x14ac:dyDescent="0.3">
      <c r="N623" s="2" t="e">
        <f t="shared" si="29"/>
        <v>#N/A</v>
      </c>
      <c r="O623" s="2" t="e">
        <f t="array" ref="O623">LN(INDEX(PastedData!E:E,MATCH(Analysis!$AK625,PastedData!$A:$A,0))-Analysis!O$5)</f>
        <v>#NUM!</v>
      </c>
      <c r="P623" s="2" t="e">
        <f>LN(INDEX(PastedData!F:F,MATCH(Analysis!$AK625,PastedData!$A:$A,0))-Analysis!P$5)</f>
        <v>#NUM!</v>
      </c>
      <c r="Q623" s="2" t="e">
        <f>LN(INDEX(PastedData!G:G,MATCH(Analysis!$AK625,PastedData!$A:$A,0))-Analysis!Q$5)</f>
        <v>#NUM!</v>
      </c>
      <c r="R623" s="2" t="e">
        <f>LN(INDEX(PastedData!H:H,MATCH(Analysis!$AK625,PastedData!$A:$A,0))-Analysis!R$5)</f>
        <v>#NUM!</v>
      </c>
      <c r="S623" s="2" t="e">
        <f>LN(INDEX(PastedData!I:I,MATCH(Analysis!$AK625,PastedData!$A:$A,0))-Analysis!S$5)</f>
        <v>#NUM!</v>
      </c>
      <c r="T623" s="2" t="e">
        <f>LN(INDEX(PastedData!J:J,MATCH(Analysis!$AK625,PastedData!$A:$A,0))-Analysis!T$5)</f>
        <v>#NUM!</v>
      </c>
      <c r="U623" s="2" t="e">
        <f>LN(INDEX(PastedData!K:K,MATCH(Analysis!$AK625,PastedData!$A:$A,0))-Analysis!U$5)</f>
        <v>#NUM!</v>
      </c>
      <c r="AK623">
        <f t="shared" si="28"/>
        <v>603</v>
      </c>
      <c r="AL623" s="2" t="e">
        <f t="array" ref="AL623">INDEX(PastedData!B:B,MATCH($AK623,PastedData!$A:$A,0))</f>
        <v>#N/A</v>
      </c>
      <c r="AM623" s="2">
        <f>INDEX(PastedData!L:L,MATCH($AK623,PastedData!$A:$A,0))</f>
        <v>0</v>
      </c>
      <c r="AN623" t="e">
        <f>100*((INDEX(PastedData!U:U,MATCH($AK623,PastedData!$A:$A,0)))/D$33)</f>
        <v>#DIV/0!</v>
      </c>
      <c r="AO623" t="e">
        <f>100*((INDEX(PastedData!V:V,MATCH($AK623,PastedData!$A:$A,0)))/E$33)</f>
        <v>#DIV/0!</v>
      </c>
      <c r="AP623" t="e">
        <f>100*((INDEX(PastedData!W:W,MATCH($AK623,PastedData!$A:$A,0)))/F$33)</f>
        <v>#DIV/0!</v>
      </c>
      <c r="AQ623" t="e">
        <f>100*((INDEX(PastedData!X:X,MATCH($AK623,PastedData!$A:$A,0)))/G$33)</f>
        <v>#DIV/0!</v>
      </c>
      <c r="AR623" t="e">
        <f>100*((INDEX(PastedData!Y:Y,MATCH($AK623,PastedData!$A:$A,0)))/H$33)</f>
        <v>#DIV/0!</v>
      </c>
      <c r="AS623" t="e">
        <f>100*((INDEX(PastedData!Z:Z,MATCH($AK623,PastedData!$A:$A,0)))/I$33)</f>
        <v>#DIV/0!</v>
      </c>
      <c r="AT623" t="e">
        <f>100*((INDEX(PastedData!AA:AA,MATCH($AK623,PastedData!$A:$A,0)))/J$33)</f>
        <v>#DIV/0!</v>
      </c>
    </row>
    <row r="624" spans="14:46" x14ac:dyDescent="0.3">
      <c r="N624" s="2" t="e">
        <f t="shared" si="29"/>
        <v>#N/A</v>
      </c>
      <c r="O624" s="2" t="e">
        <f t="array" ref="O624">LN(INDEX(PastedData!E:E,MATCH(Analysis!$AK626,PastedData!$A:$A,0))-Analysis!O$5)</f>
        <v>#NUM!</v>
      </c>
      <c r="P624" s="2" t="e">
        <f>LN(INDEX(PastedData!F:F,MATCH(Analysis!$AK626,PastedData!$A:$A,0))-Analysis!P$5)</f>
        <v>#NUM!</v>
      </c>
      <c r="Q624" s="2" t="e">
        <f>LN(INDEX(PastedData!G:G,MATCH(Analysis!$AK626,PastedData!$A:$A,0))-Analysis!Q$5)</f>
        <v>#NUM!</v>
      </c>
      <c r="R624" s="2" t="e">
        <f>LN(INDEX(PastedData!H:H,MATCH(Analysis!$AK626,PastedData!$A:$A,0))-Analysis!R$5)</f>
        <v>#NUM!</v>
      </c>
      <c r="S624" s="2" t="e">
        <f>LN(INDEX(PastedData!I:I,MATCH(Analysis!$AK626,PastedData!$A:$A,0))-Analysis!S$5)</f>
        <v>#NUM!</v>
      </c>
      <c r="T624" s="2" t="e">
        <f>LN(INDEX(PastedData!J:J,MATCH(Analysis!$AK626,PastedData!$A:$A,0))-Analysis!T$5)</f>
        <v>#NUM!</v>
      </c>
      <c r="U624" s="2" t="e">
        <f>LN(INDEX(PastedData!K:K,MATCH(Analysis!$AK626,PastedData!$A:$A,0))-Analysis!U$5)</f>
        <v>#NUM!</v>
      </c>
      <c r="AK624">
        <f t="shared" si="28"/>
        <v>604</v>
      </c>
      <c r="AL624" s="2" t="e">
        <f t="array" ref="AL624">INDEX(PastedData!B:B,MATCH($AK624,PastedData!$A:$A,0))</f>
        <v>#N/A</v>
      </c>
      <c r="AM624" s="2">
        <f>INDEX(PastedData!L:L,MATCH($AK624,PastedData!$A:$A,0))</f>
        <v>0</v>
      </c>
      <c r="AN624" t="e">
        <f>100*((INDEX(PastedData!U:U,MATCH($AK624,PastedData!$A:$A,0)))/D$33)</f>
        <v>#DIV/0!</v>
      </c>
      <c r="AO624" t="e">
        <f>100*((INDEX(PastedData!V:V,MATCH($AK624,PastedData!$A:$A,0)))/E$33)</f>
        <v>#DIV/0!</v>
      </c>
      <c r="AP624" t="e">
        <f>100*((INDEX(PastedData!W:W,MATCH($AK624,PastedData!$A:$A,0)))/F$33)</f>
        <v>#DIV/0!</v>
      </c>
      <c r="AQ624" t="e">
        <f>100*((INDEX(PastedData!X:X,MATCH($AK624,PastedData!$A:$A,0)))/G$33)</f>
        <v>#DIV/0!</v>
      </c>
      <c r="AR624" t="e">
        <f>100*((INDEX(PastedData!Y:Y,MATCH($AK624,PastedData!$A:$A,0)))/H$33)</f>
        <v>#DIV/0!</v>
      </c>
      <c r="AS624" t="e">
        <f>100*((INDEX(PastedData!Z:Z,MATCH($AK624,PastedData!$A:$A,0)))/I$33)</f>
        <v>#DIV/0!</v>
      </c>
      <c r="AT624" t="e">
        <f>100*((INDEX(PastedData!AA:AA,MATCH($AK624,PastedData!$A:$A,0)))/J$33)</f>
        <v>#DIV/0!</v>
      </c>
    </row>
    <row r="625" spans="14:46" x14ac:dyDescent="0.3">
      <c r="N625" s="2" t="e">
        <f t="shared" si="29"/>
        <v>#N/A</v>
      </c>
      <c r="O625" s="2" t="e">
        <f t="array" ref="O625">LN(INDEX(PastedData!E:E,MATCH(Analysis!$AK627,PastedData!$A:$A,0))-Analysis!O$5)</f>
        <v>#NUM!</v>
      </c>
      <c r="P625" s="2" t="e">
        <f>LN(INDEX(PastedData!F:F,MATCH(Analysis!$AK627,PastedData!$A:$A,0))-Analysis!P$5)</f>
        <v>#NUM!</v>
      </c>
      <c r="Q625" s="2" t="e">
        <f>LN(INDEX(PastedData!G:G,MATCH(Analysis!$AK627,PastedData!$A:$A,0))-Analysis!Q$5)</f>
        <v>#NUM!</v>
      </c>
      <c r="R625" s="2" t="e">
        <f>LN(INDEX(PastedData!H:H,MATCH(Analysis!$AK627,PastedData!$A:$A,0))-Analysis!R$5)</f>
        <v>#NUM!</v>
      </c>
      <c r="S625" s="2" t="e">
        <f>LN(INDEX(PastedData!I:I,MATCH(Analysis!$AK627,PastedData!$A:$A,0))-Analysis!S$5)</f>
        <v>#NUM!</v>
      </c>
      <c r="T625" s="2" t="e">
        <f>LN(INDEX(PastedData!J:J,MATCH(Analysis!$AK627,PastedData!$A:$A,0))-Analysis!T$5)</f>
        <v>#NUM!</v>
      </c>
      <c r="U625" s="2" t="e">
        <f>LN(INDEX(PastedData!K:K,MATCH(Analysis!$AK627,PastedData!$A:$A,0))-Analysis!U$5)</f>
        <v>#NUM!</v>
      </c>
      <c r="AK625">
        <f t="shared" si="28"/>
        <v>605</v>
      </c>
      <c r="AL625" s="2" t="e">
        <f t="array" ref="AL625">INDEX(PastedData!B:B,MATCH($AK625,PastedData!$A:$A,0))</f>
        <v>#N/A</v>
      </c>
      <c r="AM625" s="2">
        <f>INDEX(PastedData!L:L,MATCH($AK625,PastedData!$A:$A,0))</f>
        <v>0</v>
      </c>
      <c r="AN625" t="e">
        <f>100*((INDEX(PastedData!U:U,MATCH($AK625,PastedData!$A:$A,0)))/D$33)</f>
        <v>#DIV/0!</v>
      </c>
      <c r="AO625" t="e">
        <f>100*((INDEX(PastedData!V:V,MATCH($AK625,PastedData!$A:$A,0)))/E$33)</f>
        <v>#DIV/0!</v>
      </c>
      <c r="AP625" t="e">
        <f>100*((INDEX(PastedData!W:W,MATCH($AK625,PastedData!$A:$A,0)))/F$33)</f>
        <v>#DIV/0!</v>
      </c>
      <c r="AQ625" t="e">
        <f>100*((INDEX(PastedData!X:X,MATCH($AK625,PastedData!$A:$A,0)))/G$33)</f>
        <v>#DIV/0!</v>
      </c>
      <c r="AR625" t="e">
        <f>100*((INDEX(PastedData!Y:Y,MATCH($AK625,PastedData!$A:$A,0)))/H$33)</f>
        <v>#DIV/0!</v>
      </c>
      <c r="AS625" t="e">
        <f>100*((INDEX(PastedData!Z:Z,MATCH($AK625,PastedData!$A:$A,0)))/I$33)</f>
        <v>#DIV/0!</v>
      </c>
      <c r="AT625" t="e">
        <f>100*((INDEX(PastedData!AA:AA,MATCH($AK625,PastedData!$A:$A,0)))/J$33)</f>
        <v>#DIV/0!</v>
      </c>
    </row>
    <row r="626" spans="14:46" x14ac:dyDescent="0.3">
      <c r="N626" s="2" t="e">
        <f t="shared" si="29"/>
        <v>#N/A</v>
      </c>
      <c r="O626" s="2" t="e">
        <f t="array" ref="O626">LN(INDEX(PastedData!E:E,MATCH(Analysis!$AK628,PastedData!$A:$A,0))-Analysis!O$5)</f>
        <v>#NUM!</v>
      </c>
      <c r="P626" s="2" t="e">
        <f>LN(INDEX(PastedData!F:F,MATCH(Analysis!$AK628,PastedData!$A:$A,0))-Analysis!P$5)</f>
        <v>#NUM!</v>
      </c>
      <c r="Q626" s="2" t="e">
        <f>LN(INDEX(PastedData!G:G,MATCH(Analysis!$AK628,PastedData!$A:$A,0))-Analysis!Q$5)</f>
        <v>#NUM!</v>
      </c>
      <c r="R626" s="2" t="e">
        <f>LN(INDEX(PastedData!H:H,MATCH(Analysis!$AK628,PastedData!$A:$A,0))-Analysis!R$5)</f>
        <v>#NUM!</v>
      </c>
      <c r="S626" s="2" t="e">
        <f>LN(INDEX(PastedData!I:I,MATCH(Analysis!$AK628,PastedData!$A:$A,0))-Analysis!S$5)</f>
        <v>#NUM!</v>
      </c>
      <c r="T626" s="2" t="e">
        <f>LN(INDEX(PastedData!J:J,MATCH(Analysis!$AK628,PastedData!$A:$A,0))-Analysis!T$5)</f>
        <v>#NUM!</v>
      </c>
      <c r="U626" s="2" t="e">
        <f>LN(INDEX(PastedData!K:K,MATCH(Analysis!$AK628,PastedData!$A:$A,0))-Analysis!U$5)</f>
        <v>#NUM!</v>
      </c>
      <c r="AK626">
        <f t="shared" si="28"/>
        <v>606</v>
      </c>
      <c r="AL626" s="2" t="e">
        <f t="array" ref="AL626">INDEX(PastedData!B:B,MATCH($AK626,PastedData!$A:$A,0))</f>
        <v>#N/A</v>
      </c>
      <c r="AM626" s="2">
        <f>INDEX(PastedData!L:L,MATCH($AK626,PastedData!$A:$A,0))</f>
        <v>0</v>
      </c>
      <c r="AN626" t="e">
        <f>100*((INDEX(PastedData!U:U,MATCH($AK626,PastedData!$A:$A,0)))/D$33)</f>
        <v>#DIV/0!</v>
      </c>
      <c r="AO626" t="e">
        <f>100*((INDEX(PastedData!V:V,MATCH($AK626,PastedData!$A:$A,0)))/E$33)</f>
        <v>#DIV/0!</v>
      </c>
      <c r="AP626" t="e">
        <f>100*((INDEX(PastedData!W:W,MATCH($AK626,PastedData!$A:$A,0)))/F$33)</f>
        <v>#DIV/0!</v>
      </c>
      <c r="AQ626" t="e">
        <f>100*((INDEX(PastedData!X:X,MATCH($AK626,PastedData!$A:$A,0)))/G$33)</f>
        <v>#DIV/0!</v>
      </c>
      <c r="AR626" t="e">
        <f>100*((INDEX(PastedData!Y:Y,MATCH($AK626,PastedData!$A:$A,0)))/H$33)</f>
        <v>#DIV/0!</v>
      </c>
      <c r="AS626" t="e">
        <f>100*((INDEX(PastedData!Z:Z,MATCH($AK626,PastedData!$A:$A,0)))/I$33)</f>
        <v>#DIV/0!</v>
      </c>
      <c r="AT626" t="e">
        <f>100*((INDEX(PastedData!AA:AA,MATCH($AK626,PastedData!$A:$A,0)))/J$33)</f>
        <v>#DIV/0!</v>
      </c>
    </row>
    <row r="627" spans="14:46" x14ac:dyDescent="0.3">
      <c r="N627" s="2" t="e">
        <f t="shared" si="29"/>
        <v>#N/A</v>
      </c>
      <c r="O627" s="2" t="e">
        <f t="array" ref="O627">LN(INDEX(PastedData!E:E,MATCH(Analysis!$AK629,PastedData!$A:$A,0))-Analysis!O$5)</f>
        <v>#NUM!</v>
      </c>
      <c r="P627" s="2" t="e">
        <f>LN(INDEX(PastedData!F:F,MATCH(Analysis!$AK629,PastedData!$A:$A,0))-Analysis!P$5)</f>
        <v>#NUM!</v>
      </c>
      <c r="Q627" s="2" t="e">
        <f>LN(INDEX(PastedData!G:G,MATCH(Analysis!$AK629,PastedData!$A:$A,0))-Analysis!Q$5)</f>
        <v>#NUM!</v>
      </c>
      <c r="R627" s="2" t="e">
        <f>LN(INDEX(PastedData!H:H,MATCH(Analysis!$AK629,PastedData!$A:$A,0))-Analysis!R$5)</f>
        <v>#NUM!</v>
      </c>
      <c r="S627" s="2" t="e">
        <f>LN(INDEX(PastedData!I:I,MATCH(Analysis!$AK629,PastedData!$A:$A,0))-Analysis!S$5)</f>
        <v>#NUM!</v>
      </c>
      <c r="T627" s="2" t="e">
        <f>LN(INDEX(PastedData!J:J,MATCH(Analysis!$AK629,PastedData!$A:$A,0))-Analysis!T$5)</f>
        <v>#NUM!</v>
      </c>
      <c r="U627" s="2" t="e">
        <f>LN(INDEX(PastedData!K:K,MATCH(Analysis!$AK629,PastedData!$A:$A,0))-Analysis!U$5)</f>
        <v>#NUM!</v>
      </c>
      <c r="AK627">
        <f t="shared" si="28"/>
        <v>607</v>
      </c>
      <c r="AL627" s="2" t="e">
        <f t="array" ref="AL627">INDEX(PastedData!B:B,MATCH($AK627,PastedData!$A:$A,0))</f>
        <v>#N/A</v>
      </c>
      <c r="AM627" s="2">
        <f>INDEX(PastedData!L:L,MATCH($AK627,PastedData!$A:$A,0))</f>
        <v>0</v>
      </c>
      <c r="AN627" t="e">
        <f>100*((INDEX(PastedData!U:U,MATCH($AK627,PastedData!$A:$A,0)))/D$33)</f>
        <v>#DIV/0!</v>
      </c>
      <c r="AO627" t="e">
        <f>100*((INDEX(PastedData!V:V,MATCH($AK627,PastedData!$A:$A,0)))/E$33)</f>
        <v>#DIV/0!</v>
      </c>
      <c r="AP627" t="e">
        <f>100*((INDEX(PastedData!W:W,MATCH($AK627,PastedData!$A:$A,0)))/F$33)</f>
        <v>#DIV/0!</v>
      </c>
      <c r="AQ627" t="e">
        <f>100*((INDEX(PastedData!X:X,MATCH($AK627,PastedData!$A:$A,0)))/G$33)</f>
        <v>#DIV/0!</v>
      </c>
      <c r="AR627" t="e">
        <f>100*((INDEX(PastedData!Y:Y,MATCH($AK627,PastedData!$A:$A,0)))/H$33)</f>
        <v>#DIV/0!</v>
      </c>
      <c r="AS627" t="e">
        <f>100*((INDEX(PastedData!Z:Z,MATCH($AK627,PastedData!$A:$A,0)))/I$33)</f>
        <v>#DIV/0!</v>
      </c>
      <c r="AT627" t="e">
        <f>100*((INDEX(PastedData!AA:AA,MATCH($AK627,PastedData!$A:$A,0)))/J$33)</f>
        <v>#DIV/0!</v>
      </c>
    </row>
    <row r="628" spans="14:46" x14ac:dyDescent="0.3">
      <c r="N628" s="2" t="e">
        <f t="shared" si="29"/>
        <v>#N/A</v>
      </c>
      <c r="O628" s="2" t="e">
        <f t="array" ref="O628">LN(INDEX(PastedData!E:E,MATCH(Analysis!$AK630,PastedData!$A:$A,0))-Analysis!O$5)</f>
        <v>#NUM!</v>
      </c>
      <c r="P628" s="2" t="e">
        <f>LN(INDEX(PastedData!F:F,MATCH(Analysis!$AK630,PastedData!$A:$A,0))-Analysis!P$5)</f>
        <v>#NUM!</v>
      </c>
      <c r="Q628" s="2" t="e">
        <f>LN(INDEX(PastedData!G:G,MATCH(Analysis!$AK630,PastedData!$A:$A,0))-Analysis!Q$5)</f>
        <v>#NUM!</v>
      </c>
      <c r="R628" s="2" t="e">
        <f>LN(INDEX(PastedData!H:H,MATCH(Analysis!$AK630,PastedData!$A:$A,0))-Analysis!R$5)</f>
        <v>#NUM!</v>
      </c>
      <c r="S628" s="2" t="e">
        <f>LN(INDEX(PastedData!I:I,MATCH(Analysis!$AK630,PastedData!$A:$A,0))-Analysis!S$5)</f>
        <v>#NUM!</v>
      </c>
      <c r="T628" s="2" t="e">
        <f>LN(INDEX(PastedData!J:J,MATCH(Analysis!$AK630,PastedData!$A:$A,0))-Analysis!T$5)</f>
        <v>#NUM!</v>
      </c>
      <c r="U628" s="2" t="e">
        <f>LN(INDEX(PastedData!K:K,MATCH(Analysis!$AK630,PastedData!$A:$A,0))-Analysis!U$5)</f>
        <v>#NUM!</v>
      </c>
      <c r="AK628">
        <f t="shared" si="28"/>
        <v>608</v>
      </c>
      <c r="AL628" s="2" t="e">
        <f t="array" ref="AL628">INDEX(PastedData!B:B,MATCH($AK628,PastedData!$A:$A,0))</f>
        <v>#N/A</v>
      </c>
      <c r="AM628" s="2">
        <f>INDEX(PastedData!L:L,MATCH($AK628,PastedData!$A:$A,0))</f>
        <v>0</v>
      </c>
      <c r="AN628" t="e">
        <f>100*((INDEX(PastedData!U:U,MATCH($AK628,PastedData!$A:$A,0)))/D$33)</f>
        <v>#DIV/0!</v>
      </c>
      <c r="AO628" t="e">
        <f>100*((INDEX(PastedData!V:V,MATCH($AK628,PastedData!$A:$A,0)))/E$33)</f>
        <v>#DIV/0!</v>
      </c>
      <c r="AP628" t="e">
        <f>100*((INDEX(PastedData!W:W,MATCH($AK628,PastedData!$A:$A,0)))/F$33)</f>
        <v>#DIV/0!</v>
      </c>
      <c r="AQ628" t="e">
        <f>100*((INDEX(PastedData!X:X,MATCH($AK628,PastedData!$A:$A,0)))/G$33)</f>
        <v>#DIV/0!</v>
      </c>
      <c r="AR628" t="e">
        <f>100*((INDEX(PastedData!Y:Y,MATCH($AK628,PastedData!$A:$A,0)))/H$33)</f>
        <v>#DIV/0!</v>
      </c>
      <c r="AS628" t="e">
        <f>100*((INDEX(PastedData!Z:Z,MATCH($AK628,PastedData!$A:$A,0)))/I$33)</f>
        <v>#DIV/0!</v>
      </c>
      <c r="AT628" t="e">
        <f>100*((INDEX(PastedData!AA:AA,MATCH($AK628,PastedData!$A:$A,0)))/J$33)</f>
        <v>#DIV/0!</v>
      </c>
    </row>
    <row r="629" spans="14:46" x14ac:dyDescent="0.3">
      <c r="N629" s="2" t="e">
        <f t="shared" si="29"/>
        <v>#N/A</v>
      </c>
      <c r="O629" s="2" t="e">
        <f t="array" ref="O629">LN(INDEX(PastedData!E:E,MATCH(Analysis!$AK631,PastedData!$A:$A,0))-Analysis!O$5)</f>
        <v>#NUM!</v>
      </c>
      <c r="P629" s="2" t="e">
        <f>LN(INDEX(PastedData!F:F,MATCH(Analysis!$AK631,PastedData!$A:$A,0))-Analysis!P$5)</f>
        <v>#NUM!</v>
      </c>
      <c r="Q629" s="2" t="e">
        <f>LN(INDEX(PastedData!G:G,MATCH(Analysis!$AK631,PastedData!$A:$A,0))-Analysis!Q$5)</f>
        <v>#NUM!</v>
      </c>
      <c r="R629" s="2" t="e">
        <f>LN(INDEX(PastedData!H:H,MATCH(Analysis!$AK631,PastedData!$A:$A,0))-Analysis!R$5)</f>
        <v>#NUM!</v>
      </c>
      <c r="S629" s="2" t="e">
        <f>LN(INDEX(PastedData!I:I,MATCH(Analysis!$AK631,PastedData!$A:$A,0))-Analysis!S$5)</f>
        <v>#NUM!</v>
      </c>
      <c r="T629" s="2" t="e">
        <f>LN(INDEX(PastedData!J:J,MATCH(Analysis!$AK631,PastedData!$A:$A,0))-Analysis!T$5)</f>
        <v>#NUM!</v>
      </c>
      <c r="U629" s="2" t="e">
        <f>LN(INDEX(PastedData!K:K,MATCH(Analysis!$AK631,PastedData!$A:$A,0))-Analysis!U$5)</f>
        <v>#NUM!</v>
      </c>
      <c r="AK629">
        <f t="shared" si="28"/>
        <v>609</v>
      </c>
      <c r="AL629" s="2" t="e">
        <f t="array" ref="AL629">INDEX(PastedData!B:B,MATCH($AK629,PastedData!$A:$A,0))</f>
        <v>#N/A</v>
      </c>
      <c r="AM629" s="2">
        <f>INDEX(PastedData!L:L,MATCH($AK629,PastedData!$A:$A,0))</f>
        <v>0</v>
      </c>
      <c r="AN629" t="e">
        <f>100*((INDEX(PastedData!U:U,MATCH($AK629,PastedData!$A:$A,0)))/D$33)</f>
        <v>#DIV/0!</v>
      </c>
      <c r="AO629" t="e">
        <f>100*((INDEX(PastedData!V:V,MATCH($AK629,PastedData!$A:$A,0)))/E$33)</f>
        <v>#DIV/0!</v>
      </c>
      <c r="AP629" t="e">
        <f>100*((INDEX(PastedData!W:W,MATCH($AK629,PastedData!$A:$A,0)))/F$33)</f>
        <v>#DIV/0!</v>
      </c>
      <c r="AQ629" t="e">
        <f>100*((INDEX(PastedData!X:X,MATCH($AK629,PastedData!$A:$A,0)))/G$33)</f>
        <v>#DIV/0!</v>
      </c>
      <c r="AR629" t="e">
        <f>100*((INDEX(PastedData!Y:Y,MATCH($AK629,PastedData!$A:$A,0)))/H$33)</f>
        <v>#DIV/0!</v>
      </c>
      <c r="AS629" t="e">
        <f>100*((INDEX(PastedData!Z:Z,MATCH($AK629,PastedData!$A:$A,0)))/I$33)</f>
        <v>#DIV/0!</v>
      </c>
      <c r="AT629" t="e">
        <f>100*((INDEX(PastedData!AA:AA,MATCH($AK629,PastedData!$A:$A,0)))/J$33)</f>
        <v>#DIV/0!</v>
      </c>
    </row>
    <row r="630" spans="14:46" x14ac:dyDescent="0.3">
      <c r="N630" s="2" t="e">
        <f t="shared" si="29"/>
        <v>#N/A</v>
      </c>
      <c r="O630" s="2" t="e">
        <f t="array" ref="O630">LN(INDEX(PastedData!E:E,MATCH(Analysis!$AK632,PastedData!$A:$A,0))-Analysis!O$5)</f>
        <v>#NUM!</v>
      </c>
      <c r="P630" s="2" t="e">
        <f>LN(INDEX(PastedData!F:F,MATCH(Analysis!$AK632,PastedData!$A:$A,0))-Analysis!P$5)</f>
        <v>#NUM!</v>
      </c>
      <c r="Q630" s="2" t="e">
        <f>LN(INDEX(PastedData!G:G,MATCH(Analysis!$AK632,PastedData!$A:$A,0))-Analysis!Q$5)</f>
        <v>#NUM!</v>
      </c>
      <c r="R630" s="2" t="e">
        <f>LN(INDEX(PastedData!H:H,MATCH(Analysis!$AK632,PastedData!$A:$A,0))-Analysis!R$5)</f>
        <v>#NUM!</v>
      </c>
      <c r="S630" s="2" t="e">
        <f>LN(INDEX(PastedData!I:I,MATCH(Analysis!$AK632,PastedData!$A:$A,0))-Analysis!S$5)</f>
        <v>#NUM!</v>
      </c>
      <c r="T630" s="2" t="e">
        <f>LN(INDEX(PastedData!J:J,MATCH(Analysis!$AK632,PastedData!$A:$A,0))-Analysis!T$5)</f>
        <v>#NUM!</v>
      </c>
      <c r="U630" s="2" t="e">
        <f>LN(INDEX(PastedData!K:K,MATCH(Analysis!$AK632,PastedData!$A:$A,0))-Analysis!U$5)</f>
        <v>#NUM!</v>
      </c>
      <c r="AK630">
        <f t="shared" si="28"/>
        <v>610</v>
      </c>
      <c r="AL630" s="2" t="e">
        <f t="array" ref="AL630">INDEX(PastedData!B:B,MATCH($AK630,PastedData!$A:$A,0))</f>
        <v>#N/A</v>
      </c>
      <c r="AM630" s="2">
        <f>INDEX(PastedData!L:L,MATCH($AK630,PastedData!$A:$A,0))</f>
        <v>0</v>
      </c>
      <c r="AN630" t="e">
        <f>100*((INDEX(PastedData!U:U,MATCH($AK630,PastedData!$A:$A,0)))/D$33)</f>
        <v>#DIV/0!</v>
      </c>
      <c r="AO630" t="e">
        <f>100*((INDEX(PastedData!V:V,MATCH($AK630,PastedData!$A:$A,0)))/E$33)</f>
        <v>#DIV/0!</v>
      </c>
      <c r="AP630" t="e">
        <f>100*((INDEX(PastedData!W:W,MATCH($AK630,PastedData!$A:$A,0)))/F$33)</f>
        <v>#DIV/0!</v>
      </c>
      <c r="AQ630" t="e">
        <f>100*((INDEX(PastedData!X:X,MATCH($AK630,PastedData!$A:$A,0)))/G$33)</f>
        <v>#DIV/0!</v>
      </c>
      <c r="AR630" t="e">
        <f>100*((INDEX(PastedData!Y:Y,MATCH($AK630,PastedData!$A:$A,0)))/H$33)</f>
        <v>#DIV/0!</v>
      </c>
      <c r="AS630" t="e">
        <f>100*((INDEX(PastedData!Z:Z,MATCH($AK630,PastedData!$A:$A,0)))/I$33)</f>
        <v>#DIV/0!</v>
      </c>
      <c r="AT630" t="e">
        <f>100*((INDEX(PastedData!AA:AA,MATCH($AK630,PastedData!$A:$A,0)))/J$33)</f>
        <v>#DIV/0!</v>
      </c>
    </row>
    <row r="631" spans="14:46" x14ac:dyDescent="0.3">
      <c r="N631" s="2" t="e">
        <f t="shared" si="29"/>
        <v>#N/A</v>
      </c>
      <c r="O631" s="2" t="e">
        <f t="array" ref="O631">LN(INDEX(PastedData!E:E,MATCH(Analysis!$AK633,PastedData!$A:$A,0))-Analysis!O$5)</f>
        <v>#NUM!</v>
      </c>
      <c r="P631" s="2" t="e">
        <f>LN(INDEX(PastedData!F:F,MATCH(Analysis!$AK633,PastedData!$A:$A,0))-Analysis!P$5)</f>
        <v>#NUM!</v>
      </c>
      <c r="Q631" s="2" t="e">
        <f>LN(INDEX(PastedData!G:G,MATCH(Analysis!$AK633,PastedData!$A:$A,0))-Analysis!Q$5)</f>
        <v>#NUM!</v>
      </c>
      <c r="R631" s="2" t="e">
        <f>LN(INDEX(PastedData!H:H,MATCH(Analysis!$AK633,PastedData!$A:$A,0))-Analysis!R$5)</f>
        <v>#NUM!</v>
      </c>
      <c r="S631" s="2" t="e">
        <f>LN(INDEX(PastedData!I:I,MATCH(Analysis!$AK633,PastedData!$A:$A,0))-Analysis!S$5)</f>
        <v>#NUM!</v>
      </c>
      <c r="T631" s="2" t="e">
        <f>LN(INDEX(PastedData!J:J,MATCH(Analysis!$AK633,PastedData!$A:$A,0))-Analysis!T$5)</f>
        <v>#NUM!</v>
      </c>
      <c r="U631" s="2" t="e">
        <f>LN(INDEX(PastedData!K:K,MATCH(Analysis!$AK633,PastedData!$A:$A,0))-Analysis!U$5)</f>
        <v>#NUM!</v>
      </c>
      <c r="AK631">
        <f t="shared" si="28"/>
        <v>611</v>
      </c>
      <c r="AL631" s="2" t="e">
        <f t="array" ref="AL631">INDEX(PastedData!B:B,MATCH($AK631,PastedData!$A:$A,0))</f>
        <v>#N/A</v>
      </c>
      <c r="AM631" s="2">
        <f>INDEX(PastedData!L:L,MATCH($AK631,PastedData!$A:$A,0))</f>
        <v>0</v>
      </c>
      <c r="AN631" t="e">
        <f>100*((INDEX(PastedData!U:U,MATCH($AK631,PastedData!$A:$A,0)))/D$33)</f>
        <v>#DIV/0!</v>
      </c>
      <c r="AO631" t="e">
        <f>100*((INDEX(PastedData!V:V,MATCH($AK631,PastedData!$A:$A,0)))/E$33)</f>
        <v>#DIV/0!</v>
      </c>
      <c r="AP631" t="e">
        <f>100*((INDEX(PastedData!W:W,MATCH($AK631,PastedData!$A:$A,0)))/F$33)</f>
        <v>#DIV/0!</v>
      </c>
      <c r="AQ631" t="e">
        <f>100*((INDEX(PastedData!X:X,MATCH($AK631,PastedData!$A:$A,0)))/G$33)</f>
        <v>#DIV/0!</v>
      </c>
      <c r="AR631" t="e">
        <f>100*((INDEX(PastedData!Y:Y,MATCH($AK631,PastedData!$A:$A,0)))/H$33)</f>
        <v>#DIV/0!</v>
      </c>
      <c r="AS631" t="e">
        <f>100*((INDEX(PastedData!Z:Z,MATCH($AK631,PastedData!$A:$A,0)))/I$33)</f>
        <v>#DIV/0!</v>
      </c>
      <c r="AT631" t="e">
        <f>100*((INDEX(PastedData!AA:AA,MATCH($AK631,PastedData!$A:$A,0)))/J$33)</f>
        <v>#DIV/0!</v>
      </c>
    </row>
    <row r="632" spans="14:46" x14ac:dyDescent="0.3">
      <c r="N632" s="2" t="e">
        <f t="shared" si="29"/>
        <v>#N/A</v>
      </c>
      <c r="O632" s="2" t="e">
        <f t="array" ref="O632">LN(INDEX(PastedData!E:E,MATCH(Analysis!$AK634,PastedData!$A:$A,0))-Analysis!O$5)</f>
        <v>#NUM!</v>
      </c>
      <c r="P632" s="2" t="e">
        <f>LN(INDEX(PastedData!F:F,MATCH(Analysis!$AK634,PastedData!$A:$A,0))-Analysis!P$5)</f>
        <v>#NUM!</v>
      </c>
      <c r="Q632" s="2" t="e">
        <f>LN(INDEX(PastedData!G:G,MATCH(Analysis!$AK634,PastedData!$A:$A,0))-Analysis!Q$5)</f>
        <v>#NUM!</v>
      </c>
      <c r="R632" s="2" t="e">
        <f>LN(INDEX(PastedData!H:H,MATCH(Analysis!$AK634,PastedData!$A:$A,0))-Analysis!R$5)</f>
        <v>#NUM!</v>
      </c>
      <c r="S632" s="2" t="e">
        <f>LN(INDEX(PastedData!I:I,MATCH(Analysis!$AK634,PastedData!$A:$A,0))-Analysis!S$5)</f>
        <v>#NUM!</v>
      </c>
      <c r="T632" s="2" t="e">
        <f>LN(INDEX(PastedData!J:J,MATCH(Analysis!$AK634,PastedData!$A:$A,0))-Analysis!T$5)</f>
        <v>#NUM!</v>
      </c>
      <c r="U632" s="2" t="e">
        <f>LN(INDEX(PastedData!K:K,MATCH(Analysis!$AK634,PastedData!$A:$A,0))-Analysis!U$5)</f>
        <v>#NUM!</v>
      </c>
      <c r="AK632">
        <f t="shared" si="28"/>
        <v>612</v>
      </c>
      <c r="AL632" s="2" t="e">
        <f t="array" ref="AL632">INDEX(PastedData!B:B,MATCH($AK632,PastedData!$A:$A,0))</f>
        <v>#N/A</v>
      </c>
      <c r="AM632" s="2">
        <f>INDEX(PastedData!L:L,MATCH($AK632,PastedData!$A:$A,0))</f>
        <v>0</v>
      </c>
      <c r="AN632" t="e">
        <f>100*((INDEX(PastedData!U:U,MATCH($AK632,PastedData!$A:$A,0)))/D$33)</f>
        <v>#DIV/0!</v>
      </c>
      <c r="AO632" t="e">
        <f>100*((INDEX(PastedData!V:V,MATCH($AK632,PastedData!$A:$A,0)))/E$33)</f>
        <v>#DIV/0!</v>
      </c>
      <c r="AP632" t="e">
        <f>100*((INDEX(PastedData!W:W,MATCH($AK632,PastedData!$A:$A,0)))/F$33)</f>
        <v>#DIV/0!</v>
      </c>
      <c r="AQ632" t="e">
        <f>100*((INDEX(PastedData!X:X,MATCH($AK632,PastedData!$A:$A,0)))/G$33)</f>
        <v>#DIV/0!</v>
      </c>
      <c r="AR632" t="e">
        <f>100*((INDEX(PastedData!Y:Y,MATCH($AK632,PastedData!$A:$A,0)))/H$33)</f>
        <v>#DIV/0!</v>
      </c>
      <c r="AS632" t="e">
        <f>100*((INDEX(PastedData!Z:Z,MATCH($AK632,PastedData!$A:$A,0)))/I$33)</f>
        <v>#DIV/0!</v>
      </c>
      <c r="AT632" t="e">
        <f>100*((INDEX(PastedData!AA:AA,MATCH($AK632,PastedData!$A:$A,0)))/J$33)</f>
        <v>#DIV/0!</v>
      </c>
    </row>
    <row r="633" spans="14:46" x14ac:dyDescent="0.3">
      <c r="N633" s="2" t="e">
        <f t="shared" si="29"/>
        <v>#N/A</v>
      </c>
      <c r="O633" s="2" t="e">
        <f t="array" ref="O633">LN(INDEX(PastedData!E:E,MATCH(Analysis!$AK635,PastedData!$A:$A,0))-Analysis!O$5)</f>
        <v>#NUM!</v>
      </c>
      <c r="P633" s="2" t="e">
        <f>LN(INDEX(PastedData!F:F,MATCH(Analysis!$AK635,PastedData!$A:$A,0))-Analysis!P$5)</f>
        <v>#NUM!</v>
      </c>
      <c r="Q633" s="2" t="e">
        <f>LN(INDEX(PastedData!G:G,MATCH(Analysis!$AK635,PastedData!$A:$A,0))-Analysis!Q$5)</f>
        <v>#NUM!</v>
      </c>
      <c r="R633" s="2" t="e">
        <f>LN(INDEX(PastedData!H:H,MATCH(Analysis!$AK635,PastedData!$A:$A,0))-Analysis!R$5)</f>
        <v>#NUM!</v>
      </c>
      <c r="S633" s="2" t="e">
        <f>LN(INDEX(PastedData!I:I,MATCH(Analysis!$AK635,PastedData!$A:$A,0))-Analysis!S$5)</f>
        <v>#NUM!</v>
      </c>
      <c r="T633" s="2" t="e">
        <f>LN(INDEX(PastedData!J:J,MATCH(Analysis!$AK635,PastedData!$A:$A,0))-Analysis!T$5)</f>
        <v>#NUM!</v>
      </c>
      <c r="U633" s="2" t="e">
        <f>LN(INDEX(PastedData!K:K,MATCH(Analysis!$AK635,PastedData!$A:$A,0))-Analysis!U$5)</f>
        <v>#NUM!</v>
      </c>
      <c r="AK633">
        <f t="shared" si="28"/>
        <v>613</v>
      </c>
      <c r="AL633" s="2" t="e">
        <f t="array" ref="AL633">INDEX(PastedData!B:B,MATCH($AK633,PastedData!$A:$A,0))</f>
        <v>#N/A</v>
      </c>
      <c r="AM633" s="2">
        <f>INDEX(PastedData!L:L,MATCH($AK633,PastedData!$A:$A,0))</f>
        <v>0</v>
      </c>
      <c r="AN633" t="e">
        <f>100*((INDEX(PastedData!U:U,MATCH($AK633,PastedData!$A:$A,0)))/D$33)</f>
        <v>#DIV/0!</v>
      </c>
      <c r="AO633" t="e">
        <f>100*((INDEX(PastedData!V:V,MATCH($AK633,PastedData!$A:$A,0)))/E$33)</f>
        <v>#DIV/0!</v>
      </c>
      <c r="AP633" t="e">
        <f>100*((INDEX(PastedData!W:W,MATCH($AK633,PastedData!$A:$A,0)))/F$33)</f>
        <v>#DIV/0!</v>
      </c>
      <c r="AQ633" t="e">
        <f>100*((INDEX(PastedData!X:X,MATCH($AK633,PastedData!$A:$A,0)))/G$33)</f>
        <v>#DIV/0!</v>
      </c>
      <c r="AR633" t="e">
        <f>100*((INDEX(PastedData!Y:Y,MATCH($AK633,PastedData!$A:$A,0)))/H$33)</f>
        <v>#DIV/0!</v>
      </c>
      <c r="AS633" t="e">
        <f>100*((INDEX(PastedData!Z:Z,MATCH($AK633,PastedData!$A:$A,0)))/I$33)</f>
        <v>#DIV/0!</v>
      </c>
      <c r="AT633" t="e">
        <f>100*((INDEX(PastedData!AA:AA,MATCH($AK633,PastedData!$A:$A,0)))/J$33)</f>
        <v>#DIV/0!</v>
      </c>
    </row>
    <row r="634" spans="14:46" x14ac:dyDescent="0.3">
      <c r="N634" s="2" t="e">
        <f t="shared" si="29"/>
        <v>#N/A</v>
      </c>
      <c r="O634" s="2" t="e">
        <f t="array" ref="O634">LN(INDEX(PastedData!E:E,MATCH(Analysis!$AK636,PastedData!$A:$A,0))-Analysis!O$5)</f>
        <v>#NUM!</v>
      </c>
      <c r="P634" s="2" t="e">
        <f>LN(INDEX(PastedData!F:F,MATCH(Analysis!$AK636,PastedData!$A:$A,0))-Analysis!P$5)</f>
        <v>#NUM!</v>
      </c>
      <c r="Q634" s="2" t="e">
        <f>LN(INDEX(PastedData!G:G,MATCH(Analysis!$AK636,PastedData!$A:$A,0))-Analysis!Q$5)</f>
        <v>#NUM!</v>
      </c>
      <c r="R634" s="2" t="e">
        <f>LN(INDEX(PastedData!H:H,MATCH(Analysis!$AK636,PastedData!$A:$A,0))-Analysis!R$5)</f>
        <v>#NUM!</v>
      </c>
      <c r="S634" s="2" t="e">
        <f>LN(INDEX(PastedData!I:I,MATCH(Analysis!$AK636,PastedData!$A:$A,0))-Analysis!S$5)</f>
        <v>#NUM!</v>
      </c>
      <c r="T634" s="2" t="e">
        <f>LN(INDEX(PastedData!J:J,MATCH(Analysis!$AK636,PastedData!$A:$A,0))-Analysis!T$5)</f>
        <v>#NUM!</v>
      </c>
      <c r="U634" s="2" t="e">
        <f>LN(INDEX(PastedData!K:K,MATCH(Analysis!$AK636,PastedData!$A:$A,0))-Analysis!U$5)</f>
        <v>#NUM!</v>
      </c>
      <c r="AK634">
        <f t="shared" si="28"/>
        <v>614</v>
      </c>
      <c r="AL634" s="2" t="e">
        <f t="array" ref="AL634">INDEX(PastedData!B:B,MATCH($AK634,PastedData!$A:$A,0))</f>
        <v>#N/A</v>
      </c>
      <c r="AM634" s="2">
        <f>INDEX(PastedData!L:L,MATCH($AK634,PastedData!$A:$A,0))</f>
        <v>0</v>
      </c>
      <c r="AN634" t="e">
        <f>100*((INDEX(PastedData!U:U,MATCH($AK634,PastedData!$A:$A,0)))/D$33)</f>
        <v>#DIV/0!</v>
      </c>
      <c r="AO634" t="e">
        <f>100*((INDEX(PastedData!V:V,MATCH($AK634,PastedData!$A:$A,0)))/E$33)</f>
        <v>#DIV/0!</v>
      </c>
      <c r="AP634" t="e">
        <f>100*((INDEX(PastedData!W:W,MATCH($AK634,PastedData!$A:$A,0)))/F$33)</f>
        <v>#DIV/0!</v>
      </c>
      <c r="AQ634" t="e">
        <f>100*((INDEX(PastedData!X:X,MATCH($AK634,PastedData!$A:$A,0)))/G$33)</f>
        <v>#DIV/0!</v>
      </c>
      <c r="AR634" t="e">
        <f>100*((INDEX(PastedData!Y:Y,MATCH($AK634,PastedData!$A:$A,0)))/H$33)</f>
        <v>#DIV/0!</v>
      </c>
      <c r="AS634" t="e">
        <f>100*((INDEX(PastedData!Z:Z,MATCH($AK634,PastedData!$A:$A,0)))/I$33)</f>
        <v>#DIV/0!</v>
      </c>
      <c r="AT634" t="e">
        <f>100*((INDEX(PastedData!AA:AA,MATCH($AK634,PastedData!$A:$A,0)))/J$33)</f>
        <v>#DIV/0!</v>
      </c>
    </row>
    <row r="635" spans="14:46" x14ac:dyDescent="0.3">
      <c r="N635" s="2" t="e">
        <f t="shared" si="29"/>
        <v>#N/A</v>
      </c>
      <c r="O635" s="2" t="e">
        <f t="array" ref="O635">LN(INDEX(PastedData!E:E,MATCH(Analysis!$AK637,PastedData!$A:$A,0))-Analysis!O$5)</f>
        <v>#NUM!</v>
      </c>
      <c r="P635" s="2" t="e">
        <f>LN(INDEX(PastedData!F:F,MATCH(Analysis!$AK637,PastedData!$A:$A,0))-Analysis!P$5)</f>
        <v>#NUM!</v>
      </c>
      <c r="Q635" s="2" t="e">
        <f>LN(INDEX(PastedData!G:G,MATCH(Analysis!$AK637,PastedData!$A:$A,0))-Analysis!Q$5)</f>
        <v>#NUM!</v>
      </c>
      <c r="R635" s="2" t="e">
        <f>LN(INDEX(PastedData!H:H,MATCH(Analysis!$AK637,PastedData!$A:$A,0))-Analysis!R$5)</f>
        <v>#NUM!</v>
      </c>
      <c r="S635" s="2" t="e">
        <f>LN(INDEX(PastedData!I:I,MATCH(Analysis!$AK637,PastedData!$A:$A,0))-Analysis!S$5)</f>
        <v>#NUM!</v>
      </c>
      <c r="T635" s="2" t="e">
        <f>LN(INDEX(PastedData!J:J,MATCH(Analysis!$AK637,PastedData!$A:$A,0))-Analysis!T$5)</f>
        <v>#NUM!</v>
      </c>
      <c r="U635" s="2" t="e">
        <f>LN(INDEX(PastedData!K:K,MATCH(Analysis!$AK637,PastedData!$A:$A,0))-Analysis!U$5)</f>
        <v>#NUM!</v>
      </c>
      <c r="AK635">
        <f t="shared" si="28"/>
        <v>615</v>
      </c>
      <c r="AL635" s="2" t="e">
        <f t="array" ref="AL635">INDEX(PastedData!B:B,MATCH($AK635,PastedData!$A:$A,0))</f>
        <v>#N/A</v>
      </c>
      <c r="AM635" s="2">
        <f>INDEX(PastedData!L:L,MATCH($AK635,PastedData!$A:$A,0))</f>
        <v>0</v>
      </c>
      <c r="AN635" t="e">
        <f>100*((INDEX(PastedData!U:U,MATCH($AK635,PastedData!$A:$A,0)))/D$33)</f>
        <v>#DIV/0!</v>
      </c>
      <c r="AO635" t="e">
        <f>100*((INDEX(PastedData!V:V,MATCH($AK635,PastedData!$A:$A,0)))/E$33)</f>
        <v>#DIV/0!</v>
      </c>
      <c r="AP635" t="e">
        <f>100*((INDEX(PastedData!W:W,MATCH($AK635,PastedData!$A:$A,0)))/F$33)</f>
        <v>#DIV/0!</v>
      </c>
      <c r="AQ635" t="e">
        <f>100*((INDEX(PastedData!X:X,MATCH($AK635,PastedData!$A:$A,0)))/G$33)</f>
        <v>#DIV/0!</v>
      </c>
      <c r="AR635" t="e">
        <f>100*((INDEX(PastedData!Y:Y,MATCH($AK635,PastedData!$A:$A,0)))/H$33)</f>
        <v>#DIV/0!</v>
      </c>
      <c r="AS635" t="e">
        <f>100*((INDEX(PastedData!Z:Z,MATCH($AK635,PastedData!$A:$A,0)))/I$33)</f>
        <v>#DIV/0!</v>
      </c>
      <c r="AT635" t="e">
        <f>100*((INDEX(PastedData!AA:AA,MATCH($AK635,PastedData!$A:$A,0)))/J$33)</f>
        <v>#DIV/0!</v>
      </c>
    </row>
    <row r="636" spans="14:46" x14ac:dyDescent="0.3">
      <c r="N636" s="2" t="e">
        <f t="shared" si="29"/>
        <v>#N/A</v>
      </c>
      <c r="O636" s="2" t="e">
        <f t="array" ref="O636">LN(INDEX(PastedData!E:E,MATCH(Analysis!$AK638,PastedData!$A:$A,0))-Analysis!O$5)</f>
        <v>#NUM!</v>
      </c>
      <c r="P636" s="2" t="e">
        <f>LN(INDEX(PastedData!F:F,MATCH(Analysis!$AK638,PastedData!$A:$A,0))-Analysis!P$5)</f>
        <v>#NUM!</v>
      </c>
      <c r="Q636" s="2" t="e">
        <f>LN(INDEX(PastedData!G:G,MATCH(Analysis!$AK638,PastedData!$A:$A,0))-Analysis!Q$5)</f>
        <v>#NUM!</v>
      </c>
      <c r="R636" s="2" t="e">
        <f>LN(INDEX(PastedData!H:H,MATCH(Analysis!$AK638,PastedData!$A:$A,0))-Analysis!R$5)</f>
        <v>#NUM!</v>
      </c>
      <c r="S636" s="2" t="e">
        <f>LN(INDEX(PastedData!I:I,MATCH(Analysis!$AK638,PastedData!$A:$A,0))-Analysis!S$5)</f>
        <v>#NUM!</v>
      </c>
      <c r="T636" s="2" t="e">
        <f>LN(INDEX(PastedData!J:J,MATCH(Analysis!$AK638,PastedData!$A:$A,0))-Analysis!T$5)</f>
        <v>#NUM!</v>
      </c>
      <c r="U636" s="2" t="e">
        <f>LN(INDEX(PastedData!K:K,MATCH(Analysis!$AK638,PastedData!$A:$A,0))-Analysis!U$5)</f>
        <v>#NUM!</v>
      </c>
      <c r="AK636">
        <f t="shared" si="28"/>
        <v>616</v>
      </c>
      <c r="AL636" s="2" t="e">
        <f t="array" ref="AL636">INDEX(PastedData!B:B,MATCH($AK636,PastedData!$A:$A,0))</f>
        <v>#N/A</v>
      </c>
      <c r="AM636" s="2">
        <f>INDEX(PastedData!L:L,MATCH($AK636,PastedData!$A:$A,0))</f>
        <v>0</v>
      </c>
      <c r="AN636" t="e">
        <f>100*((INDEX(PastedData!U:U,MATCH($AK636,PastedData!$A:$A,0)))/D$33)</f>
        <v>#DIV/0!</v>
      </c>
      <c r="AO636" t="e">
        <f>100*((INDEX(PastedData!V:V,MATCH($AK636,PastedData!$A:$A,0)))/E$33)</f>
        <v>#DIV/0!</v>
      </c>
      <c r="AP636" t="e">
        <f>100*((INDEX(PastedData!W:W,MATCH($AK636,PastedData!$A:$A,0)))/F$33)</f>
        <v>#DIV/0!</v>
      </c>
      <c r="AQ636" t="e">
        <f>100*((INDEX(PastedData!X:X,MATCH($AK636,PastedData!$A:$A,0)))/G$33)</f>
        <v>#DIV/0!</v>
      </c>
      <c r="AR636" t="e">
        <f>100*((INDEX(PastedData!Y:Y,MATCH($AK636,PastedData!$A:$A,0)))/H$33)</f>
        <v>#DIV/0!</v>
      </c>
      <c r="AS636" t="e">
        <f>100*((INDEX(PastedData!Z:Z,MATCH($AK636,PastedData!$A:$A,0)))/I$33)</f>
        <v>#DIV/0!</v>
      </c>
      <c r="AT636" t="e">
        <f>100*((INDEX(PastedData!AA:AA,MATCH($AK636,PastedData!$A:$A,0)))/J$33)</f>
        <v>#DIV/0!</v>
      </c>
    </row>
    <row r="637" spans="14:46" x14ac:dyDescent="0.3">
      <c r="N637" s="2" t="e">
        <f t="shared" si="29"/>
        <v>#N/A</v>
      </c>
      <c r="O637" s="2" t="e">
        <f t="array" ref="O637">LN(INDEX(PastedData!E:E,MATCH(Analysis!$AK639,PastedData!$A:$A,0))-Analysis!O$5)</f>
        <v>#NUM!</v>
      </c>
      <c r="P637" s="2" t="e">
        <f>LN(INDEX(PastedData!F:F,MATCH(Analysis!$AK639,PastedData!$A:$A,0))-Analysis!P$5)</f>
        <v>#NUM!</v>
      </c>
      <c r="Q637" s="2" t="e">
        <f>LN(INDEX(PastedData!G:G,MATCH(Analysis!$AK639,PastedData!$A:$A,0))-Analysis!Q$5)</f>
        <v>#NUM!</v>
      </c>
      <c r="R637" s="2" t="e">
        <f>LN(INDEX(PastedData!H:H,MATCH(Analysis!$AK639,PastedData!$A:$A,0))-Analysis!R$5)</f>
        <v>#NUM!</v>
      </c>
      <c r="S637" s="2" t="e">
        <f>LN(INDEX(PastedData!I:I,MATCH(Analysis!$AK639,PastedData!$A:$A,0))-Analysis!S$5)</f>
        <v>#NUM!</v>
      </c>
      <c r="T637" s="2" t="e">
        <f>LN(INDEX(PastedData!J:J,MATCH(Analysis!$AK639,PastedData!$A:$A,0))-Analysis!T$5)</f>
        <v>#NUM!</v>
      </c>
      <c r="U637" s="2" t="e">
        <f>LN(INDEX(PastedData!K:K,MATCH(Analysis!$AK639,PastedData!$A:$A,0))-Analysis!U$5)</f>
        <v>#NUM!</v>
      </c>
      <c r="AK637">
        <f t="shared" si="28"/>
        <v>617</v>
      </c>
      <c r="AL637" s="2" t="e">
        <f t="array" ref="AL637">INDEX(PastedData!B:B,MATCH($AK637,PastedData!$A:$A,0))</f>
        <v>#N/A</v>
      </c>
      <c r="AM637" s="2">
        <f>INDEX(PastedData!L:L,MATCH($AK637,PastedData!$A:$A,0))</f>
        <v>0</v>
      </c>
      <c r="AN637" t="e">
        <f>100*((INDEX(PastedData!U:U,MATCH($AK637,PastedData!$A:$A,0)))/D$33)</f>
        <v>#DIV/0!</v>
      </c>
      <c r="AO637" t="e">
        <f>100*((INDEX(PastedData!V:V,MATCH($AK637,PastedData!$A:$A,0)))/E$33)</f>
        <v>#DIV/0!</v>
      </c>
      <c r="AP637" t="e">
        <f>100*((INDEX(PastedData!W:W,MATCH($AK637,PastedData!$A:$A,0)))/F$33)</f>
        <v>#DIV/0!</v>
      </c>
      <c r="AQ637" t="e">
        <f>100*((INDEX(PastedData!X:X,MATCH($AK637,PastedData!$A:$A,0)))/G$33)</f>
        <v>#DIV/0!</v>
      </c>
      <c r="AR637" t="e">
        <f>100*((INDEX(PastedData!Y:Y,MATCH($AK637,PastedData!$A:$A,0)))/H$33)</f>
        <v>#DIV/0!</v>
      </c>
      <c r="AS637" t="e">
        <f>100*((INDEX(PastedData!Z:Z,MATCH($AK637,PastedData!$A:$A,0)))/I$33)</f>
        <v>#DIV/0!</v>
      </c>
      <c r="AT637" t="e">
        <f>100*((INDEX(PastedData!AA:AA,MATCH($AK637,PastedData!$A:$A,0)))/J$33)</f>
        <v>#DIV/0!</v>
      </c>
    </row>
    <row r="638" spans="14:46" x14ac:dyDescent="0.3">
      <c r="N638" s="2" t="e">
        <f t="shared" si="29"/>
        <v>#N/A</v>
      </c>
      <c r="O638" s="2" t="e">
        <f t="array" ref="O638">LN(INDEX(PastedData!E:E,MATCH(Analysis!$AK640,PastedData!$A:$A,0))-Analysis!O$5)</f>
        <v>#NUM!</v>
      </c>
      <c r="P638" s="2" t="e">
        <f>LN(INDEX(PastedData!F:F,MATCH(Analysis!$AK640,PastedData!$A:$A,0))-Analysis!P$5)</f>
        <v>#NUM!</v>
      </c>
      <c r="Q638" s="2" t="e">
        <f>LN(INDEX(PastedData!G:G,MATCH(Analysis!$AK640,PastedData!$A:$A,0))-Analysis!Q$5)</f>
        <v>#NUM!</v>
      </c>
      <c r="R638" s="2" t="e">
        <f>LN(INDEX(PastedData!H:H,MATCH(Analysis!$AK640,PastedData!$A:$A,0))-Analysis!R$5)</f>
        <v>#NUM!</v>
      </c>
      <c r="S638" s="2" t="e">
        <f>LN(INDEX(PastedData!I:I,MATCH(Analysis!$AK640,PastedData!$A:$A,0))-Analysis!S$5)</f>
        <v>#NUM!</v>
      </c>
      <c r="T638" s="2" t="e">
        <f>LN(INDEX(PastedData!J:J,MATCH(Analysis!$AK640,PastedData!$A:$A,0))-Analysis!T$5)</f>
        <v>#NUM!</v>
      </c>
      <c r="U638" s="2" t="e">
        <f>LN(INDEX(PastedData!K:K,MATCH(Analysis!$AK640,PastedData!$A:$A,0))-Analysis!U$5)</f>
        <v>#NUM!</v>
      </c>
      <c r="AK638">
        <f t="shared" si="28"/>
        <v>618</v>
      </c>
      <c r="AL638" s="2" t="e">
        <f t="array" ref="AL638">INDEX(PastedData!B:B,MATCH($AK638,PastedData!$A:$A,0))</f>
        <v>#N/A</v>
      </c>
      <c r="AM638" s="2">
        <f>INDEX(PastedData!L:L,MATCH($AK638,PastedData!$A:$A,0))</f>
        <v>0</v>
      </c>
      <c r="AN638" t="e">
        <f>100*((INDEX(PastedData!U:U,MATCH($AK638,PastedData!$A:$A,0)))/D$33)</f>
        <v>#DIV/0!</v>
      </c>
      <c r="AO638" t="e">
        <f>100*((INDEX(PastedData!V:V,MATCH($AK638,PastedData!$A:$A,0)))/E$33)</f>
        <v>#DIV/0!</v>
      </c>
      <c r="AP638" t="e">
        <f>100*((INDEX(PastedData!W:W,MATCH($AK638,PastedData!$A:$A,0)))/F$33)</f>
        <v>#DIV/0!</v>
      </c>
      <c r="AQ638" t="e">
        <f>100*((INDEX(PastedData!X:X,MATCH($AK638,PastedData!$A:$A,0)))/G$33)</f>
        <v>#DIV/0!</v>
      </c>
      <c r="AR638" t="e">
        <f>100*((INDEX(PastedData!Y:Y,MATCH($AK638,PastedData!$A:$A,0)))/H$33)</f>
        <v>#DIV/0!</v>
      </c>
      <c r="AS638" t="e">
        <f>100*((INDEX(PastedData!Z:Z,MATCH($AK638,PastedData!$A:$A,0)))/I$33)</f>
        <v>#DIV/0!</v>
      </c>
      <c r="AT638" t="e">
        <f>100*((INDEX(PastedData!AA:AA,MATCH($AK638,PastedData!$A:$A,0)))/J$33)</f>
        <v>#DIV/0!</v>
      </c>
    </row>
    <row r="639" spans="14:46" x14ac:dyDescent="0.3">
      <c r="N639" s="2" t="e">
        <f t="shared" si="29"/>
        <v>#N/A</v>
      </c>
      <c r="O639" s="2" t="e">
        <f t="array" ref="O639">LN(INDEX(PastedData!E:E,MATCH(Analysis!$AK641,PastedData!$A:$A,0))-Analysis!O$5)</f>
        <v>#NUM!</v>
      </c>
      <c r="P639" s="2" t="e">
        <f>LN(INDEX(PastedData!F:F,MATCH(Analysis!$AK641,PastedData!$A:$A,0))-Analysis!P$5)</f>
        <v>#NUM!</v>
      </c>
      <c r="Q639" s="2" t="e">
        <f>LN(INDEX(PastedData!G:G,MATCH(Analysis!$AK641,PastedData!$A:$A,0))-Analysis!Q$5)</f>
        <v>#NUM!</v>
      </c>
      <c r="R639" s="2" t="e">
        <f>LN(INDEX(PastedData!H:H,MATCH(Analysis!$AK641,PastedData!$A:$A,0))-Analysis!R$5)</f>
        <v>#NUM!</v>
      </c>
      <c r="S639" s="2" t="e">
        <f>LN(INDEX(PastedData!I:I,MATCH(Analysis!$AK641,PastedData!$A:$A,0))-Analysis!S$5)</f>
        <v>#NUM!</v>
      </c>
      <c r="T639" s="2" t="e">
        <f>LN(INDEX(PastedData!J:J,MATCH(Analysis!$AK641,PastedData!$A:$A,0))-Analysis!T$5)</f>
        <v>#NUM!</v>
      </c>
      <c r="U639" s="2" t="e">
        <f>LN(INDEX(PastedData!K:K,MATCH(Analysis!$AK641,PastedData!$A:$A,0))-Analysis!U$5)</f>
        <v>#NUM!</v>
      </c>
      <c r="AK639">
        <f t="shared" si="28"/>
        <v>619</v>
      </c>
      <c r="AL639" s="2" t="e">
        <f t="array" ref="AL639">INDEX(PastedData!B:B,MATCH($AK639,PastedData!$A:$A,0))</f>
        <v>#N/A</v>
      </c>
      <c r="AM639" s="2">
        <f>INDEX(PastedData!L:L,MATCH($AK639,PastedData!$A:$A,0))</f>
        <v>0</v>
      </c>
      <c r="AN639" t="e">
        <f>100*((INDEX(PastedData!U:U,MATCH($AK639,PastedData!$A:$A,0)))/D$33)</f>
        <v>#DIV/0!</v>
      </c>
      <c r="AO639" t="e">
        <f>100*((INDEX(PastedData!V:V,MATCH($AK639,PastedData!$A:$A,0)))/E$33)</f>
        <v>#DIV/0!</v>
      </c>
      <c r="AP639" t="e">
        <f>100*((INDEX(PastedData!W:W,MATCH($AK639,PastedData!$A:$A,0)))/F$33)</f>
        <v>#DIV/0!</v>
      </c>
      <c r="AQ639" t="e">
        <f>100*((INDEX(PastedData!X:X,MATCH($AK639,PastedData!$A:$A,0)))/G$33)</f>
        <v>#DIV/0!</v>
      </c>
      <c r="AR639" t="e">
        <f>100*((INDEX(PastedData!Y:Y,MATCH($AK639,PastedData!$A:$A,0)))/H$33)</f>
        <v>#DIV/0!</v>
      </c>
      <c r="AS639" t="e">
        <f>100*((INDEX(PastedData!Z:Z,MATCH($AK639,PastedData!$A:$A,0)))/I$33)</f>
        <v>#DIV/0!</v>
      </c>
      <c r="AT639" t="e">
        <f>100*((INDEX(PastedData!AA:AA,MATCH($AK639,PastedData!$A:$A,0)))/J$33)</f>
        <v>#DIV/0!</v>
      </c>
    </row>
    <row r="640" spans="14:46" x14ac:dyDescent="0.3">
      <c r="N640" s="2" t="e">
        <f t="shared" si="29"/>
        <v>#N/A</v>
      </c>
      <c r="O640" s="2" t="e">
        <f t="array" ref="O640">LN(INDEX(PastedData!E:E,MATCH(Analysis!$AK642,PastedData!$A:$A,0))-Analysis!O$5)</f>
        <v>#NUM!</v>
      </c>
      <c r="P640" s="2" t="e">
        <f>LN(INDEX(PastedData!F:F,MATCH(Analysis!$AK642,PastedData!$A:$A,0))-Analysis!P$5)</f>
        <v>#NUM!</v>
      </c>
      <c r="Q640" s="2" t="e">
        <f>LN(INDEX(PastedData!G:G,MATCH(Analysis!$AK642,PastedData!$A:$A,0))-Analysis!Q$5)</f>
        <v>#NUM!</v>
      </c>
      <c r="R640" s="2" t="e">
        <f>LN(INDEX(PastedData!H:H,MATCH(Analysis!$AK642,PastedData!$A:$A,0))-Analysis!R$5)</f>
        <v>#NUM!</v>
      </c>
      <c r="S640" s="2" t="e">
        <f>LN(INDEX(PastedData!I:I,MATCH(Analysis!$AK642,PastedData!$A:$A,0))-Analysis!S$5)</f>
        <v>#NUM!</v>
      </c>
      <c r="T640" s="2" t="e">
        <f>LN(INDEX(PastedData!J:J,MATCH(Analysis!$AK642,PastedData!$A:$A,0))-Analysis!T$5)</f>
        <v>#NUM!</v>
      </c>
      <c r="U640" s="2" t="e">
        <f>LN(INDEX(PastedData!K:K,MATCH(Analysis!$AK642,PastedData!$A:$A,0))-Analysis!U$5)</f>
        <v>#NUM!</v>
      </c>
      <c r="AK640">
        <f t="shared" si="28"/>
        <v>620</v>
      </c>
      <c r="AL640" s="2" t="e">
        <f t="array" ref="AL640">INDEX(PastedData!B:B,MATCH($AK640,PastedData!$A:$A,0))</f>
        <v>#N/A</v>
      </c>
      <c r="AM640" s="2">
        <f>INDEX(PastedData!L:L,MATCH($AK640,PastedData!$A:$A,0))</f>
        <v>0</v>
      </c>
      <c r="AN640" t="e">
        <f>100*((INDEX(PastedData!U:U,MATCH($AK640,PastedData!$A:$A,0)))/D$33)</f>
        <v>#DIV/0!</v>
      </c>
      <c r="AO640" t="e">
        <f>100*((INDEX(PastedData!V:V,MATCH($AK640,PastedData!$A:$A,0)))/E$33)</f>
        <v>#DIV/0!</v>
      </c>
      <c r="AP640" t="e">
        <f>100*((INDEX(PastedData!W:W,MATCH($AK640,PastedData!$A:$A,0)))/F$33)</f>
        <v>#DIV/0!</v>
      </c>
      <c r="AQ640" t="e">
        <f>100*((INDEX(PastedData!X:X,MATCH($AK640,PastedData!$A:$A,0)))/G$33)</f>
        <v>#DIV/0!</v>
      </c>
      <c r="AR640" t="e">
        <f>100*((INDEX(PastedData!Y:Y,MATCH($AK640,PastedData!$A:$A,0)))/H$33)</f>
        <v>#DIV/0!</v>
      </c>
      <c r="AS640" t="e">
        <f>100*((INDEX(PastedData!Z:Z,MATCH($AK640,PastedData!$A:$A,0)))/I$33)</f>
        <v>#DIV/0!</v>
      </c>
      <c r="AT640" t="e">
        <f>100*((INDEX(PastedData!AA:AA,MATCH($AK640,PastedData!$A:$A,0)))/J$33)</f>
        <v>#DIV/0!</v>
      </c>
    </row>
    <row r="641" spans="14:46" x14ac:dyDescent="0.3">
      <c r="N641" s="2" t="e">
        <f t="shared" si="29"/>
        <v>#N/A</v>
      </c>
      <c r="O641" s="2" t="e">
        <f t="array" ref="O641">LN(INDEX(PastedData!E:E,MATCH(Analysis!$AK643,PastedData!$A:$A,0))-Analysis!O$5)</f>
        <v>#NUM!</v>
      </c>
      <c r="P641" s="2" t="e">
        <f>LN(INDEX(PastedData!F:F,MATCH(Analysis!$AK643,PastedData!$A:$A,0))-Analysis!P$5)</f>
        <v>#NUM!</v>
      </c>
      <c r="Q641" s="2" t="e">
        <f>LN(INDEX(PastedData!G:G,MATCH(Analysis!$AK643,PastedData!$A:$A,0))-Analysis!Q$5)</f>
        <v>#NUM!</v>
      </c>
      <c r="R641" s="2" t="e">
        <f>LN(INDEX(PastedData!H:H,MATCH(Analysis!$AK643,PastedData!$A:$A,0))-Analysis!R$5)</f>
        <v>#NUM!</v>
      </c>
      <c r="S641" s="2" t="e">
        <f>LN(INDEX(PastedData!I:I,MATCH(Analysis!$AK643,PastedData!$A:$A,0))-Analysis!S$5)</f>
        <v>#NUM!</v>
      </c>
      <c r="T641" s="2" t="e">
        <f>LN(INDEX(PastedData!J:J,MATCH(Analysis!$AK643,PastedData!$A:$A,0))-Analysis!T$5)</f>
        <v>#NUM!</v>
      </c>
      <c r="U641" s="2" t="e">
        <f>LN(INDEX(PastedData!K:K,MATCH(Analysis!$AK643,PastedData!$A:$A,0))-Analysis!U$5)</f>
        <v>#NUM!</v>
      </c>
      <c r="AK641">
        <f t="shared" si="28"/>
        <v>621</v>
      </c>
      <c r="AL641" s="2" t="e">
        <f t="array" ref="AL641">INDEX(PastedData!B:B,MATCH($AK641,PastedData!$A:$A,0))</f>
        <v>#N/A</v>
      </c>
      <c r="AM641" s="2">
        <f>INDEX(PastedData!L:L,MATCH($AK641,PastedData!$A:$A,0))</f>
        <v>0</v>
      </c>
      <c r="AN641" t="e">
        <f>100*((INDEX(PastedData!U:U,MATCH($AK641,PastedData!$A:$A,0)))/D$33)</f>
        <v>#DIV/0!</v>
      </c>
      <c r="AO641" t="e">
        <f>100*((INDEX(PastedData!V:V,MATCH($AK641,PastedData!$A:$A,0)))/E$33)</f>
        <v>#DIV/0!</v>
      </c>
      <c r="AP641" t="e">
        <f>100*((INDEX(PastedData!W:W,MATCH($AK641,PastedData!$A:$A,0)))/F$33)</f>
        <v>#DIV/0!</v>
      </c>
      <c r="AQ641" t="e">
        <f>100*((INDEX(PastedData!X:X,MATCH($AK641,PastedData!$A:$A,0)))/G$33)</f>
        <v>#DIV/0!</v>
      </c>
      <c r="AR641" t="e">
        <f>100*((INDEX(PastedData!Y:Y,MATCH($AK641,PastedData!$A:$A,0)))/H$33)</f>
        <v>#DIV/0!</v>
      </c>
      <c r="AS641" t="e">
        <f>100*((INDEX(PastedData!Z:Z,MATCH($AK641,PastedData!$A:$A,0)))/I$33)</f>
        <v>#DIV/0!</v>
      </c>
      <c r="AT641" t="e">
        <f>100*((INDEX(PastedData!AA:AA,MATCH($AK641,PastedData!$A:$A,0)))/J$33)</f>
        <v>#DIV/0!</v>
      </c>
    </row>
    <row r="642" spans="14:46" x14ac:dyDescent="0.3">
      <c r="N642" s="2" t="e">
        <f t="shared" si="29"/>
        <v>#N/A</v>
      </c>
      <c r="O642" s="2" t="e">
        <f t="array" ref="O642">LN(INDEX(PastedData!E:E,MATCH(Analysis!$AK644,PastedData!$A:$A,0))-Analysis!O$5)</f>
        <v>#NUM!</v>
      </c>
      <c r="P642" s="2" t="e">
        <f>LN(INDEX(PastedData!F:F,MATCH(Analysis!$AK644,PastedData!$A:$A,0))-Analysis!P$5)</f>
        <v>#NUM!</v>
      </c>
      <c r="Q642" s="2" t="e">
        <f>LN(INDEX(PastedData!G:G,MATCH(Analysis!$AK644,PastedData!$A:$A,0))-Analysis!Q$5)</f>
        <v>#NUM!</v>
      </c>
      <c r="R642" s="2" t="e">
        <f>LN(INDEX(PastedData!H:H,MATCH(Analysis!$AK644,PastedData!$A:$A,0))-Analysis!R$5)</f>
        <v>#NUM!</v>
      </c>
      <c r="S642" s="2" t="e">
        <f>LN(INDEX(PastedData!I:I,MATCH(Analysis!$AK644,PastedData!$A:$A,0))-Analysis!S$5)</f>
        <v>#NUM!</v>
      </c>
      <c r="T642" s="2" t="e">
        <f>LN(INDEX(PastedData!J:J,MATCH(Analysis!$AK644,PastedData!$A:$A,0))-Analysis!T$5)</f>
        <v>#NUM!</v>
      </c>
      <c r="U642" s="2" t="e">
        <f>LN(INDEX(PastedData!K:K,MATCH(Analysis!$AK644,PastedData!$A:$A,0))-Analysis!U$5)</f>
        <v>#NUM!</v>
      </c>
      <c r="AK642">
        <f t="shared" si="28"/>
        <v>622</v>
      </c>
      <c r="AL642" s="2" t="e">
        <f t="array" ref="AL642">INDEX(PastedData!B:B,MATCH($AK642,PastedData!$A:$A,0))</f>
        <v>#N/A</v>
      </c>
      <c r="AM642" s="2">
        <f>INDEX(PastedData!L:L,MATCH($AK642,PastedData!$A:$A,0))</f>
        <v>0</v>
      </c>
      <c r="AN642" t="e">
        <f>100*((INDEX(PastedData!U:U,MATCH($AK642,PastedData!$A:$A,0)))/D$33)</f>
        <v>#DIV/0!</v>
      </c>
      <c r="AO642" t="e">
        <f>100*((INDEX(PastedData!V:V,MATCH($AK642,PastedData!$A:$A,0)))/E$33)</f>
        <v>#DIV/0!</v>
      </c>
      <c r="AP642" t="e">
        <f>100*((INDEX(PastedData!W:W,MATCH($AK642,PastedData!$A:$A,0)))/F$33)</f>
        <v>#DIV/0!</v>
      </c>
      <c r="AQ642" t="e">
        <f>100*((INDEX(PastedData!X:X,MATCH($AK642,PastedData!$A:$A,0)))/G$33)</f>
        <v>#DIV/0!</v>
      </c>
      <c r="AR642" t="e">
        <f>100*((INDEX(PastedData!Y:Y,MATCH($AK642,PastedData!$A:$A,0)))/H$33)</f>
        <v>#DIV/0!</v>
      </c>
      <c r="AS642" t="e">
        <f>100*((INDEX(PastedData!Z:Z,MATCH($AK642,PastedData!$A:$A,0)))/I$33)</f>
        <v>#DIV/0!</v>
      </c>
      <c r="AT642" t="e">
        <f>100*((INDEX(PastedData!AA:AA,MATCH($AK642,PastedData!$A:$A,0)))/J$33)</f>
        <v>#DIV/0!</v>
      </c>
    </row>
    <row r="643" spans="14:46" x14ac:dyDescent="0.3">
      <c r="N643" s="2" t="e">
        <f t="shared" si="29"/>
        <v>#N/A</v>
      </c>
      <c r="O643" s="2" t="e">
        <f t="array" ref="O643">LN(INDEX(PastedData!E:E,MATCH(Analysis!$AK645,PastedData!$A:$A,0))-Analysis!O$5)</f>
        <v>#NUM!</v>
      </c>
      <c r="P643" s="2" t="e">
        <f>LN(INDEX(PastedData!F:F,MATCH(Analysis!$AK645,PastedData!$A:$A,0))-Analysis!P$5)</f>
        <v>#NUM!</v>
      </c>
      <c r="Q643" s="2" t="e">
        <f>LN(INDEX(PastedData!G:G,MATCH(Analysis!$AK645,PastedData!$A:$A,0))-Analysis!Q$5)</f>
        <v>#NUM!</v>
      </c>
      <c r="R643" s="2" t="e">
        <f>LN(INDEX(PastedData!H:H,MATCH(Analysis!$AK645,PastedData!$A:$A,0))-Analysis!R$5)</f>
        <v>#NUM!</v>
      </c>
      <c r="S643" s="2" t="e">
        <f>LN(INDEX(PastedData!I:I,MATCH(Analysis!$AK645,PastedData!$A:$A,0))-Analysis!S$5)</f>
        <v>#NUM!</v>
      </c>
      <c r="T643" s="2" t="e">
        <f>LN(INDEX(PastedData!J:J,MATCH(Analysis!$AK645,PastedData!$A:$A,0))-Analysis!T$5)</f>
        <v>#NUM!</v>
      </c>
      <c r="U643" s="2" t="e">
        <f>LN(INDEX(PastedData!K:K,MATCH(Analysis!$AK645,PastedData!$A:$A,0))-Analysis!U$5)</f>
        <v>#NUM!</v>
      </c>
      <c r="AK643">
        <f t="shared" si="28"/>
        <v>623</v>
      </c>
      <c r="AL643" s="2" t="e">
        <f t="array" ref="AL643">INDEX(PastedData!B:B,MATCH($AK643,PastedData!$A:$A,0))</f>
        <v>#N/A</v>
      </c>
      <c r="AM643" s="2">
        <f>INDEX(PastedData!L:L,MATCH($AK643,PastedData!$A:$A,0))</f>
        <v>0</v>
      </c>
      <c r="AN643" t="e">
        <f>100*((INDEX(PastedData!U:U,MATCH($AK643,PastedData!$A:$A,0)))/D$33)</f>
        <v>#DIV/0!</v>
      </c>
      <c r="AO643" t="e">
        <f>100*((INDEX(PastedData!V:V,MATCH($AK643,PastedData!$A:$A,0)))/E$33)</f>
        <v>#DIV/0!</v>
      </c>
      <c r="AP643" t="e">
        <f>100*((INDEX(PastedData!W:W,MATCH($AK643,PastedData!$A:$A,0)))/F$33)</f>
        <v>#DIV/0!</v>
      </c>
      <c r="AQ643" t="e">
        <f>100*((INDEX(PastedData!X:X,MATCH($AK643,PastedData!$A:$A,0)))/G$33)</f>
        <v>#DIV/0!</v>
      </c>
      <c r="AR643" t="e">
        <f>100*((INDEX(PastedData!Y:Y,MATCH($AK643,PastedData!$A:$A,0)))/H$33)</f>
        <v>#DIV/0!</v>
      </c>
      <c r="AS643" t="e">
        <f>100*((INDEX(PastedData!Z:Z,MATCH($AK643,PastedData!$A:$A,0)))/I$33)</f>
        <v>#DIV/0!</v>
      </c>
      <c r="AT643" t="e">
        <f>100*((INDEX(PastedData!AA:AA,MATCH($AK643,PastedData!$A:$A,0)))/J$33)</f>
        <v>#DIV/0!</v>
      </c>
    </row>
    <row r="644" spans="14:46" x14ac:dyDescent="0.3">
      <c r="N644" s="2" t="e">
        <f t="shared" si="29"/>
        <v>#N/A</v>
      </c>
      <c r="O644" s="2" t="e">
        <f t="array" ref="O644">LN(INDEX(PastedData!E:E,MATCH(Analysis!$AK646,PastedData!$A:$A,0))-Analysis!O$5)</f>
        <v>#NUM!</v>
      </c>
      <c r="P644" s="2" t="e">
        <f>LN(INDEX(PastedData!F:F,MATCH(Analysis!$AK646,PastedData!$A:$A,0))-Analysis!P$5)</f>
        <v>#NUM!</v>
      </c>
      <c r="Q644" s="2" t="e">
        <f>LN(INDEX(PastedData!G:G,MATCH(Analysis!$AK646,PastedData!$A:$A,0))-Analysis!Q$5)</f>
        <v>#NUM!</v>
      </c>
      <c r="R644" s="2" t="e">
        <f>LN(INDEX(PastedData!H:H,MATCH(Analysis!$AK646,PastedData!$A:$A,0))-Analysis!R$5)</f>
        <v>#NUM!</v>
      </c>
      <c r="S644" s="2" t="e">
        <f>LN(INDEX(PastedData!I:I,MATCH(Analysis!$AK646,PastedData!$A:$A,0))-Analysis!S$5)</f>
        <v>#NUM!</v>
      </c>
      <c r="T644" s="2" t="e">
        <f>LN(INDEX(PastedData!J:J,MATCH(Analysis!$AK646,PastedData!$A:$A,0))-Analysis!T$5)</f>
        <v>#NUM!</v>
      </c>
      <c r="U644" s="2" t="e">
        <f>LN(INDEX(PastedData!K:K,MATCH(Analysis!$AK646,PastedData!$A:$A,0))-Analysis!U$5)</f>
        <v>#NUM!</v>
      </c>
      <c r="AK644">
        <f t="shared" si="28"/>
        <v>624</v>
      </c>
      <c r="AL644" s="2" t="e">
        <f t="array" ref="AL644">INDEX(PastedData!B:B,MATCH($AK644,PastedData!$A:$A,0))</f>
        <v>#N/A</v>
      </c>
      <c r="AM644" s="2">
        <f>INDEX(PastedData!L:L,MATCH($AK644,PastedData!$A:$A,0))</f>
        <v>0</v>
      </c>
      <c r="AN644" t="e">
        <f>100*((INDEX(PastedData!U:U,MATCH($AK644,PastedData!$A:$A,0)))/D$33)</f>
        <v>#DIV/0!</v>
      </c>
      <c r="AO644" t="e">
        <f>100*((INDEX(PastedData!V:V,MATCH($AK644,PastedData!$A:$A,0)))/E$33)</f>
        <v>#DIV/0!</v>
      </c>
      <c r="AP644" t="e">
        <f>100*((INDEX(PastedData!W:W,MATCH($AK644,PastedData!$A:$A,0)))/F$33)</f>
        <v>#DIV/0!</v>
      </c>
      <c r="AQ644" t="e">
        <f>100*((INDEX(PastedData!X:X,MATCH($AK644,PastedData!$A:$A,0)))/G$33)</f>
        <v>#DIV/0!</v>
      </c>
      <c r="AR644" t="e">
        <f>100*((INDEX(PastedData!Y:Y,MATCH($AK644,PastedData!$A:$A,0)))/H$33)</f>
        <v>#DIV/0!</v>
      </c>
      <c r="AS644" t="e">
        <f>100*((INDEX(PastedData!Z:Z,MATCH($AK644,PastedData!$A:$A,0)))/I$33)</f>
        <v>#DIV/0!</v>
      </c>
      <c r="AT644" t="e">
        <f>100*((INDEX(PastedData!AA:AA,MATCH($AK644,PastedData!$A:$A,0)))/J$33)</f>
        <v>#DIV/0!</v>
      </c>
    </row>
    <row r="645" spans="14:46" x14ac:dyDescent="0.3">
      <c r="N645" s="2" t="e">
        <f t="shared" si="29"/>
        <v>#N/A</v>
      </c>
      <c r="O645" s="2" t="e">
        <f t="array" ref="O645">LN(INDEX(PastedData!E:E,MATCH(Analysis!$AK647,PastedData!$A:$A,0))-Analysis!O$5)</f>
        <v>#NUM!</v>
      </c>
      <c r="P645" s="2" t="e">
        <f>LN(INDEX(PastedData!F:F,MATCH(Analysis!$AK647,PastedData!$A:$A,0))-Analysis!P$5)</f>
        <v>#NUM!</v>
      </c>
      <c r="Q645" s="2" t="e">
        <f>LN(INDEX(PastedData!G:G,MATCH(Analysis!$AK647,PastedData!$A:$A,0))-Analysis!Q$5)</f>
        <v>#NUM!</v>
      </c>
      <c r="R645" s="2" t="e">
        <f>LN(INDEX(PastedData!H:H,MATCH(Analysis!$AK647,PastedData!$A:$A,0))-Analysis!R$5)</f>
        <v>#NUM!</v>
      </c>
      <c r="S645" s="2" t="e">
        <f>LN(INDEX(PastedData!I:I,MATCH(Analysis!$AK647,PastedData!$A:$A,0))-Analysis!S$5)</f>
        <v>#NUM!</v>
      </c>
      <c r="T645" s="2" t="e">
        <f>LN(INDEX(PastedData!J:J,MATCH(Analysis!$AK647,PastedData!$A:$A,0))-Analysis!T$5)</f>
        <v>#NUM!</v>
      </c>
      <c r="U645" s="2" t="e">
        <f>LN(INDEX(PastedData!K:K,MATCH(Analysis!$AK647,PastedData!$A:$A,0))-Analysis!U$5)</f>
        <v>#NUM!</v>
      </c>
      <c r="AK645">
        <f t="shared" si="28"/>
        <v>625</v>
      </c>
      <c r="AL645" s="2" t="e">
        <f t="array" ref="AL645">INDEX(PastedData!B:B,MATCH($AK645,PastedData!$A:$A,0))</f>
        <v>#N/A</v>
      </c>
      <c r="AM645" s="2">
        <f>INDEX(PastedData!L:L,MATCH($AK645,PastedData!$A:$A,0))</f>
        <v>0</v>
      </c>
      <c r="AN645" t="e">
        <f>100*((INDEX(PastedData!U:U,MATCH($AK645,PastedData!$A:$A,0)))/D$33)</f>
        <v>#DIV/0!</v>
      </c>
      <c r="AO645" t="e">
        <f>100*((INDEX(PastedData!V:V,MATCH($AK645,PastedData!$A:$A,0)))/E$33)</f>
        <v>#DIV/0!</v>
      </c>
      <c r="AP645" t="e">
        <f>100*((INDEX(PastedData!W:W,MATCH($AK645,PastedData!$A:$A,0)))/F$33)</f>
        <v>#DIV/0!</v>
      </c>
      <c r="AQ645" t="e">
        <f>100*((INDEX(PastedData!X:X,MATCH($AK645,PastedData!$A:$A,0)))/G$33)</f>
        <v>#DIV/0!</v>
      </c>
      <c r="AR645" t="e">
        <f>100*((INDEX(PastedData!Y:Y,MATCH($AK645,PastedData!$A:$A,0)))/H$33)</f>
        <v>#DIV/0!</v>
      </c>
      <c r="AS645" t="e">
        <f>100*((INDEX(PastedData!Z:Z,MATCH($AK645,PastedData!$A:$A,0)))/I$33)</f>
        <v>#DIV/0!</v>
      </c>
      <c r="AT645" t="e">
        <f>100*((INDEX(PastedData!AA:AA,MATCH($AK645,PastedData!$A:$A,0)))/J$33)</f>
        <v>#DIV/0!</v>
      </c>
    </row>
    <row r="646" spans="14:46" x14ac:dyDescent="0.3">
      <c r="N646" s="2" t="e">
        <f t="shared" si="29"/>
        <v>#N/A</v>
      </c>
      <c r="O646" s="2" t="e">
        <f t="array" ref="O646">LN(INDEX(PastedData!E:E,MATCH(Analysis!$AK648,PastedData!$A:$A,0))-Analysis!O$5)</f>
        <v>#NUM!</v>
      </c>
      <c r="P646" s="2" t="e">
        <f>LN(INDEX(PastedData!F:F,MATCH(Analysis!$AK648,PastedData!$A:$A,0))-Analysis!P$5)</f>
        <v>#NUM!</v>
      </c>
      <c r="Q646" s="2" t="e">
        <f>LN(INDEX(PastedData!G:G,MATCH(Analysis!$AK648,PastedData!$A:$A,0))-Analysis!Q$5)</f>
        <v>#NUM!</v>
      </c>
      <c r="R646" s="2" t="e">
        <f>LN(INDEX(PastedData!H:H,MATCH(Analysis!$AK648,PastedData!$A:$A,0))-Analysis!R$5)</f>
        <v>#NUM!</v>
      </c>
      <c r="S646" s="2" t="e">
        <f>LN(INDEX(PastedData!I:I,MATCH(Analysis!$AK648,PastedData!$A:$A,0))-Analysis!S$5)</f>
        <v>#NUM!</v>
      </c>
      <c r="T646" s="2" t="e">
        <f>LN(INDEX(PastedData!J:J,MATCH(Analysis!$AK648,PastedData!$A:$A,0))-Analysis!T$5)</f>
        <v>#NUM!</v>
      </c>
      <c r="U646" s="2" t="e">
        <f>LN(INDEX(PastedData!K:K,MATCH(Analysis!$AK648,PastedData!$A:$A,0))-Analysis!U$5)</f>
        <v>#NUM!</v>
      </c>
      <c r="AK646">
        <f t="shared" si="28"/>
        <v>626</v>
      </c>
      <c r="AL646" s="2" t="e">
        <f t="array" ref="AL646">INDEX(PastedData!B:B,MATCH($AK646,PastedData!$A:$A,0))</f>
        <v>#N/A</v>
      </c>
      <c r="AM646" s="2">
        <f>INDEX(PastedData!L:L,MATCH($AK646,PastedData!$A:$A,0))</f>
        <v>0</v>
      </c>
      <c r="AN646" t="e">
        <f>100*((INDEX(PastedData!U:U,MATCH($AK646,PastedData!$A:$A,0)))/D$33)</f>
        <v>#DIV/0!</v>
      </c>
      <c r="AO646" t="e">
        <f>100*((INDEX(PastedData!V:V,MATCH($AK646,PastedData!$A:$A,0)))/E$33)</f>
        <v>#DIV/0!</v>
      </c>
      <c r="AP646" t="e">
        <f>100*((INDEX(PastedData!W:W,MATCH($AK646,PastedData!$A:$A,0)))/F$33)</f>
        <v>#DIV/0!</v>
      </c>
      <c r="AQ646" t="e">
        <f>100*((INDEX(PastedData!X:X,MATCH($AK646,PastedData!$A:$A,0)))/G$33)</f>
        <v>#DIV/0!</v>
      </c>
      <c r="AR646" t="e">
        <f>100*((INDEX(PastedData!Y:Y,MATCH($AK646,PastedData!$A:$A,0)))/H$33)</f>
        <v>#DIV/0!</v>
      </c>
      <c r="AS646" t="e">
        <f>100*((INDEX(PastedData!Z:Z,MATCH($AK646,PastedData!$A:$A,0)))/I$33)</f>
        <v>#DIV/0!</v>
      </c>
      <c r="AT646" t="e">
        <f>100*((INDEX(PastedData!AA:AA,MATCH($AK646,PastedData!$A:$A,0)))/J$33)</f>
        <v>#DIV/0!</v>
      </c>
    </row>
    <row r="647" spans="14:46" x14ac:dyDescent="0.3">
      <c r="N647" s="2" t="e">
        <f t="shared" si="29"/>
        <v>#N/A</v>
      </c>
      <c r="O647" s="2" t="e">
        <f t="array" ref="O647">LN(INDEX(PastedData!E:E,MATCH(Analysis!$AK649,PastedData!$A:$A,0))-Analysis!O$5)</f>
        <v>#NUM!</v>
      </c>
      <c r="P647" s="2" t="e">
        <f>LN(INDEX(PastedData!F:F,MATCH(Analysis!$AK649,PastedData!$A:$A,0))-Analysis!P$5)</f>
        <v>#NUM!</v>
      </c>
      <c r="Q647" s="2" t="e">
        <f>LN(INDEX(PastedData!G:G,MATCH(Analysis!$AK649,PastedData!$A:$A,0))-Analysis!Q$5)</f>
        <v>#NUM!</v>
      </c>
      <c r="R647" s="2" t="e">
        <f>LN(INDEX(PastedData!H:H,MATCH(Analysis!$AK649,PastedData!$A:$A,0))-Analysis!R$5)</f>
        <v>#NUM!</v>
      </c>
      <c r="S647" s="2" t="e">
        <f>LN(INDEX(PastedData!I:I,MATCH(Analysis!$AK649,PastedData!$A:$A,0))-Analysis!S$5)</f>
        <v>#NUM!</v>
      </c>
      <c r="T647" s="2" t="e">
        <f>LN(INDEX(PastedData!J:J,MATCH(Analysis!$AK649,PastedData!$A:$A,0))-Analysis!T$5)</f>
        <v>#NUM!</v>
      </c>
      <c r="U647" s="2" t="e">
        <f>LN(INDEX(PastedData!K:K,MATCH(Analysis!$AK649,PastedData!$A:$A,0))-Analysis!U$5)</f>
        <v>#NUM!</v>
      </c>
      <c r="AK647">
        <f t="shared" si="28"/>
        <v>627</v>
      </c>
      <c r="AL647" s="2" t="e">
        <f t="array" ref="AL647">INDEX(PastedData!B:B,MATCH($AK647,PastedData!$A:$A,0))</f>
        <v>#N/A</v>
      </c>
      <c r="AM647" s="2">
        <f>INDEX(PastedData!L:L,MATCH($AK647,PastedData!$A:$A,0))</f>
        <v>0</v>
      </c>
      <c r="AN647" t="e">
        <f>100*((INDEX(PastedData!U:U,MATCH($AK647,PastedData!$A:$A,0)))/D$33)</f>
        <v>#DIV/0!</v>
      </c>
      <c r="AO647" t="e">
        <f>100*((INDEX(PastedData!V:V,MATCH($AK647,PastedData!$A:$A,0)))/E$33)</f>
        <v>#DIV/0!</v>
      </c>
      <c r="AP647" t="e">
        <f>100*((INDEX(PastedData!W:W,MATCH($AK647,PastedData!$A:$A,0)))/F$33)</f>
        <v>#DIV/0!</v>
      </c>
      <c r="AQ647" t="e">
        <f>100*((INDEX(PastedData!X:X,MATCH($AK647,PastedData!$A:$A,0)))/G$33)</f>
        <v>#DIV/0!</v>
      </c>
      <c r="AR647" t="e">
        <f>100*((INDEX(PastedData!Y:Y,MATCH($AK647,PastedData!$A:$A,0)))/H$33)</f>
        <v>#DIV/0!</v>
      </c>
      <c r="AS647" t="e">
        <f>100*((INDEX(PastedData!Z:Z,MATCH($AK647,PastedData!$A:$A,0)))/I$33)</f>
        <v>#DIV/0!</v>
      </c>
      <c r="AT647" t="e">
        <f>100*((INDEX(PastedData!AA:AA,MATCH($AK647,PastedData!$A:$A,0)))/J$33)</f>
        <v>#DIV/0!</v>
      </c>
    </row>
    <row r="648" spans="14:46" x14ac:dyDescent="0.3">
      <c r="N648" s="2" t="e">
        <f t="shared" si="29"/>
        <v>#N/A</v>
      </c>
      <c r="O648" s="2" t="e">
        <f t="array" ref="O648">LN(INDEX(PastedData!E:E,MATCH(Analysis!$AK650,PastedData!$A:$A,0))-Analysis!O$5)</f>
        <v>#NUM!</v>
      </c>
      <c r="P648" s="2" t="e">
        <f>LN(INDEX(PastedData!F:F,MATCH(Analysis!$AK650,PastedData!$A:$A,0))-Analysis!P$5)</f>
        <v>#NUM!</v>
      </c>
      <c r="Q648" s="2" t="e">
        <f>LN(INDEX(PastedData!G:G,MATCH(Analysis!$AK650,PastedData!$A:$A,0))-Analysis!Q$5)</f>
        <v>#NUM!</v>
      </c>
      <c r="R648" s="2" t="e">
        <f>LN(INDEX(PastedData!H:H,MATCH(Analysis!$AK650,PastedData!$A:$A,0))-Analysis!R$5)</f>
        <v>#NUM!</v>
      </c>
      <c r="S648" s="2" t="e">
        <f>LN(INDEX(PastedData!I:I,MATCH(Analysis!$AK650,PastedData!$A:$A,0))-Analysis!S$5)</f>
        <v>#NUM!</v>
      </c>
      <c r="T648" s="2" t="e">
        <f>LN(INDEX(PastedData!J:J,MATCH(Analysis!$AK650,PastedData!$A:$A,0))-Analysis!T$5)</f>
        <v>#NUM!</v>
      </c>
      <c r="U648" s="2" t="e">
        <f>LN(INDEX(PastedData!K:K,MATCH(Analysis!$AK650,PastedData!$A:$A,0))-Analysis!U$5)</f>
        <v>#NUM!</v>
      </c>
      <c r="AK648">
        <f t="shared" si="28"/>
        <v>628</v>
      </c>
      <c r="AL648" s="2" t="e">
        <f t="array" ref="AL648">INDEX(PastedData!B:B,MATCH($AK648,PastedData!$A:$A,0))</f>
        <v>#N/A</v>
      </c>
      <c r="AM648" s="2">
        <f>INDEX(PastedData!L:L,MATCH($AK648,PastedData!$A:$A,0))</f>
        <v>0</v>
      </c>
      <c r="AN648" t="e">
        <f>100*((INDEX(PastedData!U:U,MATCH($AK648,PastedData!$A:$A,0)))/D$33)</f>
        <v>#DIV/0!</v>
      </c>
      <c r="AO648" t="e">
        <f>100*((INDEX(PastedData!V:V,MATCH($AK648,PastedData!$A:$A,0)))/E$33)</f>
        <v>#DIV/0!</v>
      </c>
      <c r="AP648" t="e">
        <f>100*((INDEX(PastedData!W:W,MATCH($AK648,PastedData!$A:$A,0)))/F$33)</f>
        <v>#DIV/0!</v>
      </c>
      <c r="AQ648" t="e">
        <f>100*((INDEX(PastedData!X:X,MATCH($AK648,PastedData!$A:$A,0)))/G$33)</f>
        <v>#DIV/0!</v>
      </c>
      <c r="AR648" t="e">
        <f>100*((INDEX(PastedData!Y:Y,MATCH($AK648,PastedData!$A:$A,0)))/H$33)</f>
        <v>#DIV/0!</v>
      </c>
      <c r="AS648" t="e">
        <f>100*((INDEX(PastedData!Z:Z,MATCH($AK648,PastedData!$A:$A,0)))/I$33)</f>
        <v>#DIV/0!</v>
      </c>
      <c r="AT648" t="e">
        <f>100*((INDEX(PastedData!AA:AA,MATCH($AK648,PastedData!$A:$A,0)))/J$33)</f>
        <v>#DIV/0!</v>
      </c>
    </row>
    <row r="649" spans="14:46" x14ac:dyDescent="0.3">
      <c r="N649" s="2" t="e">
        <f t="shared" si="29"/>
        <v>#N/A</v>
      </c>
      <c r="O649" s="2" t="e">
        <f t="array" ref="O649">LN(INDEX(PastedData!E:E,MATCH(Analysis!$AK651,PastedData!$A:$A,0))-Analysis!O$5)</f>
        <v>#NUM!</v>
      </c>
      <c r="P649" s="2" t="e">
        <f>LN(INDEX(PastedData!F:F,MATCH(Analysis!$AK651,PastedData!$A:$A,0))-Analysis!P$5)</f>
        <v>#NUM!</v>
      </c>
      <c r="Q649" s="2" t="e">
        <f>LN(INDEX(PastedData!G:G,MATCH(Analysis!$AK651,PastedData!$A:$A,0))-Analysis!Q$5)</f>
        <v>#NUM!</v>
      </c>
      <c r="R649" s="2" t="e">
        <f>LN(INDEX(PastedData!H:H,MATCH(Analysis!$AK651,PastedData!$A:$A,0))-Analysis!R$5)</f>
        <v>#NUM!</v>
      </c>
      <c r="S649" s="2" t="e">
        <f>LN(INDEX(PastedData!I:I,MATCH(Analysis!$AK651,PastedData!$A:$A,0))-Analysis!S$5)</f>
        <v>#NUM!</v>
      </c>
      <c r="T649" s="2" t="e">
        <f>LN(INDEX(PastedData!J:J,MATCH(Analysis!$AK651,PastedData!$A:$A,0))-Analysis!T$5)</f>
        <v>#NUM!</v>
      </c>
      <c r="U649" s="2" t="e">
        <f>LN(INDEX(PastedData!K:K,MATCH(Analysis!$AK651,PastedData!$A:$A,0))-Analysis!U$5)</f>
        <v>#NUM!</v>
      </c>
      <c r="AK649">
        <f t="shared" si="28"/>
        <v>629</v>
      </c>
      <c r="AL649" s="2" t="e">
        <f t="array" ref="AL649">INDEX(PastedData!B:B,MATCH($AK649,PastedData!$A:$A,0))</f>
        <v>#N/A</v>
      </c>
      <c r="AM649" s="2">
        <f>INDEX(PastedData!L:L,MATCH($AK649,PastedData!$A:$A,0))</f>
        <v>0</v>
      </c>
      <c r="AN649" t="e">
        <f>100*((INDEX(PastedData!U:U,MATCH($AK649,PastedData!$A:$A,0)))/D$33)</f>
        <v>#DIV/0!</v>
      </c>
      <c r="AO649" t="e">
        <f>100*((INDEX(PastedData!V:V,MATCH($AK649,PastedData!$A:$A,0)))/E$33)</f>
        <v>#DIV/0!</v>
      </c>
      <c r="AP649" t="e">
        <f>100*((INDEX(PastedData!W:W,MATCH($AK649,PastedData!$A:$A,0)))/F$33)</f>
        <v>#DIV/0!</v>
      </c>
      <c r="AQ649" t="e">
        <f>100*((INDEX(PastedData!X:X,MATCH($AK649,PastedData!$A:$A,0)))/G$33)</f>
        <v>#DIV/0!</v>
      </c>
      <c r="AR649" t="e">
        <f>100*((INDEX(PastedData!Y:Y,MATCH($AK649,PastedData!$A:$A,0)))/H$33)</f>
        <v>#DIV/0!</v>
      </c>
      <c r="AS649" t="e">
        <f>100*((INDEX(PastedData!Z:Z,MATCH($AK649,PastedData!$A:$A,0)))/I$33)</f>
        <v>#DIV/0!</v>
      </c>
      <c r="AT649" t="e">
        <f>100*((INDEX(PastedData!AA:AA,MATCH($AK649,PastedData!$A:$A,0)))/J$33)</f>
        <v>#DIV/0!</v>
      </c>
    </row>
    <row r="650" spans="14:46" x14ac:dyDescent="0.3">
      <c r="N650" s="2" t="e">
        <f t="shared" si="29"/>
        <v>#N/A</v>
      </c>
      <c r="O650" s="2" t="e">
        <f t="array" ref="O650">LN(INDEX(PastedData!E:E,MATCH(Analysis!$AK652,PastedData!$A:$A,0))-Analysis!O$5)</f>
        <v>#NUM!</v>
      </c>
      <c r="P650" s="2" t="e">
        <f>LN(INDEX(PastedData!F:F,MATCH(Analysis!$AK652,PastedData!$A:$A,0))-Analysis!P$5)</f>
        <v>#NUM!</v>
      </c>
      <c r="Q650" s="2" t="e">
        <f>LN(INDEX(PastedData!G:G,MATCH(Analysis!$AK652,PastedData!$A:$A,0))-Analysis!Q$5)</f>
        <v>#NUM!</v>
      </c>
      <c r="R650" s="2" t="e">
        <f>LN(INDEX(PastedData!H:H,MATCH(Analysis!$AK652,PastedData!$A:$A,0))-Analysis!R$5)</f>
        <v>#NUM!</v>
      </c>
      <c r="S650" s="2" t="e">
        <f>LN(INDEX(PastedData!I:I,MATCH(Analysis!$AK652,PastedData!$A:$A,0))-Analysis!S$5)</f>
        <v>#NUM!</v>
      </c>
      <c r="T650" s="2" t="e">
        <f>LN(INDEX(PastedData!J:J,MATCH(Analysis!$AK652,PastedData!$A:$A,0))-Analysis!T$5)</f>
        <v>#NUM!</v>
      </c>
      <c r="U650" s="2" t="e">
        <f>LN(INDEX(PastedData!K:K,MATCH(Analysis!$AK652,PastedData!$A:$A,0))-Analysis!U$5)</f>
        <v>#NUM!</v>
      </c>
      <c r="AK650">
        <f t="shared" si="28"/>
        <v>630</v>
      </c>
      <c r="AL650" s="2" t="e">
        <f t="array" ref="AL650">INDEX(PastedData!B:B,MATCH($AK650,PastedData!$A:$A,0))</f>
        <v>#N/A</v>
      </c>
      <c r="AM650" s="2">
        <f>INDEX(PastedData!L:L,MATCH($AK650,PastedData!$A:$A,0))</f>
        <v>0</v>
      </c>
      <c r="AN650" t="e">
        <f>100*((INDEX(PastedData!U:U,MATCH($AK650,PastedData!$A:$A,0)))/D$33)</f>
        <v>#DIV/0!</v>
      </c>
      <c r="AO650" t="e">
        <f>100*((INDEX(PastedData!V:V,MATCH($AK650,PastedData!$A:$A,0)))/E$33)</f>
        <v>#DIV/0!</v>
      </c>
      <c r="AP650" t="e">
        <f>100*((INDEX(PastedData!W:W,MATCH($AK650,PastedData!$A:$A,0)))/F$33)</f>
        <v>#DIV/0!</v>
      </c>
      <c r="AQ650" t="e">
        <f>100*((INDEX(PastedData!X:X,MATCH($AK650,PastedData!$A:$A,0)))/G$33)</f>
        <v>#DIV/0!</v>
      </c>
      <c r="AR650" t="e">
        <f>100*((INDEX(PastedData!Y:Y,MATCH($AK650,PastedData!$A:$A,0)))/H$33)</f>
        <v>#DIV/0!</v>
      </c>
      <c r="AS650" t="e">
        <f>100*((INDEX(PastedData!Z:Z,MATCH($AK650,PastedData!$A:$A,0)))/I$33)</f>
        <v>#DIV/0!</v>
      </c>
      <c r="AT650" t="e">
        <f>100*((INDEX(PastedData!AA:AA,MATCH($AK650,PastedData!$A:$A,0)))/J$33)</f>
        <v>#DIV/0!</v>
      </c>
    </row>
    <row r="651" spans="14:46" x14ac:dyDescent="0.3">
      <c r="N651" s="2" t="e">
        <f t="shared" si="29"/>
        <v>#N/A</v>
      </c>
      <c r="O651" s="2" t="e">
        <f t="array" ref="O651">LN(INDEX(PastedData!E:E,MATCH(Analysis!$AK653,PastedData!$A:$A,0))-Analysis!O$5)</f>
        <v>#NUM!</v>
      </c>
      <c r="P651" s="2" t="e">
        <f>LN(INDEX(PastedData!F:F,MATCH(Analysis!$AK653,PastedData!$A:$A,0))-Analysis!P$5)</f>
        <v>#NUM!</v>
      </c>
      <c r="Q651" s="2" t="e">
        <f>LN(INDEX(PastedData!G:G,MATCH(Analysis!$AK653,PastedData!$A:$A,0))-Analysis!Q$5)</f>
        <v>#NUM!</v>
      </c>
      <c r="R651" s="2" t="e">
        <f>LN(INDEX(PastedData!H:H,MATCH(Analysis!$AK653,PastedData!$A:$A,0))-Analysis!R$5)</f>
        <v>#NUM!</v>
      </c>
      <c r="S651" s="2" t="e">
        <f>LN(INDEX(PastedData!I:I,MATCH(Analysis!$AK653,PastedData!$A:$A,0))-Analysis!S$5)</f>
        <v>#NUM!</v>
      </c>
      <c r="T651" s="2" t="e">
        <f>LN(INDEX(PastedData!J:J,MATCH(Analysis!$AK653,PastedData!$A:$A,0))-Analysis!T$5)</f>
        <v>#NUM!</v>
      </c>
      <c r="U651" s="2" t="e">
        <f>LN(INDEX(PastedData!K:K,MATCH(Analysis!$AK653,PastedData!$A:$A,0))-Analysis!U$5)</f>
        <v>#NUM!</v>
      </c>
      <c r="AK651">
        <f t="shared" si="28"/>
        <v>631</v>
      </c>
      <c r="AL651" s="2" t="e">
        <f t="array" ref="AL651">INDEX(PastedData!B:B,MATCH($AK651,PastedData!$A:$A,0))</f>
        <v>#N/A</v>
      </c>
      <c r="AM651" s="2">
        <f>INDEX(PastedData!L:L,MATCH($AK651,PastedData!$A:$A,0))</f>
        <v>0</v>
      </c>
      <c r="AN651" t="e">
        <f>100*((INDEX(PastedData!U:U,MATCH($AK651,PastedData!$A:$A,0)))/D$33)</f>
        <v>#DIV/0!</v>
      </c>
      <c r="AO651" t="e">
        <f>100*((INDEX(PastedData!V:V,MATCH($AK651,PastedData!$A:$A,0)))/E$33)</f>
        <v>#DIV/0!</v>
      </c>
      <c r="AP651" t="e">
        <f>100*((INDEX(PastedData!W:W,MATCH($AK651,PastedData!$A:$A,0)))/F$33)</f>
        <v>#DIV/0!</v>
      </c>
      <c r="AQ651" t="e">
        <f>100*((INDEX(PastedData!X:X,MATCH($AK651,PastedData!$A:$A,0)))/G$33)</f>
        <v>#DIV/0!</v>
      </c>
      <c r="AR651" t="e">
        <f>100*((INDEX(PastedData!Y:Y,MATCH($AK651,PastedData!$A:$A,0)))/H$33)</f>
        <v>#DIV/0!</v>
      </c>
      <c r="AS651" t="e">
        <f>100*((INDEX(PastedData!Z:Z,MATCH($AK651,PastedData!$A:$A,0)))/I$33)</f>
        <v>#DIV/0!</v>
      </c>
      <c r="AT651" t="e">
        <f>100*((INDEX(PastedData!AA:AA,MATCH($AK651,PastedData!$A:$A,0)))/J$33)</f>
        <v>#DIV/0!</v>
      </c>
    </row>
    <row r="652" spans="14:46" x14ac:dyDescent="0.3">
      <c r="N652" s="2" t="e">
        <f t="shared" si="29"/>
        <v>#N/A</v>
      </c>
      <c r="O652" s="2" t="e">
        <f t="array" ref="O652">LN(INDEX(PastedData!E:E,MATCH(Analysis!$AK654,PastedData!$A:$A,0))-Analysis!O$5)</f>
        <v>#NUM!</v>
      </c>
      <c r="P652" s="2" t="e">
        <f>LN(INDEX(PastedData!F:F,MATCH(Analysis!$AK654,PastedData!$A:$A,0))-Analysis!P$5)</f>
        <v>#NUM!</v>
      </c>
      <c r="Q652" s="2" t="e">
        <f>LN(INDEX(PastedData!G:G,MATCH(Analysis!$AK654,PastedData!$A:$A,0))-Analysis!Q$5)</f>
        <v>#NUM!</v>
      </c>
      <c r="R652" s="2" t="e">
        <f>LN(INDEX(PastedData!H:H,MATCH(Analysis!$AK654,PastedData!$A:$A,0))-Analysis!R$5)</f>
        <v>#NUM!</v>
      </c>
      <c r="S652" s="2" t="e">
        <f>LN(INDEX(PastedData!I:I,MATCH(Analysis!$AK654,PastedData!$A:$A,0))-Analysis!S$5)</f>
        <v>#NUM!</v>
      </c>
      <c r="T652" s="2" t="e">
        <f>LN(INDEX(PastedData!J:J,MATCH(Analysis!$AK654,PastedData!$A:$A,0))-Analysis!T$5)</f>
        <v>#NUM!</v>
      </c>
      <c r="U652" s="2" t="e">
        <f>LN(INDEX(PastedData!K:K,MATCH(Analysis!$AK654,PastedData!$A:$A,0))-Analysis!U$5)</f>
        <v>#NUM!</v>
      </c>
      <c r="AK652">
        <f t="shared" si="28"/>
        <v>632</v>
      </c>
      <c r="AL652" s="2" t="e">
        <f t="array" ref="AL652">INDEX(PastedData!B:B,MATCH($AK652,PastedData!$A:$A,0))</f>
        <v>#N/A</v>
      </c>
      <c r="AM652" s="2">
        <f>INDEX(PastedData!L:L,MATCH($AK652,PastedData!$A:$A,0))</f>
        <v>0</v>
      </c>
      <c r="AN652" t="e">
        <f>100*((INDEX(PastedData!U:U,MATCH($AK652,PastedData!$A:$A,0)))/D$33)</f>
        <v>#DIV/0!</v>
      </c>
      <c r="AO652" t="e">
        <f>100*((INDEX(PastedData!V:V,MATCH($AK652,PastedData!$A:$A,0)))/E$33)</f>
        <v>#DIV/0!</v>
      </c>
      <c r="AP652" t="e">
        <f>100*((INDEX(PastedData!W:W,MATCH($AK652,PastedData!$A:$A,0)))/F$33)</f>
        <v>#DIV/0!</v>
      </c>
      <c r="AQ652" t="e">
        <f>100*((INDEX(PastedData!X:X,MATCH($AK652,PastedData!$A:$A,0)))/G$33)</f>
        <v>#DIV/0!</v>
      </c>
      <c r="AR652" t="e">
        <f>100*((INDEX(PastedData!Y:Y,MATCH($AK652,PastedData!$A:$A,0)))/H$33)</f>
        <v>#DIV/0!</v>
      </c>
      <c r="AS652" t="e">
        <f>100*((INDEX(PastedData!Z:Z,MATCH($AK652,PastedData!$A:$A,0)))/I$33)</f>
        <v>#DIV/0!</v>
      </c>
      <c r="AT652" t="e">
        <f>100*((INDEX(PastedData!AA:AA,MATCH($AK652,PastedData!$A:$A,0)))/J$33)</f>
        <v>#DIV/0!</v>
      </c>
    </row>
    <row r="653" spans="14:46" x14ac:dyDescent="0.3">
      <c r="N653" s="2" t="e">
        <f t="shared" si="29"/>
        <v>#N/A</v>
      </c>
      <c r="O653" s="2" t="e">
        <f t="array" ref="O653">LN(INDEX(PastedData!E:E,MATCH(Analysis!$AK655,PastedData!$A:$A,0))-Analysis!O$5)</f>
        <v>#NUM!</v>
      </c>
      <c r="P653" s="2" t="e">
        <f>LN(INDEX(PastedData!F:F,MATCH(Analysis!$AK655,PastedData!$A:$A,0))-Analysis!P$5)</f>
        <v>#NUM!</v>
      </c>
      <c r="Q653" s="2" t="e">
        <f>LN(INDEX(PastedData!G:G,MATCH(Analysis!$AK655,PastedData!$A:$A,0))-Analysis!Q$5)</f>
        <v>#NUM!</v>
      </c>
      <c r="R653" s="2" t="e">
        <f>LN(INDEX(PastedData!H:H,MATCH(Analysis!$AK655,PastedData!$A:$A,0))-Analysis!R$5)</f>
        <v>#NUM!</v>
      </c>
      <c r="S653" s="2" t="e">
        <f>LN(INDEX(PastedData!I:I,MATCH(Analysis!$AK655,PastedData!$A:$A,0))-Analysis!S$5)</f>
        <v>#NUM!</v>
      </c>
      <c r="T653" s="2" t="e">
        <f>LN(INDEX(PastedData!J:J,MATCH(Analysis!$AK655,PastedData!$A:$A,0))-Analysis!T$5)</f>
        <v>#NUM!</v>
      </c>
      <c r="U653" s="2" t="e">
        <f>LN(INDEX(PastedData!K:K,MATCH(Analysis!$AK655,PastedData!$A:$A,0))-Analysis!U$5)</f>
        <v>#NUM!</v>
      </c>
      <c r="AK653">
        <f t="shared" si="28"/>
        <v>633</v>
      </c>
      <c r="AL653" s="2" t="e">
        <f t="array" ref="AL653">INDEX(PastedData!B:B,MATCH($AK653,PastedData!$A:$A,0))</f>
        <v>#N/A</v>
      </c>
      <c r="AM653" s="2">
        <f>INDEX(PastedData!L:L,MATCH($AK653,PastedData!$A:$A,0))</f>
        <v>0</v>
      </c>
      <c r="AN653" t="e">
        <f>100*((INDEX(PastedData!U:U,MATCH($AK653,PastedData!$A:$A,0)))/D$33)</f>
        <v>#DIV/0!</v>
      </c>
      <c r="AO653" t="e">
        <f>100*((INDEX(PastedData!V:V,MATCH($AK653,PastedData!$A:$A,0)))/E$33)</f>
        <v>#DIV/0!</v>
      </c>
      <c r="AP653" t="e">
        <f>100*((INDEX(PastedData!W:W,MATCH($AK653,PastedData!$A:$A,0)))/F$33)</f>
        <v>#DIV/0!</v>
      </c>
      <c r="AQ653" t="e">
        <f>100*((INDEX(PastedData!X:X,MATCH($AK653,PastedData!$A:$A,0)))/G$33)</f>
        <v>#DIV/0!</v>
      </c>
      <c r="AR653" t="e">
        <f>100*((INDEX(PastedData!Y:Y,MATCH($AK653,PastedData!$A:$A,0)))/H$33)</f>
        <v>#DIV/0!</v>
      </c>
      <c r="AS653" t="e">
        <f>100*((INDEX(PastedData!Z:Z,MATCH($AK653,PastedData!$A:$A,0)))/I$33)</f>
        <v>#DIV/0!</v>
      </c>
      <c r="AT653" t="e">
        <f>100*((INDEX(PastedData!AA:AA,MATCH($AK653,PastedData!$A:$A,0)))/J$33)</f>
        <v>#DIV/0!</v>
      </c>
    </row>
    <row r="654" spans="14:46" x14ac:dyDescent="0.3">
      <c r="N654" s="2" t="e">
        <f t="shared" si="29"/>
        <v>#N/A</v>
      </c>
      <c r="O654" s="2" t="e">
        <f t="array" ref="O654">LN(INDEX(PastedData!E:E,MATCH(Analysis!$AK656,PastedData!$A:$A,0))-Analysis!O$5)</f>
        <v>#NUM!</v>
      </c>
      <c r="P654" s="2" t="e">
        <f>LN(INDEX(PastedData!F:F,MATCH(Analysis!$AK656,PastedData!$A:$A,0))-Analysis!P$5)</f>
        <v>#NUM!</v>
      </c>
      <c r="Q654" s="2" t="e">
        <f>LN(INDEX(PastedData!G:G,MATCH(Analysis!$AK656,PastedData!$A:$A,0))-Analysis!Q$5)</f>
        <v>#NUM!</v>
      </c>
      <c r="R654" s="2" t="e">
        <f>LN(INDEX(PastedData!H:H,MATCH(Analysis!$AK656,PastedData!$A:$A,0))-Analysis!R$5)</f>
        <v>#NUM!</v>
      </c>
      <c r="S654" s="2" t="e">
        <f>LN(INDEX(PastedData!I:I,MATCH(Analysis!$AK656,PastedData!$A:$A,0))-Analysis!S$5)</f>
        <v>#NUM!</v>
      </c>
      <c r="T654" s="2" t="e">
        <f>LN(INDEX(PastedData!J:J,MATCH(Analysis!$AK656,PastedData!$A:$A,0))-Analysis!T$5)</f>
        <v>#NUM!</v>
      </c>
      <c r="U654" s="2" t="e">
        <f>LN(INDEX(PastedData!K:K,MATCH(Analysis!$AK656,PastedData!$A:$A,0))-Analysis!U$5)</f>
        <v>#NUM!</v>
      </c>
      <c r="AK654">
        <f t="shared" si="28"/>
        <v>634</v>
      </c>
      <c r="AL654" s="2" t="e">
        <f t="array" ref="AL654">INDEX(PastedData!B:B,MATCH($AK654,PastedData!$A:$A,0))</f>
        <v>#N/A</v>
      </c>
      <c r="AM654" s="2">
        <f>INDEX(PastedData!L:L,MATCH($AK654,PastedData!$A:$A,0))</f>
        <v>0</v>
      </c>
      <c r="AN654" t="e">
        <f>100*((INDEX(PastedData!U:U,MATCH($AK654,PastedData!$A:$A,0)))/D$33)</f>
        <v>#DIV/0!</v>
      </c>
      <c r="AO654" t="e">
        <f>100*((INDEX(PastedData!V:V,MATCH($AK654,PastedData!$A:$A,0)))/E$33)</f>
        <v>#DIV/0!</v>
      </c>
      <c r="AP654" t="e">
        <f>100*((INDEX(PastedData!W:W,MATCH($AK654,PastedData!$A:$A,0)))/F$33)</f>
        <v>#DIV/0!</v>
      </c>
      <c r="AQ654" t="e">
        <f>100*((INDEX(PastedData!X:X,MATCH($AK654,PastedData!$A:$A,0)))/G$33)</f>
        <v>#DIV/0!</v>
      </c>
      <c r="AR654" t="e">
        <f>100*((INDEX(PastedData!Y:Y,MATCH($AK654,PastedData!$A:$A,0)))/H$33)</f>
        <v>#DIV/0!</v>
      </c>
      <c r="AS654" t="e">
        <f>100*((INDEX(PastedData!Z:Z,MATCH($AK654,PastedData!$A:$A,0)))/I$33)</f>
        <v>#DIV/0!</v>
      </c>
      <c r="AT654" t="e">
        <f>100*((INDEX(PastedData!AA:AA,MATCH($AK654,PastedData!$A:$A,0)))/J$33)</f>
        <v>#DIV/0!</v>
      </c>
    </row>
    <row r="655" spans="14:46" x14ac:dyDescent="0.3">
      <c r="N655" s="2" t="e">
        <f t="shared" si="29"/>
        <v>#N/A</v>
      </c>
      <c r="O655" s="2" t="e">
        <f t="array" ref="O655">LN(INDEX(PastedData!E:E,MATCH(Analysis!$AK657,PastedData!$A:$A,0))-Analysis!O$5)</f>
        <v>#NUM!</v>
      </c>
      <c r="P655" s="2" t="e">
        <f>LN(INDEX(PastedData!F:F,MATCH(Analysis!$AK657,PastedData!$A:$A,0))-Analysis!P$5)</f>
        <v>#NUM!</v>
      </c>
      <c r="Q655" s="2" t="e">
        <f>LN(INDEX(PastedData!G:G,MATCH(Analysis!$AK657,PastedData!$A:$A,0))-Analysis!Q$5)</f>
        <v>#NUM!</v>
      </c>
      <c r="R655" s="2" t="e">
        <f>LN(INDEX(PastedData!H:H,MATCH(Analysis!$AK657,PastedData!$A:$A,0))-Analysis!R$5)</f>
        <v>#NUM!</v>
      </c>
      <c r="S655" s="2" t="e">
        <f>LN(INDEX(PastedData!I:I,MATCH(Analysis!$AK657,PastedData!$A:$A,0))-Analysis!S$5)</f>
        <v>#NUM!</v>
      </c>
      <c r="T655" s="2" t="e">
        <f>LN(INDEX(PastedData!J:J,MATCH(Analysis!$AK657,PastedData!$A:$A,0))-Analysis!T$5)</f>
        <v>#NUM!</v>
      </c>
      <c r="U655" s="2" t="e">
        <f>LN(INDEX(PastedData!K:K,MATCH(Analysis!$AK657,PastedData!$A:$A,0))-Analysis!U$5)</f>
        <v>#NUM!</v>
      </c>
      <c r="AK655">
        <f t="shared" si="28"/>
        <v>635</v>
      </c>
      <c r="AL655" s="2" t="e">
        <f t="array" ref="AL655">INDEX(PastedData!B:B,MATCH($AK655,PastedData!$A:$A,0))</f>
        <v>#N/A</v>
      </c>
      <c r="AM655" s="2">
        <f>INDEX(PastedData!L:L,MATCH($AK655,PastedData!$A:$A,0))</f>
        <v>0</v>
      </c>
      <c r="AN655" t="e">
        <f>100*((INDEX(PastedData!U:U,MATCH($AK655,PastedData!$A:$A,0)))/D$33)</f>
        <v>#DIV/0!</v>
      </c>
      <c r="AO655" t="e">
        <f>100*((INDEX(PastedData!V:V,MATCH($AK655,PastedData!$A:$A,0)))/E$33)</f>
        <v>#DIV/0!</v>
      </c>
      <c r="AP655" t="e">
        <f>100*((INDEX(PastedData!W:W,MATCH($AK655,PastedData!$A:$A,0)))/F$33)</f>
        <v>#DIV/0!</v>
      </c>
      <c r="AQ655" t="e">
        <f>100*((INDEX(PastedData!X:X,MATCH($AK655,PastedData!$A:$A,0)))/G$33)</f>
        <v>#DIV/0!</v>
      </c>
      <c r="AR655" t="e">
        <f>100*((INDEX(PastedData!Y:Y,MATCH($AK655,PastedData!$A:$A,0)))/H$33)</f>
        <v>#DIV/0!</v>
      </c>
      <c r="AS655" t="e">
        <f>100*((INDEX(PastedData!Z:Z,MATCH($AK655,PastedData!$A:$A,0)))/I$33)</f>
        <v>#DIV/0!</v>
      </c>
      <c r="AT655" t="e">
        <f>100*((INDEX(PastedData!AA:AA,MATCH($AK655,PastedData!$A:$A,0)))/J$33)</f>
        <v>#DIV/0!</v>
      </c>
    </row>
    <row r="656" spans="14:46" x14ac:dyDescent="0.3">
      <c r="N656" s="2" t="e">
        <f t="shared" si="29"/>
        <v>#N/A</v>
      </c>
      <c r="O656" s="2" t="e">
        <f t="array" ref="O656">LN(INDEX(PastedData!E:E,MATCH(Analysis!$AK658,PastedData!$A:$A,0))-Analysis!O$5)</f>
        <v>#NUM!</v>
      </c>
      <c r="P656" s="2" t="e">
        <f>LN(INDEX(PastedData!F:F,MATCH(Analysis!$AK658,PastedData!$A:$A,0))-Analysis!P$5)</f>
        <v>#NUM!</v>
      </c>
      <c r="Q656" s="2" t="e">
        <f>LN(INDEX(PastedData!G:G,MATCH(Analysis!$AK658,PastedData!$A:$A,0))-Analysis!Q$5)</f>
        <v>#NUM!</v>
      </c>
      <c r="R656" s="2" t="e">
        <f>LN(INDEX(PastedData!H:H,MATCH(Analysis!$AK658,PastedData!$A:$A,0))-Analysis!R$5)</f>
        <v>#NUM!</v>
      </c>
      <c r="S656" s="2" t="e">
        <f>LN(INDEX(PastedData!I:I,MATCH(Analysis!$AK658,PastedData!$A:$A,0))-Analysis!S$5)</f>
        <v>#NUM!</v>
      </c>
      <c r="T656" s="2" t="e">
        <f>LN(INDEX(PastedData!J:J,MATCH(Analysis!$AK658,PastedData!$A:$A,0))-Analysis!T$5)</f>
        <v>#NUM!</v>
      </c>
      <c r="U656" s="2" t="e">
        <f>LN(INDEX(PastedData!K:K,MATCH(Analysis!$AK658,PastedData!$A:$A,0))-Analysis!U$5)</f>
        <v>#NUM!</v>
      </c>
      <c r="AK656">
        <f t="shared" si="28"/>
        <v>636</v>
      </c>
      <c r="AL656" s="2" t="e">
        <f t="array" ref="AL656">INDEX(PastedData!B:B,MATCH($AK656,PastedData!$A:$A,0))</f>
        <v>#N/A</v>
      </c>
      <c r="AM656" s="2">
        <f>INDEX(PastedData!L:L,MATCH($AK656,PastedData!$A:$A,0))</f>
        <v>0</v>
      </c>
      <c r="AN656" t="e">
        <f>100*((INDEX(PastedData!U:U,MATCH($AK656,PastedData!$A:$A,0)))/D$33)</f>
        <v>#DIV/0!</v>
      </c>
      <c r="AO656" t="e">
        <f>100*((INDEX(PastedData!V:V,MATCH($AK656,PastedData!$A:$A,0)))/E$33)</f>
        <v>#DIV/0!</v>
      </c>
      <c r="AP656" t="e">
        <f>100*((INDEX(PastedData!W:W,MATCH($AK656,PastedData!$A:$A,0)))/F$33)</f>
        <v>#DIV/0!</v>
      </c>
      <c r="AQ656" t="e">
        <f>100*((INDEX(PastedData!X:X,MATCH($AK656,PastedData!$A:$A,0)))/G$33)</f>
        <v>#DIV/0!</v>
      </c>
      <c r="AR656" t="e">
        <f>100*((INDEX(PastedData!Y:Y,MATCH($AK656,PastedData!$A:$A,0)))/H$33)</f>
        <v>#DIV/0!</v>
      </c>
      <c r="AS656" t="e">
        <f>100*((INDEX(PastedData!Z:Z,MATCH($AK656,PastedData!$A:$A,0)))/I$33)</f>
        <v>#DIV/0!</v>
      </c>
      <c r="AT656" t="e">
        <f>100*((INDEX(PastedData!AA:AA,MATCH($AK656,PastedData!$A:$A,0)))/J$33)</f>
        <v>#DIV/0!</v>
      </c>
    </row>
    <row r="657" spans="14:46" x14ac:dyDescent="0.3">
      <c r="N657" s="2" t="e">
        <f t="shared" si="29"/>
        <v>#N/A</v>
      </c>
      <c r="O657" s="2" t="e">
        <f t="array" ref="O657">LN(INDEX(PastedData!E:E,MATCH(Analysis!$AK659,PastedData!$A:$A,0))-Analysis!O$5)</f>
        <v>#NUM!</v>
      </c>
      <c r="P657" s="2" t="e">
        <f>LN(INDEX(PastedData!F:F,MATCH(Analysis!$AK659,PastedData!$A:$A,0))-Analysis!P$5)</f>
        <v>#NUM!</v>
      </c>
      <c r="Q657" s="2" t="e">
        <f>LN(INDEX(PastedData!G:G,MATCH(Analysis!$AK659,PastedData!$A:$A,0))-Analysis!Q$5)</f>
        <v>#NUM!</v>
      </c>
      <c r="R657" s="2" t="e">
        <f>LN(INDEX(PastedData!H:H,MATCH(Analysis!$AK659,PastedData!$A:$A,0))-Analysis!R$5)</f>
        <v>#NUM!</v>
      </c>
      <c r="S657" s="2" t="e">
        <f>LN(INDEX(PastedData!I:I,MATCH(Analysis!$AK659,PastedData!$A:$A,0))-Analysis!S$5)</f>
        <v>#NUM!</v>
      </c>
      <c r="T657" s="2" t="e">
        <f>LN(INDEX(PastedData!J:J,MATCH(Analysis!$AK659,PastedData!$A:$A,0))-Analysis!T$5)</f>
        <v>#NUM!</v>
      </c>
      <c r="U657" s="2" t="e">
        <f>LN(INDEX(PastedData!K:K,MATCH(Analysis!$AK659,PastedData!$A:$A,0))-Analysis!U$5)</f>
        <v>#NUM!</v>
      </c>
      <c r="AK657">
        <f t="shared" si="28"/>
        <v>637</v>
      </c>
      <c r="AL657" s="2" t="e">
        <f t="array" ref="AL657">INDEX(PastedData!B:B,MATCH($AK657,PastedData!$A:$A,0))</f>
        <v>#N/A</v>
      </c>
      <c r="AM657" s="2">
        <f>INDEX(PastedData!L:L,MATCH($AK657,PastedData!$A:$A,0))</f>
        <v>0</v>
      </c>
      <c r="AN657" t="e">
        <f>100*((INDEX(PastedData!U:U,MATCH($AK657,PastedData!$A:$A,0)))/D$33)</f>
        <v>#DIV/0!</v>
      </c>
      <c r="AO657" t="e">
        <f>100*((INDEX(PastedData!V:V,MATCH($AK657,PastedData!$A:$A,0)))/E$33)</f>
        <v>#DIV/0!</v>
      </c>
      <c r="AP657" t="e">
        <f>100*((INDEX(PastedData!W:W,MATCH($AK657,PastedData!$A:$A,0)))/F$33)</f>
        <v>#DIV/0!</v>
      </c>
      <c r="AQ657" t="e">
        <f>100*((INDEX(PastedData!X:X,MATCH($AK657,PastedData!$A:$A,0)))/G$33)</f>
        <v>#DIV/0!</v>
      </c>
      <c r="AR657" t="e">
        <f>100*((INDEX(PastedData!Y:Y,MATCH($AK657,PastedData!$A:$A,0)))/H$33)</f>
        <v>#DIV/0!</v>
      </c>
      <c r="AS657" t="e">
        <f>100*((INDEX(PastedData!Z:Z,MATCH($AK657,PastedData!$A:$A,0)))/I$33)</f>
        <v>#DIV/0!</v>
      </c>
      <c r="AT657" t="e">
        <f>100*((INDEX(PastedData!AA:AA,MATCH($AK657,PastedData!$A:$A,0)))/J$33)</f>
        <v>#DIV/0!</v>
      </c>
    </row>
    <row r="658" spans="14:46" x14ac:dyDescent="0.3">
      <c r="N658" s="2" t="e">
        <f t="shared" si="29"/>
        <v>#N/A</v>
      </c>
      <c r="O658" s="2" t="e">
        <f t="array" ref="O658">LN(INDEX(PastedData!E:E,MATCH(Analysis!$AK660,PastedData!$A:$A,0))-Analysis!O$5)</f>
        <v>#NUM!</v>
      </c>
      <c r="P658" s="2" t="e">
        <f>LN(INDEX(PastedData!F:F,MATCH(Analysis!$AK660,PastedData!$A:$A,0))-Analysis!P$5)</f>
        <v>#NUM!</v>
      </c>
      <c r="Q658" s="2" t="e">
        <f>LN(INDEX(PastedData!G:G,MATCH(Analysis!$AK660,PastedData!$A:$A,0))-Analysis!Q$5)</f>
        <v>#NUM!</v>
      </c>
      <c r="R658" s="2" t="e">
        <f>LN(INDEX(PastedData!H:H,MATCH(Analysis!$AK660,PastedData!$A:$A,0))-Analysis!R$5)</f>
        <v>#NUM!</v>
      </c>
      <c r="S658" s="2" t="e">
        <f>LN(INDEX(PastedData!I:I,MATCH(Analysis!$AK660,PastedData!$A:$A,0))-Analysis!S$5)</f>
        <v>#NUM!</v>
      </c>
      <c r="T658" s="2" t="e">
        <f>LN(INDEX(PastedData!J:J,MATCH(Analysis!$AK660,PastedData!$A:$A,0))-Analysis!T$5)</f>
        <v>#NUM!</v>
      </c>
      <c r="U658" s="2" t="e">
        <f>LN(INDEX(PastedData!K:K,MATCH(Analysis!$AK660,PastedData!$A:$A,0))-Analysis!U$5)</f>
        <v>#NUM!</v>
      </c>
      <c r="AK658">
        <f t="shared" si="28"/>
        <v>638</v>
      </c>
      <c r="AL658" s="2" t="e">
        <f t="array" ref="AL658">INDEX(PastedData!B:B,MATCH($AK658,PastedData!$A:$A,0))</f>
        <v>#N/A</v>
      </c>
      <c r="AM658" s="2">
        <f>INDEX(PastedData!L:L,MATCH($AK658,PastedData!$A:$A,0))</f>
        <v>0</v>
      </c>
      <c r="AN658" t="e">
        <f>100*((INDEX(PastedData!U:U,MATCH($AK658,PastedData!$A:$A,0)))/D$33)</f>
        <v>#DIV/0!</v>
      </c>
      <c r="AO658" t="e">
        <f>100*((INDEX(PastedData!V:V,MATCH($AK658,PastedData!$A:$A,0)))/E$33)</f>
        <v>#DIV/0!</v>
      </c>
      <c r="AP658" t="e">
        <f>100*((INDEX(PastedData!W:W,MATCH($AK658,PastedData!$A:$A,0)))/F$33)</f>
        <v>#DIV/0!</v>
      </c>
      <c r="AQ658" t="e">
        <f>100*((INDEX(PastedData!X:X,MATCH($AK658,PastedData!$A:$A,0)))/G$33)</f>
        <v>#DIV/0!</v>
      </c>
      <c r="AR658" t="e">
        <f>100*((INDEX(PastedData!Y:Y,MATCH($AK658,PastedData!$A:$A,0)))/H$33)</f>
        <v>#DIV/0!</v>
      </c>
      <c r="AS658" t="e">
        <f>100*((INDEX(PastedData!Z:Z,MATCH($AK658,PastedData!$A:$A,0)))/I$33)</f>
        <v>#DIV/0!</v>
      </c>
      <c r="AT658" t="e">
        <f>100*((INDEX(PastedData!AA:AA,MATCH($AK658,PastedData!$A:$A,0)))/J$33)</f>
        <v>#DIV/0!</v>
      </c>
    </row>
    <row r="659" spans="14:46" x14ac:dyDescent="0.3">
      <c r="N659" s="2" t="e">
        <f t="shared" si="29"/>
        <v>#N/A</v>
      </c>
      <c r="O659" s="2" t="e">
        <f t="array" ref="O659">LN(INDEX(PastedData!E:E,MATCH(Analysis!$AK661,PastedData!$A:$A,0))-Analysis!O$5)</f>
        <v>#NUM!</v>
      </c>
      <c r="P659" s="2" t="e">
        <f>LN(INDEX(PastedData!F:F,MATCH(Analysis!$AK661,PastedData!$A:$A,0))-Analysis!P$5)</f>
        <v>#NUM!</v>
      </c>
      <c r="Q659" s="2" t="e">
        <f>LN(INDEX(PastedData!G:G,MATCH(Analysis!$AK661,PastedData!$A:$A,0))-Analysis!Q$5)</f>
        <v>#NUM!</v>
      </c>
      <c r="R659" s="2" t="e">
        <f>LN(INDEX(PastedData!H:H,MATCH(Analysis!$AK661,PastedData!$A:$A,0))-Analysis!R$5)</f>
        <v>#NUM!</v>
      </c>
      <c r="S659" s="2" t="e">
        <f>LN(INDEX(PastedData!I:I,MATCH(Analysis!$AK661,PastedData!$A:$A,0))-Analysis!S$5)</f>
        <v>#NUM!</v>
      </c>
      <c r="T659" s="2" t="e">
        <f>LN(INDEX(PastedData!J:J,MATCH(Analysis!$AK661,PastedData!$A:$A,0))-Analysis!T$5)</f>
        <v>#NUM!</v>
      </c>
      <c r="U659" s="2" t="e">
        <f>LN(INDEX(PastedData!K:K,MATCH(Analysis!$AK661,PastedData!$A:$A,0))-Analysis!U$5)</f>
        <v>#NUM!</v>
      </c>
      <c r="AK659">
        <f t="shared" si="28"/>
        <v>639</v>
      </c>
      <c r="AL659" s="2" t="e">
        <f t="array" ref="AL659">INDEX(PastedData!B:B,MATCH($AK659,PastedData!$A:$A,0))</f>
        <v>#N/A</v>
      </c>
      <c r="AM659" s="2">
        <f>INDEX(PastedData!L:L,MATCH($AK659,PastedData!$A:$A,0))</f>
        <v>0</v>
      </c>
      <c r="AN659" t="e">
        <f>100*((INDEX(PastedData!U:U,MATCH($AK659,PastedData!$A:$A,0)))/D$33)</f>
        <v>#DIV/0!</v>
      </c>
      <c r="AO659" t="e">
        <f>100*((INDEX(PastedData!V:V,MATCH($AK659,PastedData!$A:$A,0)))/E$33)</f>
        <v>#DIV/0!</v>
      </c>
      <c r="AP659" t="e">
        <f>100*((INDEX(PastedData!W:W,MATCH($AK659,PastedData!$A:$A,0)))/F$33)</f>
        <v>#DIV/0!</v>
      </c>
      <c r="AQ659" t="e">
        <f>100*((INDEX(PastedData!X:X,MATCH($AK659,PastedData!$A:$A,0)))/G$33)</f>
        <v>#DIV/0!</v>
      </c>
      <c r="AR659" t="e">
        <f>100*((INDEX(PastedData!Y:Y,MATCH($AK659,PastedData!$A:$A,0)))/H$33)</f>
        <v>#DIV/0!</v>
      </c>
      <c r="AS659" t="e">
        <f>100*((INDEX(PastedData!Z:Z,MATCH($AK659,PastedData!$A:$A,0)))/I$33)</f>
        <v>#DIV/0!</v>
      </c>
      <c r="AT659" t="e">
        <f>100*((INDEX(PastedData!AA:AA,MATCH($AK659,PastedData!$A:$A,0)))/J$33)</f>
        <v>#DIV/0!</v>
      </c>
    </row>
    <row r="660" spans="14:46" x14ac:dyDescent="0.3">
      <c r="N660" s="2" t="e">
        <f t="shared" si="29"/>
        <v>#N/A</v>
      </c>
      <c r="O660" s="2" t="e">
        <f t="array" ref="O660">LN(INDEX(PastedData!E:E,MATCH(Analysis!$AK662,PastedData!$A:$A,0))-Analysis!O$5)</f>
        <v>#NUM!</v>
      </c>
      <c r="P660" s="2" t="e">
        <f>LN(INDEX(PastedData!F:F,MATCH(Analysis!$AK662,PastedData!$A:$A,0))-Analysis!P$5)</f>
        <v>#NUM!</v>
      </c>
      <c r="Q660" s="2" t="e">
        <f>LN(INDEX(PastedData!G:G,MATCH(Analysis!$AK662,PastedData!$A:$A,0))-Analysis!Q$5)</f>
        <v>#NUM!</v>
      </c>
      <c r="R660" s="2" t="e">
        <f>LN(INDEX(PastedData!H:H,MATCH(Analysis!$AK662,PastedData!$A:$A,0))-Analysis!R$5)</f>
        <v>#NUM!</v>
      </c>
      <c r="S660" s="2" t="e">
        <f>LN(INDEX(PastedData!I:I,MATCH(Analysis!$AK662,PastedData!$A:$A,0))-Analysis!S$5)</f>
        <v>#NUM!</v>
      </c>
      <c r="T660" s="2" t="e">
        <f>LN(INDEX(PastedData!J:J,MATCH(Analysis!$AK662,PastedData!$A:$A,0))-Analysis!T$5)</f>
        <v>#NUM!</v>
      </c>
      <c r="U660" s="2" t="e">
        <f>LN(INDEX(PastedData!K:K,MATCH(Analysis!$AK662,PastedData!$A:$A,0))-Analysis!U$5)</f>
        <v>#NUM!</v>
      </c>
      <c r="AK660">
        <f t="shared" ref="AK660:AK723" si="30">AK659+1</f>
        <v>640</v>
      </c>
      <c r="AL660" s="2" t="e">
        <f t="array" ref="AL660">INDEX(PastedData!B:B,MATCH($AK660,PastedData!$A:$A,0))</f>
        <v>#N/A</v>
      </c>
      <c r="AM660" s="2">
        <f>INDEX(PastedData!L:L,MATCH($AK660,PastedData!$A:$A,0))</f>
        <v>0</v>
      </c>
      <c r="AN660" t="e">
        <f>100*((INDEX(PastedData!U:U,MATCH($AK660,PastedData!$A:$A,0)))/D$33)</f>
        <v>#DIV/0!</v>
      </c>
      <c r="AO660" t="e">
        <f>100*((INDEX(PastedData!V:V,MATCH($AK660,PastedData!$A:$A,0)))/E$33)</f>
        <v>#DIV/0!</v>
      </c>
      <c r="AP660" t="e">
        <f>100*((INDEX(PastedData!W:W,MATCH($AK660,PastedData!$A:$A,0)))/F$33)</f>
        <v>#DIV/0!</v>
      </c>
      <c r="AQ660" t="e">
        <f>100*((INDEX(PastedData!X:X,MATCH($AK660,PastedData!$A:$A,0)))/G$33)</f>
        <v>#DIV/0!</v>
      </c>
      <c r="AR660" t="e">
        <f>100*((INDEX(PastedData!Y:Y,MATCH($AK660,PastedData!$A:$A,0)))/H$33)</f>
        <v>#DIV/0!</v>
      </c>
      <c r="AS660" t="e">
        <f>100*((INDEX(PastedData!Z:Z,MATCH($AK660,PastedData!$A:$A,0)))/I$33)</f>
        <v>#DIV/0!</v>
      </c>
      <c r="AT660" t="e">
        <f>100*((INDEX(PastedData!AA:AA,MATCH($AK660,PastedData!$A:$A,0)))/J$33)</f>
        <v>#DIV/0!</v>
      </c>
    </row>
    <row r="661" spans="14:46" x14ac:dyDescent="0.3">
      <c r="N661" s="2" t="e">
        <f t="shared" si="29"/>
        <v>#N/A</v>
      </c>
      <c r="O661" s="2" t="e">
        <f t="array" ref="O661">LN(INDEX(PastedData!E:E,MATCH(Analysis!$AK663,PastedData!$A:$A,0))-Analysis!O$5)</f>
        <v>#NUM!</v>
      </c>
      <c r="P661" s="2" t="e">
        <f>LN(INDEX(PastedData!F:F,MATCH(Analysis!$AK663,PastedData!$A:$A,0))-Analysis!P$5)</f>
        <v>#NUM!</v>
      </c>
      <c r="Q661" s="2" t="e">
        <f>LN(INDEX(PastedData!G:G,MATCH(Analysis!$AK663,PastedData!$A:$A,0))-Analysis!Q$5)</f>
        <v>#NUM!</v>
      </c>
      <c r="R661" s="2" t="e">
        <f>LN(INDEX(PastedData!H:H,MATCH(Analysis!$AK663,PastedData!$A:$A,0))-Analysis!R$5)</f>
        <v>#NUM!</v>
      </c>
      <c r="S661" s="2" t="e">
        <f>LN(INDEX(PastedData!I:I,MATCH(Analysis!$AK663,PastedData!$A:$A,0))-Analysis!S$5)</f>
        <v>#NUM!</v>
      </c>
      <c r="T661" s="2" t="e">
        <f>LN(INDEX(PastedData!J:J,MATCH(Analysis!$AK663,PastedData!$A:$A,0))-Analysis!T$5)</f>
        <v>#NUM!</v>
      </c>
      <c r="U661" s="2" t="e">
        <f>LN(INDEX(PastedData!K:K,MATCH(Analysis!$AK663,PastedData!$A:$A,0))-Analysis!U$5)</f>
        <v>#NUM!</v>
      </c>
      <c r="AK661">
        <f t="shared" si="30"/>
        <v>641</v>
      </c>
      <c r="AL661" s="2" t="e">
        <f t="array" ref="AL661">INDEX(PastedData!B:B,MATCH($AK661,PastedData!$A:$A,0))</f>
        <v>#N/A</v>
      </c>
      <c r="AM661" s="2">
        <f>INDEX(PastedData!L:L,MATCH($AK661,PastedData!$A:$A,0))</f>
        <v>0</v>
      </c>
      <c r="AN661" t="e">
        <f>100*((INDEX(PastedData!U:U,MATCH($AK661,PastedData!$A:$A,0)))/D$33)</f>
        <v>#DIV/0!</v>
      </c>
      <c r="AO661" t="e">
        <f>100*((INDEX(PastedData!V:V,MATCH($AK661,PastedData!$A:$A,0)))/E$33)</f>
        <v>#DIV/0!</v>
      </c>
      <c r="AP661" t="e">
        <f>100*((INDEX(PastedData!W:W,MATCH($AK661,PastedData!$A:$A,0)))/F$33)</f>
        <v>#DIV/0!</v>
      </c>
      <c r="AQ661" t="e">
        <f>100*((INDEX(PastedData!X:X,MATCH($AK661,PastedData!$A:$A,0)))/G$33)</f>
        <v>#DIV/0!</v>
      </c>
      <c r="AR661" t="e">
        <f>100*((INDEX(PastedData!Y:Y,MATCH($AK661,PastedData!$A:$A,0)))/H$33)</f>
        <v>#DIV/0!</v>
      </c>
      <c r="AS661" t="e">
        <f>100*((INDEX(PastedData!Z:Z,MATCH($AK661,PastedData!$A:$A,0)))/I$33)</f>
        <v>#DIV/0!</v>
      </c>
      <c r="AT661" t="e">
        <f>100*((INDEX(PastedData!AA:AA,MATCH($AK661,PastedData!$A:$A,0)))/J$33)</f>
        <v>#DIV/0!</v>
      </c>
    </row>
    <row r="662" spans="14:46" x14ac:dyDescent="0.3">
      <c r="N662" s="2" t="e">
        <f t="shared" si="29"/>
        <v>#N/A</v>
      </c>
      <c r="O662" s="2" t="e">
        <f t="array" ref="O662">LN(INDEX(PastedData!E:E,MATCH(Analysis!$AK664,PastedData!$A:$A,0))-Analysis!O$5)</f>
        <v>#NUM!</v>
      </c>
      <c r="P662" s="2" t="e">
        <f>LN(INDEX(PastedData!F:F,MATCH(Analysis!$AK664,PastedData!$A:$A,0))-Analysis!P$5)</f>
        <v>#NUM!</v>
      </c>
      <c r="Q662" s="2" t="e">
        <f>LN(INDEX(PastedData!G:G,MATCH(Analysis!$AK664,PastedData!$A:$A,0))-Analysis!Q$5)</f>
        <v>#NUM!</v>
      </c>
      <c r="R662" s="2" t="e">
        <f>LN(INDEX(PastedData!H:H,MATCH(Analysis!$AK664,PastedData!$A:$A,0))-Analysis!R$5)</f>
        <v>#NUM!</v>
      </c>
      <c r="S662" s="2" t="e">
        <f>LN(INDEX(PastedData!I:I,MATCH(Analysis!$AK664,PastedData!$A:$A,0))-Analysis!S$5)</f>
        <v>#NUM!</v>
      </c>
      <c r="T662" s="2" t="e">
        <f>LN(INDEX(PastedData!J:J,MATCH(Analysis!$AK664,PastedData!$A:$A,0))-Analysis!T$5)</f>
        <v>#NUM!</v>
      </c>
      <c r="U662" s="2" t="e">
        <f>LN(INDEX(PastedData!K:K,MATCH(Analysis!$AK664,PastedData!$A:$A,0))-Analysis!U$5)</f>
        <v>#NUM!</v>
      </c>
      <c r="AK662">
        <f t="shared" si="30"/>
        <v>642</v>
      </c>
      <c r="AL662" s="2" t="e">
        <f t="array" ref="AL662">INDEX(PastedData!B:B,MATCH($AK662,PastedData!$A:$A,0))</f>
        <v>#N/A</v>
      </c>
      <c r="AM662" s="2">
        <f>INDEX(PastedData!L:L,MATCH($AK662,PastedData!$A:$A,0))</f>
        <v>0</v>
      </c>
      <c r="AN662" t="e">
        <f>100*((INDEX(PastedData!U:U,MATCH($AK662,PastedData!$A:$A,0)))/D$33)</f>
        <v>#DIV/0!</v>
      </c>
      <c r="AO662" t="e">
        <f>100*((INDEX(PastedData!V:V,MATCH($AK662,PastedData!$A:$A,0)))/E$33)</f>
        <v>#DIV/0!</v>
      </c>
      <c r="AP662" t="e">
        <f>100*((INDEX(PastedData!W:W,MATCH($AK662,PastedData!$A:$A,0)))/F$33)</f>
        <v>#DIV/0!</v>
      </c>
      <c r="AQ662" t="e">
        <f>100*((INDEX(PastedData!X:X,MATCH($AK662,PastedData!$A:$A,0)))/G$33)</f>
        <v>#DIV/0!</v>
      </c>
      <c r="AR662" t="e">
        <f>100*((INDEX(PastedData!Y:Y,MATCH($AK662,PastedData!$A:$A,0)))/H$33)</f>
        <v>#DIV/0!</v>
      </c>
      <c r="AS662" t="e">
        <f>100*((INDEX(PastedData!Z:Z,MATCH($AK662,PastedData!$A:$A,0)))/I$33)</f>
        <v>#DIV/0!</v>
      </c>
      <c r="AT662" t="e">
        <f>100*((INDEX(PastedData!AA:AA,MATCH($AK662,PastedData!$A:$A,0)))/J$33)</f>
        <v>#DIV/0!</v>
      </c>
    </row>
    <row r="663" spans="14:46" x14ac:dyDescent="0.3">
      <c r="N663" s="2" t="e">
        <f t="shared" si="29"/>
        <v>#N/A</v>
      </c>
      <c r="O663" s="2" t="e">
        <f t="array" ref="O663">LN(INDEX(PastedData!E:E,MATCH(Analysis!$AK665,PastedData!$A:$A,0))-Analysis!O$5)</f>
        <v>#NUM!</v>
      </c>
      <c r="P663" s="2" t="e">
        <f>LN(INDEX(PastedData!F:F,MATCH(Analysis!$AK665,PastedData!$A:$A,0))-Analysis!P$5)</f>
        <v>#NUM!</v>
      </c>
      <c r="Q663" s="2" t="e">
        <f>LN(INDEX(PastedData!G:G,MATCH(Analysis!$AK665,PastedData!$A:$A,0))-Analysis!Q$5)</f>
        <v>#NUM!</v>
      </c>
      <c r="R663" s="2" t="e">
        <f>LN(INDEX(PastedData!H:H,MATCH(Analysis!$AK665,PastedData!$A:$A,0))-Analysis!R$5)</f>
        <v>#NUM!</v>
      </c>
      <c r="S663" s="2" t="e">
        <f>LN(INDEX(PastedData!I:I,MATCH(Analysis!$AK665,PastedData!$A:$A,0))-Analysis!S$5)</f>
        <v>#NUM!</v>
      </c>
      <c r="T663" s="2" t="e">
        <f>LN(INDEX(PastedData!J:J,MATCH(Analysis!$AK665,PastedData!$A:$A,0))-Analysis!T$5)</f>
        <v>#NUM!</v>
      </c>
      <c r="U663" s="2" t="e">
        <f>LN(INDEX(PastedData!K:K,MATCH(Analysis!$AK665,PastedData!$A:$A,0))-Analysis!U$5)</f>
        <v>#NUM!</v>
      </c>
      <c r="AK663">
        <f t="shared" si="30"/>
        <v>643</v>
      </c>
      <c r="AL663" s="2" t="e">
        <f t="array" ref="AL663">INDEX(PastedData!B:B,MATCH($AK663,PastedData!$A:$A,0))</f>
        <v>#N/A</v>
      </c>
      <c r="AM663" s="2">
        <f>INDEX(PastedData!L:L,MATCH($AK663,PastedData!$A:$A,0))</f>
        <v>0</v>
      </c>
      <c r="AN663" t="e">
        <f>100*((INDEX(PastedData!U:U,MATCH($AK663,PastedData!$A:$A,0)))/D$33)</f>
        <v>#DIV/0!</v>
      </c>
      <c r="AO663" t="e">
        <f>100*((INDEX(PastedData!V:V,MATCH($AK663,PastedData!$A:$A,0)))/E$33)</f>
        <v>#DIV/0!</v>
      </c>
      <c r="AP663" t="e">
        <f>100*((INDEX(PastedData!W:W,MATCH($AK663,PastedData!$A:$A,0)))/F$33)</f>
        <v>#DIV/0!</v>
      </c>
      <c r="AQ663" t="e">
        <f>100*((INDEX(PastedData!X:X,MATCH($AK663,PastedData!$A:$A,0)))/G$33)</f>
        <v>#DIV/0!</v>
      </c>
      <c r="AR663" t="e">
        <f>100*((INDEX(PastedData!Y:Y,MATCH($AK663,PastedData!$A:$A,0)))/H$33)</f>
        <v>#DIV/0!</v>
      </c>
      <c r="AS663" t="e">
        <f>100*((INDEX(PastedData!Z:Z,MATCH($AK663,PastedData!$A:$A,0)))/I$33)</f>
        <v>#DIV/0!</v>
      </c>
      <c r="AT663" t="e">
        <f>100*((INDEX(PastedData!AA:AA,MATCH($AK663,PastedData!$A:$A,0)))/J$33)</f>
        <v>#DIV/0!</v>
      </c>
    </row>
    <row r="664" spans="14:46" x14ac:dyDescent="0.3">
      <c r="N664" s="2" t="e">
        <f t="shared" si="29"/>
        <v>#N/A</v>
      </c>
      <c r="O664" s="2" t="e">
        <f t="array" ref="O664">LN(INDEX(PastedData!E:E,MATCH(Analysis!$AK666,PastedData!$A:$A,0))-Analysis!O$5)</f>
        <v>#NUM!</v>
      </c>
      <c r="P664" s="2" t="e">
        <f>LN(INDEX(PastedData!F:F,MATCH(Analysis!$AK666,PastedData!$A:$A,0))-Analysis!P$5)</f>
        <v>#NUM!</v>
      </c>
      <c r="Q664" s="2" t="e">
        <f>LN(INDEX(PastedData!G:G,MATCH(Analysis!$AK666,PastedData!$A:$A,0))-Analysis!Q$5)</f>
        <v>#NUM!</v>
      </c>
      <c r="R664" s="2" t="e">
        <f>LN(INDEX(PastedData!H:H,MATCH(Analysis!$AK666,PastedData!$A:$A,0))-Analysis!R$5)</f>
        <v>#NUM!</v>
      </c>
      <c r="S664" s="2" t="e">
        <f>LN(INDEX(PastedData!I:I,MATCH(Analysis!$AK666,PastedData!$A:$A,0))-Analysis!S$5)</f>
        <v>#NUM!</v>
      </c>
      <c r="T664" s="2" t="e">
        <f>LN(INDEX(PastedData!J:J,MATCH(Analysis!$AK666,PastedData!$A:$A,0))-Analysis!T$5)</f>
        <v>#NUM!</v>
      </c>
      <c r="U664" s="2" t="e">
        <f>LN(INDEX(PastedData!K:K,MATCH(Analysis!$AK666,PastedData!$A:$A,0))-Analysis!U$5)</f>
        <v>#NUM!</v>
      </c>
      <c r="AK664">
        <f t="shared" si="30"/>
        <v>644</v>
      </c>
      <c r="AL664" s="2" t="e">
        <f t="array" ref="AL664">INDEX(PastedData!B:B,MATCH($AK664,PastedData!$A:$A,0))</f>
        <v>#N/A</v>
      </c>
      <c r="AM664" s="2">
        <f>INDEX(PastedData!L:L,MATCH($AK664,PastedData!$A:$A,0))</f>
        <v>0</v>
      </c>
      <c r="AN664" t="e">
        <f>100*((INDEX(PastedData!U:U,MATCH($AK664,PastedData!$A:$A,0)))/D$33)</f>
        <v>#DIV/0!</v>
      </c>
      <c r="AO664" t="e">
        <f>100*((INDEX(PastedData!V:V,MATCH($AK664,PastedData!$A:$A,0)))/E$33)</f>
        <v>#DIV/0!</v>
      </c>
      <c r="AP664" t="e">
        <f>100*((INDEX(PastedData!W:W,MATCH($AK664,PastedData!$A:$A,0)))/F$33)</f>
        <v>#DIV/0!</v>
      </c>
      <c r="AQ664" t="e">
        <f>100*((INDEX(PastedData!X:X,MATCH($AK664,PastedData!$A:$A,0)))/G$33)</f>
        <v>#DIV/0!</v>
      </c>
      <c r="AR664" t="e">
        <f>100*((INDEX(PastedData!Y:Y,MATCH($AK664,PastedData!$A:$A,0)))/H$33)</f>
        <v>#DIV/0!</v>
      </c>
      <c r="AS664" t="e">
        <f>100*((INDEX(PastedData!Z:Z,MATCH($AK664,PastedData!$A:$A,0)))/I$33)</f>
        <v>#DIV/0!</v>
      </c>
      <c r="AT664" t="e">
        <f>100*((INDEX(PastedData!AA:AA,MATCH($AK664,PastedData!$A:$A,0)))/J$33)</f>
        <v>#DIV/0!</v>
      </c>
    </row>
    <row r="665" spans="14:46" x14ac:dyDescent="0.3">
      <c r="N665" s="2" t="e">
        <f t="shared" si="29"/>
        <v>#N/A</v>
      </c>
      <c r="O665" s="2" t="e">
        <f t="array" ref="O665">LN(INDEX(PastedData!E:E,MATCH(Analysis!$AK667,PastedData!$A:$A,0))-Analysis!O$5)</f>
        <v>#NUM!</v>
      </c>
      <c r="P665" s="2" t="e">
        <f>LN(INDEX(PastedData!F:F,MATCH(Analysis!$AK667,PastedData!$A:$A,0))-Analysis!P$5)</f>
        <v>#NUM!</v>
      </c>
      <c r="Q665" s="2" t="e">
        <f>LN(INDEX(PastedData!G:G,MATCH(Analysis!$AK667,PastedData!$A:$A,0))-Analysis!Q$5)</f>
        <v>#NUM!</v>
      </c>
      <c r="R665" s="2" t="e">
        <f>LN(INDEX(PastedData!H:H,MATCH(Analysis!$AK667,PastedData!$A:$A,0))-Analysis!R$5)</f>
        <v>#NUM!</v>
      </c>
      <c r="S665" s="2" t="e">
        <f>LN(INDEX(PastedData!I:I,MATCH(Analysis!$AK667,PastedData!$A:$A,0))-Analysis!S$5)</f>
        <v>#NUM!</v>
      </c>
      <c r="T665" s="2" t="e">
        <f>LN(INDEX(PastedData!J:J,MATCH(Analysis!$AK667,PastedData!$A:$A,0))-Analysis!T$5)</f>
        <v>#NUM!</v>
      </c>
      <c r="U665" s="2" t="e">
        <f>LN(INDEX(PastedData!K:K,MATCH(Analysis!$AK667,PastedData!$A:$A,0))-Analysis!U$5)</f>
        <v>#NUM!</v>
      </c>
      <c r="AK665">
        <f t="shared" si="30"/>
        <v>645</v>
      </c>
      <c r="AL665" s="2" t="e">
        <f t="array" ref="AL665">INDEX(PastedData!B:B,MATCH($AK665,PastedData!$A:$A,0))</f>
        <v>#N/A</v>
      </c>
      <c r="AM665" s="2">
        <f>INDEX(PastedData!L:L,MATCH($AK665,PastedData!$A:$A,0))</f>
        <v>0</v>
      </c>
      <c r="AN665" t="e">
        <f>100*((INDEX(PastedData!U:U,MATCH($AK665,PastedData!$A:$A,0)))/D$33)</f>
        <v>#DIV/0!</v>
      </c>
      <c r="AO665" t="e">
        <f>100*((INDEX(PastedData!V:V,MATCH($AK665,PastedData!$A:$A,0)))/E$33)</f>
        <v>#DIV/0!</v>
      </c>
      <c r="AP665" t="e">
        <f>100*((INDEX(PastedData!W:W,MATCH($AK665,PastedData!$A:$A,0)))/F$33)</f>
        <v>#DIV/0!</v>
      </c>
      <c r="AQ665" t="e">
        <f>100*((INDEX(PastedData!X:X,MATCH($AK665,PastedData!$A:$A,0)))/G$33)</f>
        <v>#DIV/0!</v>
      </c>
      <c r="AR665" t="e">
        <f>100*((INDEX(PastedData!Y:Y,MATCH($AK665,PastedData!$A:$A,0)))/H$33)</f>
        <v>#DIV/0!</v>
      </c>
      <c r="AS665" t="e">
        <f>100*((INDEX(PastedData!Z:Z,MATCH($AK665,PastedData!$A:$A,0)))/I$33)</f>
        <v>#DIV/0!</v>
      </c>
      <c r="AT665" t="e">
        <f>100*((INDEX(PastedData!AA:AA,MATCH($AK665,PastedData!$A:$A,0)))/J$33)</f>
        <v>#DIV/0!</v>
      </c>
    </row>
    <row r="666" spans="14:46" x14ac:dyDescent="0.3">
      <c r="N666" s="2" t="e">
        <f t="shared" si="29"/>
        <v>#N/A</v>
      </c>
      <c r="O666" s="2" t="e">
        <f t="array" ref="O666">LN(INDEX(PastedData!E:E,MATCH(Analysis!$AK668,PastedData!$A:$A,0))-Analysis!O$5)</f>
        <v>#NUM!</v>
      </c>
      <c r="P666" s="2" t="e">
        <f>LN(INDEX(PastedData!F:F,MATCH(Analysis!$AK668,PastedData!$A:$A,0))-Analysis!P$5)</f>
        <v>#NUM!</v>
      </c>
      <c r="Q666" s="2" t="e">
        <f>LN(INDEX(PastedData!G:G,MATCH(Analysis!$AK668,PastedData!$A:$A,0))-Analysis!Q$5)</f>
        <v>#NUM!</v>
      </c>
      <c r="R666" s="2" t="e">
        <f>LN(INDEX(PastedData!H:H,MATCH(Analysis!$AK668,PastedData!$A:$A,0))-Analysis!R$5)</f>
        <v>#NUM!</v>
      </c>
      <c r="S666" s="2" t="e">
        <f>LN(INDEX(PastedData!I:I,MATCH(Analysis!$AK668,PastedData!$A:$A,0))-Analysis!S$5)</f>
        <v>#NUM!</v>
      </c>
      <c r="T666" s="2" t="e">
        <f>LN(INDEX(PastedData!J:J,MATCH(Analysis!$AK668,PastedData!$A:$A,0))-Analysis!T$5)</f>
        <v>#NUM!</v>
      </c>
      <c r="U666" s="2" t="e">
        <f>LN(INDEX(PastedData!K:K,MATCH(Analysis!$AK668,PastedData!$A:$A,0))-Analysis!U$5)</f>
        <v>#NUM!</v>
      </c>
      <c r="AK666">
        <f t="shared" si="30"/>
        <v>646</v>
      </c>
      <c r="AL666" s="2" t="e">
        <f t="array" ref="AL666">INDEX(PastedData!B:B,MATCH($AK666,PastedData!$A:$A,0))</f>
        <v>#N/A</v>
      </c>
      <c r="AM666" s="2">
        <f>INDEX(PastedData!L:L,MATCH($AK666,PastedData!$A:$A,0))</f>
        <v>0</v>
      </c>
      <c r="AN666" t="e">
        <f>100*((INDEX(PastedData!U:U,MATCH($AK666,PastedData!$A:$A,0)))/D$33)</f>
        <v>#DIV/0!</v>
      </c>
      <c r="AO666" t="e">
        <f>100*((INDEX(PastedData!V:V,MATCH($AK666,PastedData!$A:$A,0)))/E$33)</f>
        <v>#DIV/0!</v>
      </c>
      <c r="AP666" t="e">
        <f>100*((INDEX(PastedData!W:W,MATCH($AK666,PastedData!$A:$A,0)))/F$33)</f>
        <v>#DIV/0!</v>
      </c>
      <c r="AQ666" t="e">
        <f>100*((INDEX(PastedData!X:X,MATCH($AK666,PastedData!$A:$A,0)))/G$33)</f>
        <v>#DIV/0!</v>
      </c>
      <c r="AR666" t="e">
        <f>100*((INDEX(PastedData!Y:Y,MATCH($AK666,PastedData!$A:$A,0)))/H$33)</f>
        <v>#DIV/0!</v>
      </c>
      <c r="AS666" t="e">
        <f>100*((INDEX(PastedData!Z:Z,MATCH($AK666,PastedData!$A:$A,0)))/I$33)</f>
        <v>#DIV/0!</v>
      </c>
      <c r="AT666" t="e">
        <f>100*((INDEX(PastedData!AA:AA,MATCH($AK666,PastedData!$A:$A,0)))/J$33)</f>
        <v>#DIV/0!</v>
      </c>
    </row>
    <row r="667" spans="14:46" x14ac:dyDescent="0.3">
      <c r="N667" s="2" t="e">
        <f t="shared" si="29"/>
        <v>#N/A</v>
      </c>
      <c r="O667" s="2" t="e">
        <f t="array" ref="O667">LN(INDEX(PastedData!E:E,MATCH(Analysis!$AK669,PastedData!$A:$A,0))-Analysis!O$5)</f>
        <v>#NUM!</v>
      </c>
      <c r="P667" s="2" t="e">
        <f>LN(INDEX(PastedData!F:F,MATCH(Analysis!$AK669,PastedData!$A:$A,0))-Analysis!P$5)</f>
        <v>#NUM!</v>
      </c>
      <c r="Q667" s="2" t="e">
        <f>LN(INDEX(PastedData!G:G,MATCH(Analysis!$AK669,PastedData!$A:$A,0))-Analysis!Q$5)</f>
        <v>#NUM!</v>
      </c>
      <c r="R667" s="2" t="e">
        <f>LN(INDEX(PastedData!H:H,MATCH(Analysis!$AK669,PastedData!$A:$A,0))-Analysis!R$5)</f>
        <v>#NUM!</v>
      </c>
      <c r="S667" s="2" t="e">
        <f>LN(INDEX(PastedData!I:I,MATCH(Analysis!$AK669,PastedData!$A:$A,0))-Analysis!S$5)</f>
        <v>#NUM!</v>
      </c>
      <c r="T667" s="2" t="e">
        <f>LN(INDEX(PastedData!J:J,MATCH(Analysis!$AK669,PastedData!$A:$A,0))-Analysis!T$5)</f>
        <v>#NUM!</v>
      </c>
      <c r="U667" s="2" t="e">
        <f>LN(INDEX(PastedData!K:K,MATCH(Analysis!$AK669,PastedData!$A:$A,0))-Analysis!U$5)</f>
        <v>#NUM!</v>
      </c>
      <c r="AK667">
        <f t="shared" si="30"/>
        <v>647</v>
      </c>
      <c r="AL667" s="2" t="e">
        <f t="array" ref="AL667">INDEX(PastedData!B:B,MATCH($AK667,PastedData!$A:$A,0))</f>
        <v>#N/A</v>
      </c>
      <c r="AM667" s="2">
        <f>INDEX(PastedData!L:L,MATCH($AK667,PastedData!$A:$A,0))</f>
        <v>0</v>
      </c>
      <c r="AN667" t="e">
        <f>100*((INDEX(PastedData!U:U,MATCH($AK667,PastedData!$A:$A,0)))/D$33)</f>
        <v>#DIV/0!</v>
      </c>
      <c r="AO667" t="e">
        <f>100*((INDEX(PastedData!V:V,MATCH($AK667,PastedData!$A:$A,0)))/E$33)</f>
        <v>#DIV/0!</v>
      </c>
      <c r="AP667" t="e">
        <f>100*((INDEX(PastedData!W:W,MATCH($AK667,PastedData!$A:$A,0)))/F$33)</f>
        <v>#DIV/0!</v>
      </c>
      <c r="AQ667" t="e">
        <f>100*((INDEX(PastedData!X:X,MATCH($AK667,PastedData!$A:$A,0)))/G$33)</f>
        <v>#DIV/0!</v>
      </c>
      <c r="AR667" t="e">
        <f>100*((INDEX(PastedData!Y:Y,MATCH($AK667,PastedData!$A:$A,0)))/H$33)</f>
        <v>#DIV/0!</v>
      </c>
      <c r="AS667" t="e">
        <f>100*((INDEX(PastedData!Z:Z,MATCH($AK667,PastedData!$A:$A,0)))/I$33)</f>
        <v>#DIV/0!</v>
      </c>
      <c r="AT667" t="e">
        <f>100*((INDEX(PastedData!AA:AA,MATCH($AK667,PastedData!$A:$A,0)))/J$33)</f>
        <v>#DIV/0!</v>
      </c>
    </row>
    <row r="668" spans="14:46" x14ac:dyDescent="0.3">
      <c r="N668" s="2" t="e">
        <f t="shared" si="29"/>
        <v>#N/A</v>
      </c>
      <c r="O668" s="2" t="e">
        <f t="array" ref="O668">LN(INDEX(PastedData!E:E,MATCH(Analysis!$AK670,PastedData!$A:$A,0))-Analysis!O$5)</f>
        <v>#NUM!</v>
      </c>
      <c r="P668" s="2" t="e">
        <f>LN(INDEX(PastedData!F:F,MATCH(Analysis!$AK670,PastedData!$A:$A,0))-Analysis!P$5)</f>
        <v>#NUM!</v>
      </c>
      <c r="Q668" s="2" t="e">
        <f>LN(INDEX(PastedData!G:G,MATCH(Analysis!$AK670,PastedData!$A:$A,0))-Analysis!Q$5)</f>
        <v>#NUM!</v>
      </c>
      <c r="R668" s="2" t="e">
        <f>LN(INDEX(PastedData!H:H,MATCH(Analysis!$AK670,PastedData!$A:$A,0))-Analysis!R$5)</f>
        <v>#NUM!</v>
      </c>
      <c r="S668" s="2" t="e">
        <f>LN(INDEX(PastedData!I:I,MATCH(Analysis!$AK670,PastedData!$A:$A,0))-Analysis!S$5)</f>
        <v>#NUM!</v>
      </c>
      <c r="T668" s="2" t="e">
        <f>LN(INDEX(PastedData!J:J,MATCH(Analysis!$AK670,PastedData!$A:$A,0))-Analysis!T$5)</f>
        <v>#NUM!</v>
      </c>
      <c r="U668" s="2" t="e">
        <f>LN(INDEX(PastedData!K:K,MATCH(Analysis!$AK670,PastedData!$A:$A,0))-Analysis!U$5)</f>
        <v>#NUM!</v>
      </c>
      <c r="AK668">
        <f t="shared" si="30"/>
        <v>648</v>
      </c>
      <c r="AL668" s="2" t="e">
        <f t="array" ref="AL668">INDEX(PastedData!B:B,MATCH($AK668,PastedData!$A:$A,0))</f>
        <v>#N/A</v>
      </c>
      <c r="AM668" s="2">
        <f>INDEX(PastedData!L:L,MATCH($AK668,PastedData!$A:$A,0))</f>
        <v>0</v>
      </c>
      <c r="AN668" t="e">
        <f>100*((INDEX(PastedData!U:U,MATCH($AK668,PastedData!$A:$A,0)))/D$33)</f>
        <v>#DIV/0!</v>
      </c>
      <c r="AO668" t="e">
        <f>100*((INDEX(PastedData!V:V,MATCH($AK668,PastedData!$A:$A,0)))/E$33)</f>
        <v>#DIV/0!</v>
      </c>
      <c r="AP668" t="e">
        <f>100*((INDEX(PastedData!W:W,MATCH($AK668,PastedData!$A:$A,0)))/F$33)</f>
        <v>#DIV/0!</v>
      </c>
      <c r="AQ668" t="e">
        <f>100*((INDEX(PastedData!X:X,MATCH($AK668,PastedData!$A:$A,0)))/G$33)</f>
        <v>#DIV/0!</v>
      </c>
      <c r="AR668" t="e">
        <f>100*((INDEX(PastedData!Y:Y,MATCH($AK668,PastedData!$A:$A,0)))/H$33)</f>
        <v>#DIV/0!</v>
      </c>
      <c r="AS668" t="e">
        <f>100*((INDEX(PastedData!Z:Z,MATCH($AK668,PastedData!$A:$A,0)))/I$33)</f>
        <v>#DIV/0!</v>
      </c>
      <c r="AT668" t="e">
        <f>100*((INDEX(PastedData!AA:AA,MATCH($AK668,PastedData!$A:$A,0)))/J$33)</f>
        <v>#DIV/0!</v>
      </c>
    </row>
    <row r="669" spans="14:46" x14ac:dyDescent="0.3">
      <c r="N669" s="2" t="e">
        <f t="shared" si="29"/>
        <v>#N/A</v>
      </c>
      <c r="O669" s="2" t="e">
        <f t="array" ref="O669">LN(INDEX(PastedData!E:E,MATCH(Analysis!$AK671,PastedData!$A:$A,0))-Analysis!O$5)</f>
        <v>#NUM!</v>
      </c>
      <c r="P669" s="2" t="e">
        <f>LN(INDEX(PastedData!F:F,MATCH(Analysis!$AK671,PastedData!$A:$A,0))-Analysis!P$5)</f>
        <v>#NUM!</v>
      </c>
      <c r="Q669" s="2" t="e">
        <f>LN(INDEX(PastedData!G:G,MATCH(Analysis!$AK671,PastedData!$A:$A,0))-Analysis!Q$5)</f>
        <v>#NUM!</v>
      </c>
      <c r="R669" s="2" t="e">
        <f>LN(INDEX(PastedData!H:H,MATCH(Analysis!$AK671,PastedData!$A:$A,0))-Analysis!R$5)</f>
        <v>#NUM!</v>
      </c>
      <c r="S669" s="2" t="e">
        <f>LN(INDEX(PastedData!I:I,MATCH(Analysis!$AK671,PastedData!$A:$A,0))-Analysis!S$5)</f>
        <v>#NUM!</v>
      </c>
      <c r="T669" s="2" t="e">
        <f>LN(INDEX(PastedData!J:J,MATCH(Analysis!$AK671,PastedData!$A:$A,0))-Analysis!T$5)</f>
        <v>#NUM!</v>
      </c>
      <c r="U669" s="2" t="e">
        <f>LN(INDEX(PastedData!K:K,MATCH(Analysis!$AK671,PastedData!$A:$A,0))-Analysis!U$5)</f>
        <v>#NUM!</v>
      </c>
      <c r="AK669">
        <f t="shared" si="30"/>
        <v>649</v>
      </c>
      <c r="AL669" s="2" t="e">
        <f t="array" ref="AL669">INDEX(PastedData!B:B,MATCH($AK669,PastedData!$A:$A,0))</f>
        <v>#N/A</v>
      </c>
      <c r="AM669" s="2">
        <f>INDEX(PastedData!L:L,MATCH($AK669,PastedData!$A:$A,0))</f>
        <v>0</v>
      </c>
      <c r="AN669" t="e">
        <f>100*((INDEX(PastedData!U:U,MATCH($AK669,PastedData!$A:$A,0)))/D$33)</f>
        <v>#DIV/0!</v>
      </c>
      <c r="AO669" t="e">
        <f>100*((INDEX(PastedData!V:V,MATCH($AK669,PastedData!$A:$A,0)))/E$33)</f>
        <v>#DIV/0!</v>
      </c>
      <c r="AP669" t="e">
        <f>100*((INDEX(PastedData!W:W,MATCH($AK669,PastedData!$A:$A,0)))/F$33)</f>
        <v>#DIV/0!</v>
      </c>
      <c r="AQ669" t="e">
        <f>100*((INDEX(PastedData!X:X,MATCH($AK669,PastedData!$A:$A,0)))/G$33)</f>
        <v>#DIV/0!</v>
      </c>
      <c r="AR669" t="e">
        <f>100*((INDEX(PastedData!Y:Y,MATCH($AK669,PastedData!$A:$A,0)))/H$33)</f>
        <v>#DIV/0!</v>
      </c>
      <c r="AS669" t="e">
        <f>100*((INDEX(PastedData!Z:Z,MATCH($AK669,PastedData!$A:$A,0)))/I$33)</f>
        <v>#DIV/0!</v>
      </c>
      <c r="AT669" t="e">
        <f>100*((INDEX(PastedData!AA:AA,MATCH($AK669,PastedData!$A:$A,0)))/J$33)</f>
        <v>#DIV/0!</v>
      </c>
    </row>
    <row r="670" spans="14:46" x14ac:dyDescent="0.3">
      <c r="N670" s="2" t="e">
        <f t="shared" si="29"/>
        <v>#N/A</v>
      </c>
      <c r="O670" s="2" t="e">
        <f t="array" ref="O670">LN(INDEX(PastedData!E:E,MATCH(Analysis!$AK672,PastedData!$A:$A,0))-Analysis!O$5)</f>
        <v>#NUM!</v>
      </c>
      <c r="P670" s="2" t="e">
        <f>LN(INDEX(PastedData!F:F,MATCH(Analysis!$AK672,PastedData!$A:$A,0))-Analysis!P$5)</f>
        <v>#NUM!</v>
      </c>
      <c r="Q670" s="2" t="e">
        <f>LN(INDEX(PastedData!G:G,MATCH(Analysis!$AK672,PastedData!$A:$A,0))-Analysis!Q$5)</f>
        <v>#NUM!</v>
      </c>
      <c r="R670" s="2" t="e">
        <f>LN(INDEX(PastedData!H:H,MATCH(Analysis!$AK672,PastedData!$A:$A,0))-Analysis!R$5)</f>
        <v>#NUM!</v>
      </c>
      <c r="S670" s="2" t="e">
        <f>LN(INDEX(PastedData!I:I,MATCH(Analysis!$AK672,PastedData!$A:$A,0))-Analysis!S$5)</f>
        <v>#NUM!</v>
      </c>
      <c r="T670" s="2" t="e">
        <f>LN(INDEX(PastedData!J:J,MATCH(Analysis!$AK672,PastedData!$A:$A,0))-Analysis!T$5)</f>
        <v>#NUM!</v>
      </c>
      <c r="U670" s="2" t="e">
        <f>LN(INDEX(PastedData!K:K,MATCH(Analysis!$AK672,PastedData!$A:$A,0))-Analysis!U$5)</f>
        <v>#NUM!</v>
      </c>
      <c r="AK670">
        <f t="shared" si="30"/>
        <v>650</v>
      </c>
      <c r="AL670" s="2" t="e">
        <f t="array" ref="AL670">INDEX(PastedData!B:B,MATCH($AK670,PastedData!$A:$A,0))</f>
        <v>#N/A</v>
      </c>
      <c r="AM670" s="2">
        <f>INDEX(PastedData!L:L,MATCH($AK670,PastedData!$A:$A,0))</f>
        <v>0</v>
      </c>
      <c r="AN670" t="e">
        <f>100*((INDEX(PastedData!U:U,MATCH($AK670,PastedData!$A:$A,0)))/D$33)</f>
        <v>#DIV/0!</v>
      </c>
      <c r="AO670" t="e">
        <f>100*((INDEX(PastedData!V:V,MATCH($AK670,PastedData!$A:$A,0)))/E$33)</f>
        <v>#DIV/0!</v>
      </c>
      <c r="AP670" t="e">
        <f>100*((INDEX(PastedData!W:W,MATCH($AK670,PastedData!$A:$A,0)))/F$33)</f>
        <v>#DIV/0!</v>
      </c>
      <c r="AQ670" t="e">
        <f>100*((INDEX(PastedData!X:X,MATCH($AK670,PastedData!$A:$A,0)))/G$33)</f>
        <v>#DIV/0!</v>
      </c>
      <c r="AR670" t="e">
        <f>100*((INDEX(PastedData!Y:Y,MATCH($AK670,PastedData!$A:$A,0)))/H$33)</f>
        <v>#DIV/0!</v>
      </c>
      <c r="AS670" t="e">
        <f>100*((INDEX(PastedData!Z:Z,MATCH($AK670,PastedData!$A:$A,0)))/I$33)</f>
        <v>#DIV/0!</v>
      </c>
      <c r="AT670" t="e">
        <f>100*((INDEX(PastedData!AA:AA,MATCH($AK670,PastedData!$A:$A,0)))/J$33)</f>
        <v>#DIV/0!</v>
      </c>
    </row>
    <row r="671" spans="14:46" x14ac:dyDescent="0.3">
      <c r="N671" s="2" t="e">
        <f t="shared" ref="N671:N734" si="31">AL673</f>
        <v>#N/A</v>
      </c>
      <c r="O671" s="2" t="e">
        <f t="array" ref="O671">LN(INDEX(PastedData!E:E,MATCH(Analysis!$AK673,PastedData!$A:$A,0))-Analysis!O$5)</f>
        <v>#NUM!</v>
      </c>
      <c r="P671" s="2" t="e">
        <f>LN(INDEX(PastedData!F:F,MATCH(Analysis!$AK673,PastedData!$A:$A,0))-Analysis!P$5)</f>
        <v>#NUM!</v>
      </c>
      <c r="Q671" s="2" t="e">
        <f>LN(INDEX(PastedData!G:G,MATCH(Analysis!$AK673,PastedData!$A:$A,0))-Analysis!Q$5)</f>
        <v>#NUM!</v>
      </c>
      <c r="R671" s="2" t="e">
        <f>LN(INDEX(PastedData!H:H,MATCH(Analysis!$AK673,PastedData!$A:$A,0))-Analysis!R$5)</f>
        <v>#NUM!</v>
      </c>
      <c r="S671" s="2" t="e">
        <f>LN(INDEX(PastedData!I:I,MATCH(Analysis!$AK673,PastedData!$A:$A,0))-Analysis!S$5)</f>
        <v>#NUM!</v>
      </c>
      <c r="T671" s="2" t="e">
        <f>LN(INDEX(PastedData!J:J,MATCH(Analysis!$AK673,PastedData!$A:$A,0))-Analysis!T$5)</f>
        <v>#NUM!</v>
      </c>
      <c r="U671" s="2" t="e">
        <f>LN(INDEX(PastedData!K:K,MATCH(Analysis!$AK673,PastedData!$A:$A,0))-Analysis!U$5)</f>
        <v>#NUM!</v>
      </c>
      <c r="AK671">
        <f t="shared" si="30"/>
        <v>651</v>
      </c>
      <c r="AL671" s="2" t="e">
        <f t="array" ref="AL671">INDEX(PastedData!B:B,MATCH($AK671,PastedData!$A:$A,0))</f>
        <v>#N/A</v>
      </c>
      <c r="AM671" s="2">
        <f>INDEX(PastedData!L:L,MATCH($AK671,PastedData!$A:$A,0))</f>
        <v>0</v>
      </c>
      <c r="AN671" t="e">
        <f>100*((INDEX(PastedData!U:U,MATCH($AK671,PastedData!$A:$A,0)))/D$33)</f>
        <v>#DIV/0!</v>
      </c>
      <c r="AO671" t="e">
        <f>100*((INDEX(PastedData!V:V,MATCH($AK671,PastedData!$A:$A,0)))/E$33)</f>
        <v>#DIV/0!</v>
      </c>
      <c r="AP671" t="e">
        <f>100*((INDEX(PastedData!W:W,MATCH($AK671,PastedData!$A:$A,0)))/F$33)</f>
        <v>#DIV/0!</v>
      </c>
      <c r="AQ671" t="e">
        <f>100*((INDEX(PastedData!X:X,MATCH($AK671,PastedData!$A:$A,0)))/G$33)</f>
        <v>#DIV/0!</v>
      </c>
      <c r="AR671" t="e">
        <f>100*((INDEX(PastedData!Y:Y,MATCH($AK671,PastedData!$A:$A,0)))/H$33)</f>
        <v>#DIV/0!</v>
      </c>
      <c r="AS671" t="e">
        <f>100*((INDEX(PastedData!Z:Z,MATCH($AK671,PastedData!$A:$A,0)))/I$33)</f>
        <v>#DIV/0!</v>
      </c>
      <c r="AT671" t="e">
        <f>100*((INDEX(PastedData!AA:AA,MATCH($AK671,PastedData!$A:$A,0)))/J$33)</f>
        <v>#DIV/0!</v>
      </c>
    </row>
    <row r="672" spans="14:46" x14ac:dyDescent="0.3">
      <c r="N672" s="2" t="e">
        <f t="shared" si="31"/>
        <v>#N/A</v>
      </c>
      <c r="O672" s="2" t="e">
        <f t="array" ref="O672">LN(INDEX(PastedData!E:E,MATCH(Analysis!$AK674,PastedData!$A:$A,0))-Analysis!O$5)</f>
        <v>#NUM!</v>
      </c>
      <c r="P672" s="2" t="e">
        <f>LN(INDEX(PastedData!F:F,MATCH(Analysis!$AK674,PastedData!$A:$A,0))-Analysis!P$5)</f>
        <v>#NUM!</v>
      </c>
      <c r="Q672" s="2" t="e">
        <f>LN(INDEX(PastedData!G:G,MATCH(Analysis!$AK674,PastedData!$A:$A,0))-Analysis!Q$5)</f>
        <v>#NUM!</v>
      </c>
      <c r="R672" s="2" t="e">
        <f>LN(INDEX(PastedData!H:H,MATCH(Analysis!$AK674,PastedData!$A:$A,0))-Analysis!R$5)</f>
        <v>#NUM!</v>
      </c>
      <c r="S672" s="2" t="e">
        <f>LN(INDEX(PastedData!I:I,MATCH(Analysis!$AK674,PastedData!$A:$A,0))-Analysis!S$5)</f>
        <v>#NUM!</v>
      </c>
      <c r="T672" s="2" t="e">
        <f>LN(INDEX(PastedData!J:J,MATCH(Analysis!$AK674,PastedData!$A:$A,0))-Analysis!T$5)</f>
        <v>#NUM!</v>
      </c>
      <c r="U672" s="2" t="e">
        <f>LN(INDEX(PastedData!K:K,MATCH(Analysis!$AK674,PastedData!$A:$A,0))-Analysis!U$5)</f>
        <v>#NUM!</v>
      </c>
      <c r="AK672">
        <f t="shared" si="30"/>
        <v>652</v>
      </c>
      <c r="AL672" s="2" t="e">
        <f t="array" ref="AL672">INDEX(PastedData!B:B,MATCH($AK672,PastedData!$A:$A,0))</f>
        <v>#N/A</v>
      </c>
      <c r="AM672" s="2">
        <f>INDEX(PastedData!L:L,MATCH($AK672,PastedData!$A:$A,0))</f>
        <v>0</v>
      </c>
      <c r="AN672" t="e">
        <f>100*((INDEX(PastedData!U:U,MATCH($AK672,PastedData!$A:$A,0)))/D$33)</f>
        <v>#DIV/0!</v>
      </c>
      <c r="AO672" t="e">
        <f>100*((INDEX(PastedData!V:V,MATCH($AK672,PastedData!$A:$A,0)))/E$33)</f>
        <v>#DIV/0!</v>
      </c>
      <c r="AP672" t="e">
        <f>100*((INDEX(PastedData!W:W,MATCH($AK672,PastedData!$A:$A,0)))/F$33)</f>
        <v>#DIV/0!</v>
      </c>
      <c r="AQ672" t="e">
        <f>100*((INDEX(PastedData!X:X,MATCH($AK672,PastedData!$A:$A,0)))/G$33)</f>
        <v>#DIV/0!</v>
      </c>
      <c r="AR672" t="e">
        <f>100*((INDEX(PastedData!Y:Y,MATCH($AK672,PastedData!$A:$A,0)))/H$33)</f>
        <v>#DIV/0!</v>
      </c>
      <c r="AS672" t="e">
        <f>100*((INDEX(PastedData!Z:Z,MATCH($AK672,PastedData!$A:$A,0)))/I$33)</f>
        <v>#DIV/0!</v>
      </c>
      <c r="AT672" t="e">
        <f>100*((INDEX(PastedData!AA:AA,MATCH($AK672,PastedData!$A:$A,0)))/J$33)</f>
        <v>#DIV/0!</v>
      </c>
    </row>
    <row r="673" spans="14:46" x14ac:dyDescent="0.3">
      <c r="N673" s="2" t="e">
        <f t="shared" si="31"/>
        <v>#N/A</v>
      </c>
      <c r="O673" s="2" t="e">
        <f t="array" ref="O673">LN(INDEX(PastedData!E:E,MATCH(Analysis!$AK675,PastedData!$A:$A,0))-Analysis!O$5)</f>
        <v>#NUM!</v>
      </c>
      <c r="P673" s="2" t="e">
        <f>LN(INDEX(PastedData!F:F,MATCH(Analysis!$AK675,PastedData!$A:$A,0))-Analysis!P$5)</f>
        <v>#NUM!</v>
      </c>
      <c r="Q673" s="2" t="e">
        <f>LN(INDEX(PastedData!G:G,MATCH(Analysis!$AK675,PastedData!$A:$A,0))-Analysis!Q$5)</f>
        <v>#NUM!</v>
      </c>
      <c r="R673" s="2" t="e">
        <f>LN(INDEX(PastedData!H:H,MATCH(Analysis!$AK675,PastedData!$A:$A,0))-Analysis!R$5)</f>
        <v>#NUM!</v>
      </c>
      <c r="S673" s="2" t="e">
        <f>LN(INDEX(PastedData!I:I,MATCH(Analysis!$AK675,PastedData!$A:$A,0))-Analysis!S$5)</f>
        <v>#NUM!</v>
      </c>
      <c r="T673" s="2" t="e">
        <f>LN(INDEX(PastedData!J:J,MATCH(Analysis!$AK675,PastedData!$A:$A,0))-Analysis!T$5)</f>
        <v>#NUM!</v>
      </c>
      <c r="U673" s="2" t="e">
        <f>LN(INDEX(PastedData!K:K,MATCH(Analysis!$AK675,PastedData!$A:$A,0))-Analysis!U$5)</f>
        <v>#NUM!</v>
      </c>
      <c r="AK673">
        <f t="shared" si="30"/>
        <v>653</v>
      </c>
      <c r="AL673" s="2" t="e">
        <f t="array" ref="AL673">INDEX(PastedData!B:B,MATCH($AK673,PastedData!$A:$A,0))</f>
        <v>#N/A</v>
      </c>
      <c r="AM673" s="2">
        <f>INDEX(PastedData!L:L,MATCH($AK673,PastedData!$A:$A,0))</f>
        <v>0</v>
      </c>
      <c r="AN673" t="e">
        <f>100*((INDEX(PastedData!U:U,MATCH($AK673,PastedData!$A:$A,0)))/D$33)</f>
        <v>#DIV/0!</v>
      </c>
      <c r="AO673" t="e">
        <f>100*((INDEX(PastedData!V:V,MATCH($AK673,PastedData!$A:$A,0)))/E$33)</f>
        <v>#DIV/0!</v>
      </c>
      <c r="AP673" t="e">
        <f>100*((INDEX(PastedData!W:W,MATCH($AK673,PastedData!$A:$A,0)))/F$33)</f>
        <v>#DIV/0!</v>
      </c>
      <c r="AQ673" t="e">
        <f>100*((INDEX(PastedData!X:X,MATCH($AK673,PastedData!$A:$A,0)))/G$33)</f>
        <v>#DIV/0!</v>
      </c>
      <c r="AR673" t="e">
        <f>100*((INDEX(PastedData!Y:Y,MATCH($AK673,PastedData!$A:$A,0)))/H$33)</f>
        <v>#DIV/0!</v>
      </c>
      <c r="AS673" t="e">
        <f>100*((INDEX(PastedData!Z:Z,MATCH($AK673,PastedData!$A:$A,0)))/I$33)</f>
        <v>#DIV/0!</v>
      </c>
      <c r="AT673" t="e">
        <f>100*((INDEX(PastedData!AA:AA,MATCH($AK673,PastedData!$A:$A,0)))/J$33)</f>
        <v>#DIV/0!</v>
      </c>
    </row>
    <row r="674" spans="14:46" x14ac:dyDescent="0.3">
      <c r="N674" s="2" t="e">
        <f t="shared" si="31"/>
        <v>#N/A</v>
      </c>
      <c r="O674" s="2" t="e">
        <f t="array" ref="O674">LN(INDEX(PastedData!E:E,MATCH(Analysis!$AK676,PastedData!$A:$A,0))-Analysis!O$5)</f>
        <v>#NUM!</v>
      </c>
      <c r="P674" s="2" t="e">
        <f>LN(INDEX(PastedData!F:F,MATCH(Analysis!$AK676,PastedData!$A:$A,0))-Analysis!P$5)</f>
        <v>#NUM!</v>
      </c>
      <c r="Q674" s="2" t="e">
        <f>LN(INDEX(PastedData!G:G,MATCH(Analysis!$AK676,PastedData!$A:$A,0))-Analysis!Q$5)</f>
        <v>#NUM!</v>
      </c>
      <c r="R674" s="2" t="e">
        <f>LN(INDEX(PastedData!H:H,MATCH(Analysis!$AK676,PastedData!$A:$A,0))-Analysis!R$5)</f>
        <v>#NUM!</v>
      </c>
      <c r="S674" s="2" t="e">
        <f>LN(INDEX(PastedData!I:I,MATCH(Analysis!$AK676,PastedData!$A:$A,0))-Analysis!S$5)</f>
        <v>#NUM!</v>
      </c>
      <c r="T674" s="2" t="e">
        <f>LN(INDEX(PastedData!J:J,MATCH(Analysis!$AK676,PastedData!$A:$A,0))-Analysis!T$5)</f>
        <v>#NUM!</v>
      </c>
      <c r="U674" s="2" t="e">
        <f>LN(INDEX(PastedData!K:K,MATCH(Analysis!$AK676,PastedData!$A:$A,0))-Analysis!U$5)</f>
        <v>#NUM!</v>
      </c>
      <c r="AK674">
        <f t="shared" si="30"/>
        <v>654</v>
      </c>
      <c r="AL674" s="2" t="e">
        <f t="array" ref="AL674">INDEX(PastedData!B:B,MATCH($AK674,PastedData!$A:$A,0))</f>
        <v>#N/A</v>
      </c>
      <c r="AM674" s="2">
        <f>INDEX(PastedData!L:L,MATCH($AK674,PastedData!$A:$A,0))</f>
        <v>0</v>
      </c>
      <c r="AN674" t="e">
        <f>100*((INDEX(PastedData!U:U,MATCH($AK674,PastedData!$A:$A,0)))/D$33)</f>
        <v>#DIV/0!</v>
      </c>
      <c r="AO674" t="e">
        <f>100*((INDEX(PastedData!V:V,MATCH($AK674,PastedData!$A:$A,0)))/E$33)</f>
        <v>#DIV/0!</v>
      </c>
      <c r="AP674" t="e">
        <f>100*((INDEX(PastedData!W:W,MATCH($AK674,PastedData!$A:$A,0)))/F$33)</f>
        <v>#DIV/0!</v>
      </c>
      <c r="AQ674" t="e">
        <f>100*((INDEX(PastedData!X:X,MATCH($AK674,PastedData!$A:$A,0)))/G$33)</f>
        <v>#DIV/0!</v>
      </c>
      <c r="AR674" t="e">
        <f>100*((INDEX(PastedData!Y:Y,MATCH($AK674,PastedData!$A:$A,0)))/H$33)</f>
        <v>#DIV/0!</v>
      </c>
      <c r="AS674" t="e">
        <f>100*((INDEX(PastedData!Z:Z,MATCH($AK674,PastedData!$A:$A,0)))/I$33)</f>
        <v>#DIV/0!</v>
      </c>
      <c r="AT674" t="e">
        <f>100*((INDEX(PastedData!AA:AA,MATCH($AK674,PastedData!$A:$A,0)))/J$33)</f>
        <v>#DIV/0!</v>
      </c>
    </row>
    <row r="675" spans="14:46" x14ac:dyDescent="0.3">
      <c r="N675" s="2" t="e">
        <f t="shared" si="31"/>
        <v>#N/A</v>
      </c>
      <c r="O675" s="2" t="e">
        <f t="array" ref="O675">LN(INDEX(PastedData!E:E,MATCH(Analysis!$AK677,PastedData!$A:$A,0))-Analysis!O$5)</f>
        <v>#NUM!</v>
      </c>
      <c r="P675" s="2" t="e">
        <f>LN(INDEX(PastedData!F:F,MATCH(Analysis!$AK677,PastedData!$A:$A,0))-Analysis!P$5)</f>
        <v>#NUM!</v>
      </c>
      <c r="Q675" s="2" t="e">
        <f>LN(INDEX(PastedData!G:G,MATCH(Analysis!$AK677,PastedData!$A:$A,0))-Analysis!Q$5)</f>
        <v>#NUM!</v>
      </c>
      <c r="R675" s="2" t="e">
        <f>LN(INDEX(PastedData!H:H,MATCH(Analysis!$AK677,PastedData!$A:$A,0))-Analysis!R$5)</f>
        <v>#NUM!</v>
      </c>
      <c r="S675" s="2" t="e">
        <f>LN(INDEX(PastedData!I:I,MATCH(Analysis!$AK677,PastedData!$A:$A,0))-Analysis!S$5)</f>
        <v>#NUM!</v>
      </c>
      <c r="T675" s="2" t="e">
        <f>LN(INDEX(PastedData!J:J,MATCH(Analysis!$AK677,PastedData!$A:$A,0))-Analysis!T$5)</f>
        <v>#NUM!</v>
      </c>
      <c r="U675" s="2" t="e">
        <f>LN(INDEX(PastedData!K:K,MATCH(Analysis!$AK677,PastedData!$A:$A,0))-Analysis!U$5)</f>
        <v>#NUM!</v>
      </c>
      <c r="AK675">
        <f t="shared" si="30"/>
        <v>655</v>
      </c>
      <c r="AL675" s="2" t="e">
        <f t="array" ref="AL675">INDEX(PastedData!B:B,MATCH($AK675,PastedData!$A:$A,0))</f>
        <v>#N/A</v>
      </c>
      <c r="AM675" s="2">
        <f>INDEX(PastedData!L:L,MATCH($AK675,PastedData!$A:$A,0))</f>
        <v>0</v>
      </c>
      <c r="AN675" t="e">
        <f>100*((INDEX(PastedData!U:U,MATCH($AK675,PastedData!$A:$A,0)))/D$33)</f>
        <v>#DIV/0!</v>
      </c>
      <c r="AO675" t="e">
        <f>100*((INDEX(PastedData!V:V,MATCH($AK675,PastedData!$A:$A,0)))/E$33)</f>
        <v>#DIV/0!</v>
      </c>
      <c r="AP675" t="e">
        <f>100*((INDEX(PastedData!W:W,MATCH($AK675,PastedData!$A:$A,0)))/F$33)</f>
        <v>#DIV/0!</v>
      </c>
      <c r="AQ675" t="e">
        <f>100*((INDEX(PastedData!X:X,MATCH($AK675,PastedData!$A:$A,0)))/G$33)</f>
        <v>#DIV/0!</v>
      </c>
      <c r="AR675" t="e">
        <f>100*((INDEX(PastedData!Y:Y,MATCH($AK675,PastedData!$A:$A,0)))/H$33)</f>
        <v>#DIV/0!</v>
      </c>
      <c r="AS675" t="e">
        <f>100*((INDEX(PastedData!Z:Z,MATCH($AK675,PastedData!$A:$A,0)))/I$33)</f>
        <v>#DIV/0!</v>
      </c>
      <c r="AT675" t="e">
        <f>100*((INDEX(PastedData!AA:AA,MATCH($AK675,PastedData!$A:$A,0)))/J$33)</f>
        <v>#DIV/0!</v>
      </c>
    </row>
    <row r="676" spans="14:46" x14ac:dyDescent="0.3">
      <c r="N676" s="2" t="e">
        <f t="shared" si="31"/>
        <v>#N/A</v>
      </c>
      <c r="O676" s="2" t="e">
        <f t="array" ref="O676">LN(INDEX(PastedData!E:E,MATCH(Analysis!$AK678,PastedData!$A:$A,0))-Analysis!O$5)</f>
        <v>#NUM!</v>
      </c>
      <c r="P676" s="2" t="e">
        <f>LN(INDEX(PastedData!F:F,MATCH(Analysis!$AK678,PastedData!$A:$A,0))-Analysis!P$5)</f>
        <v>#NUM!</v>
      </c>
      <c r="Q676" s="2" t="e">
        <f>LN(INDEX(PastedData!G:G,MATCH(Analysis!$AK678,PastedData!$A:$A,0))-Analysis!Q$5)</f>
        <v>#NUM!</v>
      </c>
      <c r="R676" s="2" t="e">
        <f>LN(INDEX(PastedData!H:H,MATCH(Analysis!$AK678,PastedData!$A:$A,0))-Analysis!R$5)</f>
        <v>#NUM!</v>
      </c>
      <c r="S676" s="2" t="e">
        <f>LN(INDEX(PastedData!I:I,MATCH(Analysis!$AK678,PastedData!$A:$A,0))-Analysis!S$5)</f>
        <v>#NUM!</v>
      </c>
      <c r="T676" s="2" t="e">
        <f>LN(INDEX(PastedData!J:J,MATCH(Analysis!$AK678,PastedData!$A:$A,0))-Analysis!T$5)</f>
        <v>#NUM!</v>
      </c>
      <c r="U676" s="2" t="e">
        <f>LN(INDEX(PastedData!K:K,MATCH(Analysis!$AK678,PastedData!$A:$A,0))-Analysis!U$5)</f>
        <v>#NUM!</v>
      </c>
      <c r="AK676">
        <f t="shared" si="30"/>
        <v>656</v>
      </c>
      <c r="AL676" s="2" t="e">
        <f t="array" ref="AL676">INDEX(PastedData!B:B,MATCH($AK676,PastedData!$A:$A,0))</f>
        <v>#N/A</v>
      </c>
      <c r="AM676" s="2">
        <f>INDEX(PastedData!L:L,MATCH($AK676,PastedData!$A:$A,0))</f>
        <v>0</v>
      </c>
      <c r="AN676" t="e">
        <f>100*((INDEX(PastedData!U:U,MATCH($AK676,PastedData!$A:$A,0)))/D$33)</f>
        <v>#DIV/0!</v>
      </c>
      <c r="AO676" t="e">
        <f>100*((INDEX(PastedData!V:V,MATCH($AK676,PastedData!$A:$A,0)))/E$33)</f>
        <v>#DIV/0!</v>
      </c>
      <c r="AP676" t="e">
        <f>100*((INDEX(PastedData!W:W,MATCH($AK676,PastedData!$A:$A,0)))/F$33)</f>
        <v>#DIV/0!</v>
      </c>
      <c r="AQ676" t="e">
        <f>100*((INDEX(PastedData!X:X,MATCH($AK676,PastedData!$A:$A,0)))/G$33)</f>
        <v>#DIV/0!</v>
      </c>
      <c r="AR676" t="e">
        <f>100*((INDEX(PastedData!Y:Y,MATCH($AK676,PastedData!$A:$A,0)))/H$33)</f>
        <v>#DIV/0!</v>
      </c>
      <c r="AS676" t="e">
        <f>100*((INDEX(PastedData!Z:Z,MATCH($AK676,PastedData!$A:$A,0)))/I$33)</f>
        <v>#DIV/0!</v>
      </c>
      <c r="AT676" t="e">
        <f>100*((INDEX(PastedData!AA:AA,MATCH($AK676,PastedData!$A:$A,0)))/J$33)</f>
        <v>#DIV/0!</v>
      </c>
    </row>
    <row r="677" spans="14:46" x14ac:dyDescent="0.3">
      <c r="N677" s="2" t="e">
        <f t="shared" si="31"/>
        <v>#N/A</v>
      </c>
      <c r="O677" s="2" t="e">
        <f t="array" ref="O677">LN(INDEX(PastedData!E:E,MATCH(Analysis!$AK679,PastedData!$A:$A,0))-Analysis!O$5)</f>
        <v>#NUM!</v>
      </c>
      <c r="P677" s="2" t="e">
        <f>LN(INDEX(PastedData!F:F,MATCH(Analysis!$AK679,PastedData!$A:$A,0))-Analysis!P$5)</f>
        <v>#NUM!</v>
      </c>
      <c r="Q677" s="2" t="e">
        <f>LN(INDEX(PastedData!G:G,MATCH(Analysis!$AK679,PastedData!$A:$A,0))-Analysis!Q$5)</f>
        <v>#NUM!</v>
      </c>
      <c r="R677" s="2" t="e">
        <f>LN(INDEX(PastedData!H:H,MATCH(Analysis!$AK679,PastedData!$A:$A,0))-Analysis!R$5)</f>
        <v>#NUM!</v>
      </c>
      <c r="S677" s="2" t="e">
        <f>LN(INDEX(PastedData!I:I,MATCH(Analysis!$AK679,PastedData!$A:$A,0))-Analysis!S$5)</f>
        <v>#NUM!</v>
      </c>
      <c r="T677" s="2" t="e">
        <f>LN(INDEX(PastedData!J:J,MATCH(Analysis!$AK679,PastedData!$A:$A,0))-Analysis!T$5)</f>
        <v>#NUM!</v>
      </c>
      <c r="U677" s="2" t="e">
        <f>LN(INDEX(PastedData!K:K,MATCH(Analysis!$AK679,PastedData!$A:$A,0))-Analysis!U$5)</f>
        <v>#NUM!</v>
      </c>
      <c r="AK677">
        <f t="shared" si="30"/>
        <v>657</v>
      </c>
      <c r="AL677" s="2" t="e">
        <f t="array" ref="AL677">INDEX(PastedData!B:B,MATCH($AK677,PastedData!$A:$A,0))</f>
        <v>#N/A</v>
      </c>
      <c r="AM677" s="2">
        <f>INDEX(PastedData!L:L,MATCH($AK677,PastedData!$A:$A,0))</f>
        <v>0</v>
      </c>
      <c r="AN677" t="e">
        <f>100*((INDEX(PastedData!U:U,MATCH($AK677,PastedData!$A:$A,0)))/D$33)</f>
        <v>#DIV/0!</v>
      </c>
      <c r="AO677" t="e">
        <f>100*((INDEX(PastedData!V:V,MATCH($AK677,PastedData!$A:$A,0)))/E$33)</f>
        <v>#DIV/0!</v>
      </c>
      <c r="AP677" t="e">
        <f>100*((INDEX(PastedData!W:W,MATCH($AK677,PastedData!$A:$A,0)))/F$33)</f>
        <v>#DIV/0!</v>
      </c>
      <c r="AQ677" t="e">
        <f>100*((INDEX(PastedData!X:X,MATCH($AK677,PastedData!$A:$A,0)))/G$33)</f>
        <v>#DIV/0!</v>
      </c>
      <c r="AR677" t="e">
        <f>100*((INDEX(PastedData!Y:Y,MATCH($AK677,PastedData!$A:$A,0)))/H$33)</f>
        <v>#DIV/0!</v>
      </c>
      <c r="AS677" t="e">
        <f>100*((INDEX(PastedData!Z:Z,MATCH($AK677,PastedData!$A:$A,0)))/I$33)</f>
        <v>#DIV/0!</v>
      </c>
      <c r="AT677" t="e">
        <f>100*((INDEX(PastedData!AA:AA,MATCH($AK677,PastedData!$A:$A,0)))/J$33)</f>
        <v>#DIV/0!</v>
      </c>
    </row>
    <row r="678" spans="14:46" x14ac:dyDescent="0.3">
      <c r="N678" s="2" t="e">
        <f t="shared" si="31"/>
        <v>#N/A</v>
      </c>
      <c r="O678" s="2" t="e">
        <f t="array" ref="O678">LN(INDEX(PastedData!E:E,MATCH(Analysis!$AK680,PastedData!$A:$A,0))-Analysis!O$5)</f>
        <v>#NUM!</v>
      </c>
      <c r="P678" s="2" t="e">
        <f>LN(INDEX(PastedData!F:F,MATCH(Analysis!$AK680,PastedData!$A:$A,0))-Analysis!P$5)</f>
        <v>#NUM!</v>
      </c>
      <c r="Q678" s="2" t="e">
        <f>LN(INDEX(PastedData!G:G,MATCH(Analysis!$AK680,PastedData!$A:$A,0))-Analysis!Q$5)</f>
        <v>#NUM!</v>
      </c>
      <c r="R678" s="2" t="e">
        <f>LN(INDEX(PastedData!H:H,MATCH(Analysis!$AK680,PastedData!$A:$A,0))-Analysis!R$5)</f>
        <v>#NUM!</v>
      </c>
      <c r="S678" s="2" t="e">
        <f>LN(INDEX(PastedData!I:I,MATCH(Analysis!$AK680,PastedData!$A:$A,0))-Analysis!S$5)</f>
        <v>#NUM!</v>
      </c>
      <c r="T678" s="2" t="e">
        <f>LN(INDEX(PastedData!J:J,MATCH(Analysis!$AK680,PastedData!$A:$A,0))-Analysis!T$5)</f>
        <v>#NUM!</v>
      </c>
      <c r="U678" s="2" t="e">
        <f>LN(INDEX(PastedData!K:K,MATCH(Analysis!$AK680,PastedData!$A:$A,0))-Analysis!U$5)</f>
        <v>#NUM!</v>
      </c>
      <c r="AK678">
        <f t="shared" si="30"/>
        <v>658</v>
      </c>
      <c r="AL678" s="2" t="e">
        <f t="array" ref="AL678">INDEX(PastedData!B:B,MATCH($AK678,PastedData!$A:$A,0))</f>
        <v>#N/A</v>
      </c>
      <c r="AM678" s="2">
        <f>INDEX(PastedData!L:L,MATCH($AK678,PastedData!$A:$A,0))</f>
        <v>0</v>
      </c>
      <c r="AN678" t="e">
        <f>100*((INDEX(PastedData!U:U,MATCH($AK678,PastedData!$A:$A,0)))/D$33)</f>
        <v>#DIV/0!</v>
      </c>
      <c r="AO678" t="e">
        <f>100*((INDEX(PastedData!V:V,MATCH($AK678,PastedData!$A:$A,0)))/E$33)</f>
        <v>#DIV/0!</v>
      </c>
      <c r="AP678" t="e">
        <f>100*((INDEX(PastedData!W:W,MATCH($AK678,PastedData!$A:$A,0)))/F$33)</f>
        <v>#DIV/0!</v>
      </c>
      <c r="AQ678" t="e">
        <f>100*((INDEX(PastedData!X:X,MATCH($AK678,PastedData!$A:$A,0)))/G$33)</f>
        <v>#DIV/0!</v>
      </c>
      <c r="AR678" t="e">
        <f>100*((INDEX(PastedData!Y:Y,MATCH($AK678,PastedData!$A:$A,0)))/H$33)</f>
        <v>#DIV/0!</v>
      </c>
      <c r="AS678" t="e">
        <f>100*((INDEX(PastedData!Z:Z,MATCH($AK678,PastedData!$A:$A,0)))/I$33)</f>
        <v>#DIV/0!</v>
      </c>
      <c r="AT678" t="e">
        <f>100*((INDEX(PastedData!AA:AA,MATCH($AK678,PastedData!$A:$A,0)))/J$33)</f>
        <v>#DIV/0!</v>
      </c>
    </row>
    <row r="679" spans="14:46" x14ac:dyDescent="0.3">
      <c r="N679" s="2" t="e">
        <f t="shared" si="31"/>
        <v>#N/A</v>
      </c>
      <c r="O679" s="2" t="e">
        <f t="array" ref="O679">LN(INDEX(PastedData!E:E,MATCH(Analysis!$AK681,PastedData!$A:$A,0))-Analysis!O$5)</f>
        <v>#NUM!</v>
      </c>
      <c r="P679" s="2" t="e">
        <f>LN(INDEX(PastedData!F:F,MATCH(Analysis!$AK681,PastedData!$A:$A,0))-Analysis!P$5)</f>
        <v>#NUM!</v>
      </c>
      <c r="Q679" s="2" t="e">
        <f>LN(INDEX(PastedData!G:G,MATCH(Analysis!$AK681,PastedData!$A:$A,0))-Analysis!Q$5)</f>
        <v>#NUM!</v>
      </c>
      <c r="R679" s="2" t="e">
        <f>LN(INDEX(PastedData!H:H,MATCH(Analysis!$AK681,PastedData!$A:$A,0))-Analysis!R$5)</f>
        <v>#NUM!</v>
      </c>
      <c r="S679" s="2" t="e">
        <f>LN(INDEX(PastedData!I:I,MATCH(Analysis!$AK681,PastedData!$A:$A,0))-Analysis!S$5)</f>
        <v>#NUM!</v>
      </c>
      <c r="T679" s="2" t="e">
        <f>LN(INDEX(PastedData!J:J,MATCH(Analysis!$AK681,PastedData!$A:$A,0))-Analysis!T$5)</f>
        <v>#NUM!</v>
      </c>
      <c r="U679" s="2" t="e">
        <f>LN(INDEX(PastedData!K:K,MATCH(Analysis!$AK681,PastedData!$A:$A,0))-Analysis!U$5)</f>
        <v>#NUM!</v>
      </c>
      <c r="AK679">
        <f t="shared" si="30"/>
        <v>659</v>
      </c>
      <c r="AL679" s="2" t="e">
        <f t="array" ref="AL679">INDEX(PastedData!B:B,MATCH($AK679,PastedData!$A:$A,0))</f>
        <v>#N/A</v>
      </c>
      <c r="AM679" s="2">
        <f>INDEX(PastedData!L:L,MATCH($AK679,PastedData!$A:$A,0))</f>
        <v>0</v>
      </c>
      <c r="AN679" t="e">
        <f>100*((INDEX(PastedData!U:U,MATCH($AK679,PastedData!$A:$A,0)))/D$33)</f>
        <v>#DIV/0!</v>
      </c>
      <c r="AO679" t="e">
        <f>100*((INDEX(PastedData!V:V,MATCH($AK679,PastedData!$A:$A,0)))/E$33)</f>
        <v>#DIV/0!</v>
      </c>
      <c r="AP679" t="e">
        <f>100*((INDEX(PastedData!W:W,MATCH($AK679,PastedData!$A:$A,0)))/F$33)</f>
        <v>#DIV/0!</v>
      </c>
      <c r="AQ679" t="e">
        <f>100*((INDEX(PastedData!X:X,MATCH($AK679,PastedData!$A:$A,0)))/G$33)</f>
        <v>#DIV/0!</v>
      </c>
      <c r="AR679" t="e">
        <f>100*((INDEX(PastedData!Y:Y,MATCH($AK679,PastedData!$A:$A,0)))/H$33)</f>
        <v>#DIV/0!</v>
      </c>
      <c r="AS679" t="e">
        <f>100*((INDEX(PastedData!Z:Z,MATCH($AK679,PastedData!$A:$A,0)))/I$33)</f>
        <v>#DIV/0!</v>
      </c>
      <c r="AT679" t="e">
        <f>100*((INDEX(PastedData!AA:AA,MATCH($AK679,PastedData!$A:$A,0)))/J$33)</f>
        <v>#DIV/0!</v>
      </c>
    </row>
    <row r="680" spans="14:46" x14ac:dyDescent="0.3">
      <c r="N680" s="2" t="e">
        <f t="shared" si="31"/>
        <v>#N/A</v>
      </c>
      <c r="O680" s="2" t="e">
        <f t="array" ref="O680">LN(INDEX(PastedData!E:E,MATCH(Analysis!$AK682,PastedData!$A:$A,0))-Analysis!O$5)</f>
        <v>#NUM!</v>
      </c>
      <c r="P680" s="2" t="e">
        <f>LN(INDEX(PastedData!F:F,MATCH(Analysis!$AK682,PastedData!$A:$A,0))-Analysis!P$5)</f>
        <v>#NUM!</v>
      </c>
      <c r="Q680" s="2" t="e">
        <f>LN(INDEX(PastedData!G:G,MATCH(Analysis!$AK682,PastedData!$A:$A,0))-Analysis!Q$5)</f>
        <v>#NUM!</v>
      </c>
      <c r="R680" s="2" t="e">
        <f>LN(INDEX(PastedData!H:H,MATCH(Analysis!$AK682,PastedData!$A:$A,0))-Analysis!R$5)</f>
        <v>#NUM!</v>
      </c>
      <c r="S680" s="2" t="e">
        <f>LN(INDEX(PastedData!I:I,MATCH(Analysis!$AK682,PastedData!$A:$A,0))-Analysis!S$5)</f>
        <v>#NUM!</v>
      </c>
      <c r="T680" s="2" t="e">
        <f>LN(INDEX(PastedData!J:J,MATCH(Analysis!$AK682,PastedData!$A:$A,0))-Analysis!T$5)</f>
        <v>#NUM!</v>
      </c>
      <c r="U680" s="2" t="e">
        <f>LN(INDEX(PastedData!K:K,MATCH(Analysis!$AK682,PastedData!$A:$A,0))-Analysis!U$5)</f>
        <v>#NUM!</v>
      </c>
      <c r="AK680">
        <f t="shared" si="30"/>
        <v>660</v>
      </c>
      <c r="AL680" s="2" t="e">
        <f t="array" ref="AL680">INDEX(PastedData!B:B,MATCH($AK680,PastedData!$A:$A,0))</f>
        <v>#N/A</v>
      </c>
      <c r="AM680" s="2">
        <f>INDEX(PastedData!L:L,MATCH($AK680,PastedData!$A:$A,0))</f>
        <v>0</v>
      </c>
      <c r="AN680" t="e">
        <f>100*((INDEX(PastedData!U:U,MATCH($AK680,PastedData!$A:$A,0)))/D$33)</f>
        <v>#DIV/0!</v>
      </c>
      <c r="AO680" t="e">
        <f>100*((INDEX(PastedData!V:V,MATCH($AK680,PastedData!$A:$A,0)))/E$33)</f>
        <v>#DIV/0!</v>
      </c>
      <c r="AP680" t="e">
        <f>100*((INDEX(PastedData!W:W,MATCH($AK680,PastedData!$A:$A,0)))/F$33)</f>
        <v>#DIV/0!</v>
      </c>
      <c r="AQ680" t="e">
        <f>100*((INDEX(PastedData!X:X,MATCH($AK680,PastedData!$A:$A,0)))/G$33)</f>
        <v>#DIV/0!</v>
      </c>
      <c r="AR680" t="e">
        <f>100*((INDEX(PastedData!Y:Y,MATCH($AK680,PastedData!$A:$A,0)))/H$33)</f>
        <v>#DIV/0!</v>
      </c>
      <c r="AS680" t="e">
        <f>100*((INDEX(PastedData!Z:Z,MATCH($AK680,PastedData!$A:$A,0)))/I$33)</f>
        <v>#DIV/0!</v>
      </c>
      <c r="AT680" t="e">
        <f>100*((INDEX(PastedData!AA:AA,MATCH($AK680,PastedData!$A:$A,0)))/J$33)</f>
        <v>#DIV/0!</v>
      </c>
    </row>
    <row r="681" spans="14:46" x14ac:dyDescent="0.3">
      <c r="N681" s="2" t="e">
        <f t="shared" si="31"/>
        <v>#N/A</v>
      </c>
      <c r="O681" s="2" t="e">
        <f t="array" ref="O681">LN(INDEX(PastedData!E:E,MATCH(Analysis!$AK683,PastedData!$A:$A,0))-Analysis!O$5)</f>
        <v>#NUM!</v>
      </c>
      <c r="P681" s="2" t="e">
        <f>LN(INDEX(PastedData!F:F,MATCH(Analysis!$AK683,PastedData!$A:$A,0))-Analysis!P$5)</f>
        <v>#NUM!</v>
      </c>
      <c r="Q681" s="2" t="e">
        <f>LN(INDEX(PastedData!G:G,MATCH(Analysis!$AK683,PastedData!$A:$A,0))-Analysis!Q$5)</f>
        <v>#NUM!</v>
      </c>
      <c r="R681" s="2" t="e">
        <f>LN(INDEX(PastedData!H:H,MATCH(Analysis!$AK683,PastedData!$A:$A,0))-Analysis!R$5)</f>
        <v>#NUM!</v>
      </c>
      <c r="S681" s="2" t="e">
        <f>LN(INDEX(PastedData!I:I,MATCH(Analysis!$AK683,PastedData!$A:$A,0))-Analysis!S$5)</f>
        <v>#NUM!</v>
      </c>
      <c r="T681" s="2" t="e">
        <f>LN(INDEX(PastedData!J:J,MATCH(Analysis!$AK683,PastedData!$A:$A,0))-Analysis!T$5)</f>
        <v>#NUM!</v>
      </c>
      <c r="U681" s="2" t="e">
        <f>LN(INDEX(PastedData!K:K,MATCH(Analysis!$AK683,PastedData!$A:$A,0))-Analysis!U$5)</f>
        <v>#NUM!</v>
      </c>
      <c r="AK681">
        <f t="shared" si="30"/>
        <v>661</v>
      </c>
      <c r="AL681" s="2" t="e">
        <f t="array" ref="AL681">INDEX(PastedData!B:B,MATCH($AK681,PastedData!$A:$A,0))</f>
        <v>#N/A</v>
      </c>
      <c r="AM681" s="2">
        <f>INDEX(PastedData!L:L,MATCH($AK681,PastedData!$A:$A,0))</f>
        <v>0</v>
      </c>
      <c r="AN681" t="e">
        <f>100*((INDEX(PastedData!U:U,MATCH($AK681,PastedData!$A:$A,0)))/D$33)</f>
        <v>#DIV/0!</v>
      </c>
      <c r="AO681" t="e">
        <f>100*((INDEX(PastedData!V:V,MATCH($AK681,PastedData!$A:$A,0)))/E$33)</f>
        <v>#DIV/0!</v>
      </c>
      <c r="AP681" t="e">
        <f>100*((INDEX(PastedData!W:W,MATCH($AK681,PastedData!$A:$A,0)))/F$33)</f>
        <v>#DIV/0!</v>
      </c>
      <c r="AQ681" t="e">
        <f>100*((INDEX(PastedData!X:X,MATCH($AK681,PastedData!$A:$A,0)))/G$33)</f>
        <v>#DIV/0!</v>
      </c>
      <c r="AR681" t="e">
        <f>100*((INDEX(PastedData!Y:Y,MATCH($AK681,PastedData!$A:$A,0)))/H$33)</f>
        <v>#DIV/0!</v>
      </c>
      <c r="AS681" t="e">
        <f>100*((INDEX(PastedData!Z:Z,MATCH($AK681,PastedData!$A:$A,0)))/I$33)</f>
        <v>#DIV/0!</v>
      </c>
      <c r="AT681" t="e">
        <f>100*((INDEX(PastedData!AA:AA,MATCH($AK681,PastedData!$A:$A,0)))/J$33)</f>
        <v>#DIV/0!</v>
      </c>
    </row>
    <row r="682" spans="14:46" x14ac:dyDescent="0.3">
      <c r="N682" s="2" t="e">
        <f t="shared" si="31"/>
        <v>#N/A</v>
      </c>
      <c r="O682" s="2" t="e">
        <f t="array" ref="O682">LN(INDEX(PastedData!E:E,MATCH(Analysis!$AK684,PastedData!$A:$A,0))-Analysis!O$5)</f>
        <v>#NUM!</v>
      </c>
      <c r="P682" s="2" t="e">
        <f>LN(INDEX(PastedData!F:F,MATCH(Analysis!$AK684,PastedData!$A:$A,0))-Analysis!P$5)</f>
        <v>#NUM!</v>
      </c>
      <c r="Q682" s="2" t="e">
        <f>LN(INDEX(PastedData!G:G,MATCH(Analysis!$AK684,PastedData!$A:$A,0))-Analysis!Q$5)</f>
        <v>#NUM!</v>
      </c>
      <c r="R682" s="2" t="e">
        <f>LN(INDEX(PastedData!H:H,MATCH(Analysis!$AK684,PastedData!$A:$A,0))-Analysis!R$5)</f>
        <v>#NUM!</v>
      </c>
      <c r="S682" s="2" t="e">
        <f>LN(INDEX(PastedData!I:I,MATCH(Analysis!$AK684,PastedData!$A:$A,0))-Analysis!S$5)</f>
        <v>#NUM!</v>
      </c>
      <c r="T682" s="2" t="e">
        <f>LN(INDEX(PastedData!J:J,MATCH(Analysis!$AK684,PastedData!$A:$A,0))-Analysis!T$5)</f>
        <v>#NUM!</v>
      </c>
      <c r="U682" s="2" t="e">
        <f>LN(INDEX(PastedData!K:K,MATCH(Analysis!$AK684,PastedData!$A:$A,0))-Analysis!U$5)</f>
        <v>#NUM!</v>
      </c>
      <c r="AK682">
        <f t="shared" si="30"/>
        <v>662</v>
      </c>
      <c r="AL682" s="2" t="e">
        <f t="array" ref="AL682">INDEX(PastedData!B:B,MATCH($AK682,PastedData!$A:$A,0))</f>
        <v>#N/A</v>
      </c>
      <c r="AM682" s="2">
        <f>INDEX(PastedData!L:L,MATCH($AK682,PastedData!$A:$A,0))</f>
        <v>0</v>
      </c>
      <c r="AN682" t="e">
        <f>100*((INDEX(PastedData!U:U,MATCH($AK682,PastedData!$A:$A,0)))/D$33)</f>
        <v>#DIV/0!</v>
      </c>
      <c r="AO682" t="e">
        <f>100*((INDEX(PastedData!V:V,MATCH($AK682,PastedData!$A:$A,0)))/E$33)</f>
        <v>#DIV/0!</v>
      </c>
      <c r="AP682" t="e">
        <f>100*((INDEX(PastedData!W:W,MATCH($AK682,PastedData!$A:$A,0)))/F$33)</f>
        <v>#DIV/0!</v>
      </c>
      <c r="AQ682" t="e">
        <f>100*((INDEX(PastedData!X:X,MATCH($AK682,PastedData!$A:$A,0)))/G$33)</f>
        <v>#DIV/0!</v>
      </c>
      <c r="AR682" t="e">
        <f>100*((INDEX(PastedData!Y:Y,MATCH($AK682,PastedData!$A:$A,0)))/H$33)</f>
        <v>#DIV/0!</v>
      </c>
      <c r="AS682" t="e">
        <f>100*((INDEX(PastedData!Z:Z,MATCH($AK682,PastedData!$A:$A,0)))/I$33)</f>
        <v>#DIV/0!</v>
      </c>
      <c r="AT682" t="e">
        <f>100*((INDEX(PastedData!AA:AA,MATCH($AK682,PastedData!$A:$A,0)))/J$33)</f>
        <v>#DIV/0!</v>
      </c>
    </row>
    <row r="683" spans="14:46" x14ac:dyDescent="0.3">
      <c r="N683" s="2" t="e">
        <f t="shared" si="31"/>
        <v>#N/A</v>
      </c>
      <c r="O683" s="2" t="e">
        <f t="array" ref="O683">LN(INDEX(PastedData!E:E,MATCH(Analysis!$AK685,PastedData!$A:$A,0))-Analysis!O$5)</f>
        <v>#NUM!</v>
      </c>
      <c r="P683" s="2" t="e">
        <f>LN(INDEX(PastedData!F:F,MATCH(Analysis!$AK685,PastedData!$A:$A,0))-Analysis!P$5)</f>
        <v>#NUM!</v>
      </c>
      <c r="Q683" s="2" t="e">
        <f>LN(INDEX(PastedData!G:G,MATCH(Analysis!$AK685,PastedData!$A:$A,0))-Analysis!Q$5)</f>
        <v>#NUM!</v>
      </c>
      <c r="R683" s="2" t="e">
        <f>LN(INDEX(PastedData!H:H,MATCH(Analysis!$AK685,PastedData!$A:$A,0))-Analysis!R$5)</f>
        <v>#NUM!</v>
      </c>
      <c r="S683" s="2" t="e">
        <f>LN(INDEX(PastedData!I:I,MATCH(Analysis!$AK685,PastedData!$A:$A,0))-Analysis!S$5)</f>
        <v>#NUM!</v>
      </c>
      <c r="T683" s="2" t="e">
        <f>LN(INDEX(PastedData!J:J,MATCH(Analysis!$AK685,PastedData!$A:$A,0))-Analysis!T$5)</f>
        <v>#NUM!</v>
      </c>
      <c r="U683" s="2" t="e">
        <f>LN(INDEX(PastedData!K:K,MATCH(Analysis!$AK685,PastedData!$A:$A,0))-Analysis!U$5)</f>
        <v>#NUM!</v>
      </c>
      <c r="AK683">
        <f t="shared" si="30"/>
        <v>663</v>
      </c>
      <c r="AL683" s="2" t="e">
        <f t="array" ref="AL683">INDEX(PastedData!B:B,MATCH($AK683,PastedData!$A:$A,0))</f>
        <v>#N/A</v>
      </c>
      <c r="AM683" s="2">
        <f>INDEX(PastedData!L:L,MATCH($AK683,PastedData!$A:$A,0))</f>
        <v>0</v>
      </c>
      <c r="AN683" t="e">
        <f>100*((INDEX(PastedData!U:U,MATCH($AK683,PastedData!$A:$A,0)))/D$33)</f>
        <v>#DIV/0!</v>
      </c>
      <c r="AO683" t="e">
        <f>100*((INDEX(PastedData!V:V,MATCH($AK683,PastedData!$A:$A,0)))/E$33)</f>
        <v>#DIV/0!</v>
      </c>
      <c r="AP683" t="e">
        <f>100*((INDEX(PastedData!W:W,MATCH($AK683,PastedData!$A:$A,0)))/F$33)</f>
        <v>#DIV/0!</v>
      </c>
      <c r="AQ683" t="e">
        <f>100*((INDEX(PastedData!X:X,MATCH($AK683,PastedData!$A:$A,0)))/G$33)</f>
        <v>#DIV/0!</v>
      </c>
      <c r="AR683" t="e">
        <f>100*((INDEX(PastedData!Y:Y,MATCH($AK683,PastedData!$A:$A,0)))/H$33)</f>
        <v>#DIV/0!</v>
      </c>
      <c r="AS683" t="e">
        <f>100*((INDEX(PastedData!Z:Z,MATCH($AK683,PastedData!$A:$A,0)))/I$33)</f>
        <v>#DIV/0!</v>
      </c>
      <c r="AT683" t="e">
        <f>100*((INDEX(PastedData!AA:AA,MATCH($AK683,PastedData!$A:$A,0)))/J$33)</f>
        <v>#DIV/0!</v>
      </c>
    </row>
    <row r="684" spans="14:46" x14ac:dyDescent="0.3">
      <c r="N684" s="2" t="e">
        <f t="shared" si="31"/>
        <v>#N/A</v>
      </c>
      <c r="O684" s="2" t="e">
        <f t="array" ref="O684">LN(INDEX(PastedData!E:E,MATCH(Analysis!$AK686,PastedData!$A:$A,0))-Analysis!O$5)</f>
        <v>#NUM!</v>
      </c>
      <c r="P684" s="2" t="e">
        <f>LN(INDEX(PastedData!F:F,MATCH(Analysis!$AK686,PastedData!$A:$A,0))-Analysis!P$5)</f>
        <v>#NUM!</v>
      </c>
      <c r="Q684" s="2" t="e">
        <f>LN(INDEX(PastedData!G:G,MATCH(Analysis!$AK686,PastedData!$A:$A,0))-Analysis!Q$5)</f>
        <v>#NUM!</v>
      </c>
      <c r="R684" s="2" t="e">
        <f>LN(INDEX(PastedData!H:H,MATCH(Analysis!$AK686,PastedData!$A:$A,0))-Analysis!R$5)</f>
        <v>#NUM!</v>
      </c>
      <c r="S684" s="2" t="e">
        <f>LN(INDEX(PastedData!I:I,MATCH(Analysis!$AK686,PastedData!$A:$A,0))-Analysis!S$5)</f>
        <v>#NUM!</v>
      </c>
      <c r="T684" s="2" t="e">
        <f>LN(INDEX(PastedData!J:J,MATCH(Analysis!$AK686,PastedData!$A:$A,0))-Analysis!T$5)</f>
        <v>#NUM!</v>
      </c>
      <c r="U684" s="2" t="e">
        <f>LN(INDEX(PastedData!K:K,MATCH(Analysis!$AK686,PastedData!$A:$A,0))-Analysis!U$5)</f>
        <v>#NUM!</v>
      </c>
      <c r="AK684">
        <f t="shared" si="30"/>
        <v>664</v>
      </c>
      <c r="AL684" s="2" t="e">
        <f t="array" ref="AL684">INDEX(PastedData!B:B,MATCH($AK684,PastedData!$A:$A,0))</f>
        <v>#N/A</v>
      </c>
      <c r="AM684" s="2">
        <f>INDEX(PastedData!L:L,MATCH($AK684,PastedData!$A:$A,0))</f>
        <v>0</v>
      </c>
      <c r="AN684" t="e">
        <f>100*((INDEX(PastedData!U:U,MATCH($AK684,PastedData!$A:$A,0)))/D$33)</f>
        <v>#DIV/0!</v>
      </c>
      <c r="AO684" t="e">
        <f>100*((INDEX(PastedData!V:V,MATCH($AK684,PastedData!$A:$A,0)))/E$33)</f>
        <v>#DIV/0!</v>
      </c>
      <c r="AP684" t="e">
        <f>100*((INDEX(PastedData!W:W,MATCH($AK684,PastedData!$A:$A,0)))/F$33)</f>
        <v>#DIV/0!</v>
      </c>
      <c r="AQ684" t="e">
        <f>100*((INDEX(PastedData!X:X,MATCH($AK684,PastedData!$A:$A,0)))/G$33)</f>
        <v>#DIV/0!</v>
      </c>
      <c r="AR684" t="e">
        <f>100*((INDEX(PastedData!Y:Y,MATCH($AK684,PastedData!$A:$A,0)))/H$33)</f>
        <v>#DIV/0!</v>
      </c>
      <c r="AS684" t="e">
        <f>100*((INDEX(PastedData!Z:Z,MATCH($AK684,PastedData!$A:$A,0)))/I$33)</f>
        <v>#DIV/0!</v>
      </c>
      <c r="AT684" t="e">
        <f>100*((INDEX(PastedData!AA:AA,MATCH($AK684,PastedData!$A:$A,0)))/J$33)</f>
        <v>#DIV/0!</v>
      </c>
    </row>
    <row r="685" spans="14:46" x14ac:dyDescent="0.3">
      <c r="N685" s="2" t="e">
        <f t="shared" si="31"/>
        <v>#N/A</v>
      </c>
      <c r="O685" s="2" t="e">
        <f t="array" ref="O685">LN(INDEX(PastedData!E:E,MATCH(Analysis!$AK687,PastedData!$A:$A,0))-Analysis!O$5)</f>
        <v>#NUM!</v>
      </c>
      <c r="P685" s="2" t="e">
        <f>LN(INDEX(PastedData!F:F,MATCH(Analysis!$AK687,PastedData!$A:$A,0))-Analysis!P$5)</f>
        <v>#NUM!</v>
      </c>
      <c r="Q685" s="2" t="e">
        <f>LN(INDEX(PastedData!G:G,MATCH(Analysis!$AK687,PastedData!$A:$A,0))-Analysis!Q$5)</f>
        <v>#NUM!</v>
      </c>
      <c r="R685" s="2" t="e">
        <f>LN(INDEX(PastedData!H:H,MATCH(Analysis!$AK687,PastedData!$A:$A,0))-Analysis!R$5)</f>
        <v>#NUM!</v>
      </c>
      <c r="S685" s="2" t="e">
        <f>LN(INDEX(PastedData!I:I,MATCH(Analysis!$AK687,PastedData!$A:$A,0))-Analysis!S$5)</f>
        <v>#NUM!</v>
      </c>
      <c r="T685" s="2" t="e">
        <f>LN(INDEX(PastedData!J:J,MATCH(Analysis!$AK687,PastedData!$A:$A,0))-Analysis!T$5)</f>
        <v>#NUM!</v>
      </c>
      <c r="U685" s="2" t="e">
        <f>LN(INDEX(PastedData!K:K,MATCH(Analysis!$AK687,PastedData!$A:$A,0))-Analysis!U$5)</f>
        <v>#NUM!</v>
      </c>
      <c r="AK685">
        <f t="shared" si="30"/>
        <v>665</v>
      </c>
      <c r="AL685" s="2" t="e">
        <f t="array" ref="AL685">INDEX(PastedData!B:B,MATCH($AK685,PastedData!$A:$A,0))</f>
        <v>#N/A</v>
      </c>
      <c r="AM685" s="2">
        <f>INDEX(PastedData!L:L,MATCH($AK685,PastedData!$A:$A,0))</f>
        <v>0</v>
      </c>
      <c r="AN685" t="e">
        <f>100*((INDEX(PastedData!U:U,MATCH($AK685,PastedData!$A:$A,0)))/D$33)</f>
        <v>#DIV/0!</v>
      </c>
      <c r="AO685" t="e">
        <f>100*((INDEX(PastedData!V:V,MATCH($AK685,PastedData!$A:$A,0)))/E$33)</f>
        <v>#DIV/0!</v>
      </c>
      <c r="AP685" t="e">
        <f>100*((INDEX(PastedData!W:W,MATCH($AK685,PastedData!$A:$A,0)))/F$33)</f>
        <v>#DIV/0!</v>
      </c>
      <c r="AQ685" t="e">
        <f>100*((INDEX(PastedData!X:X,MATCH($AK685,PastedData!$A:$A,0)))/G$33)</f>
        <v>#DIV/0!</v>
      </c>
      <c r="AR685" t="e">
        <f>100*((INDEX(PastedData!Y:Y,MATCH($AK685,PastedData!$A:$A,0)))/H$33)</f>
        <v>#DIV/0!</v>
      </c>
      <c r="AS685" t="e">
        <f>100*((INDEX(PastedData!Z:Z,MATCH($AK685,PastedData!$A:$A,0)))/I$33)</f>
        <v>#DIV/0!</v>
      </c>
      <c r="AT685" t="e">
        <f>100*((INDEX(PastedData!AA:AA,MATCH($AK685,PastedData!$A:$A,0)))/J$33)</f>
        <v>#DIV/0!</v>
      </c>
    </row>
    <row r="686" spans="14:46" x14ac:dyDescent="0.3">
      <c r="N686" s="2" t="e">
        <f t="shared" si="31"/>
        <v>#N/A</v>
      </c>
      <c r="O686" s="2" t="e">
        <f t="array" ref="O686">LN(INDEX(PastedData!E:E,MATCH(Analysis!$AK688,PastedData!$A:$A,0))-Analysis!O$5)</f>
        <v>#NUM!</v>
      </c>
      <c r="P686" s="2" t="e">
        <f>LN(INDEX(PastedData!F:F,MATCH(Analysis!$AK688,PastedData!$A:$A,0))-Analysis!P$5)</f>
        <v>#NUM!</v>
      </c>
      <c r="Q686" s="2" t="e">
        <f>LN(INDEX(PastedData!G:G,MATCH(Analysis!$AK688,PastedData!$A:$A,0))-Analysis!Q$5)</f>
        <v>#NUM!</v>
      </c>
      <c r="R686" s="2" t="e">
        <f>LN(INDEX(PastedData!H:H,MATCH(Analysis!$AK688,PastedData!$A:$A,0))-Analysis!R$5)</f>
        <v>#NUM!</v>
      </c>
      <c r="S686" s="2" t="e">
        <f>LN(INDEX(PastedData!I:I,MATCH(Analysis!$AK688,PastedData!$A:$A,0))-Analysis!S$5)</f>
        <v>#NUM!</v>
      </c>
      <c r="T686" s="2" t="e">
        <f>LN(INDEX(PastedData!J:J,MATCH(Analysis!$AK688,PastedData!$A:$A,0))-Analysis!T$5)</f>
        <v>#NUM!</v>
      </c>
      <c r="U686" s="2" t="e">
        <f>LN(INDEX(PastedData!K:K,MATCH(Analysis!$AK688,PastedData!$A:$A,0))-Analysis!U$5)</f>
        <v>#NUM!</v>
      </c>
      <c r="AK686">
        <f t="shared" si="30"/>
        <v>666</v>
      </c>
      <c r="AL686" s="2" t="e">
        <f t="array" ref="AL686">INDEX(PastedData!B:B,MATCH($AK686,PastedData!$A:$A,0))</f>
        <v>#N/A</v>
      </c>
      <c r="AM686" s="2">
        <f>INDEX(PastedData!L:L,MATCH($AK686,PastedData!$A:$A,0))</f>
        <v>0</v>
      </c>
      <c r="AN686" t="e">
        <f>100*((INDEX(PastedData!U:U,MATCH($AK686,PastedData!$A:$A,0)))/D$33)</f>
        <v>#DIV/0!</v>
      </c>
      <c r="AO686" t="e">
        <f>100*((INDEX(PastedData!V:V,MATCH($AK686,PastedData!$A:$A,0)))/E$33)</f>
        <v>#DIV/0!</v>
      </c>
      <c r="AP686" t="e">
        <f>100*((INDEX(PastedData!W:W,MATCH($AK686,PastedData!$A:$A,0)))/F$33)</f>
        <v>#DIV/0!</v>
      </c>
      <c r="AQ686" t="e">
        <f>100*((INDEX(PastedData!X:X,MATCH($AK686,PastedData!$A:$A,0)))/G$33)</f>
        <v>#DIV/0!</v>
      </c>
      <c r="AR686" t="e">
        <f>100*((INDEX(PastedData!Y:Y,MATCH($AK686,PastedData!$A:$A,0)))/H$33)</f>
        <v>#DIV/0!</v>
      </c>
      <c r="AS686" t="e">
        <f>100*((INDEX(PastedData!Z:Z,MATCH($AK686,PastedData!$A:$A,0)))/I$33)</f>
        <v>#DIV/0!</v>
      </c>
      <c r="AT686" t="e">
        <f>100*((INDEX(PastedData!AA:AA,MATCH($AK686,PastedData!$A:$A,0)))/J$33)</f>
        <v>#DIV/0!</v>
      </c>
    </row>
    <row r="687" spans="14:46" x14ac:dyDescent="0.3">
      <c r="N687" s="2" t="e">
        <f t="shared" si="31"/>
        <v>#N/A</v>
      </c>
      <c r="O687" s="2" t="e">
        <f t="array" ref="O687">LN(INDEX(PastedData!E:E,MATCH(Analysis!$AK689,PastedData!$A:$A,0))-Analysis!O$5)</f>
        <v>#NUM!</v>
      </c>
      <c r="P687" s="2" t="e">
        <f>LN(INDEX(PastedData!F:F,MATCH(Analysis!$AK689,PastedData!$A:$A,0))-Analysis!P$5)</f>
        <v>#NUM!</v>
      </c>
      <c r="Q687" s="2" t="e">
        <f>LN(INDEX(PastedData!G:G,MATCH(Analysis!$AK689,PastedData!$A:$A,0))-Analysis!Q$5)</f>
        <v>#NUM!</v>
      </c>
      <c r="R687" s="2" t="e">
        <f>LN(INDEX(PastedData!H:H,MATCH(Analysis!$AK689,PastedData!$A:$A,0))-Analysis!R$5)</f>
        <v>#NUM!</v>
      </c>
      <c r="S687" s="2" t="e">
        <f>LN(INDEX(PastedData!I:I,MATCH(Analysis!$AK689,PastedData!$A:$A,0))-Analysis!S$5)</f>
        <v>#NUM!</v>
      </c>
      <c r="T687" s="2" t="e">
        <f>LN(INDEX(PastedData!J:J,MATCH(Analysis!$AK689,PastedData!$A:$A,0))-Analysis!T$5)</f>
        <v>#NUM!</v>
      </c>
      <c r="U687" s="2" t="e">
        <f>LN(INDEX(PastedData!K:K,MATCH(Analysis!$AK689,PastedData!$A:$A,0))-Analysis!U$5)</f>
        <v>#NUM!</v>
      </c>
      <c r="AK687">
        <f t="shared" si="30"/>
        <v>667</v>
      </c>
      <c r="AL687" s="2" t="e">
        <f t="array" ref="AL687">INDEX(PastedData!B:B,MATCH($AK687,PastedData!$A:$A,0))</f>
        <v>#N/A</v>
      </c>
      <c r="AM687" s="2">
        <f>INDEX(PastedData!L:L,MATCH($AK687,PastedData!$A:$A,0))</f>
        <v>0</v>
      </c>
      <c r="AN687" t="e">
        <f>100*((INDEX(PastedData!U:U,MATCH($AK687,PastedData!$A:$A,0)))/D$33)</f>
        <v>#DIV/0!</v>
      </c>
      <c r="AO687" t="e">
        <f>100*((INDEX(PastedData!V:V,MATCH($AK687,PastedData!$A:$A,0)))/E$33)</f>
        <v>#DIV/0!</v>
      </c>
      <c r="AP687" t="e">
        <f>100*((INDEX(PastedData!W:W,MATCH($AK687,PastedData!$A:$A,0)))/F$33)</f>
        <v>#DIV/0!</v>
      </c>
      <c r="AQ687" t="e">
        <f>100*((INDEX(PastedData!X:X,MATCH($AK687,PastedData!$A:$A,0)))/G$33)</f>
        <v>#DIV/0!</v>
      </c>
      <c r="AR687" t="e">
        <f>100*((INDEX(PastedData!Y:Y,MATCH($AK687,PastedData!$A:$A,0)))/H$33)</f>
        <v>#DIV/0!</v>
      </c>
      <c r="AS687" t="e">
        <f>100*((INDEX(PastedData!Z:Z,MATCH($AK687,PastedData!$A:$A,0)))/I$33)</f>
        <v>#DIV/0!</v>
      </c>
      <c r="AT687" t="e">
        <f>100*((INDEX(PastedData!AA:AA,MATCH($AK687,PastedData!$A:$A,0)))/J$33)</f>
        <v>#DIV/0!</v>
      </c>
    </row>
    <row r="688" spans="14:46" x14ac:dyDescent="0.3">
      <c r="N688" s="2" t="e">
        <f t="shared" si="31"/>
        <v>#N/A</v>
      </c>
      <c r="O688" s="2" t="e">
        <f t="array" ref="O688">LN(INDEX(PastedData!E:E,MATCH(Analysis!$AK690,PastedData!$A:$A,0))-Analysis!O$5)</f>
        <v>#NUM!</v>
      </c>
      <c r="P688" s="2" t="e">
        <f>LN(INDEX(PastedData!F:F,MATCH(Analysis!$AK690,PastedData!$A:$A,0))-Analysis!P$5)</f>
        <v>#NUM!</v>
      </c>
      <c r="Q688" s="2" t="e">
        <f>LN(INDEX(PastedData!G:G,MATCH(Analysis!$AK690,PastedData!$A:$A,0))-Analysis!Q$5)</f>
        <v>#NUM!</v>
      </c>
      <c r="R688" s="2" t="e">
        <f>LN(INDEX(PastedData!H:H,MATCH(Analysis!$AK690,PastedData!$A:$A,0))-Analysis!R$5)</f>
        <v>#NUM!</v>
      </c>
      <c r="S688" s="2" t="e">
        <f>LN(INDEX(PastedData!I:I,MATCH(Analysis!$AK690,PastedData!$A:$A,0))-Analysis!S$5)</f>
        <v>#NUM!</v>
      </c>
      <c r="T688" s="2" t="e">
        <f>LN(INDEX(PastedData!J:J,MATCH(Analysis!$AK690,PastedData!$A:$A,0))-Analysis!T$5)</f>
        <v>#NUM!</v>
      </c>
      <c r="U688" s="2" t="e">
        <f>LN(INDEX(PastedData!K:K,MATCH(Analysis!$AK690,PastedData!$A:$A,0))-Analysis!U$5)</f>
        <v>#NUM!</v>
      </c>
      <c r="AK688">
        <f t="shared" si="30"/>
        <v>668</v>
      </c>
      <c r="AL688" s="2" t="e">
        <f t="array" ref="AL688">INDEX(PastedData!B:B,MATCH($AK688,PastedData!$A:$A,0))</f>
        <v>#N/A</v>
      </c>
      <c r="AM688" s="2">
        <f>INDEX(PastedData!L:L,MATCH($AK688,PastedData!$A:$A,0))</f>
        <v>0</v>
      </c>
      <c r="AN688" t="e">
        <f>100*((INDEX(PastedData!U:U,MATCH($AK688,PastedData!$A:$A,0)))/D$33)</f>
        <v>#DIV/0!</v>
      </c>
      <c r="AO688" t="e">
        <f>100*((INDEX(PastedData!V:V,MATCH($AK688,PastedData!$A:$A,0)))/E$33)</f>
        <v>#DIV/0!</v>
      </c>
      <c r="AP688" t="e">
        <f>100*((INDEX(PastedData!W:W,MATCH($AK688,PastedData!$A:$A,0)))/F$33)</f>
        <v>#DIV/0!</v>
      </c>
      <c r="AQ688" t="e">
        <f>100*((INDEX(PastedData!X:X,MATCH($AK688,PastedData!$A:$A,0)))/G$33)</f>
        <v>#DIV/0!</v>
      </c>
      <c r="AR688" t="e">
        <f>100*((INDEX(PastedData!Y:Y,MATCH($AK688,PastedData!$A:$A,0)))/H$33)</f>
        <v>#DIV/0!</v>
      </c>
      <c r="AS688" t="e">
        <f>100*((INDEX(PastedData!Z:Z,MATCH($AK688,PastedData!$A:$A,0)))/I$33)</f>
        <v>#DIV/0!</v>
      </c>
      <c r="AT688" t="e">
        <f>100*((INDEX(PastedData!AA:AA,MATCH($AK688,PastedData!$A:$A,0)))/J$33)</f>
        <v>#DIV/0!</v>
      </c>
    </row>
    <row r="689" spans="14:46" x14ac:dyDescent="0.3">
      <c r="N689" s="2" t="e">
        <f t="shared" si="31"/>
        <v>#N/A</v>
      </c>
      <c r="O689" s="2" t="e">
        <f t="array" ref="O689">LN(INDEX(PastedData!E:E,MATCH(Analysis!$AK691,PastedData!$A:$A,0))-Analysis!O$5)</f>
        <v>#NUM!</v>
      </c>
      <c r="P689" s="2" t="e">
        <f>LN(INDEX(PastedData!F:F,MATCH(Analysis!$AK691,PastedData!$A:$A,0))-Analysis!P$5)</f>
        <v>#NUM!</v>
      </c>
      <c r="Q689" s="2" t="e">
        <f>LN(INDEX(PastedData!G:G,MATCH(Analysis!$AK691,PastedData!$A:$A,0))-Analysis!Q$5)</f>
        <v>#NUM!</v>
      </c>
      <c r="R689" s="2" t="e">
        <f>LN(INDEX(PastedData!H:H,MATCH(Analysis!$AK691,PastedData!$A:$A,0))-Analysis!R$5)</f>
        <v>#NUM!</v>
      </c>
      <c r="S689" s="2" t="e">
        <f>LN(INDEX(PastedData!I:I,MATCH(Analysis!$AK691,PastedData!$A:$A,0))-Analysis!S$5)</f>
        <v>#NUM!</v>
      </c>
      <c r="T689" s="2" t="e">
        <f>LN(INDEX(PastedData!J:J,MATCH(Analysis!$AK691,PastedData!$A:$A,0))-Analysis!T$5)</f>
        <v>#NUM!</v>
      </c>
      <c r="U689" s="2" t="e">
        <f>LN(INDEX(PastedData!K:K,MATCH(Analysis!$AK691,PastedData!$A:$A,0))-Analysis!U$5)</f>
        <v>#NUM!</v>
      </c>
      <c r="AK689">
        <f t="shared" si="30"/>
        <v>669</v>
      </c>
      <c r="AL689" s="2" t="e">
        <f t="array" ref="AL689">INDEX(PastedData!B:B,MATCH($AK689,PastedData!$A:$A,0))</f>
        <v>#N/A</v>
      </c>
      <c r="AM689" s="2">
        <f>INDEX(PastedData!L:L,MATCH($AK689,PastedData!$A:$A,0))</f>
        <v>0</v>
      </c>
      <c r="AN689" t="e">
        <f>100*((INDEX(PastedData!U:U,MATCH($AK689,PastedData!$A:$A,0)))/D$33)</f>
        <v>#DIV/0!</v>
      </c>
      <c r="AO689" t="e">
        <f>100*((INDEX(PastedData!V:V,MATCH($AK689,PastedData!$A:$A,0)))/E$33)</f>
        <v>#DIV/0!</v>
      </c>
      <c r="AP689" t="e">
        <f>100*((INDEX(PastedData!W:W,MATCH($AK689,PastedData!$A:$A,0)))/F$33)</f>
        <v>#DIV/0!</v>
      </c>
      <c r="AQ689" t="e">
        <f>100*((INDEX(PastedData!X:X,MATCH($AK689,PastedData!$A:$A,0)))/G$33)</f>
        <v>#DIV/0!</v>
      </c>
      <c r="AR689" t="e">
        <f>100*((INDEX(PastedData!Y:Y,MATCH($AK689,PastedData!$A:$A,0)))/H$33)</f>
        <v>#DIV/0!</v>
      </c>
      <c r="AS689" t="e">
        <f>100*((INDEX(PastedData!Z:Z,MATCH($AK689,PastedData!$A:$A,0)))/I$33)</f>
        <v>#DIV/0!</v>
      </c>
      <c r="AT689" t="e">
        <f>100*((INDEX(PastedData!AA:AA,MATCH($AK689,PastedData!$A:$A,0)))/J$33)</f>
        <v>#DIV/0!</v>
      </c>
    </row>
    <row r="690" spans="14:46" x14ac:dyDescent="0.3">
      <c r="N690" s="2" t="e">
        <f t="shared" si="31"/>
        <v>#N/A</v>
      </c>
      <c r="O690" s="2" t="e">
        <f t="array" ref="O690">LN(INDEX(PastedData!E:E,MATCH(Analysis!$AK692,PastedData!$A:$A,0))-Analysis!O$5)</f>
        <v>#NUM!</v>
      </c>
      <c r="P690" s="2" t="e">
        <f>LN(INDEX(PastedData!F:F,MATCH(Analysis!$AK692,PastedData!$A:$A,0))-Analysis!P$5)</f>
        <v>#NUM!</v>
      </c>
      <c r="Q690" s="2" t="e">
        <f>LN(INDEX(PastedData!G:G,MATCH(Analysis!$AK692,PastedData!$A:$A,0))-Analysis!Q$5)</f>
        <v>#NUM!</v>
      </c>
      <c r="R690" s="2" t="e">
        <f>LN(INDEX(PastedData!H:H,MATCH(Analysis!$AK692,PastedData!$A:$A,0))-Analysis!R$5)</f>
        <v>#NUM!</v>
      </c>
      <c r="S690" s="2" t="e">
        <f>LN(INDEX(PastedData!I:I,MATCH(Analysis!$AK692,PastedData!$A:$A,0))-Analysis!S$5)</f>
        <v>#NUM!</v>
      </c>
      <c r="T690" s="2" t="e">
        <f>LN(INDEX(PastedData!J:J,MATCH(Analysis!$AK692,PastedData!$A:$A,0))-Analysis!T$5)</f>
        <v>#NUM!</v>
      </c>
      <c r="U690" s="2" t="e">
        <f>LN(INDEX(PastedData!K:K,MATCH(Analysis!$AK692,PastedData!$A:$A,0))-Analysis!U$5)</f>
        <v>#NUM!</v>
      </c>
      <c r="AK690">
        <f t="shared" si="30"/>
        <v>670</v>
      </c>
      <c r="AL690" s="2" t="e">
        <f t="array" ref="AL690">INDEX(PastedData!B:B,MATCH($AK690,PastedData!$A:$A,0))</f>
        <v>#N/A</v>
      </c>
      <c r="AM690" s="2">
        <f>INDEX(PastedData!L:L,MATCH($AK690,PastedData!$A:$A,0))</f>
        <v>0</v>
      </c>
      <c r="AN690" t="e">
        <f>100*((INDEX(PastedData!U:U,MATCH($AK690,PastedData!$A:$A,0)))/D$33)</f>
        <v>#DIV/0!</v>
      </c>
      <c r="AO690" t="e">
        <f>100*((INDEX(PastedData!V:V,MATCH($AK690,PastedData!$A:$A,0)))/E$33)</f>
        <v>#DIV/0!</v>
      </c>
      <c r="AP690" t="e">
        <f>100*((INDEX(PastedData!W:W,MATCH($AK690,PastedData!$A:$A,0)))/F$33)</f>
        <v>#DIV/0!</v>
      </c>
      <c r="AQ690" t="e">
        <f>100*((INDEX(PastedData!X:X,MATCH($AK690,PastedData!$A:$A,0)))/G$33)</f>
        <v>#DIV/0!</v>
      </c>
      <c r="AR690" t="e">
        <f>100*((INDEX(PastedData!Y:Y,MATCH($AK690,PastedData!$A:$A,0)))/H$33)</f>
        <v>#DIV/0!</v>
      </c>
      <c r="AS690" t="e">
        <f>100*((INDEX(PastedData!Z:Z,MATCH($AK690,PastedData!$A:$A,0)))/I$33)</f>
        <v>#DIV/0!</v>
      </c>
      <c r="AT690" t="e">
        <f>100*((INDEX(PastedData!AA:AA,MATCH($AK690,PastedData!$A:$A,0)))/J$33)</f>
        <v>#DIV/0!</v>
      </c>
    </row>
    <row r="691" spans="14:46" x14ac:dyDescent="0.3">
      <c r="N691" s="2" t="e">
        <f t="shared" si="31"/>
        <v>#N/A</v>
      </c>
      <c r="O691" s="2" t="e">
        <f t="array" ref="O691">LN(INDEX(PastedData!E:E,MATCH(Analysis!$AK693,PastedData!$A:$A,0))-Analysis!O$5)</f>
        <v>#NUM!</v>
      </c>
      <c r="P691" s="2" t="e">
        <f>LN(INDEX(PastedData!F:F,MATCH(Analysis!$AK693,PastedData!$A:$A,0))-Analysis!P$5)</f>
        <v>#NUM!</v>
      </c>
      <c r="Q691" s="2" t="e">
        <f>LN(INDEX(PastedData!G:G,MATCH(Analysis!$AK693,PastedData!$A:$A,0))-Analysis!Q$5)</f>
        <v>#NUM!</v>
      </c>
      <c r="R691" s="2" t="e">
        <f>LN(INDEX(PastedData!H:H,MATCH(Analysis!$AK693,PastedData!$A:$A,0))-Analysis!R$5)</f>
        <v>#NUM!</v>
      </c>
      <c r="S691" s="2" t="e">
        <f>LN(INDEX(PastedData!I:I,MATCH(Analysis!$AK693,PastedData!$A:$A,0))-Analysis!S$5)</f>
        <v>#NUM!</v>
      </c>
      <c r="T691" s="2" t="e">
        <f>LN(INDEX(PastedData!J:J,MATCH(Analysis!$AK693,PastedData!$A:$A,0))-Analysis!T$5)</f>
        <v>#NUM!</v>
      </c>
      <c r="U691" s="2" t="e">
        <f>LN(INDEX(PastedData!K:K,MATCH(Analysis!$AK693,PastedData!$A:$A,0))-Analysis!U$5)</f>
        <v>#NUM!</v>
      </c>
      <c r="AK691">
        <f t="shared" si="30"/>
        <v>671</v>
      </c>
      <c r="AL691" s="2" t="e">
        <f t="array" ref="AL691">INDEX(PastedData!B:B,MATCH($AK691,PastedData!$A:$A,0))</f>
        <v>#N/A</v>
      </c>
      <c r="AM691" s="2">
        <f>INDEX(PastedData!L:L,MATCH($AK691,PastedData!$A:$A,0))</f>
        <v>0</v>
      </c>
      <c r="AN691" t="e">
        <f>100*((INDEX(PastedData!U:U,MATCH($AK691,PastedData!$A:$A,0)))/D$33)</f>
        <v>#DIV/0!</v>
      </c>
      <c r="AO691" t="e">
        <f>100*((INDEX(PastedData!V:V,MATCH($AK691,PastedData!$A:$A,0)))/E$33)</f>
        <v>#DIV/0!</v>
      </c>
      <c r="AP691" t="e">
        <f>100*((INDEX(PastedData!W:W,MATCH($AK691,PastedData!$A:$A,0)))/F$33)</f>
        <v>#DIV/0!</v>
      </c>
      <c r="AQ691" t="e">
        <f>100*((INDEX(PastedData!X:X,MATCH($AK691,PastedData!$A:$A,0)))/G$33)</f>
        <v>#DIV/0!</v>
      </c>
      <c r="AR691" t="e">
        <f>100*((INDEX(PastedData!Y:Y,MATCH($AK691,PastedData!$A:$A,0)))/H$33)</f>
        <v>#DIV/0!</v>
      </c>
      <c r="AS691" t="e">
        <f>100*((INDEX(PastedData!Z:Z,MATCH($AK691,PastedData!$A:$A,0)))/I$33)</f>
        <v>#DIV/0!</v>
      </c>
      <c r="AT691" t="e">
        <f>100*((INDEX(PastedData!AA:AA,MATCH($AK691,PastedData!$A:$A,0)))/J$33)</f>
        <v>#DIV/0!</v>
      </c>
    </row>
    <row r="692" spans="14:46" x14ac:dyDescent="0.3">
      <c r="N692" s="2" t="e">
        <f t="shared" si="31"/>
        <v>#N/A</v>
      </c>
      <c r="O692" s="2" t="e">
        <f t="array" ref="O692">LN(INDEX(PastedData!E:E,MATCH(Analysis!$AK694,PastedData!$A:$A,0))-Analysis!O$5)</f>
        <v>#NUM!</v>
      </c>
      <c r="P692" s="2" t="e">
        <f>LN(INDEX(PastedData!F:F,MATCH(Analysis!$AK694,PastedData!$A:$A,0))-Analysis!P$5)</f>
        <v>#NUM!</v>
      </c>
      <c r="Q692" s="2" t="e">
        <f>LN(INDEX(PastedData!G:G,MATCH(Analysis!$AK694,PastedData!$A:$A,0))-Analysis!Q$5)</f>
        <v>#NUM!</v>
      </c>
      <c r="R692" s="2" t="e">
        <f>LN(INDEX(PastedData!H:H,MATCH(Analysis!$AK694,PastedData!$A:$A,0))-Analysis!R$5)</f>
        <v>#NUM!</v>
      </c>
      <c r="S692" s="2" t="e">
        <f>LN(INDEX(PastedData!I:I,MATCH(Analysis!$AK694,PastedData!$A:$A,0))-Analysis!S$5)</f>
        <v>#NUM!</v>
      </c>
      <c r="T692" s="2" t="e">
        <f>LN(INDEX(PastedData!J:J,MATCH(Analysis!$AK694,PastedData!$A:$A,0))-Analysis!T$5)</f>
        <v>#NUM!</v>
      </c>
      <c r="U692" s="2" t="e">
        <f>LN(INDEX(PastedData!K:K,MATCH(Analysis!$AK694,PastedData!$A:$A,0))-Analysis!U$5)</f>
        <v>#NUM!</v>
      </c>
      <c r="AK692">
        <f t="shared" si="30"/>
        <v>672</v>
      </c>
      <c r="AL692" s="2" t="e">
        <f t="array" ref="AL692">INDEX(PastedData!B:B,MATCH($AK692,PastedData!$A:$A,0))</f>
        <v>#N/A</v>
      </c>
      <c r="AM692" s="2">
        <f>INDEX(PastedData!L:L,MATCH($AK692,PastedData!$A:$A,0))</f>
        <v>0</v>
      </c>
      <c r="AN692" t="e">
        <f>100*((INDEX(PastedData!U:U,MATCH($AK692,PastedData!$A:$A,0)))/D$33)</f>
        <v>#DIV/0!</v>
      </c>
      <c r="AO692" t="e">
        <f>100*((INDEX(PastedData!V:V,MATCH($AK692,PastedData!$A:$A,0)))/E$33)</f>
        <v>#DIV/0!</v>
      </c>
      <c r="AP692" t="e">
        <f>100*((INDEX(PastedData!W:W,MATCH($AK692,PastedData!$A:$A,0)))/F$33)</f>
        <v>#DIV/0!</v>
      </c>
      <c r="AQ692" t="e">
        <f>100*((INDEX(PastedData!X:X,MATCH($AK692,PastedData!$A:$A,0)))/G$33)</f>
        <v>#DIV/0!</v>
      </c>
      <c r="AR692" t="e">
        <f>100*((INDEX(PastedData!Y:Y,MATCH($AK692,PastedData!$A:$A,0)))/H$33)</f>
        <v>#DIV/0!</v>
      </c>
      <c r="AS692" t="e">
        <f>100*((INDEX(PastedData!Z:Z,MATCH($AK692,PastedData!$A:$A,0)))/I$33)</f>
        <v>#DIV/0!</v>
      </c>
      <c r="AT692" t="e">
        <f>100*((INDEX(PastedData!AA:AA,MATCH($AK692,PastedData!$A:$A,0)))/J$33)</f>
        <v>#DIV/0!</v>
      </c>
    </row>
    <row r="693" spans="14:46" x14ac:dyDescent="0.3">
      <c r="N693" s="2" t="e">
        <f t="shared" si="31"/>
        <v>#N/A</v>
      </c>
      <c r="O693" s="2" t="e">
        <f t="array" ref="O693">LN(INDEX(PastedData!E:E,MATCH(Analysis!$AK695,PastedData!$A:$A,0))-Analysis!O$5)</f>
        <v>#NUM!</v>
      </c>
      <c r="P693" s="2" t="e">
        <f>LN(INDEX(PastedData!F:F,MATCH(Analysis!$AK695,PastedData!$A:$A,0))-Analysis!P$5)</f>
        <v>#NUM!</v>
      </c>
      <c r="Q693" s="2" t="e">
        <f>LN(INDEX(PastedData!G:G,MATCH(Analysis!$AK695,PastedData!$A:$A,0))-Analysis!Q$5)</f>
        <v>#NUM!</v>
      </c>
      <c r="R693" s="2" t="e">
        <f>LN(INDEX(PastedData!H:H,MATCH(Analysis!$AK695,PastedData!$A:$A,0))-Analysis!R$5)</f>
        <v>#NUM!</v>
      </c>
      <c r="S693" s="2" t="e">
        <f>LN(INDEX(PastedData!I:I,MATCH(Analysis!$AK695,PastedData!$A:$A,0))-Analysis!S$5)</f>
        <v>#NUM!</v>
      </c>
      <c r="T693" s="2" t="e">
        <f>LN(INDEX(PastedData!J:J,MATCH(Analysis!$AK695,PastedData!$A:$A,0))-Analysis!T$5)</f>
        <v>#NUM!</v>
      </c>
      <c r="U693" s="2" t="e">
        <f>LN(INDEX(PastedData!K:K,MATCH(Analysis!$AK695,PastedData!$A:$A,0))-Analysis!U$5)</f>
        <v>#NUM!</v>
      </c>
      <c r="AK693">
        <f t="shared" si="30"/>
        <v>673</v>
      </c>
      <c r="AL693" s="2" t="e">
        <f t="array" ref="AL693">INDEX(PastedData!B:B,MATCH($AK693,PastedData!$A:$A,0))</f>
        <v>#N/A</v>
      </c>
      <c r="AM693" s="2">
        <f>INDEX(PastedData!L:L,MATCH($AK693,PastedData!$A:$A,0))</f>
        <v>0</v>
      </c>
      <c r="AN693" t="e">
        <f>100*((INDEX(PastedData!U:U,MATCH($AK693,PastedData!$A:$A,0)))/D$33)</f>
        <v>#DIV/0!</v>
      </c>
      <c r="AO693" t="e">
        <f>100*((INDEX(PastedData!V:V,MATCH($AK693,PastedData!$A:$A,0)))/E$33)</f>
        <v>#DIV/0!</v>
      </c>
      <c r="AP693" t="e">
        <f>100*((INDEX(PastedData!W:W,MATCH($AK693,PastedData!$A:$A,0)))/F$33)</f>
        <v>#DIV/0!</v>
      </c>
      <c r="AQ693" t="e">
        <f>100*((INDEX(PastedData!X:X,MATCH($AK693,PastedData!$A:$A,0)))/G$33)</f>
        <v>#DIV/0!</v>
      </c>
      <c r="AR693" t="e">
        <f>100*((INDEX(PastedData!Y:Y,MATCH($AK693,PastedData!$A:$A,0)))/H$33)</f>
        <v>#DIV/0!</v>
      </c>
      <c r="AS693" t="e">
        <f>100*((INDEX(PastedData!Z:Z,MATCH($AK693,PastedData!$A:$A,0)))/I$33)</f>
        <v>#DIV/0!</v>
      </c>
      <c r="AT693" t="e">
        <f>100*((INDEX(PastedData!AA:AA,MATCH($AK693,PastedData!$A:$A,0)))/J$33)</f>
        <v>#DIV/0!</v>
      </c>
    </row>
    <row r="694" spans="14:46" x14ac:dyDescent="0.3">
      <c r="N694" s="2" t="e">
        <f t="shared" si="31"/>
        <v>#N/A</v>
      </c>
      <c r="O694" s="2" t="e">
        <f t="array" ref="O694">LN(INDEX(PastedData!E:E,MATCH(Analysis!$AK696,PastedData!$A:$A,0))-Analysis!O$5)</f>
        <v>#NUM!</v>
      </c>
      <c r="P694" s="2" t="e">
        <f>LN(INDEX(PastedData!F:F,MATCH(Analysis!$AK696,PastedData!$A:$A,0))-Analysis!P$5)</f>
        <v>#NUM!</v>
      </c>
      <c r="Q694" s="2" t="e">
        <f>LN(INDEX(PastedData!G:G,MATCH(Analysis!$AK696,PastedData!$A:$A,0))-Analysis!Q$5)</f>
        <v>#NUM!</v>
      </c>
      <c r="R694" s="2" t="e">
        <f>LN(INDEX(PastedData!H:H,MATCH(Analysis!$AK696,PastedData!$A:$A,0))-Analysis!R$5)</f>
        <v>#NUM!</v>
      </c>
      <c r="S694" s="2" t="e">
        <f>LN(INDEX(PastedData!I:I,MATCH(Analysis!$AK696,PastedData!$A:$A,0))-Analysis!S$5)</f>
        <v>#NUM!</v>
      </c>
      <c r="T694" s="2" t="e">
        <f>LN(INDEX(PastedData!J:J,MATCH(Analysis!$AK696,PastedData!$A:$A,0))-Analysis!T$5)</f>
        <v>#NUM!</v>
      </c>
      <c r="U694" s="2" t="e">
        <f>LN(INDEX(PastedData!K:K,MATCH(Analysis!$AK696,PastedData!$A:$A,0))-Analysis!U$5)</f>
        <v>#NUM!</v>
      </c>
      <c r="AK694">
        <f t="shared" si="30"/>
        <v>674</v>
      </c>
      <c r="AL694" s="2" t="e">
        <f t="array" ref="AL694">INDEX(PastedData!B:B,MATCH($AK694,PastedData!$A:$A,0))</f>
        <v>#N/A</v>
      </c>
      <c r="AM694" s="2">
        <f>INDEX(PastedData!L:L,MATCH($AK694,PastedData!$A:$A,0))</f>
        <v>0</v>
      </c>
      <c r="AN694" t="e">
        <f>100*((INDEX(PastedData!U:U,MATCH($AK694,PastedData!$A:$A,0)))/D$33)</f>
        <v>#DIV/0!</v>
      </c>
      <c r="AO694" t="e">
        <f>100*((INDEX(PastedData!V:V,MATCH($AK694,PastedData!$A:$A,0)))/E$33)</f>
        <v>#DIV/0!</v>
      </c>
      <c r="AP694" t="e">
        <f>100*((INDEX(PastedData!W:W,MATCH($AK694,PastedData!$A:$A,0)))/F$33)</f>
        <v>#DIV/0!</v>
      </c>
      <c r="AQ694" t="e">
        <f>100*((INDEX(PastedData!X:X,MATCH($AK694,PastedData!$A:$A,0)))/G$33)</f>
        <v>#DIV/0!</v>
      </c>
      <c r="AR694" t="e">
        <f>100*((INDEX(PastedData!Y:Y,MATCH($AK694,PastedData!$A:$A,0)))/H$33)</f>
        <v>#DIV/0!</v>
      </c>
      <c r="AS694" t="e">
        <f>100*((INDEX(PastedData!Z:Z,MATCH($AK694,PastedData!$A:$A,0)))/I$33)</f>
        <v>#DIV/0!</v>
      </c>
      <c r="AT694" t="e">
        <f>100*((INDEX(PastedData!AA:AA,MATCH($AK694,PastedData!$A:$A,0)))/J$33)</f>
        <v>#DIV/0!</v>
      </c>
    </row>
    <row r="695" spans="14:46" x14ac:dyDescent="0.3">
      <c r="N695" s="2" t="e">
        <f t="shared" si="31"/>
        <v>#N/A</v>
      </c>
      <c r="O695" s="2" t="e">
        <f t="array" ref="O695">LN(INDEX(PastedData!E:E,MATCH(Analysis!$AK697,PastedData!$A:$A,0))-Analysis!O$5)</f>
        <v>#NUM!</v>
      </c>
      <c r="P695" s="2" t="e">
        <f>LN(INDEX(PastedData!F:F,MATCH(Analysis!$AK697,PastedData!$A:$A,0))-Analysis!P$5)</f>
        <v>#NUM!</v>
      </c>
      <c r="Q695" s="2" t="e">
        <f>LN(INDEX(PastedData!G:G,MATCH(Analysis!$AK697,PastedData!$A:$A,0))-Analysis!Q$5)</f>
        <v>#NUM!</v>
      </c>
      <c r="R695" s="2" t="e">
        <f>LN(INDEX(PastedData!H:H,MATCH(Analysis!$AK697,PastedData!$A:$A,0))-Analysis!R$5)</f>
        <v>#NUM!</v>
      </c>
      <c r="S695" s="2" t="e">
        <f>LN(INDEX(PastedData!I:I,MATCH(Analysis!$AK697,PastedData!$A:$A,0))-Analysis!S$5)</f>
        <v>#NUM!</v>
      </c>
      <c r="T695" s="2" t="e">
        <f>LN(INDEX(PastedData!J:J,MATCH(Analysis!$AK697,PastedData!$A:$A,0))-Analysis!T$5)</f>
        <v>#NUM!</v>
      </c>
      <c r="U695" s="2" t="e">
        <f>LN(INDEX(PastedData!K:K,MATCH(Analysis!$AK697,PastedData!$A:$A,0))-Analysis!U$5)</f>
        <v>#NUM!</v>
      </c>
      <c r="AK695">
        <f t="shared" si="30"/>
        <v>675</v>
      </c>
      <c r="AL695" s="2" t="e">
        <f t="array" ref="AL695">INDEX(PastedData!B:B,MATCH($AK695,PastedData!$A:$A,0))</f>
        <v>#N/A</v>
      </c>
      <c r="AM695" s="2">
        <f>INDEX(PastedData!L:L,MATCH($AK695,PastedData!$A:$A,0))</f>
        <v>0</v>
      </c>
      <c r="AN695" t="e">
        <f>100*((INDEX(PastedData!U:U,MATCH($AK695,PastedData!$A:$A,0)))/D$33)</f>
        <v>#DIV/0!</v>
      </c>
      <c r="AO695" t="e">
        <f>100*((INDEX(PastedData!V:V,MATCH($AK695,PastedData!$A:$A,0)))/E$33)</f>
        <v>#DIV/0!</v>
      </c>
      <c r="AP695" t="e">
        <f>100*((INDEX(PastedData!W:W,MATCH($AK695,PastedData!$A:$A,0)))/F$33)</f>
        <v>#DIV/0!</v>
      </c>
      <c r="AQ695" t="e">
        <f>100*((INDEX(PastedData!X:X,MATCH($AK695,PastedData!$A:$A,0)))/G$33)</f>
        <v>#DIV/0!</v>
      </c>
      <c r="AR695" t="e">
        <f>100*((INDEX(PastedData!Y:Y,MATCH($AK695,PastedData!$A:$A,0)))/H$33)</f>
        <v>#DIV/0!</v>
      </c>
      <c r="AS695" t="e">
        <f>100*((INDEX(PastedData!Z:Z,MATCH($AK695,PastedData!$A:$A,0)))/I$33)</f>
        <v>#DIV/0!</v>
      </c>
      <c r="AT695" t="e">
        <f>100*((INDEX(PastedData!AA:AA,MATCH($AK695,PastedData!$A:$A,0)))/J$33)</f>
        <v>#DIV/0!</v>
      </c>
    </row>
    <row r="696" spans="14:46" x14ac:dyDescent="0.3">
      <c r="N696" s="2" t="e">
        <f t="shared" si="31"/>
        <v>#N/A</v>
      </c>
      <c r="O696" s="2" t="e">
        <f t="array" ref="O696">LN(INDEX(PastedData!E:E,MATCH(Analysis!$AK698,PastedData!$A:$A,0))-Analysis!O$5)</f>
        <v>#NUM!</v>
      </c>
      <c r="P696" s="2" t="e">
        <f>LN(INDEX(PastedData!F:F,MATCH(Analysis!$AK698,PastedData!$A:$A,0))-Analysis!P$5)</f>
        <v>#NUM!</v>
      </c>
      <c r="Q696" s="2" t="e">
        <f>LN(INDEX(PastedData!G:G,MATCH(Analysis!$AK698,PastedData!$A:$A,0))-Analysis!Q$5)</f>
        <v>#NUM!</v>
      </c>
      <c r="R696" s="2" t="e">
        <f>LN(INDEX(PastedData!H:H,MATCH(Analysis!$AK698,PastedData!$A:$A,0))-Analysis!R$5)</f>
        <v>#NUM!</v>
      </c>
      <c r="S696" s="2" t="e">
        <f>LN(INDEX(PastedData!I:I,MATCH(Analysis!$AK698,PastedData!$A:$A,0))-Analysis!S$5)</f>
        <v>#NUM!</v>
      </c>
      <c r="T696" s="2" t="e">
        <f>LN(INDEX(PastedData!J:J,MATCH(Analysis!$AK698,PastedData!$A:$A,0))-Analysis!T$5)</f>
        <v>#NUM!</v>
      </c>
      <c r="U696" s="2" t="e">
        <f>LN(INDEX(PastedData!K:K,MATCH(Analysis!$AK698,PastedData!$A:$A,0))-Analysis!U$5)</f>
        <v>#NUM!</v>
      </c>
      <c r="AK696">
        <f t="shared" si="30"/>
        <v>676</v>
      </c>
      <c r="AL696" s="2" t="e">
        <f t="array" ref="AL696">INDEX(PastedData!B:B,MATCH($AK696,PastedData!$A:$A,0))</f>
        <v>#N/A</v>
      </c>
      <c r="AM696" s="2">
        <f>INDEX(PastedData!L:L,MATCH($AK696,PastedData!$A:$A,0))</f>
        <v>0</v>
      </c>
      <c r="AN696" t="e">
        <f>100*((INDEX(PastedData!U:U,MATCH($AK696,PastedData!$A:$A,0)))/D$33)</f>
        <v>#DIV/0!</v>
      </c>
      <c r="AO696" t="e">
        <f>100*((INDEX(PastedData!V:V,MATCH($AK696,PastedData!$A:$A,0)))/E$33)</f>
        <v>#DIV/0!</v>
      </c>
      <c r="AP696" t="e">
        <f>100*((INDEX(PastedData!W:W,MATCH($AK696,PastedData!$A:$A,0)))/F$33)</f>
        <v>#DIV/0!</v>
      </c>
      <c r="AQ696" t="e">
        <f>100*((INDEX(PastedData!X:X,MATCH($AK696,PastedData!$A:$A,0)))/G$33)</f>
        <v>#DIV/0!</v>
      </c>
      <c r="AR696" t="e">
        <f>100*((INDEX(PastedData!Y:Y,MATCH($AK696,PastedData!$A:$A,0)))/H$33)</f>
        <v>#DIV/0!</v>
      </c>
      <c r="AS696" t="e">
        <f>100*((INDEX(PastedData!Z:Z,MATCH($AK696,PastedData!$A:$A,0)))/I$33)</f>
        <v>#DIV/0!</v>
      </c>
      <c r="AT696" t="e">
        <f>100*((INDEX(PastedData!AA:AA,MATCH($AK696,PastedData!$A:$A,0)))/J$33)</f>
        <v>#DIV/0!</v>
      </c>
    </row>
    <row r="697" spans="14:46" x14ac:dyDescent="0.3">
      <c r="N697" s="2" t="e">
        <f t="shared" si="31"/>
        <v>#N/A</v>
      </c>
      <c r="O697" s="2" t="e">
        <f t="array" ref="O697">LN(INDEX(PastedData!E:E,MATCH(Analysis!$AK699,PastedData!$A:$A,0))-Analysis!O$5)</f>
        <v>#NUM!</v>
      </c>
      <c r="P697" s="2" t="e">
        <f>LN(INDEX(PastedData!F:F,MATCH(Analysis!$AK699,PastedData!$A:$A,0))-Analysis!P$5)</f>
        <v>#NUM!</v>
      </c>
      <c r="Q697" s="2" t="e">
        <f>LN(INDEX(PastedData!G:G,MATCH(Analysis!$AK699,PastedData!$A:$A,0))-Analysis!Q$5)</f>
        <v>#NUM!</v>
      </c>
      <c r="R697" s="2" t="e">
        <f>LN(INDEX(PastedData!H:H,MATCH(Analysis!$AK699,PastedData!$A:$A,0))-Analysis!R$5)</f>
        <v>#NUM!</v>
      </c>
      <c r="S697" s="2" t="e">
        <f>LN(INDEX(PastedData!I:I,MATCH(Analysis!$AK699,PastedData!$A:$A,0))-Analysis!S$5)</f>
        <v>#NUM!</v>
      </c>
      <c r="T697" s="2" t="e">
        <f>LN(INDEX(PastedData!J:J,MATCH(Analysis!$AK699,PastedData!$A:$A,0))-Analysis!T$5)</f>
        <v>#NUM!</v>
      </c>
      <c r="U697" s="2" t="e">
        <f>LN(INDEX(PastedData!K:K,MATCH(Analysis!$AK699,PastedData!$A:$A,0))-Analysis!U$5)</f>
        <v>#NUM!</v>
      </c>
      <c r="AK697">
        <f t="shared" si="30"/>
        <v>677</v>
      </c>
      <c r="AL697" s="2" t="e">
        <f t="array" ref="AL697">INDEX(PastedData!B:B,MATCH($AK697,PastedData!$A:$A,0))</f>
        <v>#N/A</v>
      </c>
      <c r="AM697" s="2">
        <f>INDEX(PastedData!L:L,MATCH($AK697,PastedData!$A:$A,0))</f>
        <v>0</v>
      </c>
      <c r="AN697" t="e">
        <f>100*((INDEX(PastedData!U:U,MATCH($AK697,PastedData!$A:$A,0)))/D$33)</f>
        <v>#DIV/0!</v>
      </c>
      <c r="AO697" t="e">
        <f>100*((INDEX(PastedData!V:V,MATCH($AK697,PastedData!$A:$A,0)))/E$33)</f>
        <v>#DIV/0!</v>
      </c>
      <c r="AP697" t="e">
        <f>100*((INDEX(PastedData!W:W,MATCH($AK697,PastedData!$A:$A,0)))/F$33)</f>
        <v>#DIV/0!</v>
      </c>
      <c r="AQ697" t="e">
        <f>100*((INDEX(PastedData!X:X,MATCH($AK697,PastedData!$A:$A,0)))/G$33)</f>
        <v>#DIV/0!</v>
      </c>
      <c r="AR697" t="e">
        <f>100*((INDEX(PastedData!Y:Y,MATCH($AK697,PastedData!$A:$A,0)))/H$33)</f>
        <v>#DIV/0!</v>
      </c>
      <c r="AS697" t="e">
        <f>100*((INDEX(PastedData!Z:Z,MATCH($AK697,PastedData!$A:$A,0)))/I$33)</f>
        <v>#DIV/0!</v>
      </c>
      <c r="AT697" t="e">
        <f>100*((INDEX(PastedData!AA:AA,MATCH($AK697,PastedData!$A:$A,0)))/J$33)</f>
        <v>#DIV/0!</v>
      </c>
    </row>
    <row r="698" spans="14:46" x14ac:dyDescent="0.3">
      <c r="N698" s="2" t="e">
        <f t="shared" si="31"/>
        <v>#N/A</v>
      </c>
      <c r="O698" s="2" t="e">
        <f t="array" ref="O698">LN(INDEX(PastedData!E:E,MATCH(Analysis!$AK700,PastedData!$A:$A,0))-Analysis!O$5)</f>
        <v>#NUM!</v>
      </c>
      <c r="P698" s="2" t="e">
        <f>LN(INDEX(PastedData!F:F,MATCH(Analysis!$AK700,PastedData!$A:$A,0))-Analysis!P$5)</f>
        <v>#NUM!</v>
      </c>
      <c r="Q698" s="2" t="e">
        <f>LN(INDEX(PastedData!G:G,MATCH(Analysis!$AK700,PastedData!$A:$A,0))-Analysis!Q$5)</f>
        <v>#NUM!</v>
      </c>
      <c r="R698" s="2" t="e">
        <f>LN(INDEX(PastedData!H:H,MATCH(Analysis!$AK700,PastedData!$A:$A,0))-Analysis!R$5)</f>
        <v>#NUM!</v>
      </c>
      <c r="S698" s="2" t="e">
        <f>LN(INDEX(PastedData!I:I,MATCH(Analysis!$AK700,PastedData!$A:$A,0))-Analysis!S$5)</f>
        <v>#NUM!</v>
      </c>
      <c r="T698" s="2" t="e">
        <f>LN(INDEX(PastedData!J:J,MATCH(Analysis!$AK700,PastedData!$A:$A,0))-Analysis!T$5)</f>
        <v>#NUM!</v>
      </c>
      <c r="U698" s="2" t="e">
        <f>LN(INDEX(PastedData!K:K,MATCH(Analysis!$AK700,PastedData!$A:$A,0))-Analysis!U$5)</f>
        <v>#NUM!</v>
      </c>
      <c r="AK698">
        <f t="shared" si="30"/>
        <v>678</v>
      </c>
      <c r="AL698" s="2" t="e">
        <f t="array" ref="AL698">INDEX(PastedData!B:B,MATCH($AK698,PastedData!$A:$A,0))</f>
        <v>#N/A</v>
      </c>
      <c r="AM698" s="2">
        <f>INDEX(PastedData!L:L,MATCH($AK698,PastedData!$A:$A,0))</f>
        <v>0</v>
      </c>
      <c r="AN698" t="e">
        <f>100*((INDEX(PastedData!U:U,MATCH($AK698,PastedData!$A:$A,0)))/D$33)</f>
        <v>#DIV/0!</v>
      </c>
      <c r="AO698" t="e">
        <f>100*((INDEX(PastedData!V:V,MATCH($AK698,PastedData!$A:$A,0)))/E$33)</f>
        <v>#DIV/0!</v>
      </c>
      <c r="AP698" t="e">
        <f>100*((INDEX(PastedData!W:W,MATCH($AK698,PastedData!$A:$A,0)))/F$33)</f>
        <v>#DIV/0!</v>
      </c>
      <c r="AQ698" t="e">
        <f>100*((INDEX(PastedData!X:X,MATCH($AK698,PastedData!$A:$A,0)))/G$33)</f>
        <v>#DIV/0!</v>
      </c>
      <c r="AR698" t="e">
        <f>100*((INDEX(PastedData!Y:Y,MATCH($AK698,PastedData!$A:$A,0)))/H$33)</f>
        <v>#DIV/0!</v>
      </c>
      <c r="AS698" t="e">
        <f>100*((INDEX(PastedData!Z:Z,MATCH($AK698,PastedData!$A:$A,0)))/I$33)</f>
        <v>#DIV/0!</v>
      </c>
      <c r="AT698" t="e">
        <f>100*((INDEX(PastedData!AA:AA,MATCH($AK698,PastedData!$A:$A,0)))/J$33)</f>
        <v>#DIV/0!</v>
      </c>
    </row>
    <row r="699" spans="14:46" x14ac:dyDescent="0.3">
      <c r="N699" s="2" t="e">
        <f t="shared" si="31"/>
        <v>#N/A</v>
      </c>
      <c r="O699" s="2" t="e">
        <f t="array" ref="O699">LN(INDEX(PastedData!E:E,MATCH(Analysis!$AK701,PastedData!$A:$A,0))-Analysis!O$5)</f>
        <v>#NUM!</v>
      </c>
      <c r="P699" s="2" t="e">
        <f>LN(INDEX(PastedData!F:F,MATCH(Analysis!$AK701,PastedData!$A:$A,0))-Analysis!P$5)</f>
        <v>#NUM!</v>
      </c>
      <c r="Q699" s="2" t="e">
        <f>LN(INDEX(PastedData!G:G,MATCH(Analysis!$AK701,PastedData!$A:$A,0))-Analysis!Q$5)</f>
        <v>#NUM!</v>
      </c>
      <c r="R699" s="2" t="e">
        <f>LN(INDEX(PastedData!H:H,MATCH(Analysis!$AK701,PastedData!$A:$A,0))-Analysis!R$5)</f>
        <v>#NUM!</v>
      </c>
      <c r="S699" s="2" t="e">
        <f>LN(INDEX(PastedData!I:I,MATCH(Analysis!$AK701,PastedData!$A:$A,0))-Analysis!S$5)</f>
        <v>#NUM!</v>
      </c>
      <c r="T699" s="2" t="e">
        <f>LN(INDEX(PastedData!J:J,MATCH(Analysis!$AK701,PastedData!$A:$A,0))-Analysis!T$5)</f>
        <v>#NUM!</v>
      </c>
      <c r="U699" s="2" t="e">
        <f>LN(INDEX(PastedData!K:K,MATCH(Analysis!$AK701,PastedData!$A:$A,0))-Analysis!U$5)</f>
        <v>#NUM!</v>
      </c>
      <c r="AK699">
        <f t="shared" si="30"/>
        <v>679</v>
      </c>
      <c r="AL699" s="2" t="e">
        <f t="array" ref="AL699">INDEX(PastedData!B:B,MATCH($AK699,PastedData!$A:$A,0))</f>
        <v>#N/A</v>
      </c>
      <c r="AM699" s="2">
        <f>INDEX(PastedData!L:L,MATCH($AK699,PastedData!$A:$A,0))</f>
        <v>0</v>
      </c>
      <c r="AN699" t="e">
        <f>100*((INDEX(PastedData!U:U,MATCH($AK699,PastedData!$A:$A,0)))/D$33)</f>
        <v>#DIV/0!</v>
      </c>
      <c r="AO699" t="e">
        <f>100*((INDEX(PastedData!V:V,MATCH($AK699,PastedData!$A:$A,0)))/E$33)</f>
        <v>#DIV/0!</v>
      </c>
      <c r="AP699" t="e">
        <f>100*((INDEX(PastedData!W:W,MATCH($AK699,PastedData!$A:$A,0)))/F$33)</f>
        <v>#DIV/0!</v>
      </c>
      <c r="AQ699" t="e">
        <f>100*((INDEX(PastedData!X:X,MATCH($AK699,PastedData!$A:$A,0)))/G$33)</f>
        <v>#DIV/0!</v>
      </c>
      <c r="AR699" t="e">
        <f>100*((INDEX(PastedData!Y:Y,MATCH($AK699,PastedData!$A:$A,0)))/H$33)</f>
        <v>#DIV/0!</v>
      </c>
      <c r="AS699" t="e">
        <f>100*((INDEX(PastedData!Z:Z,MATCH($AK699,PastedData!$A:$A,0)))/I$33)</f>
        <v>#DIV/0!</v>
      </c>
      <c r="AT699" t="e">
        <f>100*((INDEX(PastedData!AA:AA,MATCH($AK699,PastedData!$A:$A,0)))/J$33)</f>
        <v>#DIV/0!</v>
      </c>
    </row>
    <row r="700" spans="14:46" x14ac:dyDescent="0.3">
      <c r="N700" s="2" t="e">
        <f t="shared" si="31"/>
        <v>#N/A</v>
      </c>
      <c r="O700" s="2" t="e">
        <f t="array" ref="O700">LN(INDEX(PastedData!E:E,MATCH(Analysis!$AK702,PastedData!$A:$A,0))-Analysis!O$5)</f>
        <v>#NUM!</v>
      </c>
      <c r="P700" s="2" t="e">
        <f>LN(INDEX(PastedData!F:F,MATCH(Analysis!$AK702,PastedData!$A:$A,0))-Analysis!P$5)</f>
        <v>#NUM!</v>
      </c>
      <c r="Q700" s="2" t="e">
        <f>LN(INDEX(PastedData!G:G,MATCH(Analysis!$AK702,PastedData!$A:$A,0))-Analysis!Q$5)</f>
        <v>#NUM!</v>
      </c>
      <c r="R700" s="2" t="e">
        <f>LN(INDEX(PastedData!H:H,MATCH(Analysis!$AK702,PastedData!$A:$A,0))-Analysis!R$5)</f>
        <v>#NUM!</v>
      </c>
      <c r="S700" s="2" t="e">
        <f>LN(INDEX(PastedData!I:I,MATCH(Analysis!$AK702,PastedData!$A:$A,0))-Analysis!S$5)</f>
        <v>#NUM!</v>
      </c>
      <c r="T700" s="2" t="e">
        <f>LN(INDEX(PastedData!J:J,MATCH(Analysis!$AK702,PastedData!$A:$A,0))-Analysis!T$5)</f>
        <v>#NUM!</v>
      </c>
      <c r="U700" s="2" t="e">
        <f>LN(INDEX(PastedData!K:K,MATCH(Analysis!$AK702,PastedData!$A:$A,0))-Analysis!U$5)</f>
        <v>#NUM!</v>
      </c>
      <c r="AK700">
        <f t="shared" si="30"/>
        <v>680</v>
      </c>
      <c r="AL700" s="2" t="e">
        <f t="array" ref="AL700">INDEX(PastedData!B:B,MATCH($AK700,PastedData!$A:$A,0))</f>
        <v>#N/A</v>
      </c>
      <c r="AM700" s="2">
        <f>INDEX(PastedData!L:L,MATCH($AK700,PastedData!$A:$A,0))</f>
        <v>0</v>
      </c>
      <c r="AN700" t="e">
        <f>100*((INDEX(PastedData!U:U,MATCH($AK700,PastedData!$A:$A,0)))/D$33)</f>
        <v>#DIV/0!</v>
      </c>
      <c r="AO700" t="e">
        <f>100*((INDEX(PastedData!V:V,MATCH($AK700,PastedData!$A:$A,0)))/E$33)</f>
        <v>#DIV/0!</v>
      </c>
      <c r="AP700" t="e">
        <f>100*((INDEX(PastedData!W:W,MATCH($AK700,PastedData!$A:$A,0)))/F$33)</f>
        <v>#DIV/0!</v>
      </c>
      <c r="AQ700" t="e">
        <f>100*((INDEX(PastedData!X:X,MATCH($AK700,PastedData!$A:$A,0)))/G$33)</f>
        <v>#DIV/0!</v>
      </c>
      <c r="AR700" t="e">
        <f>100*((INDEX(PastedData!Y:Y,MATCH($AK700,PastedData!$A:$A,0)))/H$33)</f>
        <v>#DIV/0!</v>
      </c>
      <c r="AS700" t="e">
        <f>100*((INDEX(PastedData!Z:Z,MATCH($AK700,PastedData!$A:$A,0)))/I$33)</f>
        <v>#DIV/0!</v>
      </c>
      <c r="AT700" t="e">
        <f>100*((INDEX(PastedData!AA:AA,MATCH($AK700,PastedData!$A:$A,0)))/J$33)</f>
        <v>#DIV/0!</v>
      </c>
    </row>
    <row r="701" spans="14:46" x14ac:dyDescent="0.3">
      <c r="N701" s="2" t="e">
        <f t="shared" si="31"/>
        <v>#N/A</v>
      </c>
      <c r="O701" s="2" t="e">
        <f t="array" ref="O701">LN(INDEX(PastedData!E:E,MATCH(Analysis!$AK703,PastedData!$A:$A,0))-Analysis!O$5)</f>
        <v>#NUM!</v>
      </c>
      <c r="P701" s="2" t="e">
        <f>LN(INDEX(PastedData!F:F,MATCH(Analysis!$AK703,PastedData!$A:$A,0))-Analysis!P$5)</f>
        <v>#NUM!</v>
      </c>
      <c r="Q701" s="2" t="e">
        <f>LN(INDEX(PastedData!G:G,MATCH(Analysis!$AK703,PastedData!$A:$A,0))-Analysis!Q$5)</f>
        <v>#NUM!</v>
      </c>
      <c r="R701" s="2" t="e">
        <f>LN(INDEX(PastedData!H:H,MATCH(Analysis!$AK703,PastedData!$A:$A,0))-Analysis!R$5)</f>
        <v>#NUM!</v>
      </c>
      <c r="S701" s="2" t="e">
        <f>LN(INDEX(PastedData!I:I,MATCH(Analysis!$AK703,PastedData!$A:$A,0))-Analysis!S$5)</f>
        <v>#NUM!</v>
      </c>
      <c r="T701" s="2" t="e">
        <f>LN(INDEX(PastedData!J:J,MATCH(Analysis!$AK703,PastedData!$A:$A,0))-Analysis!T$5)</f>
        <v>#NUM!</v>
      </c>
      <c r="U701" s="2" t="e">
        <f>LN(INDEX(PastedData!K:K,MATCH(Analysis!$AK703,PastedData!$A:$A,0))-Analysis!U$5)</f>
        <v>#NUM!</v>
      </c>
      <c r="AK701">
        <f t="shared" si="30"/>
        <v>681</v>
      </c>
      <c r="AL701" s="2" t="e">
        <f t="array" ref="AL701">INDEX(PastedData!B:B,MATCH($AK701,PastedData!$A:$A,0))</f>
        <v>#N/A</v>
      </c>
      <c r="AM701" s="2">
        <f>INDEX(PastedData!L:L,MATCH($AK701,PastedData!$A:$A,0))</f>
        <v>0</v>
      </c>
      <c r="AN701" t="e">
        <f>100*((INDEX(PastedData!U:U,MATCH($AK701,PastedData!$A:$A,0)))/D$33)</f>
        <v>#DIV/0!</v>
      </c>
      <c r="AO701" t="e">
        <f>100*((INDEX(PastedData!V:V,MATCH($AK701,PastedData!$A:$A,0)))/E$33)</f>
        <v>#DIV/0!</v>
      </c>
      <c r="AP701" t="e">
        <f>100*((INDEX(PastedData!W:W,MATCH($AK701,PastedData!$A:$A,0)))/F$33)</f>
        <v>#DIV/0!</v>
      </c>
      <c r="AQ701" t="e">
        <f>100*((INDEX(PastedData!X:X,MATCH($AK701,PastedData!$A:$A,0)))/G$33)</f>
        <v>#DIV/0!</v>
      </c>
      <c r="AR701" t="e">
        <f>100*((INDEX(PastedData!Y:Y,MATCH($AK701,PastedData!$A:$A,0)))/H$33)</f>
        <v>#DIV/0!</v>
      </c>
      <c r="AS701" t="e">
        <f>100*((INDEX(PastedData!Z:Z,MATCH($AK701,PastedData!$A:$A,0)))/I$33)</f>
        <v>#DIV/0!</v>
      </c>
      <c r="AT701" t="e">
        <f>100*((INDEX(PastedData!AA:AA,MATCH($AK701,PastedData!$A:$A,0)))/J$33)</f>
        <v>#DIV/0!</v>
      </c>
    </row>
    <row r="702" spans="14:46" x14ac:dyDescent="0.3">
      <c r="N702" s="2" t="e">
        <f t="shared" si="31"/>
        <v>#N/A</v>
      </c>
      <c r="O702" s="2" t="e">
        <f t="array" ref="O702">LN(INDEX(PastedData!E:E,MATCH(Analysis!$AK704,PastedData!$A:$A,0))-Analysis!O$5)</f>
        <v>#NUM!</v>
      </c>
      <c r="P702" s="2" t="e">
        <f>LN(INDEX(PastedData!F:F,MATCH(Analysis!$AK704,PastedData!$A:$A,0))-Analysis!P$5)</f>
        <v>#NUM!</v>
      </c>
      <c r="Q702" s="2" t="e">
        <f>LN(INDEX(PastedData!G:G,MATCH(Analysis!$AK704,PastedData!$A:$A,0))-Analysis!Q$5)</f>
        <v>#NUM!</v>
      </c>
      <c r="R702" s="2" t="e">
        <f>LN(INDEX(PastedData!H:H,MATCH(Analysis!$AK704,PastedData!$A:$A,0))-Analysis!R$5)</f>
        <v>#NUM!</v>
      </c>
      <c r="S702" s="2" t="e">
        <f>LN(INDEX(PastedData!I:I,MATCH(Analysis!$AK704,PastedData!$A:$A,0))-Analysis!S$5)</f>
        <v>#NUM!</v>
      </c>
      <c r="T702" s="2" t="e">
        <f>LN(INDEX(PastedData!J:J,MATCH(Analysis!$AK704,PastedData!$A:$A,0))-Analysis!T$5)</f>
        <v>#NUM!</v>
      </c>
      <c r="U702" s="2" t="e">
        <f>LN(INDEX(PastedData!K:K,MATCH(Analysis!$AK704,PastedData!$A:$A,0))-Analysis!U$5)</f>
        <v>#NUM!</v>
      </c>
      <c r="AK702">
        <f t="shared" si="30"/>
        <v>682</v>
      </c>
      <c r="AL702" s="2" t="e">
        <f t="array" ref="AL702">INDEX(PastedData!B:B,MATCH($AK702,PastedData!$A:$A,0))</f>
        <v>#N/A</v>
      </c>
      <c r="AM702" s="2">
        <f>INDEX(PastedData!L:L,MATCH($AK702,PastedData!$A:$A,0))</f>
        <v>0</v>
      </c>
      <c r="AN702" t="e">
        <f>100*((INDEX(PastedData!U:U,MATCH($AK702,PastedData!$A:$A,0)))/D$33)</f>
        <v>#DIV/0!</v>
      </c>
      <c r="AO702" t="e">
        <f>100*((INDEX(PastedData!V:V,MATCH($AK702,PastedData!$A:$A,0)))/E$33)</f>
        <v>#DIV/0!</v>
      </c>
      <c r="AP702" t="e">
        <f>100*((INDEX(PastedData!W:W,MATCH($AK702,PastedData!$A:$A,0)))/F$33)</f>
        <v>#DIV/0!</v>
      </c>
      <c r="AQ702" t="e">
        <f>100*((INDEX(PastedData!X:X,MATCH($AK702,PastedData!$A:$A,0)))/G$33)</f>
        <v>#DIV/0!</v>
      </c>
      <c r="AR702" t="e">
        <f>100*((INDEX(PastedData!Y:Y,MATCH($AK702,PastedData!$A:$A,0)))/H$33)</f>
        <v>#DIV/0!</v>
      </c>
      <c r="AS702" t="e">
        <f>100*((INDEX(PastedData!Z:Z,MATCH($AK702,PastedData!$A:$A,0)))/I$33)</f>
        <v>#DIV/0!</v>
      </c>
      <c r="AT702" t="e">
        <f>100*((INDEX(PastedData!AA:AA,MATCH($AK702,PastedData!$A:$A,0)))/J$33)</f>
        <v>#DIV/0!</v>
      </c>
    </row>
    <row r="703" spans="14:46" x14ac:dyDescent="0.3">
      <c r="N703" s="2" t="e">
        <f t="shared" si="31"/>
        <v>#N/A</v>
      </c>
      <c r="O703" s="2" t="e">
        <f t="array" ref="O703">LN(INDEX(PastedData!E:E,MATCH(Analysis!$AK705,PastedData!$A:$A,0))-Analysis!O$5)</f>
        <v>#NUM!</v>
      </c>
      <c r="P703" s="2" t="e">
        <f>LN(INDEX(PastedData!F:F,MATCH(Analysis!$AK705,PastedData!$A:$A,0))-Analysis!P$5)</f>
        <v>#NUM!</v>
      </c>
      <c r="Q703" s="2" t="e">
        <f>LN(INDEX(PastedData!G:G,MATCH(Analysis!$AK705,PastedData!$A:$A,0))-Analysis!Q$5)</f>
        <v>#NUM!</v>
      </c>
      <c r="R703" s="2" t="e">
        <f>LN(INDEX(PastedData!H:H,MATCH(Analysis!$AK705,PastedData!$A:$A,0))-Analysis!R$5)</f>
        <v>#NUM!</v>
      </c>
      <c r="S703" s="2" t="e">
        <f>LN(INDEX(PastedData!I:I,MATCH(Analysis!$AK705,PastedData!$A:$A,0))-Analysis!S$5)</f>
        <v>#NUM!</v>
      </c>
      <c r="T703" s="2" t="e">
        <f>LN(INDEX(PastedData!J:J,MATCH(Analysis!$AK705,PastedData!$A:$A,0))-Analysis!T$5)</f>
        <v>#NUM!</v>
      </c>
      <c r="U703" s="2" t="e">
        <f>LN(INDEX(PastedData!K:K,MATCH(Analysis!$AK705,PastedData!$A:$A,0))-Analysis!U$5)</f>
        <v>#NUM!</v>
      </c>
      <c r="AK703">
        <f t="shared" si="30"/>
        <v>683</v>
      </c>
      <c r="AL703" s="2" t="e">
        <f t="array" ref="AL703">INDEX(PastedData!B:B,MATCH($AK703,PastedData!$A:$A,0))</f>
        <v>#N/A</v>
      </c>
      <c r="AM703" s="2">
        <f>INDEX(PastedData!L:L,MATCH($AK703,PastedData!$A:$A,0))</f>
        <v>0</v>
      </c>
      <c r="AN703" t="e">
        <f>100*((INDEX(PastedData!U:U,MATCH($AK703,PastedData!$A:$A,0)))/D$33)</f>
        <v>#DIV/0!</v>
      </c>
      <c r="AO703" t="e">
        <f>100*((INDEX(PastedData!V:V,MATCH($AK703,PastedData!$A:$A,0)))/E$33)</f>
        <v>#DIV/0!</v>
      </c>
      <c r="AP703" t="e">
        <f>100*((INDEX(PastedData!W:W,MATCH($AK703,PastedData!$A:$A,0)))/F$33)</f>
        <v>#DIV/0!</v>
      </c>
      <c r="AQ703" t="e">
        <f>100*((INDEX(PastedData!X:X,MATCH($AK703,PastedData!$A:$A,0)))/G$33)</f>
        <v>#DIV/0!</v>
      </c>
      <c r="AR703" t="e">
        <f>100*((INDEX(PastedData!Y:Y,MATCH($AK703,PastedData!$A:$A,0)))/H$33)</f>
        <v>#DIV/0!</v>
      </c>
      <c r="AS703" t="e">
        <f>100*((INDEX(PastedData!Z:Z,MATCH($AK703,PastedData!$A:$A,0)))/I$33)</f>
        <v>#DIV/0!</v>
      </c>
      <c r="AT703" t="e">
        <f>100*((INDEX(PastedData!AA:AA,MATCH($AK703,PastedData!$A:$A,0)))/J$33)</f>
        <v>#DIV/0!</v>
      </c>
    </row>
    <row r="704" spans="14:46" x14ac:dyDescent="0.3">
      <c r="N704" s="2" t="e">
        <f t="shared" si="31"/>
        <v>#N/A</v>
      </c>
      <c r="O704" s="2" t="e">
        <f t="array" ref="O704">LN(INDEX(PastedData!E:E,MATCH(Analysis!$AK706,PastedData!$A:$A,0))-Analysis!O$5)</f>
        <v>#NUM!</v>
      </c>
      <c r="P704" s="2" t="e">
        <f>LN(INDEX(PastedData!F:F,MATCH(Analysis!$AK706,PastedData!$A:$A,0))-Analysis!P$5)</f>
        <v>#NUM!</v>
      </c>
      <c r="Q704" s="2" t="e">
        <f>LN(INDEX(PastedData!G:G,MATCH(Analysis!$AK706,PastedData!$A:$A,0))-Analysis!Q$5)</f>
        <v>#NUM!</v>
      </c>
      <c r="R704" s="2" t="e">
        <f>LN(INDEX(PastedData!H:H,MATCH(Analysis!$AK706,PastedData!$A:$A,0))-Analysis!R$5)</f>
        <v>#NUM!</v>
      </c>
      <c r="S704" s="2" t="e">
        <f>LN(INDEX(PastedData!I:I,MATCH(Analysis!$AK706,PastedData!$A:$A,0))-Analysis!S$5)</f>
        <v>#NUM!</v>
      </c>
      <c r="T704" s="2" t="e">
        <f>LN(INDEX(PastedData!J:J,MATCH(Analysis!$AK706,PastedData!$A:$A,0))-Analysis!T$5)</f>
        <v>#NUM!</v>
      </c>
      <c r="U704" s="2" t="e">
        <f>LN(INDEX(PastedData!K:K,MATCH(Analysis!$AK706,PastedData!$A:$A,0))-Analysis!U$5)</f>
        <v>#NUM!</v>
      </c>
      <c r="AK704">
        <f t="shared" si="30"/>
        <v>684</v>
      </c>
      <c r="AL704" s="2" t="e">
        <f t="array" ref="AL704">INDEX(PastedData!B:B,MATCH($AK704,PastedData!$A:$A,0))</f>
        <v>#N/A</v>
      </c>
      <c r="AM704" s="2">
        <f>INDEX(PastedData!L:L,MATCH($AK704,PastedData!$A:$A,0))</f>
        <v>0</v>
      </c>
      <c r="AN704" t="e">
        <f>100*((INDEX(PastedData!U:U,MATCH($AK704,PastedData!$A:$A,0)))/D$33)</f>
        <v>#DIV/0!</v>
      </c>
      <c r="AO704" t="e">
        <f>100*((INDEX(PastedData!V:V,MATCH($AK704,PastedData!$A:$A,0)))/E$33)</f>
        <v>#DIV/0!</v>
      </c>
      <c r="AP704" t="e">
        <f>100*((INDEX(PastedData!W:W,MATCH($AK704,PastedData!$A:$A,0)))/F$33)</f>
        <v>#DIV/0!</v>
      </c>
      <c r="AQ704" t="e">
        <f>100*((INDEX(PastedData!X:X,MATCH($AK704,PastedData!$A:$A,0)))/G$33)</f>
        <v>#DIV/0!</v>
      </c>
      <c r="AR704" t="e">
        <f>100*((INDEX(PastedData!Y:Y,MATCH($AK704,PastedData!$A:$A,0)))/H$33)</f>
        <v>#DIV/0!</v>
      </c>
      <c r="AS704" t="e">
        <f>100*((INDEX(PastedData!Z:Z,MATCH($AK704,PastedData!$A:$A,0)))/I$33)</f>
        <v>#DIV/0!</v>
      </c>
      <c r="AT704" t="e">
        <f>100*((INDEX(PastedData!AA:AA,MATCH($AK704,PastedData!$A:$A,0)))/J$33)</f>
        <v>#DIV/0!</v>
      </c>
    </row>
    <row r="705" spans="14:46" x14ac:dyDescent="0.3">
      <c r="N705" s="2" t="e">
        <f t="shared" si="31"/>
        <v>#N/A</v>
      </c>
      <c r="O705" s="2" t="e">
        <f t="array" ref="O705">LN(INDEX(PastedData!E:E,MATCH(Analysis!$AK707,PastedData!$A:$A,0))-Analysis!O$5)</f>
        <v>#NUM!</v>
      </c>
      <c r="P705" s="2" t="e">
        <f>LN(INDEX(PastedData!F:F,MATCH(Analysis!$AK707,PastedData!$A:$A,0))-Analysis!P$5)</f>
        <v>#NUM!</v>
      </c>
      <c r="Q705" s="2" t="e">
        <f>LN(INDEX(PastedData!G:G,MATCH(Analysis!$AK707,PastedData!$A:$A,0))-Analysis!Q$5)</f>
        <v>#NUM!</v>
      </c>
      <c r="R705" s="2" t="e">
        <f>LN(INDEX(PastedData!H:H,MATCH(Analysis!$AK707,PastedData!$A:$A,0))-Analysis!R$5)</f>
        <v>#NUM!</v>
      </c>
      <c r="S705" s="2" t="e">
        <f>LN(INDEX(PastedData!I:I,MATCH(Analysis!$AK707,PastedData!$A:$A,0))-Analysis!S$5)</f>
        <v>#NUM!</v>
      </c>
      <c r="T705" s="2" t="e">
        <f>LN(INDEX(PastedData!J:J,MATCH(Analysis!$AK707,PastedData!$A:$A,0))-Analysis!T$5)</f>
        <v>#NUM!</v>
      </c>
      <c r="U705" s="2" t="e">
        <f>LN(INDEX(PastedData!K:K,MATCH(Analysis!$AK707,PastedData!$A:$A,0))-Analysis!U$5)</f>
        <v>#NUM!</v>
      </c>
      <c r="AK705">
        <f t="shared" si="30"/>
        <v>685</v>
      </c>
      <c r="AL705" s="2" t="e">
        <f t="array" ref="AL705">INDEX(PastedData!B:B,MATCH($AK705,PastedData!$A:$A,0))</f>
        <v>#N/A</v>
      </c>
      <c r="AM705" s="2">
        <f>INDEX(PastedData!L:L,MATCH($AK705,PastedData!$A:$A,0))</f>
        <v>0</v>
      </c>
      <c r="AN705" t="e">
        <f>100*((INDEX(PastedData!U:U,MATCH($AK705,PastedData!$A:$A,0)))/D$33)</f>
        <v>#DIV/0!</v>
      </c>
      <c r="AO705" t="e">
        <f>100*((INDEX(PastedData!V:V,MATCH($AK705,PastedData!$A:$A,0)))/E$33)</f>
        <v>#DIV/0!</v>
      </c>
      <c r="AP705" t="e">
        <f>100*((INDEX(PastedData!W:W,MATCH($AK705,PastedData!$A:$A,0)))/F$33)</f>
        <v>#DIV/0!</v>
      </c>
      <c r="AQ705" t="e">
        <f>100*((INDEX(PastedData!X:X,MATCH($AK705,PastedData!$A:$A,0)))/G$33)</f>
        <v>#DIV/0!</v>
      </c>
      <c r="AR705" t="e">
        <f>100*((INDEX(PastedData!Y:Y,MATCH($AK705,PastedData!$A:$A,0)))/H$33)</f>
        <v>#DIV/0!</v>
      </c>
      <c r="AS705" t="e">
        <f>100*((INDEX(PastedData!Z:Z,MATCH($AK705,PastedData!$A:$A,0)))/I$33)</f>
        <v>#DIV/0!</v>
      </c>
      <c r="AT705" t="e">
        <f>100*((INDEX(PastedData!AA:AA,MATCH($AK705,PastedData!$A:$A,0)))/J$33)</f>
        <v>#DIV/0!</v>
      </c>
    </row>
    <row r="706" spans="14:46" x14ac:dyDescent="0.3">
      <c r="N706" s="2" t="e">
        <f t="shared" si="31"/>
        <v>#N/A</v>
      </c>
      <c r="O706" s="2" t="e">
        <f t="array" ref="O706">LN(INDEX(PastedData!E:E,MATCH(Analysis!$AK708,PastedData!$A:$A,0))-Analysis!O$5)</f>
        <v>#NUM!</v>
      </c>
      <c r="P706" s="2" t="e">
        <f>LN(INDEX(PastedData!F:F,MATCH(Analysis!$AK708,PastedData!$A:$A,0))-Analysis!P$5)</f>
        <v>#NUM!</v>
      </c>
      <c r="Q706" s="2" t="e">
        <f>LN(INDEX(PastedData!G:G,MATCH(Analysis!$AK708,PastedData!$A:$A,0))-Analysis!Q$5)</f>
        <v>#NUM!</v>
      </c>
      <c r="R706" s="2" t="e">
        <f>LN(INDEX(PastedData!H:H,MATCH(Analysis!$AK708,PastedData!$A:$A,0))-Analysis!R$5)</f>
        <v>#NUM!</v>
      </c>
      <c r="S706" s="2" t="e">
        <f>LN(INDEX(PastedData!I:I,MATCH(Analysis!$AK708,PastedData!$A:$A,0))-Analysis!S$5)</f>
        <v>#NUM!</v>
      </c>
      <c r="T706" s="2" t="e">
        <f>LN(INDEX(PastedData!J:J,MATCH(Analysis!$AK708,PastedData!$A:$A,0))-Analysis!T$5)</f>
        <v>#NUM!</v>
      </c>
      <c r="U706" s="2" t="e">
        <f>LN(INDEX(PastedData!K:K,MATCH(Analysis!$AK708,PastedData!$A:$A,0))-Analysis!U$5)</f>
        <v>#NUM!</v>
      </c>
      <c r="AK706">
        <f t="shared" si="30"/>
        <v>686</v>
      </c>
      <c r="AL706" s="2" t="e">
        <f t="array" ref="AL706">INDEX(PastedData!B:B,MATCH($AK706,PastedData!$A:$A,0))</f>
        <v>#N/A</v>
      </c>
      <c r="AM706" s="2">
        <f>INDEX(PastedData!L:L,MATCH($AK706,PastedData!$A:$A,0))</f>
        <v>0</v>
      </c>
      <c r="AN706" t="e">
        <f>100*((INDEX(PastedData!U:U,MATCH($AK706,PastedData!$A:$A,0)))/D$33)</f>
        <v>#DIV/0!</v>
      </c>
      <c r="AO706" t="e">
        <f>100*((INDEX(PastedData!V:V,MATCH($AK706,PastedData!$A:$A,0)))/E$33)</f>
        <v>#DIV/0!</v>
      </c>
      <c r="AP706" t="e">
        <f>100*((INDEX(PastedData!W:W,MATCH($AK706,PastedData!$A:$A,0)))/F$33)</f>
        <v>#DIV/0!</v>
      </c>
      <c r="AQ706" t="e">
        <f>100*((INDEX(PastedData!X:X,MATCH($AK706,PastedData!$A:$A,0)))/G$33)</f>
        <v>#DIV/0!</v>
      </c>
      <c r="AR706" t="e">
        <f>100*((INDEX(PastedData!Y:Y,MATCH($AK706,PastedData!$A:$A,0)))/H$33)</f>
        <v>#DIV/0!</v>
      </c>
      <c r="AS706" t="e">
        <f>100*((INDEX(PastedData!Z:Z,MATCH($AK706,PastedData!$A:$A,0)))/I$33)</f>
        <v>#DIV/0!</v>
      </c>
      <c r="AT706" t="e">
        <f>100*((INDEX(PastedData!AA:AA,MATCH($AK706,PastedData!$A:$A,0)))/J$33)</f>
        <v>#DIV/0!</v>
      </c>
    </row>
    <row r="707" spans="14:46" x14ac:dyDescent="0.3">
      <c r="N707" s="2" t="e">
        <f t="shared" si="31"/>
        <v>#N/A</v>
      </c>
      <c r="O707" s="2" t="e">
        <f t="array" ref="O707">LN(INDEX(PastedData!E:E,MATCH(Analysis!$AK709,PastedData!$A:$A,0))-Analysis!O$5)</f>
        <v>#NUM!</v>
      </c>
      <c r="P707" s="2" t="e">
        <f>LN(INDEX(PastedData!F:F,MATCH(Analysis!$AK709,PastedData!$A:$A,0))-Analysis!P$5)</f>
        <v>#NUM!</v>
      </c>
      <c r="Q707" s="2" t="e">
        <f>LN(INDEX(PastedData!G:G,MATCH(Analysis!$AK709,PastedData!$A:$A,0))-Analysis!Q$5)</f>
        <v>#NUM!</v>
      </c>
      <c r="R707" s="2" t="e">
        <f>LN(INDEX(PastedData!H:H,MATCH(Analysis!$AK709,PastedData!$A:$A,0))-Analysis!R$5)</f>
        <v>#NUM!</v>
      </c>
      <c r="S707" s="2" t="e">
        <f>LN(INDEX(PastedData!I:I,MATCH(Analysis!$AK709,PastedData!$A:$A,0))-Analysis!S$5)</f>
        <v>#NUM!</v>
      </c>
      <c r="T707" s="2" t="e">
        <f>LN(INDEX(PastedData!J:J,MATCH(Analysis!$AK709,PastedData!$A:$A,0))-Analysis!T$5)</f>
        <v>#NUM!</v>
      </c>
      <c r="U707" s="2" t="e">
        <f>LN(INDEX(PastedData!K:K,MATCH(Analysis!$AK709,PastedData!$A:$A,0))-Analysis!U$5)</f>
        <v>#NUM!</v>
      </c>
      <c r="AK707">
        <f t="shared" si="30"/>
        <v>687</v>
      </c>
      <c r="AL707" s="2" t="e">
        <f t="array" ref="AL707">INDEX(PastedData!B:B,MATCH($AK707,PastedData!$A:$A,0))</f>
        <v>#N/A</v>
      </c>
      <c r="AM707" s="2">
        <f>INDEX(PastedData!L:L,MATCH($AK707,PastedData!$A:$A,0))</f>
        <v>0</v>
      </c>
      <c r="AN707" t="e">
        <f>100*((INDEX(PastedData!U:U,MATCH($AK707,PastedData!$A:$A,0)))/D$33)</f>
        <v>#DIV/0!</v>
      </c>
      <c r="AO707" t="e">
        <f>100*((INDEX(PastedData!V:V,MATCH($AK707,PastedData!$A:$A,0)))/E$33)</f>
        <v>#DIV/0!</v>
      </c>
      <c r="AP707" t="e">
        <f>100*((INDEX(PastedData!W:W,MATCH($AK707,PastedData!$A:$A,0)))/F$33)</f>
        <v>#DIV/0!</v>
      </c>
      <c r="AQ707" t="e">
        <f>100*((INDEX(PastedData!X:X,MATCH($AK707,PastedData!$A:$A,0)))/G$33)</f>
        <v>#DIV/0!</v>
      </c>
      <c r="AR707" t="e">
        <f>100*((INDEX(PastedData!Y:Y,MATCH($AK707,PastedData!$A:$A,0)))/H$33)</f>
        <v>#DIV/0!</v>
      </c>
      <c r="AS707" t="e">
        <f>100*((INDEX(PastedData!Z:Z,MATCH($AK707,PastedData!$A:$A,0)))/I$33)</f>
        <v>#DIV/0!</v>
      </c>
      <c r="AT707" t="e">
        <f>100*((INDEX(PastedData!AA:AA,MATCH($AK707,PastedData!$A:$A,0)))/J$33)</f>
        <v>#DIV/0!</v>
      </c>
    </row>
    <row r="708" spans="14:46" x14ac:dyDescent="0.3">
      <c r="N708" s="2" t="e">
        <f t="shared" si="31"/>
        <v>#N/A</v>
      </c>
      <c r="O708" s="2" t="e">
        <f t="array" ref="O708">LN(INDEX(PastedData!E:E,MATCH(Analysis!$AK710,PastedData!$A:$A,0))-Analysis!O$5)</f>
        <v>#NUM!</v>
      </c>
      <c r="P708" s="2" t="e">
        <f>LN(INDEX(PastedData!F:F,MATCH(Analysis!$AK710,PastedData!$A:$A,0))-Analysis!P$5)</f>
        <v>#NUM!</v>
      </c>
      <c r="Q708" s="2" t="e">
        <f>LN(INDEX(PastedData!G:G,MATCH(Analysis!$AK710,PastedData!$A:$A,0))-Analysis!Q$5)</f>
        <v>#NUM!</v>
      </c>
      <c r="R708" s="2" t="e">
        <f>LN(INDEX(PastedData!H:H,MATCH(Analysis!$AK710,PastedData!$A:$A,0))-Analysis!R$5)</f>
        <v>#NUM!</v>
      </c>
      <c r="S708" s="2" t="e">
        <f>LN(INDEX(PastedData!I:I,MATCH(Analysis!$AK710,PastedData!$A:$A,0))-Analysis!S$5)</f>
        <v>#NUM!</v>
      </c>
      <c r="T708" s="2" t="e">
        <f>LN(INDEX(PastedData!J:J,MATCH(Analysis!$AK710,PastedData!$A:$A,0))-Analysis!T$5)</f>
        <v>#NUM!</v>
      </c>
      <c r="U708" s="2" t="e">
        <f>LN(INDEX(PastedData!K:K,MATCH(Analysis!$AK710,PastedData!$A:$A,0))-Analysis!U$5)</f>
        <v>#NUM!</v>
      </c>
      <c r="AK708">
        <f t="shared" si="30"/>
        <v>688</v>
      </c>
      <c r="AL708" s="2" t="e">
        <f t="array" ref="AL708">INDEX(PastedData!B:B,MATCH($AK708,PastedData!$A:$A,0))</f>
        <v>#N/A</v>
      </c>
      <c r="AM708" s="2">
        <f>INDEX(PastedData!L:L,MATCH($AK708,PastedData!$A:$A,0))</f>
        <v>0</v>
      </c>
      <c r="AN708" t="e">
        <f>100*((INDEX(PastedData!U:U,MATCH($AK708,PastedData!$A:$A,0)))/D$33)</f>
        <v>#DIV/0!</v>
      </c>
      <c r="AO708" t="e">
        <f>100*((INDEX(PastedData!V:V,MATCH($AK708,PastedData!$A:$A,0)))/E$33)</f>
        <v>#DIV/0!</v>
      </c>
      <c r="AP708" t="e">
        <f>100*((INDEX(PastedData!W:W,MATCH($AK708,PastedData!$A:$A,0)))/F$33)</f>
        <v>#DIV/0!</v>
      </c>
      <c r="AQ708" t="e">
        <f>100*((INDEX(PastedData!X:X,MATCH($AK708,PastedData!$A:$A,0)))/G$33)</f>
        <v>#DIV/0!</v>
      </c>
      <c r="AR708" t="e">
        <f>100*((INDEX(PastedData!Y:Y,MATCH($AK708,PastedData!$A:$A,0)))/H$33)</f>
        <v>#DIV/0!</v>
      </c>
      <c r="AS708" t="e">
        <f>100*((INDEX(PastedData!Z:Z,MATCH($AK708,PastedData!$A:$A,0)))/I$33)</f>
        <v>#DIV/0!</v>
      </c>
      <c r="AT708" t="e">
        <f>100*((INDEX(PastedData!AA:AA,MATCH($AK708,PastedData!$A:$A,0)))/J$33)</f>
        <v>#DIV/0!</v>
      </c>
    </row>
    <row r="709" spans="14:46" x14ac:dyDescent="0.3">
      <c r="N709" s="2" t="e">
        <f t="shared" si="31"/>
        <v>#N/A</v>
      </c>
      <c r="O709" s="2" t="e">
        <f t="array" ref="O709">LN(INDEX(PastedData!E:E,MATCH(Analysis!$AK711,PastedData!$A:$A,0))-Analysis!O$5)</f>
        <v>#NUM!</v>
      </c>
      <c r="P709" s="2" t="e">
        <f>LN(INDEX(PastedData!F:F,MATCH(Analysis!$AK711,PastedData!$A:$A,0))-Analysis!P$5)</f>
        <v>#NUM!</v>
      </c>
      <c r="Q709" s="2" t="e">
        <f>LN(INDEX(PastedData!G:G,MATCH(Analysis!$AK711,PastedData!$A:$A,0))-Analysis!Q$5)</f>
        <v>#NUM!</v>
      </c>
      <c r="R709" s="2" t="e">
        <f>LN(INDEX(PastedData!H:H,MATCH(Analysis!$AK711,PastedData!$A:$A,0))-Analysis!R$5)</f>
        <v>#NUM!</v>
      </c>
      <c r="S709" s="2" t="e">
        <f>LN(INDEX(PastedData!I:I,MATCH(Analysis!$AK711,PastedData!$A:$A,0))-Analysis!S$5)</f>
        <v>#NUM!</v>
      </c>
      <c r="T709" s="2" t="e">
        <f>LN(INDEX(PastedData!J:J,MATCH(Analysis!$AK711,PastedData!$A:$A,0))-Analysis!T$5)</f>
        <v>#NUM!</v>
      </c>
      <c r="U709" s="2" t="e">
        <f>LN(INDEX(PastedData!K:K,MATCH(Analysis!$AK711,PastedData!$A:$A,0))-Analysis!U$5)</f>
        <v>#NUM!</v>
      </c>
      <c r="AK709">
        <f t="shared" si="30"/>
        <v>689</v>
      </c>
      <c r="AL709" s="2" t="e">
        <f t="array" ref="AL709">INDEX(PastedData!B:B,MATCH($AK709,PastedData!$A:$A,0))</f>
        <v>#N/A</v>
      </c>
      <c r="AM709" s="2">
        <f>INDEX(PastedData!L:L,MATCH($AK709,PastedData!$A:$A,0))</f>
        <v>0</v>
      </c>
      <c r="AN709" t="e">
        <f>100*((INDEX(PastedData!U:U,MATCH($AK709,PastedData!$A:$A,0)))/D$33)</f>
        <v>#DIV/0!</v>
      </c>
      <c r="AO709" t="e">
        <f>100*((INDEX(PastedData!V:V,MATCH($AK709,PastedData!$A:$A,0)))/E$33)</f>
        <v>#DIV/0!</v>
      </c>
      <c r="AP709" t="e">
        <f>100*((INDEX(PastedData!W:W,MATCH($AK709,PastedData!$A:$A,0)))/F$33)</f>
        <v>#DIV/0!</v>
      </c>
      <c r="AQ709" t="e">
        <f>100*((INDEX(PastedData!X:X,MATCH($AK709,PastedData!$A:$A,0)))/G$33)</f>
        <v>#DIV/0!</v>
      </c>
      <c r="AR709" t="e">
        <f>100*((INDEX(PastedData!Y:Y,MATCH($AK709,PastedData!$A:$A,0)))/H$33)</f>
        <v>#DIV/0!</v>
      </c>
      <c r="AS709" t="e">
        <f>100*((INDEX(PastedData!Z:Z,MATCH($AK709,PastedData!$A:$A,0)))/I$33)</f>
        <v>#DIV/0!</v>
      </c>
      <c r="AT709" t="e">
        <f>100*((INDEX(PastedData!AA:AA,MATCH($AK709,PastedData!$A:$A,0)))/J$33)</f>
        <v>#DIV/0!</v>
      </c>
    </row>
    <row r="710" spans="14:46" x14ac:dyDescent="0.3">
      <c r="N710" s="2" t="e">
        <f t="shared" si="31"/>
        <v>#N/A</v>
      </c>
      <c r="O710" s="2" t="e">
        <f t="array" ref="O710">LN(INDEX(PastedData!E:E,MATCH(Analysis!$AK712,PastedData!$A:$A,0))-Analysis!O$5)</f>
        <v>#NUM!</v>
      </c>
      <c r="P710" s="2" t="e">
        <f>LN(INDEX(PastedData!F:F,MATCH(Analysis!$AK712,PastedData!$A:$A,0))-Analysis!P$5)</f>
        <v>#NUM!</v>
      </c>
      <c r="Q710" s="2" t="e">
        <f>LN(INDEX(PastedData!G:G,MATCH(Analysis!$AK712,PastedData!$A:$A,0))-Analysis!Q$5)</f>
        <v>#NUM!</v>
      </c>
      <c r="R710" s="2" t="e">
        <f>LN(INDEX(PastedData!H:H,MATCH(Analysis!$AK712,PastedData!$A:$A,0))-Analysis!R$5)</f>
        <v>#NUM!</v>
      </c>
      <c r="S710" s="2" t="e">
        <f>LN(INDEX(PastedData!I:I,MATCH(Analysis!$AK712,PastedData!$A:$A,0))-Analysis!S$5)</f>
        <v>#NUM!</v>
      </c>
      <c r="T710" s="2" t="e">
        <f>LN(INDEX(PastedData!J:J,MATCH(Analysis!$AK712,PastedData!$A:$A,0))-Analysis!T$5)</f>
        <v>#NUM!</v>
      </c>
      <c r="U710" s="2" t="e">
        <f>LN(INDEX(PastedData!K:K,MATCH(Analysis!$AK712,PastedData!$A:$A,0))-Analysis!U$5)</f>
        <v>#NUM!</v>
      </c>
      <c r="AK710">
        <f t="shared" si="30"/>
        <v>690</v>
      </c>
      <c r="AL710" s="2" t="e">
        <f t="array" ref="AL710">INDEX(PastedData!B:B,MATCH($AK710,PastedData!$A:$A,0))</f>
        <v>#N/A</v>
      </c>
      <c r="AM710" s="2">
        <f>INDEX(PastedData!L:L,MATCH($AK710,PastedData!$A:$A,0))</f>
        <v>0</v>
      </c>
      <c r="AN710" t="e">
        <f>100*((INDEX(PastedData!U:U,MATCH($AK710,PastedData!$A:$A,0)))/D$33)</f>
        <v>#DIV/0!</v>
      </c>
      <c r="AO710" t="e">
        <f>100*((INDEX(PastedData!V:V,MATCH($AK710,PastedData!$A:$A,0)))/E$33)</f>
        <v>#DIV/0!</v>
      </c>
      <c r="AP710" t="e">
        <f>100*((INDEX(PastedData!W:W,MATCH($AK710,PastedData!$A:$A,0)))/F$33)</f>
        <v>#DIV/0!</v>
      </c>
      <c r="AQ710" t="e">
        <f>100*((INDEX(PastedData!X:X,MATCH($AK710,PastedData!$A:$A,0)))/G$33)</f>
        <v>#DIV/0!</v>
      </c>
      <c r="AR710" t="e">
        <f>100*((INDEX(PastedData!Y:Y,MATCH($AK710,PastedData!$A:$A,0)))/H$33)</f>
        <v>#DIV/0!</v>
      </c>
      <c r="AS710" t="e">
        <f>100*((INDEX(PastedData!Z:Z,MATCH($AK710,PastedData!$A:$A,0)))/I$33)</f>
        <v>#DIV/0!</v>
      </c>
      <c r="AT710" t="e">
        <f>100*((INDEX(PastedData!AA:AA,MATCH($AK710,PastedData!$A:$A,0)))/J$33)</f>
        <v>#DIV/0!</v>
      </c>
    </row>
    <row r="711" spans="14:46" x14ac:dyDescent="0.3">
      <c r="N711" s="2" t="e">
        <f t="shared" si="31"/>
        <v>#N/A</v>
      </c>
      <c r="O711" s="2" t="e">
        <f t="array" ref="O711">LN(INDEX(PastedData!E:E,MATCH(Analysis!$AK713,PastedData!$A:$A,0))-Analysis!O$5)</f>
        <v>#NUM!</v>
      </c>
      <c r="P711" s="2" t="e">
        <f>LN(INDEX(PastedData!F:F,MATCH(Analysis!$AK713,PastedData!$A:$A,0))-Analysis!P$5)</f>
        <v>#NUM!</v>
      </c>
      <c r="Q711" s="2" t="e">
        <f>LN(INDEX(PastedData!G:G,MATCH(Analysis!$AK713,PastedData!$A:$A,0))-Analysis!Q$5)</f>
        <v>#NUM!</v>
      </c>
      <c r="R711" s="2" t="e">
        <f>LN(INDEX(PastedData!H:H,MATCH(Analysis!$AK713,PastedData!$A:$A,0))-Analysis!R$5)</f>
        <v>#NUM!</v>
      </c>
      <c r="S711" s="2" t="e">
        <f>LN(INDEX(PastedData!I:I,MATCH(Analysis!$AK713,PastedData!$A:$A,0))-Analysis!S$5)</f>
        <v>#NUM!</v>
      </c>
      <c r="T711" s="2" t="e">
        <f>LN(INDEX(PastedData!J:J,MATCH(Analysis!$AK713,PastedData!$A:$A,0))-Analysis!T$5)</f>
        <v>#NUM!</v>
      </c>
      <c r="U711" s="2" t="e">
        <f>LN(INDEX(PastedData!K:K,MATCH(Analysis!$AK713,PastedData!$A:$A,0))-Analysis!U$5)</f>
        <v>#NUM!</v>
      </c>
      <c r="AK711">
        <f t="shared" si="30"/>
        <v>691</v>
      </c>
      <c r="AL711" s="2" t="e">
        <f t="array" ref="AL711">INDEX(PastedData!B:B,MATCH($AK711,PastedData!$A:$A,0))</f>
        <v>#N/A</v>
      </c>
      <c r="AM711" s="2">
        <f>INDEX(PastedData!L:L,MATCH($AK711,PastedData!$A:$A,0))</f>
        <v>0</v>
      </c>
      <c r="AN711" t="e">
        <f>100*((INDEX(PastedData!U:U,MATCH($AK711,PastedData!$A:$A,0)))/D$33)</f>
        <v>#DIV/0!</v>
      </c>
      <c r="AO711" t="e">
        <f>100*((INDEX(PastedData!V:V,MATCH($AK711,PastedData!$A:$A,0)))/E$33)</f>
        <v>#DIV/0!</v>
      </c>
      <c r="AP711" t="e">
        <f>100*((INDEX(PastedData!W:W,MATCH($AK711,PastedData!$A:$A,0)))/F$33)</f>
        <v>#DIV/0!</v>
      </c>
      <c r="AQ711" t="e">
        <f>100*((INDEX(PastedData!X:X,MATCH($AK711,PastedData!$A:$A,0)))/G$33)</f>
        <v>#DIV/0!</v>
      </c>
      <c r="AR711" t="e">
        <f>100*((INDEX(PastedData!Y:Y,MATCH($AK711,PastedData!$A:$A,0)))/H$33)</f>
        <v>#DIV/0!</v>
      </c>
      <c r="AS711" t="e">
        <f>100*((INDEX(PastedData!Z:Z,MATCH($AK711,PastedData!$A:$A,0)))/I$33)</f>
        <v>#DIV/0!</v>
      </c>
      <c r="AT711" t="e">
        <f>100*((INDEX(PastedData!AA:AA,MATCH($AK711,PastedData!$A:$A,0)))/J$33)</f>
        <v>#DIV/0!</v>
      </c>
    </row>
    <row r="712" spans="14:46" x14ac:dyDescent="0.3">
      <c r="N712" s="2" t="e">
        <f t="shared" si="31"/>
        <v>#N/A</v>
      </c>
      <c r="O712" s="2" t="e">
        <f t="array" ref="O712">LN(INDEX(PastedData!E:E,MATCH(Analysis!$AK714,PastedData!$A:$A,0))-Analysis!O$5)</f>
        <v>#NUM!</v>
      </c>
      <c r="P712" s="2" t="e">
        <f>LN(INDEX(PastedData!F:F,MATCH(Analysis!$AK714,PastedData!$A:$A,0))-Analysis!P$5)</f>
        <v>#NUM!</v>
      </c>
      <c r="Q712" s="2" t="e">
        <f>LN(INDEX(PastedData!G:G,MATCH(Analysis!$AK714,PastedData!$A:$A,0))-Analysis!Q$5)</f>
        <v>#NUM!</v>
      </c>
      <c r="R712" s="2" t="e">
        <f>LN(INDEX(PastedData!H:H,MATCH(Analysis!$AK714,PastedData!$A:$A,0))-Analysis!R$5)</f>
        <v>#NUM!</v>
      </c>
      <c r="S712" s="2" t="e">
        <f>LN(INDEX(PastedData!I:I,MATCH(Analysis!$AK714,PastedData!$A:$A,0))-Analysis!S$5)</f>
        <v>#NUM!</v>
      </c>
      <c r="T712" s="2" t="e">
        <f>LN(INDEX(PastedData!J:J,MATCH(Analysis!$AK714,PastedData!$A:$A,0))-Analysis!T$5)</f>
        <v>#NUM!</v>
      </c>
      <c r="U712" s="2" t="e">
        <f>LN(INDEX(PastedData!K:K,MATCH(Analysis!$AK714,PastedData!$A:$A,0))-Analysis!U$5)</f>
        <v>#NUM!</v>
      </c>
      <c r="AK712">
        <f t="shared" si="30"/>
        <v>692</v>
      </c>
      <c r="AL712" s="2" t="e">
        <f t="array" ref="AL712">INDEX(PastedData!B:B,MATCH($AK712,PastedData!$A:$A,0))</f>
        <v>#N/A</v>
      </c>
      <c r="AM712" s="2">
        <f>INDEX(PastedData!L:L,MATCH($AK712,PastedData!$A:$A,0))</f>
        <v>0</v>
      </c>
      <c r="AN712" t="e">
        <f>100*((INDEX(PastedData!U:U,MATCH($AK712,PastedData!$A:$A,0)))/D$33)</f>
        <v>#DIV/0!</v>
      </c>
      <c r="AO712" t="e">
        <f>100*((INDEX(PastedData!V:V,MATCH($AK712,PastedData!$A:$A,0)))/E$33)</f>
        <v>#DIV/0!</v>
      </c>
      <c r="AP712" t="e">
        <f>100*((INDEX(PastedData!W:W,MATCH($AK712,PastedData!$A:$A,0)))/F$33)</f>
        <v>#DIV/0!</v>
      </c>
      <c r="AQ712" t="e">
        <f>100*((INDEX(PastedData!X:X,MATCH($AK712,PastedData!$A:$A,0)))/G$33)</f>
        <v>#DIV/0!</v>
      </c>
      <c r="AR712" t="e">
        <f>100*((INDEX(PastedData!Y:Y,MATCH($AK712,PastedData!$A:$A,0)))/H$33)</f>
        <v>#DIV/0!</v>
      </c>
      <c r="AS712" t="e">
        <f>100*((INDEX(PastedData!Z:Z,MATCH($AK712,PastedData!$A:$A,0)))/I$33)</f>
        <v>#DIV/0!</v>
      </c>
      <c r="AT712" t="e">
        <f>100*((INDEX(PastedData!AA:AA,MATCH($AK712,PastedData!$A:$A,0)))/J$33)</f>
        <v>#DIV/0!</v>
      </c>
    </row>
    <row r="713" spans="14:46" x14ac:dyDescent="0.3">
      <c r="N713" s="2" t="e">
        <f t="shared" si="31"/>
        <v>#N/A</v>
      </c>
      <c r="O713" s="2" t="e">
        <f t="array" ref="O713">LN(INDEX(PastedData!E:E,MATCH(Analysis!$AK715,PastedData!$A:$A,0))-Analysis!O$5)</f>
        <v>#NUM!</v>
      </c>
      <c r="P713" s="2" t="e">
        <f>LN(INDEX(PastedData!F:F,MATCH(Analysis!$AK715,PastedData!$A:$A,0))-Analysis!P$5)</f>
        <v>#NUM!</v>
      </c>
      <c r="Q713" s="2" t="e">
        <f>LN(INDEX(PastedData!G:G,MATCH(Analysis!$AK715,PastedData!$A:$A,0))-Analysis!Q$5)</f>
        <v>#NUM!</v>
      </c>
      <c r="R713" s="2" t="e">
        <f>LN(INDEX(PastedData!H:H,MATCH(Analysis!$AK715,PastedData!$A:$A,0))-Analysis!R$5)</f>
        <v>#NUM!</v>
      </c>
      <c r="S713" s="2" t="e">
        <f>LN(INDEX(PastedData!I:I,MATCH(Analysis!$AK715,PastedData!$A:$A,0))-Analysis!S$5)</f>
        <v>#NUM!</v>
      </c>
      <c r="T713" s="2" t="e">
        <f>LN(INDEX(PastedData!J:J,MATCH(Analysis!$AK715,PastedData!$A:$A,0))-Analysis!T$5)</f>
        <v>#NUM!</v>
      </c>
      <c r="U713" s="2" t="e">
        <f>LN(INDEX(PastedData!K:K,MATCH(Analysis!$AK715,PastedData!$A:$A,0))-Analysis!U$5)</f>
        <v>#NUM!</v>
      </c>
      <c r="AK713">
        <f t="shared" si="30"/>
        <v>693</v>
      </c>
      <c r="AL713" s="2" t="e">
        <f t="array" ref="AL713">INDEX(PastedData!B:B,MATCH($AK713,PastedData!$A:$A,0))</f>
        <v>#N/A</v>
      </c>
      <c r="AM713" s="2">
        <f>INDEX(PastedData!L:L,MATCH($AK713,PastedData!$A:$A,0))</f>
        <v>0</v>
      </c>
      <c r="AN713" t="e">
        <f>100*((INDEX(PastedData!U:U,MATCH($AK713,PastedData!$A:$A,0)))/D$33)</f>
        <v>#DIV/0!</v>
      </c>
      <c r="AO713" t="e">
        <f>100*((INDEX(PastedData!V:V,MATCH($AK713,PastedData!$A:$A,0)))/E$33)</f>
        <v>#DIV/0!</v>
      </c>
      <c r="AP713" t="e">
        <f>100*((INDEX(PastedData!W:W,MATCH($AK713,PastedData!$A:$A,0)))/F$33)</f>
        <v>#DIV/0!</v>
      </c>
      <c r="AQ713" t="e">
        <f>100*((INDEX(PastedData!X:X,MATCH($AK713,PastedData!$A:$A,0)))/G$33)</f>
        <v>#DIV/0!</v>
      </c>
      <c r="AR713" t="e">
        <f>100*((INDEX(PastedData!Y:Y,MATCH($AK713,PastedData!$A:$A,0)))/H$33)</f>
        <v>#DIV/0!</v>
      </c>
      <c r="AS713" t="e">
        <f>100*((INDEX(PastedData!Z:Z,MATCH($AK713,PastedData!$A:$A,0)))/I$33)</f>
        <v>#DIV/0!</v>
      </c>
      <c r="AT713" t="e">
        <f>100*((INDEX(PastedData!AA:AA,MATCH($AK713,PastedData!$A:$A,0)))/J$33)</f>
        <v>#DIV/0!</v>
      </c>
    </row>
    <row r="714" spans="14:46" x14ac:dyDescent="0.3">
      <c r="N714" s="2" t="e">
        <f t="shared" si="31"/>
        <v>#N/A</v>
      </c>
      <c r="O714" s="2" t="e">
        <f t="array" ref="O714">LN(INDEX(PastedData!E:E,MATCH(Analysis!$AK716,PastedData!$A:$A,0))-Analysis!O$5)</f>
        <v>#NUM!</v>
      </c>
      <c r="P714" s="2" t="e">
        <f>LN(INDEX(PastedData!F:F,MATCH(Analysis!$AK716,PastedData!$A:$A,0))-Analysis!P$5)</f>
        <v>#NUM!</v>
      </c>
      <c r="Q714" s="2" t="e">
        <f>LN(INDEX(PastedData!G:G,MATCH(Analysis!$AK716,PastedData!$A:$A,0))-Analysis!Q$5)</f>
        <v>#NUM!</v>
      </c>
      <c r="R714" s="2" t="e">
        <f>LN(INDEX(PastedData!H:H,MATCH(Analysis!$AK716,PastedData!$A:$A,0))-Analysis!R$5)</f>
        <v>#NUM!</v>
      </c>
      <c r="S714" s="2" t="e">
        <f>LN(INDEX(PastedData!I:I,MATCH(Analysis!$AK716,PastedData!$A:$A,0))-Analysis!S$5)</f>
        <v>#NUM!</v>
      </c>
      <c r="T714" s="2" t="e">
        <f>LN(INDEX(PastedData!J:J,MATCH(Analysis!$AK716,PastedData!$A:$A,0))-Analysis!T$5)</f>
        <v>#NUM!</v>
      </c>
      <c r="U714" s="2" t="e">
        <f>LN(INDEX(PastedData!K:K,MATCH(Analysis!$AK716,PastedData!$A:$A,0))-Analysis!U$5)</f>
        <v>#NUM!</v>
      </c>
      <c r="AK714">
        <f t="shared" si="30"/>
        <v>694</v>
      </c>
      <c r="AL714" s="2" t="e">
        <f t="array" ref="AL714">INDEX(PastedData!B:B,MATCH($AK714,PastedData!$A:$A,0))</f>
        <v>#N/A</v>
      </c>
      <c r="AM714" s="2">
        <f>INDEX(PastedData!L:L,MATCH($AK714,PastedData!$A:$A,0))</f>
        <v>0</v>
      </c>
      <c r="AN714" t="e">
        <f>100*((INDEX(PastedData!U:U,MATCH($AK714,PastedData!$A:$A,0)))/D$33)</f>
        <v>#DIV/0!</v>
      </c>
      <c r="AO714" t="e">
        <f>100*((INDEX(PastedData!V:V,MATCH($AK714,PastedData!$A:$A,0)))/E$33)</f>
        <v>#DIV/0!</v>
      </c>
      <c r="AP714" t="e">
        <f>100*((INDEX(PastedData!W:W,MATCH($AK714,PastedData!$A:$A,0)))/F$33)</f>
        <v>#DIV/0!</v>
      </c>
      <c r="AQ714" t="e">
        <f>100*((INDEX(PastedData!X:X,MATCH($AK714,PastedData!$A:$A,0)))/G$33)</f>
        <v>#DIV/0!</v>
      </c>
      <c r="AR714" t="e">
        <f>100*((INDEX(PastedData!Y:Y,MATCH($AK714,PastedData!$A:$A,0)))/H$33)</f>
        <v>#DIV/0!</v>
      </c>
      <c r="AS714" t="e">
        <f>100*((INDEX(PastedData!Z:Z,MATCH($AK714,PastedData!$A:$A,0)))/I$33)</f>
        <v>#DIV/0!</v>
      </c>
      <c r="AT714" t="e">
        <f>100*((INDEX(PastedData!AA:AA,MATCH($AK714,PastedData!$A:$A,0)))/J$33)</f>
        <v>#DIV/0!</v>
      </c>
    </row>
    <row r="715" spans="14:46" x14ac:dyDescent="0.3">
      <c r="N715" s="2" t="e">
        <f t="shared" si="31"/>
        <v>#N/A</v>
      </c>
      <c r="O715" s="2" t="e">
        <f t="array" ref="O715">LN(INDEX(PastedData!E:E,MATCH(Analysis!$AK717,PastedData!$A:$A,0))-Analysis!O$5)</f>
        <v>#NUM!</v>
      </c>
      <c r="P715" s="2" t="e">
        <f>LN(INDEX(PastedData!F:F,MATCH(Analysis!$AK717,PastedData!$A:$A,0))-Analysis!P$5)</f>
        <v>#NUM!</v>
      </c>
      <c r="Q715" s="2" t="e">
        <f>LN(INDEX(PastedData!G:G,MATCH(Analysis!$AK717,PastedData!$A:$A,0))-Analysis!Q$5)</f>
        <v>#NUM!</v>
      </c>
      <c r="R715" s="2" t="e">
        <f>LN(INDEX(PastedData!H:H,MATCH(Analysis!$AK717,PastedData!$A:$A,0))-Analysis!R$5)</f>
        <v>#NUM!</v>
      </c>
      <c r="S715" s="2" t="e">
        <f>LN(INDEX(PastedData!I:I,MATCH(Analysis!$AK717,PastedData!$A:$A,0))-Analysis!S$5)</f>
        <v>#NUM!</v>
      </c>
      <c r="T715" s="2" t="e">
        <f>LN(INDEX(PastedData!J:J,MATCH(Analysis!$AK717,PastedData!$A:$A,0))-Analysis!T$5)</f>
        <v>#NUM!</v>
      </c>
      <c r="U715" s="2" t="e">
        <f>LN(INDEX(PastedData!K:K,MATCH(Analysis!$AK717,PastedData!$A:$A,0))-Analysis!U$5)</f>
        <v>#NUM!</v>
      </c>
      <c r="AK715">
        <f t="shared" si="30"/>
        <v>695</v>
      </c>
      <c r="AL715" s="2" t="e">
        <f t="array" ref="AL715">INDEX(PastedData!B:B,MATCH($AK715,PastedData!$A:$A,0))</f>
        <v>#N/A</v>
      </c>
      <c r="AM715" s="2">
        <f>INDEX(PastedData!L:L,MATCH($AK715,PastedData!$A:$A,0))</f>
        <v>0</v>
      </c>
      <c r="AN715" t="e">
        <f>100*((INDEX(PastedData!U:U,MATCH($AK715,PastedData!$A:$A,0)))/D$33)</f>
        <v>#DIV/0!</v>
      </c>
      <c r="AO715" t="e">
        <f>100*((INDEX(PastedData!V:V,MATCH($AK715,PastedData!$A:$A,0)))/E$33)</f>
        <v>#DIV/0!</v>
      </c>
      <c r="AP715" t="e">
        <f>100*((INDEX(PastedData!W:W,MATCH($AK715,PastedData!$A:$A,0)))/F$33)</f>
        <v>#DIV/0!</v>
      </c>
      <c r="AQ715" t="e">
        <f>100*((INDEX(PastedData!X:X,MATCH($AK715,PastedData!$A:$A,0)))/G$33)</f>
        <v>#DIV/0!</v>
      </c>
      <c r="AR715" t="e">
        <f>100*((INDEX(PastedData!Y:Y,MATCH($AK715,PastedData!$A:$A,0)))/H$33)</f>
        <v>#DIV/0!</v>
      </c>
      <c r="AS715" t="e">
        <f>100*((INDEX(PastedData!Z:Z,MATCH($AK715,PastedData!$A:$A,0)))/I$33)</f>
        <v>#DIV/0!</v>
      </c>
      <c r="AT715" t="e">
        <f>100*((INDEX(PastedData!AA:AA,MATCH($AK715,PastedData!$A:$A,0)))/J$33)</f>
        <v>#DIV/0!</v>
      </c>
    </row>
    <row r="716" spans="14:46" x14ac:dyDescent="0.3">
      <c r="N716" s="2" t="e">
        <f t="shared" si="31"/>
        <v>#N/A</v>
      </c>
      <c r="O716" s="2" t="e">
        <f t="array" ref="O716">LN(INDEX(PastedData!E:E,MATCH(Analysis!$AK718,PastedData!$A:$A,0))-Analysis!O$5)</f>
        <v>#NUM!</v>
      </c>
      <c r="P716" s="2" t="e">
        <f>LN(INDEX(PastedData!F:F,MATCH(Analysis!$AK718,PastedData!$A:$A,0))-Analysis!P$5)</f>
        <v>#NUM!</v>
      </c>
      <c r="Q716" s="2" t="e">
        <f>LN(INDEX(PastedData!G:G,MATCH(Analysis!$AK718,PastedData!$A:$A,0))-Analysis!Q$5)</f>
        <v>#NUM!</v>
      </c>
      <c r="R716" s="2" t="e">
        <f>LN(INDEX(PastedData!H:H,MATCH(Analysis!$AK718,PastedData!$A:$A,0))-Analysis!R$5)</f>
        <v>#NUM!</v>
      </c>
      <c r="S716" s="2" t="e">
        <f>LN(INDEX(PastedData!I:I,MATCH(Analysis!$AK718,PastedData!$A:$A,0))-Analysis!S$5)</f>
        <v>#NUM!</v>
      </c>
      <c r="T716" s="2" t="e">
        <f>LN(INDEX(PastedData!J:J,MATCH(Analysis!$AK718,PastedData!$A:$A,0))-Analysis!T$5)</f>
        <v>#NUM!</v>
      </c>
      <c r="U716" s="2" t="e">
        <f>LN(INDEX(PastedData!K:K,MATCH(Analysis!$AK718,PastedData!$A:$A,0))-Analysis!U$5)</f>
        <v>#NUM!</v>
      </c>
      <c r="AK716">
        <f t="shared" si="30"/>
        <v>696</v>
      </c>
      <c r="AL716" s="2" t="e">
        <f t="array" ref="AL716">INDEX(PastedData!B:B,MATCH($AK716,PastedData!$A:$A,0))</f>
        <v>#N/A</v>
      </c>
      <c r="AM716" s="2">
        <f>INDEX(PastedData!L:L,MATCH($AK716,PastedData!$A:$A,0))</f>
        <v>0</v>
      </c>
      <c r="AN716" t="e">
        <f>100*((INDEX(PastedData!U:U,MATCH($AK716,PastedData!$A:$A,0)))/D$33)</f>
        <v>#DIV/0!</v>
      </c>
      <c r="AO716" t="e">
        <f>100*((INDEX(PastedData!V:V,MATCH($AK716,PastedData!$A:$A,0)))/E$33)</f>
        <v>#DIV/0!</v>
      </c>
      <c r="AP716" t="e">
        <f>100*((INDEX(PastedData!W:W,MATCH($AK716,PastedData!$A:$A,0)))/F$33)</f>
        <v>#DIV/0!</v>
      </c>
      <c r="AQ716" t="e">
        <f>100*((INDEX(PastedData!X:X,MATCH($AK716,PastedData!$A:$A,0)))/G$33)</f>
        <v>#DIV/0!</v>
      </c>
      <c r="AR716" t="e">
        <f>100*((INDEX(PastedData!Y:Y,MATCH($AK716,PastedData!$A:$A,0)))/H$33)</f>
        <v>#DIV/0!</v>
      </c>
      <c r="AS716" t="e">
        <f>100*((INDEX(PastedData!Z:Z,MATCH($AK716,PastedData!$A:$A,0)))/I$33)</f>
        <v>#DIV/0!</v>
      </c>
      <c r="AT716" t="e">
        <f>100*((INDEX(PastedData!AA:AA,MATCH($AK716,PastedData!$A:$A,0)))/J$33)</f>
        <v>#DIV/0!</v>
      </c>
    </row>
    <row r="717" spans="14:46" x14ac:dyDescent="0.3">
      <c r="N717" s="2" t="e">
        <f t="shared" si="31"/>
        <v>#N/A</v>
      </c>
      <c r="O717" s="2" t="e">
        <f t="array" ref="O717">LN(INDEX(PastedData!E:E,MATCH(Analysis!$AK719,PastedData!$A:$A,0))-Analysis!O$5)</f>
        <v>#NUM!</v>
      </c>
      <c r="P717" s="2" t="e">
        <f>LN(INDEX(PastedData!F:F,MATCH(Analysis!$AK719,PastedData!$A:$A,0))-Analysis!P$5)</f>
        <v>#NUM!</v>
      </c>
      <c r="Q717" s="2" t="e">
        <f>LN(INDEX(PastedData!G:G,MATCH(Analysis!$AK719,PastedData!$A:$A,0))-Analysis!Q$5)</f>
        <v>#NUM!</v>
      </c>
      <c r="R717" s="2" t="e">
        <f>LN(INDEX(PastedData!H:H,MATCH(Analysis!$AK719,PastedData!$A:$A,0))-Analysis!R$5)</f>
        <v>#NUM!</v>
      </c>
      <c r="S717" s="2" t="e">
        <f>LN(INDEX(PastedData!I:I,MATCH(Analysis!$AK719,PastedData!$A:$A,0))-Analysis!S$5)</f>
        <v>#NUM!</v>
      </c>
      <c r="T717" s="2" t="e">
        <f>LN(INDEX(PastedData!J:J,MATCH(Analysis!$AK719,PastedData!$A:$A,0))-Analysis!T$5)</f>
        <v>#NUM!</v>
      </c>
      <c r="U717" s="2" t="e">
        <f>LN(INDEX(PastedData!K:K,MATCH(Analysis!$AK719,PastedData!$A:$A,0))-Analysis!U$5)</f>
        <v>#NUM!</v>
      </c>
      <c r="AK717">
        <f t="shared" si="30"/>
        <v>697</v>
      </c>
      <c r="AL717" s="2" t="e">
        <f t="array" ref="AL717">INDEX(PastedData!B:B,MATCH($AK717,PastedData!$A:$A,0))</f>
        <v>#N/A</v>
      </c>
      <c r="AM717" s="2">
        <f>INDEX(PastedData!L:L,MATCH($AK717,PastedData!$A:$A,0))</f>
        <v>0</v>
      </c>
      <c r="AN717" t="e">
        <f>100*((INDEX(PastedData!U:U,MATCH($AK717,PastedData!$A:$A,0)))/D$33)</f>
        <v>#DIV/0!</v>
      </c>
      <c r="AO717" t="e">
        <f>100*((INDEX(PastedData!V:V,MATCH($AK717,PastedData!$A:$A,0)))/E$33)</f>
        <v>#DIV/0!</v>
      </c>
      <c r="AP717" t="e">
        <f>100*((INDEX(PastedData!W:W,MATCH($AK717,PastedData!$A:$A,0)))/F$33)</f>
        <v>#DIV/0!</v>
      </c>
      <c r="AQ717" t="e">
        <f>100*((INDEX(PastedData!X:X,MATCH($AK717,PastedData!$A:$A,0)))/G$33)</f>
        <v>#DIV/0!</v>
      </c>
      <c r="AR717" t="e">
        <f>100*((INDEX(PastedData!Y:Y,MATCH($AK717,PastedData!$A:$A,0)))/H$33)</f>
        <v>#DIV/0!</v>
      </c>
      <c r="AS717" t="e">
        <f>100*((INDEX(PastedData!Z:Z,MATCH($AK717,PastedData!$A:$A,0)))/I$33)</f>
        <v>#DIV/0!</v>
      </c>
      <c r="AT717" t="e">
        <f>100*((INDEX(PastedData!AA:AA,MATCH($AK717,PastedData!$A:$A,0)))/J$33)</f>
        <v>#DIV/0!</v>
      </c>
    </row>
    <row r="718" spans="14:46" x14ac:dyDescent="0.3">
      <c r="N718" s="2" t="e">
        <f t="shared" si="31"/>
        <v>#N/A</v>
      </c>
      <c r="O718" s="2" t="e">
        <f t="array" ref="O718">LN(INDEX(PastedData!E:E,MATCH(Analysis!$AK720,PastedData!$A:$A,0))-Analysis!O$5)</f>
        <v>#NUM!</v>
      </c>
      <c r="P718" s="2" t="e">
        <f>LN(INDEX(PastedData!F:F,MATCH(Analysis!$AK720,PastedData!$A:$A,0))-Analysis!P$5)</f>
        <v>#NUM!</v>
      </c>
      <c r="Q718" s="2" t="e">
        <f>LN(INDEX(PastedData!G:G,MATCH(Analysis!$AK720,PastedData!$A:$A,0))-Analysis!Q$5)</f>
        <v>#NUM!</v>
      </c>
      <c r="R718" s="2" t="e">
        <f>LN(INDEX(PastedData!H:H,MATCH(Analysis!$AK720,PastedData!$A:$A,0))-Analysis!R$5)</f>
        <v>#NUM!</v>
      </c>
      <c r="S718" s="2" t="e">
        <f>LN(INDEX(PastedData!I:I,MATCH(Analysis!$AK720,PastedData!$A:$A,0))-Analysis!S$5)</f>
        <v>#NUM!</v>
      </c>
      <c r="T718" s="2" t="e">
        <f>LN(INDEX(PastedData!J:J,MATCH(Analysis!$AK720,PastedData!$A:$A,0))-Analysis!T$5)</f>
        <v>#NUM!</v>
      </c>
      <c r="U718" s="2" t="e">
        <f>LN(INDEX(PastedData!K:K,MATCH(Analysis!$AK720,PastedData!$A:$A,0))-Analysis!U$5)</f>
        <v>#NUM!</v>
      </c>
      <c r="AK718">
        <f t="shared" si="30"/>
        <v>698</v>
      </c>
      <c r="AL718" s="2" t="e">
        <f t="array" ref="AL718">INDEX(PastedData!B:B,MATCH($AK718,PastedData!$A:$A,0))</f>
        <v>#N/A</v>
      </c>
      <c r="AM718" s="2">
        <f>INDEX(PastedData!L:L,MATCH($AK718,PastedData!$A:$A,0))</f>
        <v>0</v>
      </c>
      <c r="AN718" t="e">
        <f>100*((INDEX(PastedData!U:U,MATCH($AK718,PastedData!$A:$A,0)))/D$33)</f>
        <v>#DIV/0!</v>
      </c>
      <c r="AO718" t="e">
        <f>100*((INDEX(PastedData!V:V,MATCH($AK718,PastedData!$A:$A,0)))/E$33)</f>
        <v>#DIV/0!</v>
      </c>
      <c r="AP718" t="e">
        <f>100*((INDEX(PastedData!W:W,MATCH($AK718,PastedData!$A:$A,0)))/F$33)</f>
        <v>#DIV/0!</v>
      </c>
      <c r="AQ718" t="e">
        <f>100*((INDEX(PastedData!X:X,MATCH($AK718,PastedData!$A:$A,0)))/G$33)</f>
        <v>#DIV/0!</v>
      </c>
      <c r="AR718" t="e">
        <f>100*((INDEX(PastedData!Y:Y,MATCH($AK718,PastedData!$A:$A,0)))/H$33)</f>
        <v>#DIV/0!</v>
      </c>
      <c r="AS718" t="e">
        <f>100*((INDEX(PastedData!Z:Z,MATCH($AK718,PastedData!$A:$A,0)))/I$33)</f>
        <v>#DIV/0!</v>
      </c>
      <c r="AT718" t="e">
        <f>100*((INDEX(PastedData!AA:AA,MATCH($AK718,PastedData!$A:$A,0)))/J$33)</f>
        <v>#DIV/0!</v>
      </c>
    </row>
    <row r="719" spans="14:46" x14ac:dyDescent="0.3">
      <c r="N719" s="2" t="e">
        <f t="shared" si="31"/>
        <v>#N/A</v>
      </c>
      <c r="O719" s="2" t="e">
        <f t="array" ref="O719">LN(INDEX(PastedData!E:E,MATCH(Analysis!$AK721,PastedData!$A:$A,0))-Analysis!O$5)</f>
        <v>#NUM!</v>
      </c>
      <c r="P719" s="2" t="e">
        <f>LN(INDEX(PastedData!F:F,MATCH(Analysis!$AK721,PastedData!$A:$A,0))-Analysis!P$5)</f>
        <v>#NUM!</v>
      </c>
      <c r="Q719" s="2" t="e">
        <f>LN(INDEX(PastedData!G:G,MATCH(Analysis!$AK721,PastedData!$A:$A,0))-Analysis!Q$5)</f>
        <v>#NUM!</v>
      </c>
      <c r="R719" s="2" t="e">
        <f>LN(INDEX(PastedData!H:H,MATCH(Analysis!$AK721,PastedData!$A:$A,0))-Analysis!R$5)</f>
        <v>#NUM!</v>
      </c>
      <c r="S719" s="2" t="e">
        <f>LN(INDEX(PastedData!I:I,MATCH(Analysis!$AK721,PastedData!$A:$A,0))-Analysis!S$5)</f>
        <v>#NUM!</v>
      </c>
      <c r="T719" s="2" t="e">
        <f>LN(INDEX(PastedData!J:J,MATCH(Analysis!$AK721,PastedData!$A:$A,0))-Analysis!T$5)</f>
        <v>#NUM!</v>
      </c>
      <c r="U719" s="2" t="e">
        <f>LN(INDEX(PastedData!K:K,MATCH(Analysis!$AK721,PastedData!$A:$A,0))-Analysis!U$5)</f>
        <v>#NUM!</v>
      </c>
      <c r="AK719">
        <f t="shared" si="30"/>
        <v>699</v>
      </c>
      <c r="AL719" s="2" t="e">
        <f t="array" ref="AL719">INDEX(PastedData!B:B,MATCH($AK719,PastedData!$A:$A,0))</f>
        <v>#N/A</v>
      </c>
      <c r="AM719" s="2">
        <f>INDEX(PastedData!L:L,MATCH($AK719,PastedData!$A:$A,0))</f>
        <v>0</v>
      </c>
      <c r="AN719" t="e">
        <f>100*((INDEX(PastedData!U:U,MATCH($AK719,PastedData!$A:$A,0)))/D$33)</f>
        <v>#DIV/0!</v>
      </c>
      <c r="AO719" t="e">
        <f>100*((INDEX(PastedData!V:V,MATCH($AK719,PastedData!$A:$A,0)))/E$33)</f>
        <v>#DIV/0!</v>
      </c>
      <c r="AP719" t="e">
        <f>100*((INDEX(PastedData!W:W,MATCH($AK719,PastedData!$A:$A,0)))/F$33)</f>
        <v>#DIV/0!</v>
      </c>
      <c r="AQ719" t="e">
        <f>100*((INDEX(PastedData!X:X,MATCH($AK719,PastedData!$A:$A,0)))/G$33)</f>
        <v>#DIV/0!</v>
      </c>
      <c r="AR719" t="e">
        <f>100*((INDEX(PastedData!Y:Y,MATCH($AK719,PastedData!$A:$A,0)))/H$33)</f>
        <v>#DIV/0!</v>
      </c>
      <c r="AS719" t="e">
        <f>100*((INDEX(PastedData!Z:Z,MATCH($AK719,PastedData!$A:$A,0)))/I$33)</f>
        <v>#DIV/0!</v>
      </c>
      <c r="AT719" t="e">
        <f>100*((INDEX(PastedData!AA:AA,MATCH($AK719,PastedData!$A:$A,0)))/J$33)</f>
        <v>#DIV/0!</v>
      </c>
    </row>
    <row r="720" spans="14:46" x14ac:dyDescent="0.3">
      <c r="N720" s="2" t="e">
        <f t="shared" si="31"/>
        <v>#N/A</v>
      </c>
      <c r="O720" s="2" t="e">
        <f t="array" ref="O720">LN(INDEX(PastedData!E:E,MATCH(Analysis!$AK722,PastedData!$A:$A,0))-Analysis!O$5)</f>
        <v>#NUM!</v>
      </c>
      <c r="P720" s="2" t="e">
        <f>LN(INDEX(PastedData!F:F,MATCH(Analysis!$AK722,PastedData!$A:$A,0))-Analysis!P$5)</f>
        <v>#NUM!</v>
      </c>
      <c r="Q720" s="2" t="e">
        <f>LN(INDEX(PastedData!G:G,MATCH(Analysis!$AK722,PastedData!$A:$A,0))-Analysis!Q$5)</f>
        <v>#NUM!</v>
      </c>
      <c r="R720" s="2" t="e">
        <f>LN(INDEX(PastedData!H:H,MATCH(Analysis!$AK722,PastedData!$A:$A,0))-Analysis!R$5)</f>
        <v>#NUM!</v>
      </c>
      <c r="S720" s="2" t="e">
        <f>LN(INDEX(PastedData!I:I,MATCH(Analysis!$AK722,PastedData!$A:$A,0))-Analysis!S$5)</f>
        <v>#NUM!</v>
      </c>
      <c r="T720" s="2" t="e">
        <f>LN(INDEX(PastedData!J:J,MATCH(Analysis!$AK722,PastedData!$A:$A,0))-Analysis!T$5)</f>
        <v>#NUM!</v>
      </c>
      <c r="U720" s="2" t="e">
        <f>LN(INDEX(PastedData!K:K,MATCH(Analysis!$AK722,PastedData!$A:$A,0))-Analysis!U$5)</f>
        <v>#NUM!</v>
      </c>
      <c r="AK720">
        <f t="shared" si="30"/>
        <v>700</v>
      </c>
      <c r="AL720" s="2" t="e">
        <f t="array" ref="AL720">INDEX(PastedData!B:B,MATCH($AK720,PastedData!$A:$A,0))</f>
        <v>#N/A</v>
      </c>
      <c r="AM720" s="2">
        <f>INDEX(PastedData!L:L,MATCH($AK720,PastedData!$A:$A,0))</f>
        <v>0</v>
      </c>
      <c r="AN720" t="e">
        <f>100*((INDEX(PastedData!U:U,MATCH($AK720,PastedData!$A:$A,0)))/D$33)</f>
        <v>#DIV/0!</v>
      </c>
      <c r="AO720" t="e">
        <f>100*((INDEX(PastedData!V:V,MATCH($AK720,PastedData!$A:$A,0)))/E$33)</f>
        <v>#DIV/0!</v>
      </c>
      <c r="AP720" t="e">
        <f>100*((INDEX(PastedData!W:W,MATCH($AK720,PastedData!$A:$A,0)))/F$33)</f>
        <v>#DIV/0!</v>
      </c>
      <c r="AQ720" t="e">
        <f>100*((INDEX(PastedData!X:X,MATCH($AK720,PastedData!$A:$A,0)))/G$33)</f>
        <v>#DIV/0!</v>
      </c>
      <c r="AR720" t="e">
        <f>100*((INDEX(PastedData!Y:Y,MATCH($AK720,PastedData!$A:$A,0)))/H$33)</f>
        <v>#DIV/0!</v>
      </c>
      <c r="AS720" t="e">
        <f>100*((INDEX(PastedData!Z:Z,MATCH($AK720,PastedData!$A:$A,0)))/I$33)</f>
        <v>#DIV/0!</v>
      </c>
      <c r="AT720" t="e">
        <f>100*((INDEX(PastedData!AA:AA,MATCH($AK720,PastedData!$A:$A,0)))/J$33)</f>
        <v>#DIV/0!</v>
      </c>
    </row>
    <row r="721" spans="14:46" x14ac:dyDescent="0.3">
      <c r="N721" s="2" t="e">
        <f t="shared" si="31"/>
        <v>#N/A</v>
      </c>
      <c r="O721" s="2" t="e">
        <f t="array" ref="O721">LN(INDEX(PastedData!E:E,MATCH(Analysis!$AK723,PastedData!$A:$A,0))-Analysis!O$5)</f>
        <v>#NUM!</v>
      </c>
      <c r="P721" s="2" t="e">
        <f>LN(INDEX(PastedData!F:F,MATCH(Analysis!$AK723,PastedData!$A:$A,0))-Analysis!P$5)</f>
        <v>#NUM!</v>
      </c>
      <c r="Q721" s="2" t="e">
        <f>LN(INDEX(PastedData!G:G,MATCH(Analysis!$AK723,PastedData!$A:$A,0))-Analysis!Q$5)</f>
        <v>#NUM!</v>
      </c>
      <c r="R721" s="2" t="e">
        <f>LN(INDEX(PastedData!H:H,MATCH(Analysis!$AK723,PastedData!$A:$A,0))-Analysis!R$5)</f>
        <v>#NUM!</v>
      </c>
      <c r="S721" s="2" t="e">
        <f>LN(INDEX(PastedData!I:I,MATCH(Analysis!$AK723,PastedData!$A:$A,0))-Analysis!S$5)</f>
        <v>#NUM!</v>
      </c>
      <c r="T721" s="2" t="e">
        <f>LN(INDEX(PastedData!J:J,MATCH(Analysis!$AK723,PastedData!$A:$A,0))-Analysis!T$5)</f>
        <v>#NUM!</v>
      </c>
      <c r="U721" s="2" t="e">
        <f>LN(INDEX(PastedData!K:K,MATCH(Analysis!$AK723,PastedData!$A:$A,0))-Analysis!U$5)</f>
        <v>#NUM!</v>
      </c>
      <c r="AK721">
        <f t="shared" si="30"/>
        <v>701</v>
      </c>
      <c r="AL721" s="2" t="e">
        <f t="array" ref="AL721">INDEX(PastedData!B:B,MATCH($AK721,PastedData!$A:$A,0))</f>
        <v>#N/A</v>
      </c>
      <c r="AM721" s="2">
        <f>INDEX(PastedData!L:L,MATCH($AK721,PastedData!$A:$A,0))</f>
        <v>0</v>
      </c>
      <c r="AN721" t="e">
        <f>100*((INDEX(PastedData!U:U,MATCH($AK721,PastedData!$A:$A,0)))/D$33)</f>
        <v>#DIV/0!</v>
      </c>
      <c r="AO721" t="e">
        <f>100*((INDEX(PastedData!V:V,MATCH($AK721,PastedData!$A:$A,0)))/E$33)</f>
        <v>#DIV/0!</v>
      </c>
      <c r="AP721" t="e">
        <f>100*((INDEX(PastedData!W:W,MATCH($AK721,PastedData!$A:$A,0)))/F$33)</f>
        <v>#DIV/0!</v>
      </c>
      <c r="AQ721" t="e">
        <f>100*((INDEX(PastedData!X:X,MATCH($AK721,PastedData!$A:$A,0)))/G$33)</f>
        <v>#DIV/0!</v>
      </c>
      <c r="AR721" t="e">
        <f>100*((INDEX(PastedData!Y:Y,MATCH($AK721,PastedData!$A:$A,0)))/H$33)</f>
        <v>#DIV/0!</v>
      </c>
      <c r="AS721" t="e">
        <f>100*((INDEX(PastedData!Z:Z,MATCH($AK721,PastedData!$A:$A,0)))/I$33)</f>
        <v>#DIV/0!</v>
      </c>
      <c r="AT721" t="e">
        <f>100*((INDEX(PastedData!AA:AA,MATCH($AK721,PastedData!$A:$A,0)))/J$33)</f>
        <v>#DIV/0!</v>
      </c>
    </row>
    <row r="722" spans="14:46" x14ac:dyDescent="0.3">
      <c r="N722" s="2" t="e">
        <f t="shared" si="31"/>
        <v>#N/A</v>
      </c>
      <c r="O722" s="2" t="e">
        <f t="array" ref="O722">LN(INDEX(PastedData!E:E,MATCH(Analysis!$AK724,PastedData!$A:$A,0))-Analysis!O$5)</f>
        <v>#NUM!</v>
      </c>
      <c r="P722" s="2" t="e">
        <f>LN(INDEX(PastedData!F:F,MATCH(Analysis!$AK724,PastedData!$A:$A,0))-Analysis!P$5)</f>
        <v>#NUM!</v>
      </c>
      <c r="Q722" s="2" t="e">
        <f>LN(INDEX(PastedData!G:G,MATCH(Analysis!$AK724,PastedData!$A:$A,0))-Analysis!Q$5)</f>
        <v>#NUM!</v>
      </c>
      <c r="R722" s="2" t="e">
        <f>LN(INDEX(PastedData!H:H,MATCH(Analysis!$AK724,PastedData!$A:$A,0))-Analysis!R$5)</f>
        <v>#NUM!</v>
      </c>
      <c r="S722" s="2" t="e">
        <f>LN(INDEX(PastedData!I:I,MATCH(Analysis!$AK724,PastedData!$A:$A,0))-Analysis!S$5)</f>
        <v>#NUM!</v>
      </c>
      <c r="T722" s="2" t="e">
        <f>LN(INDEX(PastedData!J:J,MATCH(Analysis!$AK724,PastedData!$A:$A,0))-Analysis!T$5)</f>
        <v>#NUM!</v>
      </c>
      <c r="U722" s="2" t="e">
        <f>LN(INDEX(PastedData!K:K,MATCH(Analysis!$AK724,PastedData!$A:$A,0))-Analysis!U$5)</f>
        <v>#NUM!</v>
      </c>
      <c r="AK722">
        <f t="shared" si="30"/>
        <v>702</v>
      </c>
      <c r="AL722" s="2" t="e">
        <f t="array" ref="AL722">INDEX(PastedData!B:B,MATCH($AK722,PastedData!$A:$A,0))</f>
        <v>#N/A</v>
      </c>
      <c r="AM722" s="2">
        <f>INDEX(PastedData!L:L,MATCH($AK722,PastedData!$A:$A,0))</f>
        <v>0</v>
      </c>
      <c r="AN722" t="e">
        <f>100*((INDEX(PastedData!U:U,MATCH($AK722,PastedData!$A:$A,0)))/D$33)</f>
        <v>#DIV/0!</v>
      </c>
      <c r="AO722" t="e">
        <f>100*((INDEX(PastedData!V:V,MATCH($AK722,PastedData!$A:$A,0)))/E$33)</f>
        <v>#DIV/0!</v>
      </c>
      <c r="AP722" t="e">
        <f>100*((INDEX(PastedData!W:W,MATCH($AK722,PastedData!$A:$A,0)))/F$33)</f>
        <v>#DIV/0!</v>
      </c>
      <c r="AQ722" t="e">
        <f>100*((INDEX(PastedData!X:X,MATCH($AK722,PastedData!$A:$A,0)))/G$33)</f>
        <v>#DIV/0!</v>
      </c>
      <c r="AR722" t="e">
        <f>100*((INDEX(PastedData!Y:Y,MATCH($AK722,PastedData!$A:$A,0)))/H$33)</f>
        <v>#DIV/0!</v>
      </c>
      <c r="AS722" t="e">
        <f>100*((INDEX(PastedData!Z:Z,MATCH($AK722,PastedData!$A:$A,0)))/I$33)</f>
        <v>#DIV/0!</v>
      </c>
      <c r="AT722" t="e">
        <f>100*((INDEX(PastedData!AA:AA,MATCH($AK722,PastedData!$A:$A,0)))/J$33)</f>
        <v>#DIV/0!</v>
      </c>
    </row>
    <row r="723" spans="14:46" x14ac:dyDescent="0.3">
      <c r="N723" s="2" t="e">
        <f t="shared" si="31"/>
        <v>#N/A</v>
      </c>
      <c r="O723" s="2" t="e">
        <f t="array" ref="O723">LN(INDEX(PastedData!E:E,MATCH(Analysis!$AK725,PastedData!$A:$A,0))-Analysis!O$5)</f>
        <v>#NUM!</v>
      </c>
      <c r="P723" s="2" t="e">
        <f>LN(INDEX(PastedData!F:F,MATCH(Analysis!$AK725,PastedData!$A:$A,0))-Analysis!P$5)</f>
        <v>#NUM!</v>
      </c>
      <c r="Q723" s="2" t="e">
        <f>LN(INDEX(PastedData!G:G,MATCH(Analysis!$AK725,PastedData!$A:$A,0))-Analysis!Q$5)</f>
        <v>#NUM!</v>
      </c>
      <c r="R723" s="2" t="e">
        <f>LN(INDEX(PastedData!H:H,MATCH(Analysis!$AK725,PastedData!$A:$A,0))-Analysis!R$5)</f>
        <v>#NUM!</v>
      </c>
      <c r="S723" s="2" t="e">
        <f>LN(INDEX(PastedData!I:I,MATCH(Analysis!$AK725,PastedData!$A:$A,0))-Analysis!S$5)</f>
        <v>#NUM!</v>
      </c>
      <c r="T723" s="2" t="e">
        <f>LN(INDEX(PastedData!J:J,MATCH(Analysis!$AK725,PastedData!$A:$A,0))-Analysis!T$5)</f>
        <v>#NUM!</v>
      </c>
      <c r="U723" s="2" t="e">
        <f>LN(INDEX(PastedData!K:K,MATCH(Analysis!$AK725,PastedData!$A:$A,0))-Analysis!U$5)</f>
        <v>#NUM!</v>
      </c>
      <c r="AK723">
        <f t="shared" si="30"/>
        <v>703</v>
      </c>
      <c r="AL723" s="2" t="e">
        <f t="array" ref="AL723">INDEX(PastedData!B:B,MATCH($AK723,PastedData!$A:$A,0))</f>
        <v>#N/A</v>
      </c>
      <c r="AM723" s="2">
        <f>INDEX(PastedData!L:L,MATCH($AK723,PastedData!$A:$A,0))</f>
        <v>0</v>
      </c>
      <c r="AN723" t="e">
        <f>100*((INDEX(PastedData!U:U,MATCH($AK723,PastedData!$A:$A,0)))/D$33)</f>
        <v>#DIV/0!</v>
      </c>
      <c r="AO723" t="e">
        <f>100*((INDEX(PastedData!V:V,MATCH($AK723,PastedData!$A:$A,0)))/E$33)</f>
        <v>#DIV/0!</v>
      </c>
      <c r="AP723" t="e">
        <f>100*((INDEX(PastedData!W:W,MATCH($AK723,PastedData!$A:$A,0)))/F$33)</f>
        <v>#DIV/0!</v>
      </c>
      <c r="AQ723" t="e">
        <f>100*((INDEX(PastedData!X:X,MATCH($AK723,PastedData!$A:$A,0)))/G$33)</f>
        <v>#DIV/0!</v>
      </c>
      <c r="AR723" t="e">
        <f>100*((INDEX(PastedData!Y:Y,MATCH($AK723,PastedData!$A:$A,0)))/H$33)</f>
        <v>#DIV/0!</v>
      </c>
      <c r="AS723" t="e">
        <f>100*((INDEX(PastedData!Z:Z,MATCH($AK723,PastedData!$A:$A,0)))/I$33)</f>
        <v>#DIV/0!</v>
      </c>
      <c r="AT723" t="e">
        <f>100*((INDEX(PastedData!AA:AA,MATCH($AK723,PastedData!$A:$A,0)))/J$33)</f>
        <v>#DIV/0!</v>
      </c>
    </row>
    <row r="724" spans="14:46" x14ac:dyDescent="0.3">
      <c r="N724" s="2" t="e">
        <f t="shared" si="31"/>
        <v>#N/A</v>
      </c>
      <c r="O724" s="2" t="e">
        <f t="array" ref="O724">LN(INDEX(PastedData!E:E,MATCH(Analysis!$AK726,PastedData!$A:$A,0))-Analysis!O$5)</f>
        <v>#NUM!</v>
      </c>
      <c r="P724" s="2" t="e">
        <f>LN(INDEX(PastedData!F:F,MATCH(Analysis!$AK726,PastedData!$A:$A,0))-Analysis!P$5)</f>
        <v>#NUM!</v>
      </c>
      <c r="Q724" s="2" t="e">
        <f>LN(INDEX(PastedData!G:G,MATCH(Analysis!$AK726,PastedData!$A:$A,0))-Analysis!Q$5)</f>
        <v>#NUM!</v>
      </c>
      <c r="R724" s="2" t="e">
        <f>LN(INDEX(PastedData!H:H,MATCH(Analysis!$AK726,PastedData!$A:$A,0))-Analysis!R$5)</f>
        <v>#NUM!</v>
      </c>
      <c r="S724" s="2" t="e">
        <f>LN(INDEX(PastedData!I:I,MATCH(Analysis!$AK726,PastedData!$A:$A,0))-Analysis!S$5)</f>
        <v>#NUM!</v>
      </c>
      <c r="T724" s="2" t="e">
        <f>LN(INDEX(PastedData!J:J,MATCH(Analysis!$AK726,PastedData!$A:$A,0))-Analysis!T$5)</f>
        <v>#NUM!</v>
      </c>
      <c r="U724" s="2" t="e">
        <f>LN(INDEX(PastedData!K:K,MATCH(Analysis!$AK726,PastedData!$A:$A,0))-Analysis!U$5)</f>
        <v>#NUM!</v>
      </c>
      <c r="AK724">
        <f t="shared" ref="AK724:AK787" si="32">AK723+1</f>
        <v>704</v>
      </c>
      <c r="AL724" s="2" t="e">
        <f t="array" ref="AL724">INDEX(PastedData!B:B,MATCH($AK724,PastedData!$A:$A,0))</f>
        <v>#N/A</v>
      </c>
      <c r="AM724" s="2">
        <f>INDEX(PastedData!L:L,MATCH($AK724,PastedData!$A:$A,0))</f>
        <v>0</v>
      </c>
      <c r="AN724" t="e">
        <f>100*((INDEX(PastedData!U:U,MATCH($AK724,PastedData!$A:$A,0)))/D$33)</f>
        <v>#DIV/0!</v>
      </c>
      <c r="AO724" t="e">
        <f>100*((INDEX(PastedData!V:V,MATCH($AK724,PastedData!$A:$A,0)))/E$33)</f>
        <v>#DIV/0!</v>
      </c>
      <c r="AP724" t="e">
        <f>100*((INDEX(PastedData!W:W,MATCH($AK724,PastedData!$A:$A,0)))/F$33)</f>
        <v>#DIV/0!</v>
      </c>
      <c r="AQ724" t="e">
        <f>100*((INDEX(PastedData!X:X,MATCH($AK724,PastedData!$A:$A,0)))/G$33)</f>
        <v>#DIV/0!</v>
      </c>
      <c r="AR724" t="e">
        <f>100*((INDEX(PastedData!Y:Y,MATCH($AK724,PastedData!$A:$A,0)))/H$33)</f>
        <v>#DIV/0!</v>
      </c>
      <c r="AS724" t="e">
        <f>100*((INDEX(PastedData!Z:Z,MATCH($AK724,PastedData!$A:$A,0)))/I$33)</f>
        <v>#DIV/0!</v>
      </c>
      <c r="AT724" t="e">
        <f>100*((INDEX(PastedData!AA:AA,MATCH($AK724,PastedData!$A:$A,0)))/J$33)</f>
        <v>#DIV/0!</v>
      </c>
    </row>
    <row r="725" spans="14:46" x14ac:dyDescent="0.3">
      <c r="N725" s="2" t="e">
        <f t="shared" si="31"/>
        <v>#N/A</v>
      </c>
      <c r="O725" s="2" t="e">
        <f t="array" ref="O725">LN(INDEX(PastedData!E:E,MATCH(Analysis!$AK727,PastedData!$A:$A,0))-Analysis!O$5)</f>
        <v>#NUM!</v>
      </c>
      <c r="P725" s="2" t="e">
        <f>LN(INDEX(PastedData!F:F,MATCH(Analysis!$AK727,PastedData!$A:$A,0))-Analysis!P$5)</f>
        <v>#NUM!</v>
      </c>
      <c r="Q725" s="2" t="e">
        <f>LN(INDEX(PastedData!G:G,MATCH(Analysis!$AK727,PastedData!$A:$A,0))-Analysis!Q$5)</f>
        <v>#NUM!</v>
      </c>
      <c r="R725" s="2" t="e">
        <f>LN(INDEX(PastedData!H:H,MATCH(Analysis!$AK727,PastedData!$A:$A,0))-Analysis!R$5)</f>
        <v>#NUM!</v>
      </c>
      <c r="S725" s="2" t="e">
        <f>LN(INDEX(PastedData!I:I,MATCH(Analysis!$AK727,PastedData!$A:$A,0))-Analysis!S$5)</f>
        <v>#NUM!</v>
      </c>
      <c r="T725" s="2" t="e">
        <f>LN(INDEX(PastedData!J:J,MATCH(Analysis!$AK727,PastedData!$A:$A,0))-Analysis!T$5)</f>
        <v>#NUM!</v>
      </c>
      <c r="U725" s="2" t="e">
        <f>LN(INDEX(PastedData!K:K,MATCH(Analysis!$AK727,PastedData!$A:$A,0))-Analysis!U$5)</f>
        <v>#NUM!</v>
      </c>
      <c r="AK725">
        <f t="shared" si="32"/>
        <v>705</v>
      </c>
      <c r="AL725" s="2" t="e">
        <f t="array" ref="AL725">INDEX(PastedData!B:B,MATCH($AK725,PastedData!$A:$A,0))</f>
        <v>#N/A</v>
      </c>
      <c r="AM725" s="2">
        <f>INDEX(PastedData!L:L,MATCH($AK725,PastedData!$A:$A,0))</f>
        <v>0</v>
      </c>
      <c r="AN725" t="e">
        <f>100*((INDEX(PastedData!U:U,MATCH($AK725,PastedData!$A:$A,0)))/D$33)</f>
        <v>#DIV/0!</v>
      </c>
      <c r="AO725" t="e">
        <f>100*((INDEX(PastedData!V:V,MATCH($AK725,PastedData!$A:$A,0)))/E$33)</f>
        <v>#DIV/0!</v>
      </c>
      <c r="AP725" t="e">
        <f>100*((INDEX(PastedData!W:W,MATCH($AK725,PastedData!$A:$A,0)))/F$33)</f>
        <v>#DIV/0!</v>
      </c>
      <c r="AQ725" t="e">
        <f>100*((INDEX(PastedData!X:X,MATCH($AK725,PastedData!$A:$A,0)))/G$33)</f>
        <v>#DIV/0!</v>
      </c>
      <c r="AR725" t="e">
        <f>100*((INDEX(PastedData!Y:Y,MATCH($AK725,PastedData!$A:$A,0)))/H$33)</f>
        <v>#DIV/0!</v>
      </c>
      <c r="AS725" t="e">
        <f>100*((INDEX(PastedData!Z:Z,MATCH($AK725,PastedData!$A:$A,0)))/I$33)</f>
        <v>#DIV/0!</v>
      </c>
      <c r="AT725" t="e">
        <f>100*((INDEX(PastedData!AA:AA,MATCH($AK725,PastedData!$A:$A,0)))/J$33)</f>
        <v>#DIV/0!</v>
      </c>
    </row>
    <row r="726" spans="14:46" x14ac:dyDescent="0.3">
      <c r="N726" s="2" t="e">
        <f t="shared" si="31"/>
        <v>#N/A</v>
      </c>
      <c r="O726" s="2" t="e">
        <f t="array" ref="O726">LN(INDEX(PastedData!E:E,MATCH(Analysis!$AK728,PastedData!$A:$A,0))-Analysis!O$5)</f>
        <v>#NUM!</v>
      </c>
      <c r="P726" s="2" t="e">
        <f>LN(INDEX(PastedData!F:F,MATCH(Analysis!$AK728,PastedData!$A:$A,0))-Analysis!P$5)</f>
        <v>#NUM!</v>
      </c>
      <c r="Q726" s="2" t="e">
        <f>LN(INDEX(PastedData!G:G,MATCH(Analysis!$AK728,PastedData!$A:$A,0))-Analysis!Q$5)</f>
        <v>#NUM!</v>
      </c>
      <c r="R726" s="2" t="e">
        <f>LN(INDEX(PastedData!H:H,MATCH(Analysis!$AK728,PastedData!$A:$A,0))-Analysis!R$5)</f>
        <v>#NUM!</v>
      </c>
      <c r="S726" s="2" t="e">
        <f>LN(INDEX(PastedData!I:I,MATCH(Analysis!$AK728,PastedData!$A:$A,0))-Analysis!S$5)</f>
        <v>#NUM!</v>
      </c>
      <c r="T726" s="2" t="e">
        <f>LN(INDEX(PastedData!J:J,MATCH(Analysis!$AK728,PastedData!$A:$A,0))-Analysis!T$5)</f>
        <v>#NUM!</v>
      </c>
      <c r="U726" s="2" t="e">
        <f>LN(INDEX(PastedData!K:K,MATCH(Analysis!$AK728,PastedData!$A:$A,0))-Analysis!U$5)</f>
        <v>#NUM!</v>
      </c>
      <c r="AK726">
        <f t="shared" si="32"/>
        <v>706</v>
      </c>
      <c r="AL726" s="2" t="e">
        <f t="array" ref="AL726">INDEX(PastedData!B:B,MATCH($AK726,PastedData!$A:$A,0))</f>
        <v>#N/A</v>
      </c>
      <c r="AM726" s="2">
        <f>INDEX(PastedData!L:L,MATCH($AK726,PastedData!$A:$A,0))</f>
        <v>0</v>
      </c>
      <c r="AN726" t="e">
        <f>100*((INDEX(PastedData!U:U,MATCH($AK726,PastedData!$A:$A,0)))/D$33)</f>
        <v>#DIV/0!</v>
      </c>
      <c r="AO726" t="e">
        <f>100*((INDEX(PastedData!V:V,MATCH($AK726,PastedData!$A:$A,0)))/E$33)</f>
        <v>#DIV/0!</v>
      </c>
      <c r="AP726" t="e">
        <f>100*((INDEX(PastedData!W:W,MATCH($AK726,PastedData!$A:$A,0)))/F$33)</f>
        <v>#DIV/0!</v>
      </c>
      <c r="AQ726" t="e">
        <f>100*((INDEX(PastedData!X:X,MATCH($AK726,PastedData!$A:$A,0)))/G$33)</f>
        <v>#DIV/0!</v>
      </c>
      <c r="AR726" t="e">
        <f>100*((INDEX(PastedData!Y:Y,MATCH($AK726,PastedData!$A:$A,0)))/H$33)</f>
        <v>#DIV/0!</v>
      </c>
      <c r="AS726" t="e">
        <f>100*((INDEX(PastedData!Z:Z,MATCH($AK726,PastedData!$A:$A,0)))/I$33)</f>
        <v>#DIV/0!</v>
      </c>
      <c r="AT726" t="e">
        <f>100*((INDEX(PastedData!AA:AA,MATCH($AK726,PastedData!$A:$A,0)))/J$33)</f>
        <v>#DIV/0!</v>
      </c>
    </row>
    <row r="727" spans="14:46" x14ac:dyDescent="0.3">
      <c r="N727" s="2" t="e">
        <f t="shared" si="31"/>
        <v>#N/A</v>
      </c>
      <c r="O727" s="2" t="e">
        <f t="array" ref="O727">LN(INDEX(PastedData!E:E,MATCH(Analysis!$AK729,PastedData!$A:$A,0))-Analysis!O$5)</f>
        <v>#NUM!</v>
      </c>
      <c r="P727" s="2" t="e">
        <f>LN(INDEX(PastedData!F:F,MATCH(Analysis!$AK729,PastedData!$A:$A,0))-Analysis!P$5)</f>
        <v>#NUM!</v>
      </c>
      <c r="Q727" s="2" t="e">
        <f>LN(INDEX(PastedData!G:G,MATCH(Analysis!$AK729,PastedData!$A:$A,0))-Analysis!Q$5)</f>
        <v>#NUM!</v>
      </c>
      <c r="R727" s="2" t="e">
        <f>LN(INDEX(PastedData!H:H,MATCH(Analysis!$AK729,PastedData!$A:$A,0))-Analysis!R$5)</f>
        <v>#NUM!</v>
      </c>
      <c r="S727" s="2" t="e">
        <f>LN(INDEX(PastedData!I:I,MATCH(Analysis!$AK729,PastedData!$A:$A,0))-Analysis!S$5)</f>
        <v>#NUM!</v>
      </c>
      <c r="T727" s="2" t="e">
        <f>LN(INDEX(PastedData!J:J,MATCH(Analysis!$AK729,PastedData!$A:$A,0))-Analysis!T$5)</f>
        <v>#NUM!</v>
      </c>
      <c r="U727" s="2" t="e">
        <f>LN(INDEX(PastedData!K:K,MATCH(Analysis!$AK729,PastedData!$A:$A,0))-Analysis!U$5)</f>
        <v>#NUM!</v>
      </c>
      <c r="AK727">
        <f t="shared" si="32"/>
        <v>707</v>
      </c>
      <c r="AL727" s="2" t="e">
        <f t="array" ref="AL727">INDEX(PastedData!B:B,MATCH($AK727,PastedData!$A:$A,0))</f>
        <v>#N/A</v>
      </c>
      <c r="AM727" s="2">
        <f>INDEX(PastedData!L:L,MATCH($AK727,PastedData!$A:$A,0))</f>
        <v>0</v>
      </c>
      <c r="AN727" t="e">
        <f>100*((INDEX(PastedData!U:U,MATCH($AK727,PastedData!$A:$A,0)))/D$33)</f>
        <v>#DIV/0!</v>
      </c>
      <c r="AO727" t="e">
        <f>100*((INDEX(PastedData!V:V,MATCH($AK727,PastedData!$A:$A,0)))/E$33)</f>
        <v>#DIV/0!</v>
      </c>
      <c r="AP727" t="e">
        <f>100*((INDEX(PastedData!W:W,MATCH($AK727,PastedData!$A:$A,0)))/F$33)</f>
        <v>#DIV/0!</v>
      </c>
      <c r="AQ727" t="e">
        <f>100*((INDEX(PastedData!X:X,MATCH($AK727,PastedData!$A:$A,0)))/G$33)</f>
        <v>#DIV/0!</v>
      </c>
      <c r="AR727" t="e">
        <f>100*((INDEX(PastedData!Y:Y,MATCH($AK727,PastedData!$A:$A,0)))/H$33)</f>
        <v>#DIV/0!</v>
      </c>
      <c r="AS727" t="e">
        <f>100*((INDEX(PastedData!Z:Z,MATCH($AK727,PastedData!$A:$A,0)))/I$33)</f>
        <v>#DIV/0!</v>
      </c>
      <c r="AT727" t="e">
        <f>100*((INDEX(PastedData!AA:AA,MATCH($AK727,PastedData!$A:$A,0)))/J$33)</f>
        <v>#DIV/0!</v>
      </c>
    </row>
    <row r="728" spans="14:46" x14ac:dyDescent="0.3">
      <c r="N728" s="2" t="e">
        <f t="shared" si="31"/>
        <v>#N/A</v>
      </c>
      <c r="O728" s="2" t="e">
        <f t="array" ref="O728">LN(INDEX(PastedData!E:E,MATCH(Analysis!$AK730,PastedData!$A:$A,0))-Analysis!O$5)</f>
        <v>#NUM!</v>
      </c>
      <c r="P728" s="2" t="e">
        <f>LN(INDEX(PastedData!F:F,MATCH(Analysis!$AK730,PastedData!$A:$A,0))-Analysis!P$5)</f>
        <v>#NUM!</v>
      </c>
      <c r="Q728" s="2" t="e">
        <f>LN(INDEX(PastedData!G:G,MATCH(Analysis!$AK730,PastedData!$A:$A,0))-Analysis!Q$5)</f>
        <v>#NUM!</v>
      </c>
      <c r="R728" s="2" t="e">
        <f>LN(INDEX(PastedData!H:H,MATCH(Analysis!$AK730,PastedData!$A:$A,0))-Analysis!R$5)</f>
        <v>#NUM!</v>
      </c>
      <c r="S728" s="2" t="e">
        <f>LN(INDEX(PastedData!I:I,MATCH(Analysis!$AK730,PastedData!$A:$A,0))-Analysis!S$5)</f>
        <v>#NUM!</v>
      </c>
      <c r="T728" s="2" t="e">
        <f>LN(INDEX(PastedData!J:J,MATCH(Analysis!$AK730,PastedData!$A:$A,0))-Analysis!T$5)</f>
        <v>#NUM!</v>
      </c>
      <c r="U728" s="2" t="e">
        <f>LN(INDEX(PastedData!K:K,MATCH(Analysis!$AK730,PastedData!$A:$A,0))-Analysis!U$5)</f>
        <v>#NUM!</v>
      </c>
      <c r="AK728">
        <f t="shared" si="32"/>
        <v>708</v>
      </c>
      <c r="AL728" s="2" t="e">
        <f t="array" ref="AL728">INDEX(PastedData!B:B,MATCH($AK728,PastedData!$A:$A,0))</f>
        <v>#N/A</v>
      </c>
      <c r="AM728" s="2">
        <f>INDEX(PastedData!L:L,MATCH($AK728,PastedData!$A:$A,0))</f>
        <v>0</v>
      </c>
      <c r="AN728" t="e">
        <f>100*((INDEX(PastedData!U:U,MATCH($AK728,PastedData!$A:$A,0)))/D$33)</f>
        <v>#DIV/0!</v>
      </c>
      <c r="AO728" t="e">
        <f>100*((INDEX(PastedData!V:V,MATCH($AK728,PastedData!$A:$A,0)))/E$33)</f>
        <v>#DIV/0!</v>
      </c>
      <c r="AP728" t="e">
        <f>100*((INDEX(PastedData!W:W,MATCH($AK728,PastedData!$A:$A,0)))/F$33)</f>
        <v>#DIV/0!</v>
      </c>
      <c r="AQ728" t="e">
        <f>100*((INDEX(PastedData!X:X,MATCH($AK728,PastedData!$A:$A,0)))/G$33)</f>
        <v>#DIV/0!</v>
      </c>
      <c r="AR728" t="e">
        <f>100*((INDEX(PastedData!Y:Y,MATCH($AK728,PastedData!$A:$A,0)))/H$33)</f>
        <v>#DIV/0!</v>
      </c>
      <c r="AS728" t="e">
        <f>100*((INDEX(PastedData!Z:Z,MATCH($AK728,PastedData!$A:$A,0)))/I$33)</f>
        <v>#DIV/0!</v>
      </c>
      <c r="AT728" t="e">
        <f>100*((INDEX(PastedData!AA:AA,MATCH($AK728,PastedData!$A:$A,0)))/J$33)</f>
        <v>#DIV/0!</v>
      </c>
    </row>
    <row r="729" spans="14:46" x14ac:dyDescent="0.3">
      <c r="N729" s="2" t="e">
        <f t="shared" si="31"/>
        <v>#N/A</v>
      </c>
      <c r="O729" s="2" t="e">
        <f t="array" ref="O729">LN(INDEX(PastedData!E:E,MATCH(Analysis!$AK731,PastedData!$A:$A,0))-Analysis!O$5)</f>
        <v>#NUM!</v>
      </c>
      <c r="P729" s="2" t="e">
        <f>LN(INDEX(PastedData!F:F,MATCH(Analysis!$AK731,PastedData!$A:$A,0))-Analysis!P$5)</f>
        <v>#NUM!</v>
      </c>
      <c r="Q729" s="2" t="e">
        <f>LN(INDEX(PastedData!G:G,MATCH(Analysis!$AK731,PastedData!$A:$A,0))-Analysis!Q$5)</f>
        <v>#NUM!</v>
      </c>
      <c r="R729" s="2" t="e">
        <f>LN(INDEX(PastedData!H:H,MATCH(Analysis!$AK731,PastedData!$A:$A,0))-Analysis!R$5)</f>
        <v>#NUM!</v>
      </c>
      <c r="S729" s="2" t="e">
        <f>LN(INDEX(PastedData!I:I,MATCH(Analysis!$AK731,PastedData!$A:$A,0))-Analysis!S$5)</f>
        <v>#NUM!</v>
      </c>
      <c r="T729" s="2" t="e">
        <f>LN(INDEX(PastedData!J:J,MATCH(Analysis!$AK731,PastedData!$A:$A,0))-Analysis!T$5)</f>
        <v>#NUM!</v>
      </c>
      <c r="U729" s="2" t="e">
        <f>LN(INDEX(PastedData!K:K,MATCH(Analysis!$AK731,PastedData!$A:$A,0))-Analysis!U$5)</f>
        <v>#NUM!</v>
      </c>
      <c r="AK729">
        <f t="shared" si="32"/>
        <v>709</v>
      </c>
      <c r="AL729" s="2" t="e">
        <f t="array" ref="AL729">INDEX(PastedData!B:B,MATCH($AK729,PastedData!$A:$A,0))</f>
        <v>#N/A</v>
      </c>
      <c r="AM729" s="2">
        <f>INDEX(PastedData!L:L,MATCH($AK729,PastedData!$A:$A,0))</f>
        <v>0</v>
      </c>
      <c r="AN729" t="e">
        <f>100*((INDEX(PastedData!U:U,MATCH($AK729,PastedData!$A:$A,0)))/D$33)</f>
        <v>#DIV/0!</v>
      </c>
      <c r="AO729" t="e">
        <f>100*((INDEX(PastedData!V:V,MATCH($AK729,PastedData!$A:$A,0)))/E$33)</f>
        <v>#DIV/0!</v>
      </c>
      <c r="AP729" t="e">
        <f>100*((INDEX(PastedData!W:W,MATCH($AK729,PastedData!$A:$A,0)))/F$33)</f>
        <v>#DIV/0!</v>
      </c>
      <c r="AQ729" t="e">
        <f>100*((INDEX(PastedData!X:X,MATCH($AK729,PastedData!$A:$A,0)))/G$33)</f>
        <v>#DIV/0!</v>
      </c>
      <c r="AR729" t="e">
        <f>100*((INDEX(PastedData!Y:Y,MATCH($AK729,PastedData!$A:$A,0)))/H$33)</f>
        <v>#DIV/0!</v>
      </c>
      <c r="AS729" t="e">
        <f>100*((INDEX(PastedData!Z:Z,MATCH($AK729,PastedData!$A:$A,0)))/I$33)</f>
        <v>#DIV/0!</v>
      </c>
      <c r="AT729" t="e">
        <f>100*((INDEX(PastedData!AA:AA,MATCH($AK729,PastedData!$A:$A,0)))/J$33)</f>
        <v>#DIV/0!</v>
      </c>
    </row>
    <row r="730" spans="14:46" x14ac:dyDescent="0.3">
      <c r="N730" s="2" t="e">
        <f t="shared" si="31"/>
        <v>#N/A</v>
      </c>
      <c r="O730" s="2" t="e">
        <f t="array" ref="O730">LN(INDEX(PastedData!E:E,MATCH(Analysis!$AK732,PastedData!$A:$A,0))-Analysis!O$5)</f>
        <v>#NUM!</v>
      </c>
      <c r="P730" s="2" t="e">
        <f>LN(INDEX(PastedData!F:F,MATCH(Analysis!$AK732,PastedData!$A:$A,0))-Analysis!P$5)</f>
        <v>#NUM!</v>
      </c>
      <c r="Q730" s="2" t="e">
        <f>LN(INDEX(PastedData!G:G,MATCH(Analysis!$AK732,PastedData!$A:$A,0))-Analysis!Q$5)</f>
        <v>#NUM!</v>
      </c>
      <c r="R730" s="2" t="e">
        <f>LN(INDEX(PastedData!H:H,MATCH(Analysis!$AK732,PastedData!$A:$A,0))-Analysis!R$5)</f>
        <v>#NUM!</v>
      </c>
      <c r="S730" s="2" t="e">
        <f>LN(INDEX(PastedData!I:I,MATCH(Analysis!$AK732,PastedData!$A:$A,0))-Analysis!S$5)</f>
        <v>#NUM!</v>
      </c>
      <c r="T730" s="2" t="e">
        <f>LN(INDEX(PastedData!J:J,MATCH(Analysis!$AK732,PastedData!$A:$A,0))-Analysis!T$5)</f>
        <v>#NUM!</v>
      </c>
      <c r="U730" s="2" t="e">
        <f>LN(INDEX(PastedData!K:K,MATCH(Analysis!$AK732,PastedData!$A:$A,0))-Analysis!U$5)</f>
        <v>#NUM!</v>
      </c>
      <c r="AK730">
        <f t="shared" si="32"/>
        <v>710</v>
      </c>
      <c r="AL730" s="2" t="e">
        <f t="array" ref="AL730">INDEX(PastedData!B:B,MATCH($AK730,PastedData!$A:$A,0))</f>
        <v>#N/A</v>
      </c>
      <c r="AM730" s="2">
        <f>INDEX(PastedData!L:L,MATCH($AK730,PastedData!$A:$A,0))</f>
        <v>0</v>
      </c>
      <c r="AN730" t="e">
        <f>100*((INDEX(PastedData!U:U,MATCH($AK730,PastedData!$A:$A,0)))/D$33)</f>
        <v>#DIV/0!</v>
      </c>
      <c r="AO730" t="e">
        <f>100*((INDEX(PastedData!V:V,MATCH($AK730,PastedData!$A:$A,0)))/E$33)</f>
        <v>#DIV/0!</v>
      </c>
      <c r="AP730" t="e">
        <f>100*((INDEX(PastedData!W:W,MATCH($AK730,PastedData!$A:$A,0)))/F$33)</f>
        <v>#DIV/0!</v>
      </c>
      <c r="AQ730" t="e">
        <f>100*((INDEX(PastedData!X:X,MATCH($AK730,PastedData!$A:$A,0)))/G$33)</f>
        <v>#DIV/0!</v>
      </c>
      <c r="AR730" t="e">
        <f>100*((INDEX(PastedData!Y:Y,MATCH($AK730,PastedData!$A:$A,0)))/H$33)</f>
        <v>#DIV/0!</v>
      </c>
      <c r="AS730" t="e">
        <f>100*((INDEX(PastedData!Z:Z,MATCH($AK730,PastedData!$A:$A,0)))/I$33)</f>
        <v>#DIV/0!</v>
      </c>
      <c r="AT730" t="e">
        <f>100*((INDEX(PastedData!AA:AA,MATCH($AK730,PastedData!$A:$A,0)))/J$33)</f>
        <v>#DIV/0!</v>
      </c>
    </row>
    <row r="731" spans="14:46" x14ac:dyDescent="0.3">
      <c r="N731" s="2" t="e">
        <f t="shared" si="31"/>
        <v>#N/A</v>
      </c>
      <c r="O731" s="2" t="e">
        <f t="array" ref="O731">LN(INDEX(PastedData!E:E,MATCH(Analysis!$AK733,PastedData!$A:$A,0))-Analysis!O$5)</f>
        <v>#NUM!</v>
      </c>
      <c r="P731" s="2" t="e">
        <f>LN(INDEX(PastedData!F:F,MATCH(Analysis!$AK733,PastedData!$A:$A,0))-Analysis!P$5)</f>
        <v>#NUM!</v>
      </c>
      <c r="Q731" s="2" t="e">
        <f>LN(INDEX(PastedData!G:G,MATCH(Analysis!$AK733,PastedData!$A:$A,0))-Analysis!Q$5)</f>
        <v>#NUM!</v>
      </c>
      <c r="R731" s="2" t="e">
        <f>LN(INDEX(PastedData!H:H,MATCH(Analysis!$AK733,PastedData!$A:$A,0))-Analysis!R$5)</f>
        <v>#NUM!</v>
      </c>
      <c r="S731" s="2" t="e">
        <f>LN(INDEX(PastedData!I:I,MATCH(Analysis!$AK733,PastedData!$A:$A,0))-Analysis!S$5)</f>
        <v>#NUM!</v>
      </c>
      <c r="T731" s="2" t="e">
        <f>LN(INDEX(PastedData!J:J,MATCH(Analysis!$AK733,PastedData!$A:$A,0))-Analysis!T$5)</f>
        <v>#NUM!</v>
      </c>
      <c r="U731" s="2" t="e">
        <f>LN(INDEX(PastedData!K:K,MATCH(Analysis!$AK733,PastedData!$A:$A,0))-Analysis!U$5)</f>
        <v>#NUM!</v>
      </c>
      <c r="AK731">
        <f t="shared" si="32"/>
        <v>711</v>
      </c>
      <c r="AL731" s="2" t="e">
        <f t="array" ref="AL731">INDEX(PastedData!B:B,MATCH($AK731,PastedData!$A:$A,0))</f>
        <v>#N/A</v>
      </c>
      <c r="AM731" s="2">
        <f>INDEX(PastedData!L:L,MATCH($AK731,PastedData!$A:$A,0))</f>
        <v>0</v>
      </c>
      <c r="AN731" t="e">
        <f>100*((INDEX(PastedData!U:U,MATCH($AK731,PastedData!$A:$A,0)))/D$33)</f>
        <v>#DIV/0!</v>
      </c>
      <c r="AO731" t="e">
        <f>100*((INDEX(PastedData!V:V,MATCH($AK731,PastedData!$A:$A,0)))/E$33)</f>
        <v>#DIV/0!</v>
      </c>
      <c r="AP731" t="e">
        <f>100*((INDEX(PastedData!W:W,MATCH($AK731,PastedData!$A:$A,0)))/F$33)</f>
        <v>#DIV/0!</v>
      </c>
      <c r="AQ731" t="e">
        <f>100*((INDEX(PastedData!X:X,MATCH($AK731,PastedData!$A:$A,0)))/G$33)</f>
        <v>#DIV/0!</v>
      </c>
      <c r="AR731" t="e">
        <f>100*((INDEX(PastedData!Y:Y,MATCH($AK731,PastedData!$A:$A,0)))/H$33)</f>
        <v>#DIV/0!</v>
      </c>
      <c r="AS731" t="e">
        <f>100*((INDEX(PastedData!Z:Z,MATCH($AK731,PastedData!$A:$A,0)))/I$33)</f>
        <v>#DIV/0!</v>
      </c>
      <c r="AT731" t="e">
        <f>100*((INDEX(PastedData!AA:AA,MATCH($AK731,PastedData!$A:$A,0)))/J$33)</f>
        <v>#DIV/0!</v>
      </c>
    </row>
    <row r="732" spans="14:46" x14ac:dyDescent="0.3">
      <c r="N732" s="2" t="e">
        <f t="shared" si="31"/>
        <v>#N/A</v>
      </c>
      <c r="O732" s="2" t="e">
        <f t="array" ref="O732">LN(INDEX(PastedData!E:E,MATCH(Analysis!$AK734,PastedData!$A:$A,0))-Analysis!O$5)</f>
        <v>#NUM!</v>
      </c>
      <c r="P732" s="2" t="e">
        <f>LN(INDEX(PastedData!F:F,MATCH(Analysis!$AK734,PastedData!$A:$A,0))-Analysis!P$5)</f>
        <v>#NUM!</v>
      </c>
      <c r="Q732" s="2" t="e">
        <f>LN(INDEX(PastedData!G:G,MATCH(Analysis!$AK734,PastedData!$A:$A,0))-Analysis!Q$5)</f>
        <v>#NUM!</v>
      </c>
      <c r="R732" s="2" t="e">
        <f>LN(INDEX(PastedData!H:H,MATCH(Analysis!$AK734,PastedData!$A:$A,0))-Analysis!R$5)</f>
        <v>#NUM!</v>
      </c>
      <c r="S732" s="2" t="e">
        <f>LN(INDEX(PastedData!I:I,MATCH(Analysis!$AK734,PastedData!$A:$A,0))-Analysis!S$5)</f>
        <v>#NUM!</v>
      </c>
      <c r="T732" s="2" t="e">
        <f>LN(INDEX(PastedData!J:J,MATCH(Analysis!$AK734,PastedData!$A:$A,0))-Analysis!T$5)</f>
        <v>#NUM!</v>
      </c>
      <c r="U732" s="2" t="e">
        <f>LN(INDEX(PastedData!K:K,MATCH(Analysis!$AK734,PastedData!$A:$A,0))-Analysis!U$5)</f>
        <v>#NUM!</v>
      </c>
      <c r="AK732">
        <f t="shared" si="32"/>
        <v>712</v>
      </c>
      <c r="AL732" s="2" t="e">
        <f t="array" ref="AL732">INDEX(PastedData!B:B,MATCH($AK732,PastedData!$A:$A,0))</f>
        <v>#N/A</v>
      </c>
      <c r="AM732" s="2">
        <f>INDEX(PastedData!L:L,MATCH($AK732,PastedData!$A:$A,0))</f>
        <v>0</v>
      </c>
      <c r="AN732" t="e">
        <f>100*((INDEX(PastedData!U:U,MATCH($AK732,PastedData!$A:$A,0)))/D$33)</f>
        <v>#DIV/0!</v>
      </c>
      <c r="AO732" t="e">
        <f>100*((INDEX(PastedData!V:V,MATCH($AK732,PastedData!$A:$A,0)))/E$33)</f>
        <v>#DIV/0!</v>
      </c>
      <c r="AP732" t="e">
        <f>100*((INDEX(PastedData!W:W,MATCH($AK732,PastedData!$A:$A,0)))/F$33)</f>
        <v>#DIV/0!</v>
      </c>
      <c r="AQ732" t="e">
        <f>100*((INDEX(PastedData!X:X,MATCH($AK732,PastedData!$A:$A,0)))/G$33)</f>
        <v>#DIV/0!</v>
      </c>
      <c r="AR732" t="e">
        <f>100*((INDEX(PastedData!Y:Y,MATCH($AK732,PastedData!$A:$A,0)))/H$33)</f>
        <v>#DIV/0!</v>
      </c>
      <c r="AS732" t="e">
        <f>100*((INDEX(PastedData!Z:Z,MATCH($AK732,PastedData!$A:$A,0)))/I$33)</f>
        <v>#DIV/0!</v>
      </c>
      <c r="AT732" t="e">
        <f>100*((INDEX(PastedData!AA:AA,MATCH($AK732,PastedData!$A:$A,0)))/J$33)</f>
        <v>#DIV/0!</v>
      </c>
    </row>
    <row r="733" spans="14:46" x14ac:dyDescent="0.3">
      <c r="N733" s="2" t="e">
        <f t="shared" si="31"/>
        <v>#N/A</v>
      </c>
      <c r="O733" s="2" t="e">
        <f t="array" ref="O733">LN(INDEX(PastedData!E:E,MATCH(Analysis!$AK735,PastedData!$A:$A,0))-Analysis!O$5)</f>
        <v>#NUM!</v>
      </c>
      <c r="P733" s="2" t="e">
        <f>LN(INDEX(PastedData!F:F,MATCH(Analysis!$AK735,PastedData!$A:$A,0))-Analysis!P$5)</f>
        <v>#NUM!</v>
      </c>
      <c r="Q733" s="2" t="e">
        <f>LN(INDEX(PastedData!G:G,MATCH(Analysis!$AK735,PastedData!$A:$A,0))-Analysis!Q$5)</f>
        <v>#NUM!</v>
      </c>
      <c r="R733" s="2" t="e">
        <f>LN(INDEX(PastedData!H:H,MATCH(Analysis!$AK735,PastedData!$A:$A,0))-Analysis!R$5)</f>
        <v>#NUM!</v>
      </c>
      <c r="S733" s="2" t="e">
        <f>LN(INDEX(PastedData!I:I,MATCH(Analysis!$AK735,PastedData!$A:$A,0))-Analysis!S$5)</f>
        <v>#NUM!</v>
      </c>
      <c r="T733" s="2" t="e">
        <f>LN(INDEX(PastedData!J:J,MATCH(Analysis!$AK735,PastedData!$A:$A,0))-Analysis!T$5)</f>
        <v>#NUM!</v>
      </c>
      <c r="U733" s="2" t="e">
        <f>LN(INDEX(PastedData!K:K,MATCH(Analysis!$AK735,PastedData!$A:$A,0))-Analysis!U$5)</f>
        <v>#NUM!</v>
      </c>
      <c r="AK733">
        <f t="shared" si="32"/>
        <v>713</v>
      </c>
      <c r="AL733" s="2" t="e">
        <f t="array" ref="AL733">INDEX(PastedData!B:B,MATCH($AK733,PastedData!$A:$A,0))</f>
        <v>#N/A</v>
      </c>
      <c r="AM733" s="2">
        <f>INDEX(PastedData!L:L,MATCH($AK733,PastedData!$A:$A,0))</f>
        <v>0</v>
      </c>
      <c r="AN733" t="e">
        <f>100*((INDEX(PastedData!U:U,MATCH($AK733,PastedData!$A:$A,0)))/D$33)</f>
        <v>#DIV/0!</v>
      </c>
      <c r="AO733" t="e">
        <f>100*((INDEX(PastedData!V:V,MATCH($AK733,PastedData!$A:$A,0)))/E$33)</f>
        <v>#DIV/0!</v>
      </c>
      <c r="AP733" t="e">
        <f>100*((INDEX(PastedData!W:W,MATCH($AK733,PastedData!$A:$A,0)))/F$33)</f>
        <v>#DIV/0!</v>
      </c>
      <c r="AQ733" t="e">
        <f>100*((INDEX(PastedData!X:X,MATCH($AK733,PastedData!$A:$A,0)))/G$33)</f>
        <v>#DIV/0!</v>
      </c>
      <c r="AR733" t="e">
        <f>100*((INDEX(PastedData!Y:Y,MATCH($AK733,PastedData!$A:$A,0)))/H$33)</f>
        <v>#DIV/0!</v>
      </c>
      <c r="AS733" t="e">
        <f>100*((INDEX(PastedData!Z:Z,MATCH($AK733,PastedData!$A:$A,0)))/I$33)</f>
        <v>#DIV/0!</v>
      </c>
      <c r="AT733" t="e">
        <f>100*((INDEX(PastedData!AA:AA,MATCH($AK733,PastedData!$A:$A,0)))/J$33)</f>
        <v>#DIV/0!</v>
      </c>
    </row>
    <row r="734" spans="14:46" x14ac:dyDescent="0.3">
      <c r="N734" s="2" t="e">
        <f t="shared" si="31"/>
        <v>#N/A</v>
      </c>
      <c r="O734" s="2" t="e">
        <f t="array" ref="O734">LN(INDEX(PastedData!E:E,MATCH(Analysis!$AK736,PastedData!$A:$A,0))-Analysis!O$5)</f>
        <v>#NUM!</v>
      </c>
      <c r="P734" s="2" t="e">
        <f>LN(INDEX(PastedData!F:F,MATCH(Analysis!$AK736,PastedData!$A:$A,0))-Analysis!P$5)</f>
        <v>#NUM!</v>
      </c>
      <c r="Q734" s="2" t="e">
        <f>LN(INDEX(PastedData!G:G,MATCH(Analysis!$AK736,PastedData!$A:$A,0))-Analysis!Q$5)</f>
        <v>#NUM!</v>
      </c>
      <c r="R734" s="2" t="e">
        <f>LN(INDEX(PastedData!H:H,MATCH(Analysis!$AK736,PastedData!$A:$A,0))-Analysis!R$5)</f>
        <v>#NUM!</v>
      </c>
      <c r="S734" s="2" t="e">
        <f>LN(INDEX(PastedData!I:I,MATCH(Analysis!$AK736,PastedData!$A:$A,0))-Analysis!S$5)</f>
        <v>#NUM!</v>
      </c>
      <c r="T734" s="2" t="e">
        <f>LN(INDEX(PastedData!J:J,MATCH(Analysis!$AK736,PastedData!$A:$A,0))-Analysis!T$5)</f>
        <v>#NUM!</v>
      </c>
      <c r="U734" s="2" t="e">
        <f>LN(INDEX(PastedData!K:K,MATCH(Analysis!$AK736,PastedData!$A:$A,0))-Analysis!U$5)</f>
        <v>#NUM!</v>
      </c>
      <c r="AK734">
        <f t="shared" si="32"/>
        <v>714</v>
      </c>
      <c r="AL734" s="2" t="e">
        <f t="array" ref="AL734">INDEX(PastedData!B:B,MATCH($AK734,PastedData!$A:$A,0))</f>
        <v>#N/A</v>
      </c>
      <c r="AM734" s="2">
        <f>INDEX(PastedData!L:L,MATCH($AK734,PastedData!$A:$A,0))</f>
        <v>0</v>
      </c>
      <c r="AN734" t="e">
        <f>100*((INDEX(PastedData!U:U,MATCH($AK734,PastedData!$A:$A,0)))/D$33)</f>
        <v>#DIV/0!</v>
      </c>
      <c r="AO734" t="e">
        <f>100*((INDEX(PastedData!V:V,MATCH($AK734,PastedData!$A:$A,0)))/E$33)</f>
        <v>#DIV/0!</v>
      </c>
      <c r="AP734" t="e">
        <f>100*((INDEX(PastedData!W:W,MATCH($AK734,PastedData!$A:$A,0)))/F$33)</f>
        <v>#DIV/0!</v>
      </c>
      <c r="AQ734" t="e">
        <f>100*((INDEX(PastedData!X:X,MATCH($AK734,PastedData!$A:$A,0)))/G$33)</f>
        <v>#DIV/0!</v>
      </c>
      <c r="AR734" t="e">
        <f>100*((INDEX(PastedData!Y:Y,MATCH($AK734,PastedData!$A:$A,0)))/H$33)</f>
        <v>#DIV/0!</v>
      </c>
      <c r="AS734" t="e">
        <f>100*((INDEX(PastedData!Z:Z,MATCH($AK734,PastedData!$A:$A,0)))/I$33)</f>
        <v>#DIV/0!</v>
      </c>
      <c r="AT734" t="e">
        <f>100*((INDEX(PastedData!AA:AA,MATCH($AK734,PastedData!$A:$A,0)))/J$33)</f>
        <v>#DIV/0!</v>
      </c>
    </row>
    <row r="735" spans="14:46" x14ac:dyDescent="0.3">
      <c r="N735" s="2" t="e">
        <f t="shared" ref="N735:N798" si="33">AL737</f>
        <v>#N/A</v>
      </c>
      <c r="O735" s="2" t="e">
        <f t="array" ref="O735">LN(INDEX(PastedData!E:E,MATCH(Analysis!$AK737,PastedData!$A:$A,0))-Analysis!O$5)</f>
        <v>#NUM!</v>
      </c>
      <c r="P735" s="2" t="e">
        <f>LN(INDEX(PastedData!F:F,MATCH(Analysis!$AK737,PastedData!$A:$A,0))-Analysis!P$5)</f>
        <v>#NUM!</v>
      </c>
      <c r="Q735" s="2" t="e">
        <f>LN(INDEX(PastedData!G:G,MATCH(Analysis!$AK737,PastedData!$A:$A,0))-Analysis!Q$5)</f>
        <v>#NUM!</v>
      </c>
      <c r="R735" s="2" t="e">
        <f>LN(INDEX(PastedData!H:H,MATCH(Analysis!$AK737,PastedData!$A:$A,0))-Analysis!R$5)</f>
        <v>#NUM!</v>
      </c>
      <c r="S735" s="2" t="e">
        <f>LN(INDEX(PastedData!I:I,MATCH(Analysis!$AK737,PastedData!$A:$A,0))-Analysis!S$5)</f>
        <v>#NUM!</v>
      </c>
      <c r="T735" s="2" t="e">
        <f>LN(INDEX(PastedData!J:J,MATCH(Analysis!$AK737,PastedData!$A:$A,0))-Analysis!T$5)</f>
        <v>#NUM!</v>
      </c>
      <c r="U735" s="2" t="e">
        <f>LN(INDEX(PastedData!K:K,MATCH(Analysis!$AK737,PastedData!$A:$A,0))-Analysis!U$5)</f>
        <v>#NUM!</v>
      </c>
      <c r="AK735">
        <f t="shared" si="32"/>
        <v>715</v>
      </c>
      <c r="AL735" s="2" t="e">
        <f t="array" ref="AL735">INDEX(PastedData!B:B,MATCH($AK735,PastedData!$A:$A,0))</f>
        <v>#N/A</v>
      </c>
      <c r="AM735" s="2">
        <f>INDEX(PastedData!L:L,MATCH($AK735,PastedData!$A:$A,0))</f>
        <v>0</v>
      </c>
      <c r="AN735" t="e">
        <f>100*((INDEX(PastedData!U:U,MATCH($AK735,PastedData!$A:$A,0)))/D$33)</f>
        <v>#DIV/0!</v>
      </c>
      <c r="AO735" t="e">
        <f>100*((INDEX(PastedData!V:V,MATCH($AK735,PastedData!$A:$A,0)))/E$33)</f>
        <v>#DIV/0!</v>
      </c>
      <c r="AP735" t="e">
        <f>100*((INDEX(PastedData!W:W,MATCH($AK735,PastedData!$A:$A,0)))/F$33)</f>
        <v>#DIV/0!</v>
      </c>
      <c r="AQ735" t="e">
        <f>100*((INDEX(PastedData!X:X,MATCH($AK735,PastedData!$A:$A,0)))/G$33)</f>
        <v>#DIV/0!</v>
      </c>
      <c r="AR735" t="e">
        <f>100*((INDEX(PastedData!Y:Y,MATCH($AK735,PastedData!$A:$A,0)))/H$33)</f>
        <v>#DIV/0!</v>
      </c>
      <c r="AS735" t="e">
        <f>100*((INDEX(PastedData!Z:Z,MATCH($AK735,PastedData!$A:$A,0)))/I$33)</f>
        <v>#DIV/0!</v>
      </c>
      <c r="AT735" t="e">
        <f>100*((INDEX(PastedData!AA:AA,MATCH($AK735,PastedData!$A:$A,0)))/J$33)</f>
        <v>#DIV/0!</v>
      </c>
    </row>
    <row r="736" spans="14:46" x14ac:dyDescent="0.3">
      <c r="N736" s="2" t="e">
        <f t="shared" si="33"/>
        <v>#N/A</v>
      </c>
      <c r="O736" s="2" t="e">
        <f t="array" ref="O736">LN(INDEX(PastedData!E:E,MATCH(Analysis!$AK738,PastedData!$A:$A,0))-Analysis!O$5)</f>
        <v>#NUM!</v>
      </c>
      <c r="P736" s="2" t="e">
        <f>LN(INDEX(PastedData!F:F,MATCH(Analysis!$AK738,PastedData!$A:$A,0))-Analysis!P$5)</f>
        <v>#NUM!</v>
      </c>
      <c r="Q736" s="2" t="e">
        <f>LN(INDEX(PastedData!G:G,MATCH(Analysis!$AK738,PastedData!$A:$A,0))-Analysis!Q$5)</f>
        <v>#NUM!</v>
      </c>
      <c r="R736" s="2" t="e">
        <f>LN(INDEX(PastedData!H:H,MATCH(Analysis!$AK738,PastedData!$A:$A,0))-Analysis!R$5)</f>
        <v>#NUM!</v>
      </c>
      <c r="S736" s="2" t="e">
        <f>LN(INDEX(PastedData!I:I,MATCH(Analysis!$AK738,PastedData!$A:$A,0))-Analysis!S$5)</f>
        <v>#NUM!</v>
      </c>
      <c r="T736" s="2" t="e">
        <f>LN(INDEX(PastedData!J:J,MATCH(Analysis!$AK738,PastedData!$A:$A,0))-Analysis!T$5)</f>
        <v>#NUM!</v>
      </c>
      <c r="U736" s="2" t="e">
        <f>LN(INDEX(PastedData!K:K,MATCH(Analysis!$AK738,PastedData!$A:$A,0))-Analysis!U$5)</f>
        <v>#NUM!</v>
      </c>
      <c r="AK736">
        <f t="shared" si="32"/>
        <v>716</v>
      </c>
      <c r="AL736" s="2" t="e">
        <f t="array" ref="AL736">INDEX(PastedData!B:B,MATCH($AK736,PastedData!$A:$A,0))</f>
        <v>#N/A</v>
      </c>
      <c r="AM736" s="2">
        <f>INDEX(PastedData!L:L,MATCH($AK736,PastedData!$A:$A,0))</f>
        <v>0</v>
      </c>
      <c r="AN736" t="e">
        <f>100*((INDEX(PastedData!U:U,MATCH($AK736,PastedData!$A:$A,0)))/D$33)</f>
        <v>#DIV/0!</v>
      </c>
      <c r="AO736" t="e">
        <f>100*((INDEX(PastedData!V:V,MATCH($AK736,PastedData!$A:$A,0)))/E$33)</f>
        <v>#DIV/0!</v>
      </c>
      <c r="AP736" t="e">
        <f>100*((INDEX(PastedData!W:W,MATCH($AK736,PastedData!$A:$A,0)))/F$33)</f>
        <v>#DIV/0!</v>
      </c>
      <c r="AQ736" t="e">
        <f>100*((INDEX(PastedData!X:X,MATCH($AK736,PastedData!$A:$A,0)))/G$33)</f>
        <v>#DIV/0!</v>
      </c>
      <c r="AR736" t="e">
        <f>100*((INDEX(PastedData!Y:Y,MATCH($AK736,PastedData!$A:$A,0)))/H$33)</f>
        <v>#DIV/0!</v>
      </c>
      <c r="AS736" t="e">
        <f>100*((INDEX(PastedData!Z:Z,MATCH($AK736,PastedData!$A:$A,0)))/I$33)</f>
        <v>#DIV/0!</v>
      </c>
      <c r="AT736" t="e">
        <f>100*((INDEX(PastedData!AA:AA,MATCH($AK736,PastedData!$A:$A,0)))/J$33)</f>
        <v>#DIV/0!</v>
      </c>
    </row>
    <row r="737" spans="14:46" x14ac:dyDescent="0.3">
      <c r="N737" s="2" t="e">
        <f t="shared" si="33"/>
        <v>#N/A</v>
      </c>
      <c r="O737" s="2" t="e">
        <f t="array" ref="O737">LN(INDEX(PastedData!E:E,MATCH(Analysis!$AK739,PastedData!$A:$A,0))-Analysis!O$5)</f>
        <v>#NUM!</v>
      </c>
      <c r="P737" s="2" t="e">
        <f>LN(INDEX(PastedData!F:F,MATCH(Analysis!$AK739,PastedData!$A:$A,0))-Analysis!P$5)</f>
        <v>#NUM!</v>
      </c>
      <c r="Q737" s="2" t="e">
        <f>LN(INDEX(PastedData!G:G,MATCH(Analysis!$AK739,PastedData!$A:$A,0))-Analysis!Q$5)</f>
        <v>#NUM!</v>
      </c>
      <c r="R737" s="2" t="e">
        <f>LN(INDEX(PastedData!H:H,MATCH(Analysis!$AK739,PastedData!$A:$A,0))-Analysis!R$5)</f>
        <v>#NUM!</v>
      </c>
      <c r="S737" s="2" t="e">
        <f>LN(INDEX(PastedData!I:I,MATCH(Analysis!$AK739,PastedData!$A:$A,0))-Analysis!S$5)</f>
        <v>#NUM!</v>
      </c>
      <c r="T737" s="2" t="e">
        <f>LN(INDEX(PastedData!J:J,MATCH(Analysis!$AK739,PastedData!$A:$A,0))-Analysis!T$5)</f>
        <v>#NUM!</v>
      </c>
      <c r="U737" s="2" t="e">
        <f>LN(INDEX(PastedData!K:K,MATCH(Analysis!$AK739,PastedData!$A:$A,0))-Analysis!U$5)</f>
        <v>#NUM!</v>
      </c>
      <c r="AK737">
        <f t="shared" si="32"/>
        <v>717</v>
      </c>
      <c r="AL737" s="2" t="e">
        <f t="array" ref="AL737">INDEX(PastedData!B:B,MATCH($AK737,PastedData!$A:$A,0))</f>
        <v>#N/A</v>
      </c>
      <c r="AM737" s="2">
        <f>INDEX(PastedData!L:L,MATCH($AK737,PastedData!$A:$A,0))</f>
        <v>0</v>
      </c>
      <c r="AN737" t="e">
        <f>100*((INDEX(PastedData!U:U,MATCH($AK737,PastedData!$A:$A,0)))/D$33)</f>
        <v>#DIV/0!</v>
      </c>
      <c r="AO737" t="e">
        <f>100*((INDEX(PastedData!V:V,MATCH($AK737,PastedData!$A:$A,0)))/E$33)</f>
        <v>#DIV/0!</v>
      </c>
      <c r="AP737" t="e">
        <f>100*((INDEX(PastedData!W:W,MATCH($AK737,PastedData!$A:$A,0)))/F$33)</f>
        <v>#DIV/0!</v>
      </c>
      <c r="AQ737" t="e">
        <f>100*((INDEX(PastedData!X:X,MATCH($AK737,PastedData!$A:$A,0)))/G$33)</f>
        <v>#DIV/0!</v>
      </c>
      <c r="AR737" t="e">
        <f>100*((INDEX(PastedData!Y:Y,MATCH($AK737,PastedData!$A:$A,0)))/H$33)</f>
        <v>#DIV/0!</v>
      </c>
      <c r="AS737" t="e">
        <f>100*((INDEX(PastedData!Z:Z,MATCH($AK737,PastedData!$A:$A,0)))/I$33)</f>
        <v>#DIV/0!</v>
      </c>
      <c r="AT737" t="e">
        <f>100*((INDEX(PastedData!AA:AA,MATCH($AK737,PastedData!$A:$A,0)))/J$33)</f>
        <v>#DIV/0!</v>
      </c>
    </row>
    <row r="738" spans="14:46" x14ac:dyDescent="0.3">
      <c r="N738" s="2" t="e">
        <f t="shared" si="33"/>
        <v>#N/A</v>
      </c>
      <c r="O738" s="2" t="e">
        <f t="array" ref="O738">LN(INDEX(PastedData!E:E,MATCH(Analysis!$AK740,PastedData!$A:$A,0))-Analysis!O$5)</f>
        <v>#NUM!</v>
      </c>
      <c r="P738" s="2" t="e">
        <f>LN(INDEX(PastedData!F:F,MATCH(Analysis!$AK740,PastedData!$A:$A,0))-Analysis!P$5)</f>
        <v>#NUM!</v>
      </c>
      <c r="Q738" s="2" t="e">
        <f>LN(INDEX(PastedData!G:G,MATCH(Analysis!$AK740,PastedData!$A:$A,0))-Analysis!Q$5)</f>
        <v>#NUM!</v>
      </c>
      <c r="R738" s="2" t="e">
        <f>LN(INDEX(PastedData!H:H,MATCH(Analysis!$AK740,PastedData!$A:$A,0))-Analysis!R$5)</f>
        <v>#NUM!</v>
      </c>
      <c r="S738" s="2" t="e">
        <f>LN(INDEX(PastedData!I:I,MATCH(Analysis!$AK740,PastedData!$A:$A,0))-Analysis!S$5)</f>
        <v>#NUM!</v>
      </c>
      <c r="T738" s="2" t="e">
        <f>LN(INDEX(PastedData!J:J,MATCH(Analysis!$AK740,PastedData!$A:$A,0))-Analysis!T$5)</f>
        <v>#NUM!</v>
      </c>
      <c r="U738" s="2" t="e">
        <f>LN(INDEX(PastedData!K:K,MATCH(Analysis!$AK740,PastedData!$A:$A,0))-Analysis!U$5)</f>
        <v>#NUM!</v>
      </c>
      <c r="AK738">
        <f t="shared" si="32"/>
        <v>718</v>
      </c>
      <c r="AL738" s="2" t="e">
        <f t="array" ref="AL738">INDEX(PastedData!B:B,MATCH($AK738,PastedData!$A:$A,0))</f>
        <v>#N/A</v>
      </c>
      <c r="AM738" s="2">
        <f>INDEX(PastedData!L:L,MATCH($AK738,PastedData!$A:$A,0))</f>
        <v>0</v>
      </c>
      <c r="AN738" t="e">
        <f>100*((INDEX(PastedData!U:U,MATCH($AK738,PastedData!$A:$A,0)))/D$33)</f>
        <v>#DIV/0!</v>
      </c>
      <c r="AO738" t="e">
        <f>100*((INDEX(PastedData!V:V,MATCH($AK738,PastedData!$A:$A,0)))/E$33)</f>
        <v>#DIV/0!</v>
      </c>
      <c r="AP738" t="e">
        <f>100*((INDEX(PastedData!W:W,MATCH($AK738,PastedData!$A:$A,0)))/F$33)</f>
        <v>#DIV/0!</v>
      </c>
      <c r="AQ738" t="e">
        <f>100*((INDEX(PastedData!X:X,MATCH($AK738,PastedData!$A:$A,0)))/G$33)</f>
        <v>#DIV/0!</v>
      </c>
      <c r="AR738" t="e">
        <f>100*((INDEX(PastedData!Y:Y,MATCH($AK738,PastedData!$A:$A,0)))/H$33)</f>
        <v>#DIV/0!</v>
      </c>
      <c r="AS738" t="e">
        <f>100*((INDEX(PastedData!Z:Z,MATCH($AK738,PastedData!$A:$A,0)))/I$33)</f>
        <v>#DIV/0!</v>
      </c>
      <c r="AT738" t="e">
        <f>100*((INDEX(PastedData!AA:AA,MATCH($AK738,PastedData!$A:$A,0)))/J$33)</f>
        <v>#DIV/0!</v>
      </c>
    </row>
    <row r="739" spans="14:46" x14ac:dyDescent="0.3">
      <c r="N739" s="2" t="e">
        <f t="shared" si="33"/>
        <v>#N/A</v>
      </c>
      <c r="O739" s="2" t="e">
        <f t="array" ref="O739">LN(INDEX(PastedData!E:E,MATCH(Analysis!$AK741,PastedData!$A:$A,0))-Analysis!O$5)</f>
        <v>#NUM!</v>
      </c>
      <c r="P739" s="2" t="e">
        <f>LN(INDEX(PastedData!F:F,MATCH(Analysis!$AK741,PastedData!$A:$A,0))-Analysis!P$5)</f>
        <v>#NUM!</v>
      </c>
      <c r="Q739" s="2" t="e">
        <f>LN(INDEX(PastedData!G:G,MATCH(Analysis!$AK741,PastedData!$A:$A,0))-Analysis!Q$5)</f>
        <v>#NUM!</v>
      </c>
      <c r="R739" s="2" t="e">
        <f>LN(INDEX(PastedData!H:H,MATCH(Analysis!$AK741,PastedData!$A:$A,0))-Analysis!R$5)</f>
        <v>#NUM!</v>
      </c>
      <c r="S739" s="2" t="e">
        <f>LN(INDEX(PastedData!I:I,MATCH(Analysis!$AK741,PastedData!$A:$A,0))-Analysis!S$5)</f>
        <v>#NUM!</v>
      </c>
      <c r="T739" s="2" t="e">
        <f>LN(INDEX(PastedData!J:J,MATCH(Analysis!$AK741,PastedData!$A:$A,0))-Analysis!T$5)</f>
        <v>#NUM!</v>
      </c>
      <c r="U739" s="2" t="e">
        <f>LN(INDEX(PastedData!K:K,MATCH(Analysis!$AK741,PastedData!$A:$A,0))-Analysis!U$5)</f>
        <v>#NUM!</v>
      </c>
      <c r="AK739">
        <f t="shared" si="32"/>
        <v>719</v>
      </c>
      <c r="AL739" s="2" t="e">
        <f t="array" ref="AL739">INDEX(PastedData!B:B,MATCH($AK739,PastedData!$A:$A,0))</f>
        <v>#N/A</v>
      </c>
      <c r="AM739" s="2">
        <f>INDEX(PastedData!L:L,MATCH($AK739,PastedData!$A:$A,0))</f>
        <v>0</v>
      </c>
      <c r="AN739" t="e">
        <f>100*((INDEX(PastedData!U:U,MATCH($AK739,PastedData!$A:$A,0)))/D$33)</f>
        <v>#DIV/0!</v>
      </c>
      <c r="AO739" t="e">
        <f>100*((INDEX(PastedData!V:V,MATCH($AK739,PastedData!$A:$A,0)))/E$33)</f>
        <v>#DIV/0!</v>
      </c>
      <c r="AP739" t="e">
        <f>100*((INDEX(PastedData!W:W,MATCH($AK739,PastedData!$A:$A,0)))/F$33)</f>
        <v>#DIV/0!</v>
      </c>
      <c r="AQ739" t="e">
        <f>100*((INDEX(PastedData!X:X,MATCH($AK739,PastedData!$A:$A,0)))/G$33)</f>
        <v>#DIV/0!</v>
      </c>
      <c r="AR739" t="e">
        <f>100*((INDEX(PastedData!Y:Y,MATCH($AK739,PastedData!$A:$A,0)))/H$33)</f>
        <v>#DIV/0!</v>
      </c>
      <c r="AS739" t="e">
        <f>100*((INDEX(PastedData!Z:Z,MATCH($AK739,PastedData!$A:$A,0)))/I$33)</f>
        <v>#DIV/0!</v>
      </c>
      <c r="AT739" t="e">
        <f>100*((INDEX(PastedData!AA:AA,MATCH($AK739,PastedData!$A:$A,0)))/J$33)</f>
        <v>#DIV/0!</v>
      </c>
    </row>
    <row r="740" spans="14:46" x14ac:dyDescent="0.3">
      <c r="N740" s="2" t="e">
        <f t="shared" si="33"/>
        <v>#N/A</v>
      </c>
      <c r="O740" s="2" t="e">
        <f t="array" ref="O740">LN(INDEX(PastedData!E:E,MATCH(Analysis!$AK742,PastedData!$A:$A,0))-Analysis!O$5)</f>
        <v>#NUM!</v>
      </c>
      <c r="P740" s="2" t="e">
        <f>LN(INDEX(PastedData!F:F,MATCH(Analysis!$AK742,PastedData!$A:$A,0))-Analysis!P$5)</f>
        <v>#NUM!</v>
      </c>
      <c r="Q740" s="2" t="e">
        <f>LN(INDEX(PastedData!G:G,MATCH(Analysis!$AK742,PastedData!$A:$A,0))-Analysis!Q$5)</f>
        <v>#NUM!</v>
      </c>
      <c r="R740" s="2" t="e">
        <f>LN(INDEX(PastedData!H:H,MATCH(Analysis!$AK742,PastedData!$A:$A,0))-Analysis!R$5)</f>
        <v>#NUM!</v>
      </c>
      <c r="S740" s="2" t="e">
        <f>LN(INDEX(PastedData!I:I,MATCH(Analysis!$AK742,PastedData!$A:$A,0))-Analysis!S$5)</f>
        <v>#NUM!</v>
      </c>
      <c r="T740" s="2" t="e">
        <f>LN(INDEX(PastedData!J:J,MATCH(Analysis!$AK742,PastedData!$A:$A,0))-Analysis!T$5)</f>
        <v>#NUM!</v>
      </c>
      <c r="U740" s="2" t="e">
        <f>LN(INDEX(PastedData!K:K,MATCH(Analysis!$AK742,PastedData!$A:$A,0))-Analysis!U$5)</f>
        <v>#NUM!</v>
      </c>
      <c r="AK740">
        <f t="shared" si="32"/>
        <v>720</v>
      </c>
      <c r="AL740" s="2" t="e">
        <f t="array" ref="AL740">INDEX(PastedData!B:B,MATCH($AK740,PastedData!$A:$A,0))</f>
        <v>#N/A</v>
      </c>
      <c r="AM740" s="2">
        <f>INDEX(PastedData!L:L,MATCH($AK740,PastedData!$A:$A,0))</f>
        <v>0</v>
      </c>
      <c r="AN740" t="e">
        <f>100*((INDEX(PastedData!U:U,MATCH($AK740,PastedData!$A:$A,0)))/D$33)</f>
        <v>#DIV/0!</v>
      </c>
      <c r="AO740" t="e">
        <f>100*((INDEX(PastedData!V:V,MATCH($AK740,PastedData!$A:$A,0)))/E$33)</f>
        <v>#DIV/0!</v>
      </c>
      <c r="AP740" t="e">
        <f>100*((INDEX(PastedData!W:W,MATCH($AK740,PastedData!$A:$A,0)))/F$33)</f>
        <v>#DIV/0!</v>
      </c>
      <c r="AQ740" t="e">
        <f>100*((INDEX(PastedData!X:X,MATCH($AK740,PastedData!$A:$A,0)))/G$33)</f>
        <v>#DIV/0!</v>
      </c>
      <c r="AR740" t="e">
        <f>100*((INDEX(PastedData!Y:Y,MATCH($AK740,PastedData!$A:$A,0)))/H$33)</f>
        <v>#DIV/0!</v>
      </c>
      <c r="AS740" t="e">
        <f>100*((INDEX(PastedData!Z:Z,MATCH($AK740,PastedData!$A:$A,0)))/I$33)</f>
        <v>#DIV/0!</v>
      </c>
      <c r="AT740" t="e">
        <f>100*((INDEX(PastedData!AA:AA,MATCH($AK740,PastedData!$A:$A,0)))/J$33)</f>
        <v>#DIV/0!</v>
      </c>
    </row>
    <row r="741" spans="14:46" x14ac:dyDescent="0.3">
      <c r="N741" s="2" t="e">
        <f t="shared" si="33"/>
        <v>#N/A</v>
      </c>
      <c r="O741" s="2" t="e">
        <f t="array" ref="O741">LN(INDEX(PastedData!E:E,MATCH(Analysis!$AK743,PastedData!$A:$A,0))-Analysis!O$5)</f>
        <v>#NUM!</v>
      </c>
      <c r="P741" s="2" t="e">
        <f>LN(INDEX(PastedData!F:F,MATCH(Analysis!$AK743,PastedData!$A:$A,0))-Analysis!P$5)</f>
        <v>#NUM!</v>
      </c>
      <c r="Q741" s="2" t="e">
        <f>LN(INDEX(PastedData!G:G,MATCH(Analysis!$AK743,PastedData!$A:$A,0))-Analysis!Q$5)</f>
        <v>#NUM!</v>
      </c>
      <c r="R741" s="2" t="e">
        <f>LN(INDEX(PastedData!H:H,MATCH(Analysis!$AK743,PastedData!$A:$A,0))-Analysis!R$5)</f>
        <v>#NUM!</v>
      </c>
      <c r="S741" s="2" t="e">
        <f>LN(INDEX(PastedData!I:I,MATCH(Analysis!$AK743,PastedData!$A:$A,0))-Analysis!S$5)</f>
        <v>#NUM!</v>
      </c>
      <c r="T741" s="2" t="e">
        <f>LN(INDEX(PastedData!J:J,MATCH(Analysis!$AK743,PastedData!$A:$A,0))-Analysis!T$5)</f>
        <v>#NUM!</v>
      </c>
      <c r="U741" s="2" t="e">
        <f>LN(INDEX(PastedData!K:K,MATCH(Analysis!$AK743,PastedData!$A:$A,0))-Analysis!U$5)</f>
        <v>#NUM!</v>
      </c>
      <c r="AK741">
        <f t="shared" si="32"/>
        <v>721</v>
      </c>
      <c r="AL741" s="2" t="e">
        <f t="array" ref="AL741">INDEX(PastedData!B:B,MATCH($AK741,PastedData!$A:$A,0))</f>
        <v>#N/A</v>
      </c>
      <c r="AM741" s="2">
        <f>INDEX(PastedData!L:L,MATCH($AK741,PastedData!$A:$A,0))</f>
        <v>0</v>
      </c>
      <c r="AN741" t="e">
        <f>100*((INDEX(PastedData!U:U,MATCH($AK741,PastedData!$A:$A,0)))/D$33)</f>
        <v>#DIV/0!</v>
      </c>
      <c r="AO741" t="e">
        <f>100*((INDEX(PastedData!V:V,MATCH($AK741,PastedData!$A:$A,0)))/E$33)</f>
        <v>#DIV/0!</v>
      </c>
      <c r="AP741" t="e">
        <f>100*((INDEX(PastedData!W:W,MATCH($AK741,PastedData!$A:$A,0)))/F$33)</f>
        <v>#DIV/0!</v>
      </c>
      <c r="AQ741" t="e">
        <f>100*((INDEX(PastedData!X:X,MATCH($AK741,PastedData!$A:$A,0)))/G$33)</f>
        <v>#DIV/0!</v>
      </c>
      <c r="AR741" t="e">
        <f>100*((INDEX(PastedData!Y:Y,MATCH($AK741,PastedData!$A:$A,0)))/H$33)</f>
        <v>#DIV/0!</v>
      </c>
      <c r="AS741" t="e">
        <f>100*((INDEX(PastedData!Z:Z,MATCH($AK741,PastedData!$A:$A,0)))/I$33)</f>
        <v>#DIV/0!</v>
      </c>
      <c r="AT741" t="e">
        <f>100*((INDEX(PastedData!AA:AA,MATCH($AK741,PastedData!$A:$A,0)))/J$33)</f>
        <v>#DIV/0!</v>
      </c>
    </row>
    <row r="742" spans="14:46" x14ac:dyDescent="0.3">
      <c r="N742" s="2" t="e">
        <f t="shared" si="33"/>
        <v>#N/A</v>
      </c>
      <c r="O742" s="2" t="e">
        <f t="array" ref="O742">LN(INDEX(PastedData!E:E,MATCH(Analysis!$AK744,PastedData!$A:$A,0))-Analysis!O$5)</f>
        <v>#NUM!</v>
      </c>
      <c r="P742" s="2" t="e">
        <f>LN(INDEX(PastedData!F:F,MATCH(Analysis!$AK744,PastedData!$A:$A,0))-Analysis!P$5)</f>
        <v>#NUM!</v>
      </c>
      <c r="Q742" s="2" t="e">
        <f>LN(INDEX(PastedData!G:G,MATCH(Analysis!$AK744,PastedData!$A:$A,0))-Analysis!Q$5)</f>
        <v>#NUM!</v>
      </c>
      <c r="R742" s="2" t="e">
        <f>LN(INDEX(PastedData!H:H,MATCH(Analysis!$AK744,PastedData!$A:$A,0))-Analysis!R$5)</f>
        <v>#NUM!</v>
      </c>
      <c r="S742" s="2" t="e">
        <f>LN(INDEX(PastedData!I:I,MATCH(Analysis!$AK744,PastedData!$A:$A,0))-Analysis!S$5)</f>
        <v>#NUM!</v>
      </c>
      <c r="T742" s="2" t="e">
        <f>LN(INDEX(PastedData!J:J,MATCH(Analysis!$AK744,PastedData!$A:$A,0))-Analysis!T$5)</f>
        <v>#NUM!</v>
      </c>
      <c r="U742" s="2" t="e">
        <f>LN(INDEX(PastedData!K:K,MATCH(Analysis!$AK744,PastedData!$A:$A,0))-Analysis!U$5)</f>
        <v>#NUM!</v>
      </c>
      <c r="AK742">
        <f t="shared" si="32"/>
        <v>722</v>
      </c>
      <c r="AL742" s="2" t="e">
        <f t="array" ref="AL742">INDEX(PastedData!B:B,MATCH($AK742,PastedData!$A:$A,0))</f>
        <v>#N/A</v>
      </c>
      <c r="AM742" s="2">
        <f>INDEX(PastedData!L:L,MATCH($AK742,PastedData!$A:$A,0))</f>
        <v>0</v>
      </c>
      <c r="AN742" t="e">
        <f>100*((INDEX(PastedData!U:U,MATCH($AK742,PastedData!$A:$A,0)))/D$33)</f>
        <v>#DIV/0!</v>
      </c>
      <c r="AO742" t="e">
        <f>100*((INDEX(PastedData!V:V,MATCH($AK742,PastedData!$A:$A,0)))/E$33)</f>
        <v>#DIV/0!</v>
      </c>
      <c r="AP742" t="e">
        <f>100*((INDEX(PastedData!W:W,MATCH($AK742,PastedData!$A:$A,0)))/F$33)</f>
        <v>#DIV/0!</v>
      </c>
      <c r="AQ742" t="e">
        <f>100*((INDEX(PastedData!X:X,MATCH($AK742,PastedData!$A:$A,0)))/G$33)</f>
        <v>#DIV/0!</v>
      </c>
      <c r="AR742" t="e">
        <f>100*((INDEX(PastedData!Y:Y,MATCH($AK742,PastedData!$A:$A,0)))/H$33)</f>
        <v>#DIV/0!</v>
      </c>
      <c r="AS742" t="e">
        <f>100*((INDEX(PastedData!Z:Z,MATCH($AK742,PastedData!$A:$A,0)))/I$33)</f>
        <v>#DIV/0!</v>
      </c>
      <c r="AT742" t="e">
        <f>100*((INDEX(PastedData!AA:AA,MATCH($AK742,PastedData!$A:$A,0)))/J$33)</f>
        <v>#DIV/0!</v>
      </c>
    </row>
    <row r="743" spans="14:46" x14ac:dyDescent="0.3">
      <c r="N743" s="2" t="e">
        <f t="shared" si="33"/>
        <v>#N/A</v>
      </c>
      <c r="O743" s="2" t="e">
        <f t="array" ref="O743">LN(INDEX(PastedData!E:E,MATCH(Analysis!$AK745,PastedData!$A:$A,0))-Analysis!O$5)</f>
        <v>#NUM!</v>
      </c>
      <c r="P743" s="2" t="e">
        <f>LN(INDEX(PastedData!F:F,MATCH(Analysis!$AK745,PastedData!$A:$A,0))-Analysis!P$5)</f>
        <v>#NUM!</v>
      </c>
      <c r="Q743" s="2" t="e">
        <f>LN(INDEX(PastedData!G:G,MATCH(Analysis!$AK745,PastedData!$A:$A,0))-Analysis!Q$5)</f>
        <v>#NUM!</v>
      </c>
      <c r="R743" s="2" t="e">
        <f>LN(INDEX(PastedData!H:H,MATCH(Analysis!$AK745,PastedData!$A:$A,0))-Analysis!R$5)</f>
        <v>#NUM!</v>
      </c>
      <c r="S743" s="2" t="e">
        <f>LN(INDEX(PastedData!I:I,MATCH(Analysis!$AK745,PastedData!$A:$A,0))-Analysis!S$5)</f>
        <v>#NUM!</v>
      </c>
      <c r="T743" s="2" t="e">
        <f>LN(INDEX(PastedData!J:J,MATCH(Analysis!$AK745,PastedData!$A:$A,0))-Analysis!T$5)</f>
        <v>#NUM!</v>
      </c>
      <c r="U743" s="2" t="e">
        <f>LN(INDEX(PastedData!K:K,MATCH(Analysis!$AK745,PastedData!$A:$A,0))-Analysis!U$5)</f>
        <v>#NUM!</v>
      </c>
      <c r="AK743">
        <f t="shared" si="32"/>
        <v>723</v>
      </c>
      <c r="AL743" s="2" t="e">
        <f t="array" ref="AL743">INDEX(PastedData!B:B,MATCH($AK743,PastedData!$A:$A,0))</f>
        <v>#N/A</v>
      </c>
      <c r="AM743" s="2">
        <f>INDEX(PastedData!L:L,MATCH($AK743,PastedData!$A:$A,0))</f>
        <v>0</v>
      </c>
      <c r="AN743" t="e">
        <f>100*((INDEX(PastedData!U:U,MATCH($AK743,PastedData!$A:$A,0)))/D$33)</f>
        <v>#DIV/0!</v>
      </c>
      <c r="AO743" t="e">
        <f>100*((INDEX(PastedData!V:V,MATCH($AK743,PastedData!$A:$A,0)))/E$33)</f>
        <v>#DIV/0!</v>
      </c>
      <c r="AP743" t="e">
        <f>100*((INDEX(PastedData!W:W,MATCH($AK743,PastedData!$A:$A,0)))/F$33)</f>
        <v>#DIV/0!</v>
      </c>
      <c r="AQ743" t="e">
        <f>100*((INDEX(PastedData!X:X,MATCH($AK743,PastedData!$A:$A,0)))/G$33)</f>
        <v>#DIV/0!</v>
      </c>
      <c r="AR743" t="e">
        <f>100*((INDEX(PastedData!Y:Y,MATCH($AK743,PastedData!$A:$A,0)))/H$33)</f>
        <v>#DIV/0!</v>
      </c>
      <c r="AS743" t="e">
        <f>100*((INDEX(PastedData!Z:Z,MATCH($AK743,PastedData!$A:$A,0)))/I$33)</f>
        <v>#DIV/0!</v>
      </c>
      <c r="AT743" t="e">
        <f>100*((INDEX(PastedData!AA:AA,MATCH($AK743,PastedData!$A:$A,0)))/J$33)</f>
        <v>#DIV/0!</v>
      </c>
    </row>
    <row r="744" spans="14:46" x14ac:dyDescent="0.3">
      <c r="N744" s="2" t="e">
        <f t="shared" si="33"/>
        <v>#N/A</v>
      </c>
      <c r="O744" s="2" t="e">
        <f t="array" ref="O744">LN(INDEX(PastedData!E:E,MATCH(Analysis!$AK746,PastedData!$A:$A,0))-Analysis!O$5)</f>
        <v>#NUM!</v>
      </c>
      <c r="P744" s="2" t="e">
        <f>LN(INDEX(PastedData!F:F,MATCH(Analysis!$AK746,PastedData!$A:$A,0))-Analysis!P$5)</f>
        <v>#NUM!</v>
      </c>
      <c r="Q744" s="2" t="e">
        <f>LN(INDEX(PastedData!G:G,MATCH(Analysis!$AK746,PastedData!$A:$A,0))-Analysis!Q$5)</f>
        <v>#NUM!</v>
      </c>
      <c r="R744" s="2" t="e">
        <f>LN(INDEX(PastedData!H:H,MATCH(Analysis!$AK746,PastedData!$A:$A,0))-Analysis!R$5)</f>
        <v>#NUM!</v>
      </c>
      <c r="S744" s="2" t="e">
        <f>LN(INDEX(PastedData!I:I,MATCH(Analysis!$AK746,PastedData!$A:$A,0))-Analysis!S$5)</f>
        <v>#NUM!</v>
      </c>
      <c r="T744" s="2" t="e">
        <f>LN(INDEX(PastedData!J:J,MATCH(Analysis!$AK746,PastedData!$A:$A,0))-Analysis!T$5)</f>
        <v>#NUM!</v>
      </c>
      <c r="U744" s="2" t="e">
        <f>LN(INDEX(PastedData!K:K,MATCH(Analysis!$AK746,PastedData!$A:$A,0))-Analysis!U$5)</f>
        <v>#NUM!</v>
      </c>
      <c r="AK744">
        <f t="shared" si="32"/>
        <v>724</v>
      </c>
      <c r="AL744" s="2" t="e">
        <f t="array" ref="AL744">INDEX(PastedData!B:B,MATCH($AK744,PastedData!$A:$A,0))</f>
        <v>#N/A</v>
      </c>
      <c r="AM744" s="2">
        <f>INDEX(PastedData!L:L,MATCH($AK744,PastedData!$A:$A,0))</f>
        <v>0</v>
      </c>
      <c r="AN744" t="e">
        <f>100*((INDEX(PastedData!U:U,MATCH($AK744,PastedData!$A:$A,0)))/D$33)</f>
        <v>#DIV/0!</v>
      </c>
      <c r="AO744" t="e">
        <f>100*((INDEX(PastedData!V:V,MATCH($AK744,PastedData!$A:$A,0)))/E$33)</f>
        <v>#DIV/0!</v>
      </c>
      <c r="AP744" t="e">
        <f>100*((INDEX(PastedData!W:W,MATCH($AK744,PastedData!$A:$A,0)))/F$33)</f>
        <v>#DIV/0!</v>
      </c>
      <c r="AQ744" t="e">
        <f>100*((INDEX(PastedData!X:X,MATCH($AK744,PastedData!$A:$A,0)))/G$33)</f>
        <v>#DIV/0!</v>
      </c>
      <c r="AR744" t="e">
        <f>100*((INDEX(PastedData!Y:Y,MATCH($AK744,PastedData!$A:$A,0)))/H$33)</f>
        <v>#DIV/0!</v>
      </c>
      <c r="AS744" t="e">
        <f>100*((INDEX(PastedData!Z:Z,MATCH($AK744,PastedData!$A:$A,0)))/I$33)</f>
        <v>#DIV/0!</v>
      </c>
      <c r="AT744" t="e">
        <f>100*((INDEX(PastedData!AA:AA,MATCH($AK744,PastedData!$A:$A,0)))/J$33)</f>
        <v>#DIV/0!</v>
      </c>
    </row>
    <row r="745" spans="14:46" x14ac:dyDescent="0.3">
      <c r="N745" s="2" t="e">
        <f t="shared" si="33"/>
        <v>#N/A</v>
      </c>
      <c r="O745" s="2" t="e">
        <f t="array" ref="O745">LN(INDEX(PastedData!E:E,MATCH(Analysis!$AK747,PastedData!$A:$A,0))-Analysis!O$5)</f>
        <v>#NUM!</v>
      </c>
      <c r="P745" s="2" t="e">
        <f>LN(INDEX(PastedData!F:F,MATCH(Analysis!$AK747,PastedData!$A:$A,0))-Analysis!P$5)</f>
        <v>#NUM!</v>
      </c>
      <c r="Q745" s="2" t="e">
        <f>LN(INDEX(PastedData!G:G,MATCH(Analysis!$AK747,PastedData!$A:$A,0))-Analysis!Q$5)</f>
        <v>#NUM!</v>
      </c>
      <c r="R745" s="2" t="e">
        <f>LN(INDEX(PastedData!H:H,MATCH(Analysis!$AK747,PastedData!$A:$A,0))-Analysis!R$5)</f>
        <v>#NUM!</v>
      </c>
      <c r="S745" s="2" t="e">
        <f>LN(INDEX(PastedData!I:I,MATCH(Analysis!$AK747,PastedData!$A:$A,0))-Analysis!S$5)</f>
        <v>#NUM!</v>
      </c>
      <c r="T745" s="2" t="e">
        <f>LN(INDEX(PastedData!J:J,MATCH(Analysis!$AK747,PastedData!$A:$A,0))-Analysis!T$5)</f>
        <v>#NUM!</v>
      </c>
      <c r="U745" s="2" t="e">
        <f>LN(INDEX(PastedData!K:K,MATCH(Analysis!$AK747,PastedData!$A:$A,0))-Analysis!U$5)</f>
        <v>#NUM!</v>
      </c>
      <c r="AK745">
        <f t="shared" si="32"/>
        <v>725</v>
      </c>
      <c r="AL745" s="2" t="e">
        <f t="array" ref="AL745">INDEX(PastedData!B:B,MATCH($AK745,PastedData!$A:$A,0))</f>
        <v>#N/A</v>
      </c>
      <c r="AM745" s="2">
        <f>INDEX(PastedData!L:L,MATCH($AK745,PastedData!$A:$A,0))</f>
        <v>0</v>
      </c>
      <c r="AN745" t="e">
        <f>100*((INDEX(PastedData!U:U,MATCH($AK745,PastedData!$A:$A,0)))/D$33)</f>
        <v>#DIV/0!</v>
      </c>
      <c r="AO745" t="e">
        <f>100*((INDEX(PastedData!V:V,MATCH($AK745,PastedData!$A:$A,0)))/E$33)</f>
        <v>#DIV/0!</v>
      </c>
      <c r="AP745" t="e">
        <f>100*((INDEX(PastedData!W:W,MATCH($AK745,PastedData!$A:$A,0)))/F$33)</f>
        <v>#DIV/0!</v>
      </c>
      <c r="AQ745" t="e">
        <f>100*((INDEX(PastedData!X:X,MATCH($AK745,PastedData!$A:$A,0)))/G$33)</f>
        <v>#DIV/0!</v>
      </c>
      <c r="AR745" t="e">
        <f>100*((INDEX(PastedData!Y:Y,MATCH($AK745,PastedData!$A:$A,0)))/H$33)</f>
        <v>#DIV/0!</v>
      </c>
      <c r="AS745" t="e">
        <f>100*((INDEX(PastedData!Z:Z,MATCH($AK745,PastedData!$A:$A,0)))/I$33)</f>
        <v>#DIV/0!</v>
      </c>
      <c r="AT745" t="e">
        <f>100*((INDEX(PastedData!AA:AA,MATCH($AK745,PastedData!$A:$A,0)))/J$33)</f>
        <v>#DIV/0!</v>
      </c>
    </row>
    <row r="746" spans="14:46" x14ac:dyDescent="0.3">
      <c r="N746" s="2" t="e">
        <f t="shared" si="33"/>
        <v>#N/A</v>
      </c>
      <c r="O746" s="2" t="e">
        <f t="array" ref="O746">LN(INDEX(PastedData!E:E,MATCH(Analysis!$AK748,PastedData!$A:$A,0))-Analysis!O$5)</f>
        <v>#NUM!</v>
      </c>
      <c r="P746" s="2" t="e">
        <f>LN(INDEX(PastedData!F:F,MATCH(Analysis!$AK748,PastedData!$A:$A,0))-Analysis!P$5)</f>
        <v>#NUM!</v>
      </c>
      <c r="Q746" s="2" t="e">
        <f>LN(INDEX(PastedData!G:G,MATCH(Analysis!$AK748,PastedData!$A:$A,0))-Analysis!Q$5)</f>
        <v>#NUM!</v>
      </c>
      <c r="R746" s="2" t="e">
        <f>LN(INDEX(PastedData!H:H,MATCH(Analysis!$AK748,PastedData!$A:$A,0))-Analysis!R$5)</f>
        <v>#NUM!</v>
      </c>
      <c r="S746" s="2" t="e">
        <f>LN(INDEX(PastedData!I:I,MATCH(Analysis!$AK748,PastedData!$A:$A,0))-Analysis!S$5)</f>
        <v>#NUM!</v>
      </c>
      <c r="T746" s="2" t="e">
        <f>LN(INDEX(PastedData!J:J,MATCH(Analysis!$AK748,PastedData!$A:$A,0))-Analysis!T$5)</f>
        <v>#NUM!</v>
      </c>
      <c r="U746" s="2" t="e">
        <f>LN(INDEX(PastedData!K:K,MATCH(Analysis!$AK748,PastedData!$A:$A,0))-Analysis!U$5)</f>
        <v>#NUM!</v>
      </c>
      <c r="AK746">
        <f t="shared" si="32"/>
        <v>726</v>
      </c>
      <c r="AL746" s="2" t="e">
        <f t="array" ref="AL746">INDEX(PastedData!B:B,MATCH($AK746,PastedData!$A:$A,0))</f>
        <v>#N/A</v>
      </c>
      <c r="AM746" s="2">
        <f>INDEX(PastedData!L:L,MATCH($AK746,PastedData!$A:$A,0))</f>
        <v>0</v>
      </c>
      <c r="AN746" t="e">
        <f>100*((INDEX(PastedData!U:U,MATCH($AK746,PastedData!$A:$A,0)))/D$33)</f>
        <v>#DIV/0!</v>
      </c>
      <c r="AO746" t="e">
        <f>100*((INDEX(PastedData!V:V,MATCH($AK746,PastedData!$A:$A,0)))/E$33)</f>
        <v>#DIV/0!</v>
      </c>
      <c r="AP746" t="e">
        <f>100*((INDEX(PastedData!W:W,MATCH($AK746,PastedData!$A:$A,0)))/F$33)</f>
        <v>#DIV/0!</v>
      </c>
      <c r="AQ746" t="e">
        <f>100*((INDEX(PastedData!X:X,MATCH($AK746,PastedData!$A:$A,0)))/G$33)</f>
        <v>#DIV/0!</v>
      </c>
      <c r="AR746" t="e">
        <f>100*((INDEX(PastedData!Y:Y,MATCH($AK746,PastedData!$A:$A,0)))/H$33)</f>
        <v>#DIV/0!</v>
      </c>
      <c r="AS746" t="e">
        <f>100*((INDEX(PastedData!Z:Z,MATCH($AK746,PastedData!$A:$A,0)))/I$33)</f>
        <v>#DIV/0!</v>
      </c>
      <c r="AT746" t="e">
        <f>100*((INDEX(PastedData!AA:AA,MATCH($AK746,PastedData!$A:$A,0)))/J$33)</f>
        <v>#DIV/0!</v>
      </c>
    </row>
    <row r="747" spans="14:46" x14ac:dyDescent="0.3">
      <c r="N747" s="2" t="e">
        <f t="shared" si="33"/>
        <v>#N/A</v>
      </c>
      <c r="O747" s="2" t="e">
        <f t="array" ref="O747">LN(INDEX(PastedData!E:E,MATCH(Analysis!$AK749,PastedData!$A:$A,0))-Analysis!O$5)</f>
        <v>#NUM!</v>
      </c>
      <c r="P747" s="2" t="e">
        <f>LN(INDEX(PastedData!F:F,MATCH(Analysis!$AK749,PastedData!$A:$A,0))-Analysis!P$5)</f>
        <v>#NUM!</v>
      </c>
      <c r="Q747" s="2" t="e">
        <f>LN(INDEX(PastedData!G:G,MATCH(Analysis!$AK749,PastedData!$A:$A,0))-Analysis!Q$5)</f>
        <v>#NUM!</v>
      </c>
      <c r="R747" s="2" t="e">
        <f>LN(INDEX(PastedData!H:H,MATCH(Analysis!$AK749,PastedData!$A:$A,0))-Analysis!R$5)</f>
        <v>#NUM!</v>
      </c>
      <c r="S747" s="2" t="e">
        <f>LN(INDEX(PastedData!I:I,MATCH(Analysis!$AK749,PastedData!$A:$A,0))-Analysis!S$5)</f>
        <v>#NUM!</v>
      </c>
      <c r="T747" s="2" t="e">
        <f>LN(INDEX(PastedData!J:J,MATCH(Analysis!$AK749,PastedData!$A:$A,0))-Analysis!T$5)</f>
        <v>#NUM!</v>
      </c>
      <c r="U747" s="2" t="e">
        <f>LN(INDEX(PastedData!K:K,MATCH(Analysis!$AK749,PastedData!$A:$A,0))-Analysis!U$5)</f>
        <v>#NUM!</v>
      </c>
      <c r="AK747">
        <f t="shared" si="32"/>
        <v>727</v>
      </c>
      <c r="AL747" s="2" t="e">
        <f t="array" ref="AL747">INDEX(PastedData!B:B,MATCH($AK747,PastedData!$A:$A,0))</f>
        <v>#N/A</v>
      </c>
      <c r="AM747" s="2">
        <f>INDEX(PastedData!L:L,MATCH($AK747,PastedData!$A:$A,0))</f>
        <v>0</v>
      </c>
      <c r="AN747" t="e">
        <f>100*((INDEX(PastedData!U:U,MATCH($AK747,PastedData!$A:$A,0)))/D$33)</f>
        <v>#DIV/0!</v>
      </c>
      <c r="AO747" t="e">
        <f>100*((INDEX(PastedData!V:V,MATCH($AK747,PastedData!$A:$A,0)))/E$33)</f>
        <v>#DIV/0!</v>
      </c>
      <c r="AP747" t="e">
        <f>100*((INDEX(PastedData!W:W,MATCH($AK747,PastedData!$A:$A,0)))/F$33)</f>
        <v>#DIV/0!</v>
      </c>
      <c r="AQ747" t="e">
        <f>100*((INDEX(PastedData!X:X,MATCH($AK747,PastedData!$A:$A,0)))/G$33)</f>
        <v>#DIV/0!</v>
      </c>
      <c r="AR747" t="e">
        <f>100*((INDEX(PastedData!Y:Y,MATCH($AK747,PastedData!$A:$A,0)))/H$33)</f>
        <v>#DIV/0!</v>
      </c>
      <c r="AS747" t="e">
        <f>100*((INDEX(PastedData!Z:Z,MATCH($AK747,PastedData!$A:$A,0)))/I$33)</f>
        <v>#DIV/0!</v>
      </c>
      <c r="AT747" t="e">
        <f>100*((INDEX(PastedData!AA:AA,MATCH($AK747,PastedData!$A:$A,0)))/J$33)</f>
        <v>#DIV/0!</v>
      </c>
    </row>
    <row r="748" spans="14:46" x14ac:dyDescent="0.3">
      <c r="N748" s="2" t="e">
        <f t="shared" si="33"/>
        <v>#N/A</v>
      </c>
      <c r="O748" s="2" t="e">
        <f t="array" ref="O748">LN(INDEX(PastedData!E:E,MATCH(Analysis!$AK750,PastedData!$A:$A,0))-Analysis!O$5)</f>
        <v>#NUM!</v>
      </c>
      <c r="P748" s="2" t="e">
        <f>LN(INDEX(PastedData!F:F,MATCH(Analysis!$AK750,PastedData!$A:$A,0))-Analysis!P$5)</f>
        <v>#NUM!</v>
      </c>
      <c r="Q748" s="2" t="e">
        <f>LN(INDEX(PastedData!G:G,MATCH(Analysis!$AK750,PastedData!$A:$A,0))-Analysis!Q$5)</f>
        <v>#NUM!</v>
      </c>
      <c r="R748" s="2" t="e">
        <f>LN(INDEX(PastedData!H:H,MATCH(Analysis!$AK750,PastedData!$A:$A,0))-Analysis!R$5)</f>
        <v>#NUM!</v>
      </c>
      <c r="S748" s="2" t="e">
        <f>LN(INDEX(PastedData!I:I,MATCH(Analysis!$AK750,PastedData!$A:$A,0))-Analysis!S$5)</f>
        <v>#NUM!</v>
      </c>
      <c r="T748" s="2" t="e">
        <f>LN(INDEX(PastedData!J:J,MATCH(Analysis!$AK750,PastedData!$A:$A,0))-Analysis!T$5)</f>
        <v>#NUM!</v>
      </c>
      <c r="U748" s="2" t="e">
        <f>LN(INDEX(PastedData!K:K,MATCH(Analysis!$AK750,PastedData!$A:$A,0))-Analysis!U$5)</f>
        <v>#NUM!</v>
      </c>
      <c r="AK748">
        <f t="shared" si="32"/>
        <v>728</v>
      </c>
      <c r="AL748" s="2" t="e">
        <f t="array" ref="AL748">INDEX(PastedData!B:B,MATCH($AK748,PastedData!$A:$A,0))</f>
        <v>#N/A</v>
      </c>
      <c r="AM748" s="2">
        <f>INDEX(PastedData!L:L,MATCH($AK748,PastedData!$A:$A,0))</f>
        <v>0</v>
      </c>
      <c r="AN748" t="e">
        <f>100*((INDEX(PastedData!U:U,MATCH($AK748,PastedData!$A:$A,0)))/D$33)</f>
        <v>#DIV/0!</v>
      </c>
      <c r="AO748" t="e">
        <f>100*((INDEX(PastedData!V:V,MATCH($AK748,PastedData!$A:$A,0)))/E$33)</f>
        <v>#DIV/0!</v>
      </c>
      <c r="AP748" t="e">
        <f>100*((INDEX(PastedData!W:W,MATCH($AK748,PastedData!$A:$A,0)))/F$33)</f>
        <v>#DIV/0!</v>
      </c>
      <c r="AQ748" t="e">
        <f>100*((INDEX(PastedData!X:X,MATCH($AK748,PastedData!$A:$A,0)))/G$33)</f>
        <v>#DIV/0!</v>
      </c>
      <c r="AR748" t="e">
        <f>100*((INDEX(PastedData!Y:Y,MATCH($AK748,PastedData!$A:$A,0)))/H$33)</f>
        <v>#DIV/0!</v>
      </c>
      <c r="AS748" t="e">
        <f>100*((INDEX(PastedData!Z:Z,MATCH($AK748,PastedData!$A:$A,0)))/I$33)</f>
        <v>#DIV/0!</v>
      </c>
      <c r="AT748" t="e">
        <f>100*((INDEX(PastedData!AA:AA,MATCH($AK748,PastedData!$A:$A,0)))/J$33)</f>
        <v>#DIV/0!</v>
      </c>
    </row>
    <row r="749" spans="14:46" x14ac:dyDescent="0.3">
      <c r="N749" s="2" t="e">
        <f t="shared" si="33"/>
        <v>#N/A</v>
      </c>
      <c r="O749" s="2" t="e">
        <f t="array" ref="O749">LN(INDEX(PastedData!E:E,MATCH(Analysis!$AK751,PastedData!$A:$A,0))-Analysis!O$5)</f>
        <v>#NUM!</v>
      </c>
      <c r="P749" s="2" t="e">
        <f>LN(INDEX(PastedData!F:F,MATCH(Analysis!$AK751,PastedData!$A:$A,0))-Analysis!P$5)</f>
        <v>#NUM!</v>
      </c>
      <c r="Q749" s="2" t="e">
        <f>LN(INDEX(PastedData!G:G,MATCH(Analysis!$AK751,PastedData!$A:$A,0))-Analysis!Q$5)</f>
        <v>#NUM!</v>
      </c>
      <c r="R749" s="2" t="e">
        <f>LN(INDEX(PastedData!H:H,MATCH(Analysis!$AK751,PastedData!$A:$A,0))-Analysis!R$5)</f>
        <v>#NUM!</v>
      </c>
      <c r="S749" s="2" t="e">
        <f>LN(INDEX(PastedData!I:I,MATCH(Analysis!$AK751,PastedData!$A:$A,0))-Analysis!S$5)</f>
        <v>#NUM!</v>
      </c>
      <c r="T749" s="2" t="e">
        <f>LN(INDEX(PastedData!J:J,MATCH(Analysis!$AK751,PastedData!$A:$A,0))-Analysis!T$5)</f>
        <v>#NUM!</v>
      </c>
      <c r="U749" s="2" t="e">
        <f>LN(INDEX(PastedData!K:K,MATCH(Analysis!$AK751,PastedData!$A:$A,0))-Analysis!U$5)</f>
        <v>#NUM!</v>
      </c>
      <c r="AK749">
        <f t="shared" si="32"/>
        <v>729</v>
      </c>
      <c r="AL749" s="2" t="e">
        <f t="array" ref="AL749">INDEX(PastedData!B:B,MATCH($AK749,PastedData!$A:$A,0))</f>
        <v>#N/A</v>
      </c>
      <c r="AM749" s="2">
        <f>INDEX(PastedData!L:L,MATCH($AK749,PastedData!$A:$A,0))</f>
        <v>0</v>
      </c>
      <c r="AN749" t="e">
        <f>100*((INDEX(PastedData!U:U,MATCH($AK749,PastedData!$A:$A,0)))/D$33)</f>
        <v>#DIV/0!</v>
      </c>
      <c r="AO749" t="e">
        <f>100*((INDEX(PastedData!V:V,MATCH($AK749,PastedData!$A:$A,0)))/E$33)</f>
        <v>#DIV/0!</v>
      </c>
      <c r="AP749" t="e">
        <f>100*((INDEX(PastedData!W:W,MATCH($AK749,PastedData!$A:$A,0)))/F$33)</f>
        <v>#DIV/0!</v>
      </c>
      <c r="AQ749" t="e">
        <f>100*((INDEX(PastedData!X:X,MATCH($AK749,PastedData!$A:$A,0)))/G$33)</f>
        <v>#DIV/0!</v>
      </c>
      <c r="AR749" t="e">
        <f>100*((INDEX(PastedData!Y:Y,MATCH($AK749,PastedData!$A:$A,0)))/H$33)</f>
        <v>#DIV/0!</v>
      </c>
      <c r="AS749" t="e">
        <f>100*((INDEX(PastedData!Z:Z,MATCH($AK749,PastedData!$A:$A,0)))/I$33)</f>
        <v>#DIV/0!</v>
      </c>
      <c r="AT749" t="e">
        <f>100*((INDEX(PastedData!AA:AA,MATCH($AK749,PastedData!$A:$A,0)))/J$33)</f>
        <v>#DIV/0!</v>
      </c>
    </row>
    <row r="750" spans="14:46" x14ac:dyDescent="0.3">
      <c r="N750" s="2" t="e">
        <f t="shared" si="33"/>
        <v>#N/A</v>
      </c>
      <c r="O750" s="2" t="e">
        <f t="array" ref="O750">LN(INDEX(PastedData!E:E,MATCH(Analysis!$AK752,PastedData!$A:$A,0))-Analysis!O$5)</f>
        <v>#NUM!</v>
      </c>
      <c r="P750" s="2" t="e">
        <f>LN(INDEX(PastedData!F:F,MATCH(Analysis!$AK752,PastedData!$A:$A,0))-Analysis!P$5)</f>
        <v>#NUM!</v>
      </c>
      <c r="Q750" s="2" t="e">
        <f>LN(INDEX(PastedData!G:G,MATCH(Analysis!$AK752,PastedData!$A:$A,0))-Analysis!Q$5)</f>
        <v>#NUM!</v>
      </c>
      <c r="R750" s="2" t="e">
        <f>LN(INDEX(PastedData!H:H,MATCH(Analysis!$AK752,PastedData!$A:$A,0))-Analysis!R$5)</f>
        <v>#NUM!</v>
      </c>
      <c r="S750" s="2" t="e">
        <f>LN(INDEX(PastedData!I:I,MATCH(Analysis!$AK752,PastedData!$A:$A,0))-Analysis!S$5)</f>
        <v>#NUM!</v>
      </c>
      <c r="T750" s="2" t="e">
        <f>LN(INDEX(PastedData!J:J,MATCH(Analysis!$AK752,PastedData!$A:$A,0))-Analysis!T$5)</f>
        <v>#NUM!</v>
      </c>
      <c r="U750" s="2" t="e">
        <f>LN(INDEX(PastedData!K:K,MATCH(Analysis!$AK752,PastedData!$A:$A,0))-Analysis!U$5)</f>
        <v>#NUM!</v>
      </c>
      <c r="AK750">
        <f t="shared" si="32"/>
        <v>730</v>
      </c>
      <c r="AL750" s="2" t="e">
        <f t="array" ref="AL750">INDEX(PastedData!B:B,MATCH($AK750,PastedData!$A:$A,0))</f>
        <v>#N/A</v>
      </c>
      <c r="AM750" s="2">
        <f>INDEX(PastedData!L:L,MATCH($AK750,PastedData!$A:$A,0))</f>
        <v>0</v>
      </c>
      <c r="AN750" t="e">
        <f>100*((INDEX(PastedData!U:U,MATCH($AK750,PastedData!$A:$A,0)))/D$33)</f>
        <v>#DIV/0!</v>
      </c>
      <c r="AO750" t="e">
        <f>100*((INDEX(PastedData!V:V,MATCH($AK750,PastedData!$A:$A,0)))/E$33)</f>
        <v>#DIV/0!</v>
      </c>
      <c r="AP750" t="e">
        <f>100*((INDEX(PastedData!W:W,MATCH($AK750,PastedData!$A:$A,0)))/F$33)</f>
        <v>#DIV/0!</v>
      </c>
      <c r="AQ750" t="e">
        <f>100*((INDEX(PastedData!X:X,MATCH($AK750,PastedData!$A:$A,0)))/G$33)</f>
        <v>#DIV/0!</v>
      </c>
      <c r="AR750" t="e">
        <f>100*((INDEX(PastedData!Y:Y,MATCH($AK750,PastedData!$A:$A,0)))/H$33)</f>
        <v>#DIV/0!</v>
      </c>
      <c r="AS750" t="e">
        <f>100*((INDEX(PastedData!Z:Z,MATCH($AK750,PastedData!$A:$A,0)))/I$33)</f>
        <v>#DIV/0!</v>
      </c>
      <c r="AT750" t="e">
        <f>100*((INDEX(PastedData!AA:AA,MATCH($AK750,PastedData!$A:$A,0)))/J$33)</f>
        <v>#DIV/0!</v>
      </c>
    </row>
    <row r="751" spans="14:46" x14ac:dyDescent="0.3">
      <c r="N751" s="2" t="e">
        <f t="shared" si="33"/>
        <v>#N/A</v>
      </c>
      <c r="O751" s="2" t="e">
        <f t="array" ref="O751">LN(INDEX(PastedData!E:E,MATCH(Analysis!$AK753,PastedData!$A:$A,0))-Analysis!O$5)</f>
        <v>#NUM!</v>
      </c>
      <c r="P751" s="2" t="e">
        <f>LN(INDEX(PastedData!F:F,MATCH(Analysis!$AK753,PastedData!$A:$A,0))-Analysis!P$5)</f>
        <v>#NUM!</v>
      </c>
      <c r="Q751" s="2" t="e">
        <f>LN(INDEX(PastedData!G:G,MATCH(Analysis!$AK753,PastedData!$A:$A,0))-Analysis!Q$5)</f>
        <v>#NUM!</v>
      </c>
      <c r="R751" s="2" t="e">
        <f>LN(INDEX(PastedData!H:H,MATCH(Analysis!$AK753,PastedData!$A:$A,0))-Analysis!R$5)</f>
        <v>#NUM!</v>
      </c>
      <c r="S751" s="2" t="e">
        <f>LN(INDEX(PastedData!I:I,MATCH(Analysis!$AK753,PastedData!$A:$A,0))-Analysis!S$5)</f>
        <v>#NUM!</v>
      </c>
      <c r="T751" s="2" t="e">
        <f>LN(INDEX(PastedData!J:J,MATCH(Analysis!$AK753,PastedData!$A:$A,0))-Analysis!T$5)</f>
        <v>#NUM!</v>
      </c>
      <c r="U751" s="2" t="e">
        <f>LN(INDEX(PastedData!K:K,MATCH(Analysis!$AK753,PastedData!$A:$A,0))-Analysis!U$5)</f>
        <v>#NUM!</v>
      </c>
      <c r="AK751">
        <f t="shared" si="32"/>
        <v>731</v>
      </c>
      <c r="AL751" s="2" t="e">
        <f t="array" ref="AL751">INDEX(PastedData!B:B,MATCH($AK751,PastedData!$A:$A,0))</f>
        <v>#N/A</v>
      </c>
      <c r="AM751" s="2">
        <f>INDEX(PastedData!L:L,MATCH($AK751,PastedData!$A:$A,0))</f>
        <v>0</v>
      </c>
      <c r="AN751" t="e">
        <f>100*((INDEX(PastedData!U:U,MATCH($AK751,PastedData!$A:$A,0)))/D$33)</f>
        <v>#DIV/0!</v>
      </c>
      <c r="AO751" t="e">
        <f>100*((INDEX(PastedData!V:V,MATCH($AK751,PastedData!$A:$A,0)))/E$33)</f>
        <v>#DIV/0!</v>
      </c>
      <c r="AP751" t="e">
        <f>100*((INDEX(PastedData!W:W,MATCH($AK751,PastedData!$A:$A,0)))/F$33)</f>
        <v>#DIV/0!</v>
      </c>
      <c r="AQ751" t="e">
        <f>100*((INDEX(PastedData!X:X,MATCH($AK751,PastedData!$A:$A,0)))/G$33)</f>
        <v>#DIV/0!</v>
      </c>
      <c r="AR751" t="e">
        <f>100*((INDEX(PastedData!Y:Y,MATCH($AK751,PastedData!$A:$A,0)))/H$33)</f>
        <v>#DIV/0!</v>
      </c>
      <c r="AS751" t="e">
        <f>100*((INDEX(PastedData!Z:Z,MATCH($AK751,PastedData!$A:$A,0)))/I$33)</f>
        <v>#DIV/0!</v>
      </c>
      <c r="AT751" t="e">
        <f>100*((INDEX(PastedData!AA:AA,MATCH($AK751,PastedData!$A:$A,0)))/J$33)</f>
        <v>#DIV/0!</v>
      </c>
    </row>
    <row r="752" spans="14:46" x14ac:dyDescent="0.3">
      <c r="N752" s="2" t="e">
        <f t="shared" si="33"/>
        <v>#N/A</v>
      </c>
      <c r="O752" s="2" t="e">
        <f t="array" ref="O752">LN(INDEX(PastedData!E:E,MATCH(Analysis!$AK754,PastedData!$A:$A,0))-Analysis!O$5)</f>
        <v>#NUM!</v>
      </c>
      <c r="P752" s="2" t="e">
        <f>LN(INDEX(PastedData!F:F,MATCH(Analysis!$AK754,PastedData!$A:$A,0))-Analysis!P$5)</f>
        <v>#NUM!</v>
      </c>
      <c r="Q752" s="2" t="e">
        <f>LN(INDEX(PastedData!G:G,MATCH(Analysis!$AK754,PastedData!$A:$A,0))-Analysis!Q$5)</f>
        <v>#NUM!</v>
      </c>
      <c r="R752" s="2" t="e">
        <f>LN(INDEX(PastedData!H:H,MATCH(Analysis!$AK754,PastedData!$A:$A,0))-Analysis!R$5)</f>
        <v>#NUM!</v>
      </c>
      <c r="S752" s="2" t="e">
        <f>LN(INDEX(PastedData!I:I,MATCH(Analysis!$AK754,PastedData!$A:$A,0))-Analysis!S$5)</f>
        <v>#NUM!</v>
      </c>
      <c r="T752" s="2" t="e">
        <f>LN(INDEX(PastedData!J:J,MATCH(Analysis!$AK754,PastedData!$A:$A,0))-Analysis!T$5)</f>
        <v>#NUM!</v>
      </c>
      <c r="U752" s="2" t="e">
        <f>LN(INDEX(PastedData!K:K,MATCH(Analysis!$AK754,PastedData!$A:$A,0))-Analysis!U$5)</f>
        <v>#NUM!</v>
      </c>
      <c r="AK752">
        <f t="shared" si="32"/>
        <v>732</v>
      </c>
      <c r="AL752" s="2" t="e">
        <f t="array" ref="AL752">INDEX(PastedData!B:B,MATCH($AK752,PastedData!$A:$A,0))</f>
        <v>#N/A</v>
      </c>
      <c r="AM752" s="2">
        <f>INDEX(PastedData!L:L,MATCH($AK752,PastedData!$A:$A,0))</f>
        <v>0</v>
      </c>
      <c r="AN752" t="e">
        <f>100*((INDEX(PastedData!U:U,MATCH($AK752,PastedData!$A:$A,0)))/D$33)</f>
        <v>#DIV/0!</v>
      </c>
      <c r="AO752" t="e">
        <f>100*((INDEX(PastedData!V:V,MATCH($AK752,PastedData!$A:$A,0)))/E$33)</f>
        <v>#DIV/0!</v>
      </c>
      <c r="AP752" t="e">
        <f>100*((INDEX(PastedData!W:W,MATCH($AK752,PastedData!$A:$A,0)))/F$33)</f>
        <v>#DIV/0!</v>
      </c>
      <c r="AQ752" t="e">
        <f>100*((INDEX(PastedData!X:X,MATCH($AK752,PastedData!$A:$A,0)))/G$33)</f>
        <v>#DIV/0!</v>
      </c>
      <c r="AR752" t="e">
        <f>100*((INDEX(PastedData!Y:Y,MATCH($AK752,PastedData!$A:$A,0)))/H$33)</f>
        <v>#DIV/0!</v>
      </c>
      <c r="AS752" t="e">
        <f>100*((INDEX(PastedData!Z:Z,MATCH($AK752,PastedData!$A:$A,0)))/I$33)</f>
        <v>#DIV/0!</v>
      </c>
      <c r="AT752" t="e">
        <f>100*((INDEX(PastedData!AA:AA,MATCH($AK752,PastedData!$A:$A,0)))/J$33)</f>
        <v>#DIV/0!</v>
      </c>
    </row>
    <row r="753" spans="14:46" x14ac:dyDescent="0.3">
      <c r="N753" s="2" t="e">
        <f t="shared" si="33"/>
        <v>#N/A</v>
      </c>
      <c r="O753" s="2" t="e">
        <f t="array" ref="O753">LN(INDEX(PastedData!E:E,MATCH(Analysis!$AK755,PastedData!$A:$A,0))-Analysis!O$5)</f>
        <v>#NUM!</v>
      </c>
      <c r="P753" s="2" t="e">
        <f>LN(INDEX(PastedData!F:F,MATCH(Analysis!$AK755,PastedData!$A:$A,0))-Analysis!P$5)</f>
        <v>#NUM!</v>
      </c>
      <c r="Q753" s="2" t="e">
        <f>LN(INDEX(PastedData!G:G,MATCH(Analysis!$AK755,PastedData!$A:$A,0))-Analysis!Q$5)</f>
        <v>#NUM!</v>
      </c>
      <c r="R753" s="2" t="e">
        <f>LN(INDEX(PastedData!H:H,MATCH(Analysis!$AK755,PastedData!$A:$A,0))-Analysis!R$5)</f>
        <v>#NUM!</v>
      </c>
      <c r="S753" s="2" t="e">
        <f>LN(INDEX(PastedData!I:I,MATCH(Analysis!$AK755,PastedData!$A:$A,0))-Analysis!S$5)</f>
        <v>#NUM!</v>
      </c>
      <c r="T753" s="2" t="e">
        <f>LN(INDEX(PastedData!J:J,MATCH(Analysis!$AK755,PastedData!$A:$A,0))-Analysis!T$5)</f>
        <v>#NUM!</v>
      </c>
      <c r="U753" s="2" t="e">
        <f>LN(INDEX(PastedData!K:K,MATCH(Analysis!$AK755,PastedData!$A:$A,0))-Analysis!U$5)</f>
        <v>#NUM!</v>
      </c>
      <c r="AK753">
        <f t="shared" si="32"/>
        <v>733</v>
      </c>
      <c r="AL753" s="2" t="e">
        <f t="array" ref="AL753">INDEX(PastedData!B:B,MATCH($AK753,PastedData!$A:$A,0))</f>
        <v>#N/A</v>
      </c>
      <c r="AM753" s="2">
        <f>INDEX(PastedData!L:L,MATCH($AK753,PastedData!$A:$A,0))</f>
        <v>0</v>
      </c>
      <c r="AN753" t="e">
        <f>100*((INDEX(PastedData!U:U,MATCH($AK753,PastedData!$A:$A,0)))/D$33)</f>
        <v>#DIV/0!</v>
      </c>
      <c r="AO753" t="e">
        <f>100*((INDEX(PastedData!V:V,MATCH($AK753,PastedData!$A:$A,0)))/E$33)</f>
        <v>#DIV/0!</v>
      </c>
      <c r="AP753" t="e">
        <f>100*((INDEX(PastedData!W:W,MATCH($AK753,PastedData!$A:$A,0)))/F$33)</f>
        <v>#DIV/0!</v>
      </c>
      <c r="AQ753" t="e">
        <f>100*((INDEX(PastedData!X:X,MATCH($AK753,PastedData!$A:$A,0)))/G$33)</f>
        <v>#DIV/0!</v>
      </c>
      <c r="AR753" t="e">
        <f>100*((INDEX(PastedData!Y:Y,MATCH($AK753,PastedData!$A:$A,0)))/H$33)</f>
        <v>#DIV/0!</v>
      </c>
      <c r="AS753" t="e">
        <f>100*((INDEX(PastedData!Z:Z,MATCH($AK753,PastedData!$A:$A,0)))/I$33)</f>
        <v>#DIV/0!</v>
      </c>
      <c r="AT753" t="e">
        <f>100*((INDEX(PastedData!AA:AA,MATCH($AK753,PastedData!$A:$A,0)))/J$33)</f>
        <v>#DIV/0!</v>
      </c>
    </row>
    <row r="754" spans="14:46" x14ac:dyDescent="0.3">
      <c r="N754" s="2" t="e">
        <f t="shared" si="33"/>
        <v>#N/A</v>
      </c>
      <c r="O754" s="2" t="e">
        <f t="array" ref="O754">LN(INDEX(PastedData!E:E,MATCH(Analysis!$AK756,PastedData!$A:$A,0))-Analysis!O$5)</f>
        <v>#NUM!</v>
      </c>
      <c r="P754" s="2" t="e">
        <f>LN(INDEX(PastedData!F:F,MATCH(Analysis!$AK756,PastedData!$A:$A,0))-Analysis!P$5)</f>
        <v>#NUM!</v>
      </c>
      <c r="Q754" s="2" t="e">
        <f>LN(INDEX(PastedData!G:G,MATCH(Analysis!$AK756,PastedData!$A:$A,0))-Analysis!Q$5)</f>
        <v>#NUM!</v>
      </c>
      <c r="R754" s="2" t="e">
        <f>LN(INDEX(PastedData!H:H,MATCH(Analysis!$AK756,PastedData!$A:$A,0))-Analysis!R$5)</f>
        <v>#NUM!</v>
      </c>
      <c r="S754" s="2" t="e">
        <f>LN(INDEX(PastedData!I:I,MATCH(Analysis!$AK756,PastedData!$A:$A,0))-Analysis!S$5)</f>
        <v>#NUM!</v>
      </c>
      <c r="T754" s="2" t="e">
        <f>LN(INDEX(PastedData!J:J,MATCH(Analysis!$AK756,PastedData!$A:$A,0))-Analysis!T$5)</f>
        <v>#NUM!</v>
      </c>
      <c r="U754" s="2" t="e">
        <f>LN(INDEX(PastedData!K:K,MATCH(Analysis!$AK756,PastedData!$A:$A,0))-Analysis!U$5)</f>
        <v>#NUM!</v>
      </c>
      <c r="AK754">
        <f t="shared" si="32"/>
        <v>734</v>
      </c>
      <c r="AL754" s="2" t="e">
        <f t="array" ref="AL754">INDEX(PastedData!B:B,MATCH($AK754,PastedData!$A:$A,0))</f>
        <v>#N/A</v>
      </c>
      <c r="AM754" s="2">
        <f>INDEX(PastedData!L:L,MATCH($AK754,PastedData!$A:$A,0))</f>
        <v>0</v>
      </c>
      <c r="AN754" t="e">
        <f>100*((INDEX(PastedData!U:U,MATCH($AK754,PastedData!$A:$A,0)))/D$33)</f>
        <v>#DIV/0!</v>
      </c>
      <c r="AO754" t="e">
        <f>100*((INDEX(PastedData!V:V,MATCH($AK754,PastedData!$A:$A,0)))/E$33)</f>
        <v>#DIV/0!</v>
      </c>
      <c r="AP754" t="e">
        <f>100*((INDEX(PastedData!W:W,MATCH($AK754,PastedData!$A:$A,0)))/F$33)</f>
        <v>#DIV/0!</v>
      </c>
      <c r="AQ754" t="e">
        <f>100*((INDEX(PastedData!X:X,MATCH($AK754,PastedData!$A:$A,0)))/G$33)</f>
        <v>#DIV/0!</v>
      </c>
      <c r="AR754" t="e">
        <f>100*((INDEX(PastedData!Y:Y,MATCH($AK754,PastedData!$A:$A,0)))/H$33)</f>
        <v>#DIV/0!</v>
      </c>
      <c r="AS754" t="e">
        <f>100*((INDEX(PastedData!Z:Z,MATCH($AK754,PastedData!$A:$A,0)))/I$33)</f>
        <v>#DIV/0!</v>
      </c>
      <c r="AT754" t="e">
        <f>100*((INDEX(PastedData!AA:AA,MATCH($AK754,PastedData!$A:$A,0)))/J$33)</f>
        <v>#DIV/0!</v>
      </c>
    </row>
    <row r="755" spans="14:46" x14ac:dyDescent="0.3">
      <c r="N755" s="2" t="e">
        <f t="shared" si="33"/>
        <v>#N/A</v>
      </c>
      <c r="O755" s="2" t="e">
        <f t="array" ref="O755">LN(INDEX(PastedData!E:E,MATCH(Analysis!$AK757,PastedData!$A:$A,0))-Analysis!O$5)</f>
        <v>#NUM!</v>
      </c>
      <c r="P755" s="2" t="e">
        <f>LN(INDEX(PastedData!F:F,MATCH(Analysis!$AK757,PastedData!$A:$A,0))-Analysis!P$5)</f>
        <v>#NUM!</v>
      </c>
      <c r="Q755" s="2" t="e">
        <f>LN(INDEX(PastedData!G:G,MATCH(Analysis!$AK757,PastedData!$A:$A,0))-Analysis!Q$5)</f>
        <v>#NUM!</v>
      </c>
      <c r="R755" s="2" t="e">
        <f>LN(INDEX(PastedData!H:H,MATCH(Analysis!$AK757,PastedData!$A:$A,0))-Analysis!R$5)</f>
        <v>#NUM!</v>
      </c>
      <c r="S755" s="2" t="e">
        <f>LN(INDEX(PastedData!I:I,MATCH(Analysis!$AK757,PastedData!$A:$A,0))-Analysis!S$5)</f>
        <v>#NUM!</v>
      </c>
      <c r="T755" s="2" t="e">
        <f>LN(INDEX(PastedData!J:J,MATCH(Analysis!$AK757,PastedData!$A:$A,0))-Analysis!T$5)</f>
        <v>#NUM!</v>
      </c>
      <c r="U755" s="2" t="e">
        <f>LN(INDEX(PastedData!K:K,MATCH(Analysis!$AK757,PastedData!$A:$A,0))-Analysis!U$5)</f>
        <v>#NUM!</v>
      </c>
      <c r="AK755">
        <f t="shared" si="32"/>
        <v>735</v>
      </c>
      <c r="AL755" s="2" t="e">
        <f t="array" ref="AL755">INDEX(PastedData!B:B,MATCH($AK755,PastedData!$A:$A,0))</f>
        <v>#N/A</v>
      </c>
      <c r="AM755" s="2">
        <f>INDEX(PastedData!L:L,MATCH($AK755,PastedData!$A:$A,0))</f>
        <v>0</v>
      </c>
      <c r="AN755" t="e">
        <f>100*((INDEX(PastedData!U:U,MATCH($AK755,PastedData!$A:$A,0)))/D$33)</f>
        <v>#DIV/0!</v>
      </c>
      <c r="AO755" t="e">
        <f>100*((INDEX(PastedData!V:V,MATCH($AK755,PastedData!$A:$A,0)))/E$33)</f>
        <v>#DIV/0!</v>
      </c>
      <c r="AP755" t="e">
        <f>100*((INDEX(PastedData!W:W,MATCH($AK755,PastedData!$A:$A,0)))/F$33)</f>
        <v>#DIV/0!</v>
      </c>
      <c r="AQ755" t="e">
        <f>100*((INDEX(PastedData!X:X,MATCH($AK755,PastedData!$A:$A,0)))/G$33)</f>
        <v>#DIV/0!</v>
      </c>
      <c r="AR755" t="e">
        <f>100*((INDEX(PastedData!Y:Y,MATCH($AK755,PastedData!$A:$A,0)))/H$33)</f>
        <v>#DIV/0!</v>
      </c>
      <c r="AS755" t="e">
        <f>100*((INDEX(PastedData!Z:Z,MATCH($AK755,PastedData!$A:$A,0)))/I$33)</f>
        <v>#DIV/0!</v>
      </c>
      <c r="AT755" t="e">
        <f>100*((INDEX(PastedData!AA:AA,MATCH($AK755,PastedData!$A:$A,0)))/J$33)</f>
        <v>#DIV/0!</v>
      </c>
    </row>
    <row r="756" spans="14:46" x14ac:dyDescent="0.3">
      <c r="N756" s="2" t="e">
        <f t="shared" si="33"/>
        <v>#N/A</v>
      </c>
      <c r="O756" s="2" t="e">
        <f t="array" ref="O756">LN(INDEX(PastedData!E:E,MATCH(Analysis!$AK758,PastedData!$A:$A,0))-Analysis!O$5)</f>
        <v>#NUM!</v>
      </c>
      <c r="P756" s="2" t="e">
        <f>LN(INDEX(PastedData!F:F,MATCH(Analysis!$AK758,PastedData!$A:$A,0))-Analysis!P$5)</f>
        <v>#NUM!</v>
      </c>
      <c r="Q756" s="2" t="e">
        <f>LN(INDEX(PastedData!G:G,MATCH(Analysis!$AK758,PastedData!$A:$A,0))-Analysis!Q$5)</f>
        <v>#NUM!</v>
      </c>
      <c r="R756" s="2" t="e">
        <f>LN(INDEX(PastedData!H:H,MATCH(Analysis!$AK758,PastedData!$A:$A,0))-Analysis!R$5)</f>
        <v>#NUM!</v>
      </c>
      <c r="S756" s="2" t="e">
        <f>LN(INDEX(PastedData!I:I,MATCH(Analysis!$AK758,PastedData!$A:$A,0))-Analysis!S$5)</f>
        <v>#NUM!</v>
      </c>
      <c r="T756" s="2" t="e">
        <f>LN(INDEX(PastedData!J:J,MATCH(Analysis!$AK758,PastedData!$A:$A,0))-Analysis!T$5)</f>
        <v>#NUM!</v>
      </c>
      <c r="U756" s="2" t="e">
        <f>LN(INDEX(PastedData!K:K,MATCH(Analysis!$AK758,PastedData!$A:$A,0))-Analysis!U$5)</f>
        <v>#NUM!</v>
      </c>
      <c r="AK756">
        <f t="shared" si="32"/>
        <v>736</v>
      </c>
      <c r="AL756" s="2" t="e">
        <f t="array" ref="AL756">INDEX(PastedData!B:B,MATCH($AK756,PastedData!$A:$A,0))</f>
        <v>#N/A</v>
      </c>
      <c r="AM756" s="2">
        <f>INDEX(PastedData!L:L,MATCH($AK756,PastedData!$A:$A,0))</f>
        <v>0</v>
      </c>
      <c r="AN756" t="e">
        <f>100*((INDEX(PastedData!U:U,MATCH($AK756,PastedData!$A:$A,0)))/D$33)</f>
        <v>#DIV/0!</v>
      </c>
      <c r="AO756" t="e">
        <f>100*((INDEX(PastedData!V:V,MATCH($AK756,PastedData!$A:$A,0)))/E$33)</f>
        <v>#DIV/0!</v>
      </c>
      <c r="AP756" t="e">
        <f>100*((INDEX(PastedData!W:W,MATCH($AK756,PastedData!$A:$A,0)))/F$33)</f>
        <v>#DIV/0!</v>
      </c>
      <c r="AQ756" t="e">
        <f>100*((INDEX(PastedData!X:X,MATCH($AK756,PastedData!$A:$A,0)))/G$33)</f>
        <v>#DIV/0!</v>
      </c>
      <c r="AR756" t="e">
        <f>100*((INDEX(PastedData!Y:Y,MATCH($AK756,PastedData!$A:$A,0)))/H$33)</f>
        <v>#DIV/0!</v>
      </c>
      <c r="AS756" t="e">
        <f>100*((INDEX(PastedData!Z:Z,MATCH($AK756,PastedData!$A:$A,0)))/I$33)</f>
        <v>#DIV/0!</v>
      </c>
      <c r="AT756" t="e">
        <f>100*((INDEX(PastedData!AA:AA,MATCH($AK756,PastedData!$A:$A,0)))/J$33)</f>
        <v>#DIV/0!</v>
      </c>
    </row>
    <row r="757" spans="14:46" x14ac:dyDescent="0.3">
      <c r="N757" s="2" t="e">
        <f t="shared" si="33"/>
        <v>#N/A</v>
      </c>
      <c r="O757" s="2" t="e">
        <f t="array" ref="O757">LN(INDEX(PastedData!E:E,MATCH(Analysis!$AK759,PastedData!$A:$A,0))-Analysis!O$5)</f>
        <v>#NUM!</v>
      </c>
      <c r="P757" s="2" t="e">
        <f>LN(INDEX(PastedData!F:F,MATCH(Analysis!$AK759,PastedData!$A:$A,0))-Analysis!P$5)</f>
        <v>#NUM!</v>
      </c>
      <c r="Q757" s="2" t="e">
        <f>LN(INDEX(PastedData!G:G,MATCH(Analysis!$AK759,PastedData!$A:$A,0))-Analysis!Q$5)</f>
        <v>#NUM!</v>
      </c>
      <c r="R757" s="2" t="e">
        <f>LN(INDEX(PastedData!H:H,MATCH(Analysis!$AK759,PastedData!$A:$A,0))-Analysis!R$5)</f>
        <v>#NUM!</v>
      </c>
      <c r="S757" s="2" t="e">
        <f>LN(INDEX(PastedData!I:I,MATCH(Analysis!$AK759,PastedData!$A:$A,0))-Analysis!S$5)</f>
        <v>#NUM!</v>
      </c>
      <c r="T757" s="2" t="e">
        <f>LN(INDEX(PastedData!J:J,MATCH(Analysis!$AK759,PastedData!$A:$A,0))-Analysis!T$5)</f>
        <v>#NUM!</v>
      </c>
      <c r="U757" s="2" t="e">
        <f>LN(INDEX(PastedData!K:K,MATCH(Analysis!$AK759,PastedData!$A:$A,0))-Analysis!U$5)</f>
        <v>#NUM!</v>
      </c>
      <c r="AK757">
        <f t="shared" si="32"/>
        <v>737</v>
      </c>
      <c r="AL757" s="2" t="e">
        <f t="array" ref="AL757">INDEX(PastedData!B:B,MATCH($AK757,PastedData!$A:$A,0))</f>
        <v>#N/A</v>
      </c>
      <c r="AM757" s="2">
        <f>INDEX(PastedData!L:L,MATCH($AK757,PastedData!$A:$A,0))</f>
        <v>0</v>
      </c>
      <c r="AN757" t="e">
        <f>100*((INDEX(PastedData!U:U,MATCH($AK757,PastedData!$A:$A,0)))/D$33)</f>
        <v>#DIV/0!</v>
      </c>
      <c r="AO757" t="e">
        <f>100*((INDEX(PastedData!V:V,MATCH($AK757,PastedData!$A:$A,0)))/E$33)</f>
        <v>#DIV/0!</v>
      </c>
      <c r="AP757" t="e">
        <f>100*((INDEX(PastedData!W:W,MATCH($AK757,PastedData!$A:$A,0)))/F$33)</f>
        <v>#DIV/0!</v>
      </c>
      <c r="AQ757" t="e">
        <f>100*((INDEX(PastedData!X:X,MATCH($AK757,PastedData!$A:$A,0)))/G$33)</f>
        <v>#DIV/0!</v>
      </c>
      <c r="AR757" t="e">
        <f>100*((INDEX(PastedData!Y:Y,MATCH($AK757,PastedData!$A:$A,0)))/H$33)</f>
        <v>#DIV/0!</v>
      </c>
      <c r="AS757" t="e">
        <f>100*((INDEX(PastedData!Z:Z,MATCH($AK757,PastedData!$A:$A,0)))/I$33)</f>
        <v>#DIV/0!</v>
      </c>
      <c r="AT757" t="e">
        <f>100*((INDEX(PastedData!AA:AA,MATCH($AK757,PastedData!$A:$A,0)))/J$33)</f>
        <v>#DIV/0!</v>
      </c>
    </row>
    <row r="758" spans="14:46" x14ac:dyDescent="0.3">
      <c r="N758" s="2" t="e">
        <f t="shared" si="33"/>
        <v>#N/A</v>
      </c>
      <c r="O758" s="2" t="e">
        <f t="array" ref="O758">LN(INDEX(PastedData!E:E,MATCH(Analysis!$AK760,PastedData!$A:$A,0))-Analysis!O$5)</f>
        <v>#NUM!</v>
      </c>
      <c r="P758" s="2" t="e">
        <f>LN(INDEX(PastedData!F:F,MATCH(Analysis!$AK760,PastedData!$A:$A,0))-Analysis!P$5)</f>
        <v>#NUM!</v>
      </c>
      <c r="Q758" s="2" t="e">
        <f>LN(INDEX(PastedData!G:G,MATCH(Analysis!$AK760,PastedData!$A:$A,0))-Analysis!Q$5)</f>
        <v>#NUM!</v>
      </c>
      <c r="R758" s="2" t="e">
        <f>LN(INDEX(PastedData!H:H,MATCH(Analysis!$AK760,PastedData!$A:$A,0))-Analysis!R$5)</f>
        <v>#NUM!</v>
      </c>
      <c r="S758" s="2" t="e">
        <f>LN(INDEX(PastedData!I:I,MATCH(Analysis!$AK760,PastedData!$A:$A,0))-Analysis!S$5)</f>
        <v>#NUM!</v>
      </c>
      <c r="T758" s="2" t="e">
        <f>LN(INDEX(PastedData!J:J,MATCH(Analysis!$AK760,PastedData!$A:$A,0))-Analysis!T$5)</f>
        <v>#NUM!</v>
      </c>
      <c r="U758" s="2" t="e">
        <f>LN(INDEX(PastedData!K:K,MATCH(Analysis!$AK760,PastedData!$A:$A,0))-Analysis!U$5)</f>
        <v>#NUM!</v>
      </c>
      <c r="AK758">
        <f t="shared" si="32"/>
        <v>738</v>
      </c>
      <c r="AL758" s="2" t="e">
        <f t="array" ref="AL758">INDEX(PastedData!B:B,MATCH($AK758,PastedData!$A:$A,0))</f>
        <v>#N/A</v>
      </c>
      <c r="AM758" s="2">
        <f>INDEX(PastedData!L:L,MATCH($AK758,PastedData!$A:$A,0))</f>
        <v>0</v>
      </c>
      <c r="AN758" t="e">
        <f>100*((INDEX(PastedData!U:U,MATCH($AK758,PastedData!$A:$A,0)))/D$33)</f>
        <v>#DIV/0!</v>
      </c>
      <c r="AO758" t="e">
        <f>100*((INDEX(PastedData!V:V,MATCH($AK758,PastedData!$A:$A,0)))/E$33)</f>
        <v>#DIV/0!</v>
      </c>
      <c r="AP758" t="e">
        <f>100*((INDEX(PastedData!W:W,MATCH($AK758,PastedData!$A:$A,0)))/F$33)</f>
        <v>#DIV/0!</v>
      </c>
      <c r="AQ758" t="e">
        <f>100*((INDEX(PastedData!X:X,MATCH($AK758,PastedData!$A:$A,0)))/G$33)</f>
        <v>#DIV/0!</v>
      </c>
      <c r="AR758" t="e">
        <f>100*((INDEX(PastedData!Y:Y,MATCH($AK758,PastedData!$A:$A,0)))/H$33)</f>
        <v>#DIV/0!</v>
      </c>
      <c r="AS758" t="e">
        <f>100*((INDEX(PastedData!Z:Z,MATCH($AK758,PastedData!$A:$A,0)))/I$33)</f>
        <v>#DIV/0!</v>
      </c>
      <c r="AT758" t="e">
        <f>100*((INDEX(PastedData!AA:AA,MATCH($AK758,PastedData!$A:$A,0)))/J$33)</f>
        <v>#DIV/0!</v>
      </c>
    </row>
    <row r="759" spans="14:46" x14ac:dyDescent="0.3">
      <c r="N759" s="2" t="e">
        <f t="shared" si="33"/>
        <v>#N/A</v>
      </c>
      <c r="O759" s="2" t="e">
        <f t="array" ref="O759">LN(INDEX(PastedData!E:E,MATCH(Analysis!$AK761,PastedData!$A:$A,0))-Analysis!O$5)</f>
        <v>#NUM!</v>
      </c>
      <c r="P759" s="2" t="e">
        <f>LN(INDEX(PastedData!F:F,MATCH(Analysis!$AK761,PastedData!$A:$A,0))-Analysis!P$5)</f>
        <v>#NUM!</v>
      </c>
      <c r="Q759" s="2" t="e">
        <f>LN(INDEX(PastedData!G:G,MATCH(Analysis!$AK761,PastedData!$A:$A,0))-Analysis!Q$5)</f>
        <v>#NUM!</v>
      </c>
      <c r="R759" s="2" t="e">
        <f>LN(INDEX(PastedData!H:H,MATCH(Analysis!$AK761,PastedData!$A:$A,0))-Analysis!R$5)</f>
        <v>#NUM!</v>
      </c>
      <c r="S759" s="2" t="e">
        <f>LN(INDEX(PastedData!I:I,MATCH(Analysis!$AK761,PastedData!$A:$A,0))-Analysis!S$5)</f>
        <v>#NUM!</v>
      </c>
      <c r="T759" s="2" t="e">
        <f>LN(INDEX(PastedData!J:J,MATCH(Analysis!$AK761,PastedData!$A:$A,0))-Analysis!T$5)</f>
        <v>#NUM!</v>
      </c>
      <c r="U759" s="2" t="e">
        <f>LN(INDEX(PastedData!K:K,MATCH(Analysis!$AK761,PastedData!$A:$A,0))-Analysis!U$5)</f>
        <v>#NUM!</v>
      </c>
      <c r="AK759">
        <f t="shared" si="32"/>
        <v>739</v>
      </c>
      <c r="AL759" s="2" t="e">
        <f t="array" ref="AL759">INDEX(PastedData!B:B,MATCH($AK759,PastedData!$A:$A,0))</f>
        <v>#N/A</v>
      </c>
      <c r="AM759" s="2">
        <f>INDEX(PastedData!L:L,MATCH($AK759,PastedData!$A:$A,0))</f>
        <v>0</v>
      </c>
      <c r="AN759" t="e">
        <f>100*((INDEX(PastedData!U:U,MATCH($AK759,PastedData!$A:$A,0)))/D$33)</f>
        <v>#DIV/0!</v>
      </c>
      <c r="AO759" t="e">
        <f>100*((INDEX(PastedData!V:V,MATCH($AK759,PastedData!$A:$A,0)))/E$33)</f>
        <v>#DIV/0!</v>
      </c>
      <c r="AP759" t="e">
        <f>100*((INDEX(PastedData!W:W,MATCH($AK759,PastedData!$A:$A,0)))/F$33)</f>
        <v>#DIV/0!</v>
      </c>
      <c r="AQ759" t="e">
        <f>100*((INDEX(PastedData!X:X,MATCH($AK759,PastedData!$A:$A,0)))/G$33)</f>
        <v>#DIV/0!</v>
      </c>
      <c r="AR759" t="e">
        <f>100*((INDEX(PastedData!Y:Y,MATCH($AK759,PastedData!$A:$A,0)))/H$33)</f>
        <v>#DIV/0!</v>
      </c>
      <c r="AS759" t="e">
        <f>100*((INDEX(PastedData!Z:Z,MATCH($AK759,PastedData!$A:$A,0)))/I$33)</f>
        <v>#DIV/0!</v>
      </c>
      <c r="AT759" t="e">
        <f>100*((INDEX(PastedData!AA:AA,MATCH($AK759,PastedData!$A:$A,0)))/J$33)</f>
        <v>#DIV/0!</v>
      </c>
    </row>
    <row r="760" spans="14:46" x14ac:dyDescent="0.3">
      <c r="N760" s="2" t="e">
        <f t="shared" si="33"/>
        <v>#N/A</v>
      </c>
      <c r="O760" s="2" t="e">
        <f t="array" ref="O760">LN(INDEX(PastedData!E:E,MATCH(Analysis!$AK762,PastedData!$A:$A,0))-Analysis!O$5)</f>
        <v>#NUM!</v>
      </c>
      <c r="P760" s="2" t="e">
        <f>LN(INDEX(PastedData!F:F,MATCH(Analysis!$AK762,PastedData!$A:$A,0))-Analysis!P$5)</f>
        <v>#NUM!</v>
      </c>
      <c r="Q760" s="2" t="e">
        <f>LN(INDEX(PastedData!G:G,MATCH(Analysis!$AK762,PastedData!$A:$A,0))-Analysis!Q$5)</f>
        <v>#NUM!</v>
      </c>
      <c r="R760" s="2" t="e">
        <f>LN(INDEX(PastedData!H:H,MATCH(Analysis!$AK762,PastedData!$A:$A,0))-Analysis!R$5)</f>
        <v>#NUM!</v>
      </c>
      <c r="S760" s="2" t="e">
        <f>LN(INDEX(PastedData!I:I,MATCH(Analysis!$AK762,PastedData!$A:$A,0))-Analysis!S$5)</f>
        <v>#NUM!</v>
      </c>
      <c r="T760" s="2" t="e">
        <f>LN(INDEX(PastedData!J:J,MATCH(Analysis!$AK762,PastedData!$A:$A,0))-Analysis!T$5)</f>
        <v>#NUM!</v>
      </c>
      <c r="U760" s="2" t="e">
        <f>LN(INDEX(PastedData!K:K,MATCH(Analysis!$AK762,PastedData!$A:$A,0))-Analysis!U$5)</f>
        <v>#NUM!</v>
      </c>
      <c r="AK760">
        <f t="shared" si="32"/>
        <v>740</v>
      </c>
      <c r="AL760" s="2" t="e">
        <f t="array" ref="AL760">INDEX(PastedData!B:B,MATCH($AK760,PastedData!$A:$A,0))</f>
        <v>#N/A</v>
      </c>
      <c r="AM760" s="2">
        <f>INDEX(PastedData!L:L,MATCH($AK760,PastedData!$A:$A,0))</f>
        <v>0</v>
      </c>
      <c r="AN760" t="e">
        <f>100*((INDEX(PastedData!U:U,MATCH($AK760,PastedData!$A:$A,0)))/D$33)</f>
        <v>#DIV/0!</v>
      </c>
      <c r="AO760" t="e">
        <f>100*((INDEX(PastedData!V:V,MATCH($AK760,PastedData!$A:$A,0)))/E$33)</f>
        <v>#DIV/0!</v>
      </c>
      <c r="AP760" t="e">
        <f>100*((INDEX(PastedData!W:W,MATCH($AK760,PastedData!$A:$A,0)))/F$33)</f>
        <v>#DIV/0!</v>
      </c>
      <c r="AQ760" t="e">
        <f>100*((INDEX(PastedData!X:X,MATCH($AK760,PastedData!$A:$A,0)))/G$33)</f>
        <v>#DIV/0!</v>
      </c>
      <c r="AR760" t="e">
        <f>100*((INDEX(PastedData!Y:Y,MATCH($AK760,PastedData!$A:$A,0)))/H$33)</f>
        <v>#DIV/0!</v>
      </c>
      <c r="AS760" t="e">
        <f>100*((INDEX(PastedData!Z:Z,MATCH($AK760,PastedData!$A:$A,0)))/I$33)</f>
        <v>#DIV/0!</v>
      </c>
      <c r="AT760" t="e">
        <f>100*((INDEX(PastedData!AA:AA,MATCH($AK760,PastedData!$A:$A,0)))/J$33)</f>
        <v>#DIV/0!</v>
      </c>
    </row>
    <row r="761" spans="14:46" x14ac:dyDescent="0.3">
      <c r="N761" s="2" t="e">
        <f t="shared" si="33"/>
        <v>#N/A</v>
      </c>
      <c r="O761" s="2" t="e">
        <f t="array" ref="O761">LN(INDEX(PastedData!E:E,MATCH(Analysis!$AK763,PastedData!$A:$A,0))-Analysis!O$5)</f>
        <v>#NUM!</v>
      </c>
      <c r="P761" s="2" t="e">
        <f>LN(INDEX(PastedData!F:F,MATCH(Analysis!$AK763,PastedData!$A:$A,0))-Analysis!P$5)</f>
        <v>#NUM!</v>
      </c>
      <c r="Q761" s="2" t="e">
        <f>LN(INDEX(PastedData!G:G,MATCH(Analysis!$AK763,PastedData!$A:$A,0))-Analysis!Q$5)</f>
        <v>#NUM!</v>
      </c>
      <c r="R761" s="2" t="e">
        <f>LN(INDEX(PastedData!H:H,MATCH(Analysis!$AK763,PastedData!$A:$A,0))-Analysis!R$5)</f>
        <v>#NUM!</v>
      </c>
      <c r="S761" s="2" t="e">
        <f>LN(INDEX(PastedData!I:I,MATCH(Analysis!$AK763,PastedData!$A:$A,0))-Analysis!S$5)</f>
        <v>#NUM!</v>
      </c>
      <c r="T761" s="2" t="e">
        <f>LN(INDEX(PastedData!J:J,MATCH(Analysis!$AK763,PastedData!$A:$A,0))-Analysis!T$5)</f>
        <v>#NUM!</v>
      </c>
      <c r="U761" s="2" t="e">
        <f>LN(INDEX(PastedData!K:K,MATCH(Analysis!$AK763,PastedData!$A:$A,0))-Analysis!U$5)</f>
        <v>#NUM!</v>
      </c>
      <c r="AK761">
        <f t="shared" si="32"/>
        <v>741</v>
      </c>
      <c r="AL761" s="2" t="e">
        <f t="array" ref="AL761">INDEX(PastedData!B:B,MATCH($AK761,PastedData!$A:$A,0))</f>
        <v>#N/A</v>
      </c>
      <c r="AM761" s="2">
        <f>INDEX(PastedData!L:L,MATCH($AK761,PastedData!$A:$A,0))</f>
        <v>0</v>
      </c>
      <c r="AN761" t="e">
        <f>100*((INDEX(PastedData!U:U,MATCH($AK761,PastedData!$A:$A,0)))/D$33)</f>
        <v>#DIV/0!</v>
      </c>
      <c r="AO761" t="e">
        <f>100*((INDEX(PastedData!V:V,MATCH($AK761,PastedData!$A:$A,0)))/E$33)</f>
        <v>#DIV/0!</v>
      </c>
      <c r="AP761" t="e">
        <f>100*((INDEX(PastedData!W:W,MATCH($AK761,PastedData!$A:$A,0)))/F$33)</f>
        <v>#DIV/0!</v>
      </c>
      <c r="AQ761" t="e">
        <f>100*((INDEX(PastedData!X:X,MATCH($AK761,PastedData!$A:$A,0)))/G$33)</f>
        <v>#DIV/0!</v>
      </c>
      <c r="AR761" t="e">
        <f>100*((INDEX(PastedData!Y:Y,MATCH($AK761,PastedData!$A:$A,0)))/H$33)</f>
        <v>#DIV/0!</v>
      </c>
      <c r="AS761" t="e">
        <f>100*((INDEX(PastedData!Z:Z,MATCH($AK761,PastedData!$A:$A,0)))/I$33)</f>
        <v>#DIV/0!</v>
      </c>
      <c r="AT761" t="e">
        <f>100*((INDEX(PastedData!AA:AA,MATCH($AK761,PastedData!$A:$A,0)))/J$33)</f>
        <v>#DIV/0!</v>
      </c>
    </row>
    <row r="762" spans="14:46" x14ac:dyDescent="0.3">
      <c r="N762" s="2" t="e">
        <f t="shared" si="33"/>
        <v>#N/A</v>
      </c>
      <c r="O762" s="2" t="e">
        <f t="array" ref="O762">LN(INDEX(PastedData!E:E,MATCH(Analysis!$AK764,PastedData!$A:$A,0))-Analysis!O$5)</f>
        <v>#NUM!</v>
      </c>
      <c r="P762" s="2" t="e">
        <f>LN(INDEX(PastedData!F:F,MATCH(Analysis!$AK764,PastedData!$A:$A,0))-Analysis!P$5)</f>
        <v>#NUM!</v>
      </c>
      <c r="Q762" s="2" t="e">
        <f>LN(INDEX(PastedData!G:G,MATCH(Analysis!$AK764,PastedData!$A:$A,0))-Analysis!Q$5)</f>
        <v>#NUM!</v>
      </c>
      <c r="R762" s="2" t="e">
        <f>LN(INDEX(PastedData!H:H,MATCH(Analysis!$AK764,PastedData!$A:$A,0))-Analysis!R$5)</f>
        <v>#NUM!</v>
      </c>
      <c r="S762" s="2" t="e">
        <f>LN(INDEX(PastedData!I:I,MATCH(Analysis!$AK764,PastedData!$A:$A,0))-Analysis!S$5)</f>
        <v>#NUM!</v>
      </c>
      <c r="T762" s="2" t="e">
        <f>LN(INDEX(PastedData!J:J,MATCH(Analysis!$AK764,PastedData!$A:$A,0))-Analysis!T$5)</f>
        <v>#NUM!</v>
      </c>
      <c r="U762" s="2" t="e">
        <f>LN(INDEX(PastedData!K:K,MATCH(Analysis!$AK764,PastedData!$A:$A,0))-Analysis!U$5)</f>
        <v>#NUM!</v>
      </c>
      <c r="AK762">
        <f t="shared" si="32"/>
        <v>742</v>
      </c>
      <c r="AL762" s="2" t="e">
        <f t="array" ref="AL762">INDEX(PastedData!B:B,MATCH($AK762,PastedData!$A:$A,0))</f>
        <v>#N/A</v>
      </c>
      <c r="AM762" s="2">
        <f>INDEX(PastedData!L:L,MATCH($AK762,PastedData!$A:$A,0))</f>
        <v>0</v>
      </c>
      <c r="AN762" t="e">
        <f>100*((INDEX(PastedData!U:U,MATCH($AK762,PastedData!$A:$A,0)))/D$33)</f>
        <v>#DIV/0!</v>
      </c>
      <c r="AO762" t="e">
        <f>100*((INDEX(PastedData!V:V,MATCH($AK762,PastedData!$A:$A,0)))/E$33)</f>
        <v>#DIV/0!</v>
      </c>
      <c r="AP762" t="e">
        <f>100*((INDEX(PastedData!W:W,MATCH($AK762,PastedData!$A:$A,0)))/F$33)</f>
        <v>#DIV/0!</v>
      </c>
      <c r="AQ762" t="e">
        <f>100*((INDEX(PastedData!X:X,MATCH($AK762,PastedData!$A:$A,0)))/G$33)</f>
        <v>#DIV/0!</v>
      </c>
      <c r="AR762" t="e">
        <f>100*((INDEX(PastedData!Y:Y,MATCH($AK762,PastedData!$A:$A,0)))/H$33)</f>
        <v>#DIV/0!</v>
      </c>
      <c r="AS762" t="e">
        <f>100*((INDEX(PastedData!Z:Z,MATCH($AK762,PastedData!$A:$A,0)))/I$33)</f>
        <v>#DIV/0!</v>
      </c>
      <c r="AT762" t="e">
        <f>100*((INDEX(PastedData!AA:AA,MATCH($AK762,PastedData!$A:$A,0)))/J$33)</f>
        <v>#DIV/0!</v>
      </c>
    </row>
    <row r="763" spans="14:46" x14ac:dyDescent="0.3">
      <c r="N763" s="2" t="e">
        <f t="shared" si="33"/>
        <v>#N/A</v>
      </c>
      <c r="O763" s="2" t="e">
        <f t="array" ref="O763">LN(INDEX(PastedData!E:E,MATCH(Analysis!$AK765,PastedData!$A:$A,0))-Analysis!O$5)</f>
        <v>#NUM!</v>
      </c>
      <c r="P763" s="2" t="e">
        <f>LN(INDEX(PastedData!F:F,MATCH(Analysis!$AK765,PastedData!$A:$A,0))-Analysis!P$5)</f>
        <v>#NUM!</v>
      </c>
      <c r="Q763" s="2" t="e">
        <f>LN(INDEX(PastedData!G:G,MATCH(Analysis!$AK765,PastedData!$A:$A,0))-Analysis!Q$5)</f>
        <v>#NUM!</v>
      </c>
      <c r="R763" s="2" t="e">
        <f>LN(INDEX(PastedData!H:H,MATCH(Analysis!$AK765,PastedData!$A:$A,0))-Analysis!R$5)</f>
        <v>#NUM!</v>
      </c>
      <c r="S763" s="2" t="e">
        <f>LN(INDEX(PastedData!I:I,MATCH(Analysis!$AK765,PastedData!$A:$A,0))-Analysis!S$5)</f>
        <v>#NUM!</v>
      </c>
      <c r="T763" s="2" t="e">
        <f>LN(INDEX(PastedData!J:J,MATCH(Analysis!$AK765,PastedData!$A:$A,0))-Analysis!T$5)</f>
        <v>#NUM!</v>
      </c>
      <c r="U763" s="2" t="e">
        <f>LN(INDEX(PastedData!K:K,MATCH(Analysis!$AK765,PastedData!$A:$A,0))-Analysis!U$5)</f>
        <v>#NUM!</v>
      </c>
      <c r="AK763">
        <f t="shared" si="32"/>
        <v>743</v>
      </c>
      <c r="AL763" s="2" t="e">
        <f t="array" ref="AL763">INDEX(PastedData!B:B,MATCH($AK763,PastedData!$A:$A,0))</f>
        <v>#N/A</v>
      </c>
      <c r="AM763" s="2">
        <f>INDEX(PastedData!L:L,MATCH($AK763,PastedData!$A:$A,0))</f>
        <v>0</v>
      </c>
      <c r="AN763" t="e">
        <f>100*((INDEX(PastedData!U:U,MATCH($AK763,PastedData!$A:$A,0)))/D$33)</f>
        <v>#DIV/0!</v>
      </c>
      <c r="AO763" t="e">
        <f>100*((INDEX(PastedData!V:V,MATCH($AK763,PastedData!$A:$A,0)))/E$33)</f>
        <v>#DIV/0!</v>
      </c>
      <c r="AP763" t="e">
        <f>100*((INDEX(PastedData!W:W,MATCH($AK763,PastedData!$A:$A,0)))/F$33)</f>
        <v>#DIV/0!</v>
      </c>
      <c r="AQ763" t="e">
        <f>100*((INDEX(PastedData!X:X,MATCH($AK763,PastedData!$A:$A,0)))/G$33)</f>
        <v>#DIV/0!</v>
      </c>
      <c r="AR763" t="e">
        <f>100*((INDEX(PastedData!Y:Y,MATCH($AK763,PastedData!$A:$A,0)))/H$33)</f>
        <v>#DIV/0!</v>
      </c>
      <c r="AS763" t="e">
        <f>100*((INDEX(PastedData!Z:Z,MATCH($AK763,PastedData!$A:$A,0)))/I$33)</f>
        <v>#DIV/0!</v>
      </c>
      <c r="AT763" t="e">
        <f>100*((INDEX(PastedData!AA:AA,MATCH($AK763,PastedData!$A:$A,0)))/J$33)</f>
        <v>#DIV/0!</v>
      </c>
    </row>
    <row r="764" spans="14:46" x14ac:dyDescent="0.3">
      <c r="N764" s="2" t="e">
        <f t="shared" si="33"/>
        <v>#N/A</v>
      </c>
      <c r="O764" s="2" t="e">
        <f t="array" ref="O764">LN(INDEX(PastedData!E:E,MATCH(Analysis!$AK766,PastedData!$A:$A,0))-Analysis!O$5)</f>
        <v>#NUM!</v>
      </c>
      <c r="P764" s="2" t="e">
        <f>LN(INDEX(PastedData!F:F,MATCH(Analysis!$AK766,PastedData!$A:$A,0))-Analysis!P$5)</f>
        <v>#NUM!</v>
      </c>
      <c r="Q764" s="2" t="e">
        <f>LN(INDEX(PastedData!G:G,MATCH(Analysis!$AK766,PastedData!$A:$A,0))-Analysis!Q$5)</f>
        <v>#NUM!</v>
      </c>
      <c r="R764" s="2" t="e">
        <f>LN(INDEX(PastedData!H:H,MATCH(Analysis!$AK766,PastedData!$A:$A,0))-Analysis!R$5)</f>
        <v>#NUM!</v>
      </c>
      <c r="S764" s="2" t="e">
        <f>LN(INDEX(PastedData!I:I,MATCH(Analysis!$AK766,PastedData!$A:$A,0))-Analysis!S$5)</f>
        <v>#NUM!</v>
      </c>
      <c r="T764" s="2" t="e">
        <f>LN(INDEX(PastedData!J:J,MATCH(Analysis!$AK766,PastedData!$A:$A,0))-Analysis!T$5)</f>
        <v>#NUM!</v>
      </c>
      <c r="U764" s="2" t="e">
        <f>LN(INDEX(PastedData!K:K,MATCH(Analysis!$AK766,PastedData!$A:$A,0))-Analysis!U$5)</f>
        <v>#NUM!</v>
      </c>
      <c r="AK764">
        <f t="shared" si="32"/>
        <v>744</v>
      </c>
      <c r="AL764" s="2" t="e">
        <f t="array" ref="AL764">INDEX(PastedData!B:B,MATCH($AK764,PastedData!$A:$A,0))</f>
        <v>#N/A</v>
      </c>
      <c r="AM764" s="2">
        <f>INDEX(PastedData!L:L,MATCH($AK764,PastedData!$A:$A,0))</f>
        <v>0</v>
      </c>
      <c r="AN764" t="e">
        <f>100*((INDEX(PastedData!U:U,MATCH($AK764,PastedData!$A:$A,0)))/D$33)</f>
        <v>#DIV/0!</v>
      </c>
      <c r="AO764" t="e">
        <f>100*((INDEX(PastedData!V:V,MATCH($AK764,PastedData!$A:$A,0)))/E$33)</f>
        <v>#DIV/0!</v>
      </c>
      <c r="AP764" t="e">
        <f>100*((INDEX(PastedData!W:W,MATCH($AK764,PastedData!$A:$A,0)))/F$33)</f>
        <v>#DIV/0!</v>
      </c>
      <c r="AQ764" t="e">
        <f>100*((INDEX(PastedData!X:X,MATCH($AK764,PastedData!$A:$A,0)))/G$33)</f>
        <v>#DIV/0!</v>
      </c>
      <c r="AR764" t="e">
        <f>100*((INDEX(PastedData!Y:Y,MATCH($AK764,PastedData!$A:$A,0)))/H$33)</f>
        <v>#DIV/0!</v>
      </c>
      <c r="AS764" t="e">
        <f>100*((INDEX(PastedData!Z:Z,MATCH($AK764,PastedData!$A:$A,0)))/I$33)</f>
        <v>#DIV/0!</v>
      </c>
      <c r="AT764" t="e">
        <f>100*((INDEX(PastedData!AA:AA,MATCH($AK764,PastedData!$A:$A,0)))/J$33)</f>
        <v>#DIV/0!</v>
      </c>
    </row>
    <row r="765" spans="14:46" x14ac:dyDescent="0.3">
      <c r="N765" s="2" t="e">
        <f t="shared" si="33"/>
        <v>#N/A</v>
      </c>
      <c r="O765" s="2" t="e">
        <f t="array" ref="O765">LN(INDEX(PastedData!E:E,MATCH(Analysis!$AK767,PastedData!$A:$A,0))-Analysis!O$5)</f>
        <v>#NUM!</v>
      </c>
      <c r="P765" s="2" t="e">
        <f>LN(INDEX(PastedData!F:F,MATCH(Analysis!$AK767,PastedData!$A:$A,0))-Analysis!P$5)</f>
        <v>#NUM!</v>
      </c>
      <c r="Q765" s="2" t="e">
        <f>LN(INDEX(PastedData!G:G,MATCH(Analysis!$AK767,PastedData!$A:$A,0))-Analysis!Q$5)</f>
        <v>#NUM!</v>
      </c>
      <c r="R765" s="2" t="e">
        <f>LN(INDEX(PastedData!H:H,MATCH(Analysis!$AK767,PastedData!$A:$A,0))-Analysis!R$5)</f>
        <v>#NUM!</v>
      </c>
      <c r="S765" s="2" t="e">
        <f>LN(INDEX(PastedData!I:I,MATCH(Analysis!$AK767,PastedData!$A:$A,0))-Analysis!S$5)</f>
        <v>#NUM!</v>
      </c>
      <c r="T765" s="2" t="e">
        <f>LN(INDEX(PastedData!J:J,MATCH(Analysis!$AK767,PastedData!$A:$A,0))-Analysis!T$5)</f>
        <v>#NUM!</v>
      </c>
      <c r="U765" s="2" t="e">
        <f>LN(INDEX(PastedData!K:K,MATCH(Analysis!$AK767,PastedData!$A:$A,0))-Analysis!U$5)</f>
        <v>#NUM!</v>
      </c>
      <c r="AK765">
        <f t="shared" si="32"/>
        <v>745</v>
      </c>
      <c r="AL765" s="2" t="e">
        <f t="array" ref="AL765">INDEX(PastedData!B:B,MATCH($AK765,PastedData!$A:$A,0))</f>
        <v>#N/A</v>
      </c>
      <c r="AM765" s="2">
        <f>INDEX(PastedData!L:L,MATCH($AK765,PastedData!$A:$A,0))</f>
        <v>0</v>
      </c>
      <c r="AN765" t="e">
        <f>100*((INDEX(PastedData!U:U,MATCH($AK765,PastedData!$A:$A,0)))/D$33)</f>
        <v>#DIV/0!</v>
      </c>
      <c r="AO765" t="e">
        <f>100*((INDEX(PastedData!V:V,MATCH($AK765,PastedData!$A:$A,0)))/E$33)</f>
        <v>#DIV/0!</v>
      </c>
      <c r="AP765" t="e">
        <f>100*((INDEX(PastedData!W:W,MATCH($AK765,PastedData!$A:$A,0)))/F$33)</f>
        <v>#DIV/0!</v>
      </c>
      <c r="AQ765" t="e">
        <f>100*((INDEX(PastedData!X:X,MATCH($AK765,PastedData!$A:$A,0)))/G$33)</f>
        <v>#DIV/0!</v>
      </c>
      <c r="AR765" t="e">
        <f>100*((INDEX(PastedData!Y:Y,MATCH($AK765,PastedData!$A:$A,0)))/H$33)</f>
        <v>#DIV/0!</v>
      </c>
      <c r="AS765" t="e">
        <f>100*((INDEX(PastedData!Z:Z,MATCH($AK765,PastedData!$A:$A,0)))/I$33)</f>
        <v>#DIV/0!</v>
      </c>
      <c r="AT765" t="e">
        <f>100*((INDEX(PastedData!AA:AA,MATCH($AK765,PastedData!$A:$A,0)))/J$33)</f>
        <v>#DIV/0!</v>
      </c>
    </row>
    <row r="766" spans="14:46" x14ac:dyDescent="0.3">
      <c r="N766" s="2" t="e">
        <f t="shared" si="33"/>
        <v>#N/A</v>
      </c>
      <c r="O766" s="2" t="e">
        <f t="array" ref="O766">LN(INDEX(PastedData!E:E,MATCH(Analysis!$AK768,PastedData!$A:$A,0))-Analysis!O$5)</f>
        <v>#NUM!</v>
      </c>
      <c r="P766" s="2" t="e">
        <f>LN(INDEX(PastedData!F:F,MATCH(Analysis!$AK768,PastedData!$A:$A,0))-Analysis!P$5)</f>
        <v>#NUM!</v>
      </c>
      <c r="Q766" s="2" t="e">
        <f>LN(INDEX(PastedData!G:G,MATCH(Analysis!$AK768,PastedData!$A:$A,0))-Analysis!Q$5)</f>
        <v>#NUM!</v>
      </c>
      <c r="R766" s="2" t="e">
        <f>LN(INDEX(PastedData!H:H,MATCH(Analysis!$AK768,PastedData!$A:$A,0))-Analysis!R$5)</f>
        <v>#NUM!</v>
      </c>
      <c r="S766" s="2" t="e">
        <f>LN(INDEX(PastedData!I:I,MATCH(Analysis!$AK768,PastedData!$A:$A,0))-Analysis!S$5)</f>
        <v>#NUM!</v>
      </c>
      <c r="T766" s="2" t="e">
        <f>LN(INDEX(PastedData!J:J,MATCH(Analysis!$AK768,PastedData!$A:$A,0))-Analysis!T$5)</f>
        <v>#NUM!</v>
      </c>
      <c r="U766" s="2" t="e">
        <f>LN(INDEX(PastedData!K:K,MATCH(Analysis!$AK768,PastedData!$A:$A,0))-Analysis!U$5)</f>
        <v>#NUM!</v>
      </c>
      <c r="AK766">
        <f t="shared" si="32"/>
        <v>746</v>
      </c>
      <c r="AL766" s="2" t="e">
        <f t="array" ref="AL766">INDEX(PastedData!B:B,MATCH($AK766,PastedData!$A:$A,0))</f>
        <v>#N/A</v>
      </c>
      <c r="AM766" s="2">
        <f>INDEX(PastedData!L:L,MATCH($AK766,PastedData!$A:$A,0))</f>
        <v>0</v>
      </c>
      <c r="AN766" t="e">
        <f>100*((INDEX(PastedData!U:U,MATCH($AK766,PastedData!$A:$A,0)))/D$33)</f>
        <v>#DIV/0!</v>
      </c>
      <c r="AO766" t="e">
        <f>100*((INDEX(PastedData!V:V,MATCH($AK766,PastedData!$A:$A,0)))/E$33)</f>
        <v>#DIV/0!</v>
      </c>
      <c r="AP766" t="e">
        <f>100*((INDEX(PastedData!W:W,MATCH($AK766,PastedData!$A:$A,0)))/F$33)</f>
        <v>#DIV/0!</v>
      </c>
      <c r="AQ766" t="e">
        <f>100*((INDEX(PastedData!X:X,MATCH($AK766,PastedData!$A:$A,0)))/G$33)</f>
        <v>#DIV/0!</v>
      </c>
      <c r="AR766" t="e">
        <f>100*((INDEX(PastedData!Y:Y,MATCH($AK766,PastedData!$A:$A,0)))/H$33)</f>
        <v>#DIV/0!</v>
      </c>
      <c r="AS766" t="e">
        <f>100*((INDEX(PastedData!Z:Z,MATCH($AK766,PastedData!$A:$A,0)))/I$33)</f>
        <v>#DIV/0!</v>
      </c>
      <c r="AT766" t="e">
        <f>100*((INDEX(PastedData!AA:AA,MATCH($AK766,PastedData!$A:$A,0)))/J$33)</f>
        <v>#DIV/0!</v>
      </c>
    </row>
    <row r="767" spans="14:46" x14ac:dyDescent="0.3">
      <c r="N767" s="2" t="e">
        <f t="shared" si="33"/>
        <v>#N/A</v>
      </c>
      <c r="O767" s="2" t="e">
        <f t="array" ref="O767">LN(INDEX(PastedData!E:E,MATCH(Analysis!$AK769,PastedData!$A:$A,0))-Analysis!O$5)</f>
        <v>#NUM!</v>
      </c>
      <c r="P767" s="2" t="e">
        <f>LN(INDEX(PastedData!F:F,MATCH(Analysis!$AK769,PastedData!$A:$A,0))-Analysis!P$5)</f>
        <v>#NUM!</v>
      </c>
      <c r="Q767" s="2" t="e">
        <f>LN(INDEX(PastedData!G:G,MATCH(Analysis!$AK769,PastedData!$A:$A,0))-Analysis!Q$5)</f>
        <v>#NUM!</v>
      </c>
      <c r="R767" s="2" t="e">
        <f>LN(INDEX(PastedData!H:H,MATCH(Analysis!$AK769,PastedData!$A:$A,0))-Analysis!R$5)</f>
        <v>#NUM!</v>
      </c>
      <c r="S767" s="2" t="e">
        <f>LN(INDEX(PastedData!I:I,MATCH(Analysis!$AK769,PastedData!$A:$A,0))-Analysis!S$5)</f>
        <v>#NUM!</v>
      </c>
      <c r="T767" s="2" t="e">
        <f>LN(INDEX(PastedData!J:J,MATCH(Analysis!$AK769,PastedData!$A:$A,0))-Analysis!T$5)</f>
        <v>#NUM!</v>
      </c>
      <c r="U767" s="2" t="e">
        <f>LN(INDEX(PastedData!K:K,MATCH(Analysis!$AK769,PastedData!$A:$A,0))-Analysis!U$5)</f>
        <v>#NUM!</v>
      </c>
      <c r="AK767">
        <f t="shared" si="32"/>
        <v>747</v>
      </c>
      <c r="AL767" s="2" t="e">
        <f t="array" ref="AL767">INDEX(PastedData!B:B,MATCH($AK767,PastedData!$A:$A,0))</f>
        <v>#N/A</v>
      </c>
      <c r="AM767" s="2">
        <f>INDEX(PastedData!L:L,MATCH($AK767,PastedData!$A:$A,0))</f>
        <v>0</v>
      </c>
      <c r="AN767" t="e">
        <f>100*((INDEX(PastedData!U:U,MATCH($AK767,PastedData!$A:$A,0)))/D$33)</f>
        <v>#DIV/0!</v>
      </c>
      <c r="AO767" t="e">
        <f>100*((INDEX(PastedData!V:V,MATCH($AK767,PastedData!$A:$A,0)))/E$33)</f>
        <v>#DIV/0!</v>
      </c>
      <c r="AP767" t="e">
        <f>100*((INDEX(PastedData!W:W,MATCH($AK767,PastedData!$A:$A,0)))/F$33)</f>
        <v>#DIV/0!</v>
      </c>
      <c r="AQ767" t="e">
        <f>100*((INDEX(PastedData!X:X,MATCH($AK767,PastedData!$A:$A,0)))/G$33)</f>
        <v>#DIV/0!</v>
      </c>
      <c r="AR767" t="e">
        <f>100*((INDEX(PastedData!Y:Y,MATCH($AK767,PastedData!$A:$A,0)))/H$33)</f>
        <v>#DIV/0!</v>
      </c>
      <c r="AS767" t="e">
        <f>100*((INDEX(PastedData!Z:Z,MATCH($AK767,PastedData!$A:$A,0)))/I$33)</f>
        <v>#DIV/0!</v>
      </c>
      <c r="AT767" t="e">
        <f>100*((INDEX(PastedData!AA:AA,MATCH($AK767,PastedData!$A:$A,0)))/J$33)</f>
        <v>#DIV/0!</v>
      </c>
    </row>
    <row r="768" spans="14:46" x14ac:dyDescent="0.3">
      <c r="N768" s="2" t="e">
        <f t="shared" si="33"/>
        <v>#N/A</v>
      </c>
      <c r="O768" s="2" t="e">
        <f t="array" ref="O768">LN(INDEX(PastedData!E:E,MATCH(Analysis!$AK770,PastedData!$A:$A,0))-Analysis!O$5)</f>
        <v>#NUM!</v>
      </c>
      <c r="P768" s="2" t="e">
        <f>LN(INDEX(PastedData!F:F,MATCH(Analysis!$AK770,PastedData!$A:$A,0))-Analysis!P$5)</f>
        <v>#NUM!</v>
      </c>
      <c r="Q768" s="2" t="e">
        <f>LN(INDEX(PastedData!G:G,MATCH(Analysis!$AK770,PastedData!$A:$A,0))-Analysis!Q$5)</f>
        <v>#NUM!</v>
      </c>
      <c r="R768" s="2" t="e">
        <f>LN(INDEX(PastedData!H:H,MATCH(Analysis!$AK770,PastedData!$A:$A,0))-Analysis!R$5)</f>
        <v>#NUM!</v>
      </c>
      <c r="S768" s="2" t="e">
        <f>LN(INDEX(PastedData!I:I,MATCH(Analysis!$AK770,PastedData!$A:$A,0))-Analysis!S$5)</f>
        <v>#NUM!</v>
      </c>
      <c r="T768" s="2" t="e">
        <f>LN(INDEX(PastedData!J:J,MATCH(Analysis!$AK770,PastedData!$A:$A,0))-Analysis!T$5)</f>
        <v>#NUM!</v>
      </c>
      <c r="U768" s="2" t="e">
        <f>LN(INDEX(PastedData!K:K,MATCH(Analysis!$AK770,PastedData!$A:$A,0))-Analysis!U$5)</f>
        <v>#NUM!</v>
      </c>
      <c r="AK768">
        <f t="shared" si="32"/>
        <v>748</v>
      </c>
      <c r="AL768" s="2" t="e">
        <f t="array" ref="AL768">INDEX(PastedData!B:B,MATCH($AK768,PastedData!$A:$A,0))</f>
        <v>#N/A</v>
      </c>
      <c r="AM768" s="2">
        <f>INDEX(PastedData!L:L,MATCH($AK768,PastedData!$A:$A,0))</f>
        <v>0</v>
      </c>
      <c r="AN768" t="e">
        <f>100*((INDEX(PastedData!U:U,MATCH($AK768,PastedData!$A:$A,0)))/D$33)</f>
        <v>#DIV/0!</v>
      </c>
      <c r="AO768" t="e">
        <f>100*((INDEX(PastedData!V:V,MATCH($AK768,PastedData!$A:$A,0)))/E$33)</f>
        <v>#DIV/0!</v>
      </c>
      <c r="AP768" t="e">
        <f>100*((INDEX(PastedData!W:W,MATCH($AK768,PastedData!$A:$A,0)))/F$33)</f>
        <v>#DIV/0!</v>
      </c>
      <c r="AQ768" t="e">
        <f>100*((INDEX(PastedData!X:X,MATCH($AK768,PastedData!$A:$A,0)))/G$33)</f>
        <v>#DIV/0!</v>
      </c>
      <c r="AR768" t="e">
        <f>100*((INDEX(PastedData!Y:Y,MATCH($AK768,PastedData!$A:$A,0)))/H$33)</f>
        <v>#DIV/0!</v>
      </c>
      <c r="AS768" t="e">
        <f>100*((INDEX(PastedData!Z:Z,MATCH($AK768,PastedData!$A:$A,0)))/I$33)</f>
        <v>#DIV/0!</v>
      </c>
      <c r="AT768" t="e">
        <f>100*((INDEX(PastedData!AA:AA,MATCH($AK768,PastedData!$A:$A,0)))/J$33)</f>
        <v>#DIV/0!</v>
      </c>
    </row>
    <row r="769" spans="14:46" x14ac:dyDescent="0.3">
      <c r="N769" s="2" t="e">
        <f t="shared" si="33"/>
        <v>#N/A</v>
      </c>
      <c r="O769" s="2" t="e">
        <f t="array" ref="O769">LN(INDEX(PastedData!E:E,MATCH(Analysis!$AK771,PastedData!$A:$A,0))-Analysis!O$5)</f>
        <v>#NUM!</v>
      </c>
      <c r="P769" s="2" t="e">
        <f>LN(INDEX(PastedData!F:F,MATCH(Analysis!$AK771,PastedData!$A:$A,0))-Analysis!P$5)</f>
        <v>#NUM!</v>
      </c>
      <c r="Q769" s="2" t="e">
        <f>LN(INDEX(PastedData!G:G,MATCH(Analysis!$AK771,PastedData!$A:$A,0))-Analysis!Q$5)</f>
        <v>#NUM!</v>
      </c>
      <c r="R769" s="2" t="e">
        <f>LN(INDEX(PastedData!H:H,MATCH(Analysis!$AK771,PastedData!$A:$A,0))-Analysis!R$5)</f>
        <v>#NUM!</v>
      </c>
      <c r="S769" s="2" t="e">
        <f>LN(INDEX(PastedData!I:I,MATCH(Analysis!$AK771,PastedData!$A:$A,0))-Analysis!S$5)</f>
        <v>#NUM!</v>
      </c>
      <c r="T769" s="2" t="e">
        <f>LN(INDEX(PastedData!J:J,MATCH(Analysis!$AK771,PastedData!$A:$A,0))-Analysis!T$5)</f>
        <v>#NUM!</v>
      </c>
      <c r="U769" s="2" t="e">
        <f>LN(INDEX(PastedData!K:K,MATCH(Analysis!$AK771,PastedData!$A:$A,0))-Analysis!U$5)</f>
        <v>#NUM!</v>
      </c>
      <c r="AK769">
        <f t="shared" si="32"/>
        <v>749</v>
      </c>
      <c r="AL769" s="2" t="e">
        <f t="array" ref="AL769">INDEX(PastedData!B:B,MATCH($AK769,PastedData!$A:$A,0))</f>
        <v>#N/A</v>
      </c>
      <c r="AM769" s="2">
        <f>INDEX(PastedData!L:L,MATCH($AK769,PastedData!$A:$A,0))</f>
        <v>0</v>
      </c>
      <c r="AN769" t="e">
        <f>100*((INDEX(PastedData!U:U,MATCH($AK769,PastedData!$A:$A,0)))/D$33)</f>
        <v>#DIV/0!</v>
      </c>
      <c r="AO769" t="e">
        <f>100*((INDEX(PastedData!V:V,MATCH($AK769,PastedData!$A:$A,0)))/E$33)</f>
        <v>#DIV/0!</v>
      </c>
      <c r="AP769" t="e">
        <f>100*((INDEX(PastedData!W:W,MATCH($AK769,PastedData!$A:$A,0)))/F$33)</f>
        <v>#DIV/0!</v>
      </c>
      <c r="AQ769" t="e">
        <f>100*((INDEX(PastedData!X:X,MATCH($AK769,PastedData!$A:$A,0)))/G$33)</f>
        <v>#DIV/0!</v>
      </c>
      <c r="AR769" t="e">
        <f>100*((INDEX(PastedData!Y:Y,MATCH($AK769,PastedData!$A:$A,0)))/H$33)</f>
        <v>#DIV/0!</v>
      </c>
      <c r="AS769" t="e">
        <f>100*((INDEX(PastedData!Z:Z,MATCH($AK769,PastedData!$A:$A,0)))/I$33)</f>
        <v>#DIV/0!</v>
      </c>
      <c r="AT769" t="e">
        <f>100*((INDEX(PastedData!AA:AA,MATCH($AK769,PastedData!$A:$A,0)))/J$33)</f>
        <v>#DIV/0!</v>
      </c>
    </row>
    <row r="770" spans="14:46" x14ac:dyDescent="0.3">
      <c r="N770" s="2" t="e">
        <f t="shared" si="33"/>
        <v>#N/A</v>
      </c>
      <c r="O770" s="2" t="e">
        <f t="array" ref="O770">LN(INDEX(PastedData!E:E,MATCH(Analysis!$AK772,PastedData!$A:$A,0))-Analysis!O$5)</f>
        <v>#NUM!</v>
      </c>
      <c r="P770" s="2" t="e">
        <f>LN(INDEX(PastedData!F:F,MATCH(Analysis!$AK772,PastedData!$A:$A,0))-Analysis!P$5)</f>
        <v>#NUM!</v>
      </c>
      <c r="Q770" s="2" t="e">
        <f>LN(INDEX(PastedData!G:G,MATCH(Analysis!$AK772,PastedData!$A:$A,0))-Analysis!Q$5)</f>
        <v>#NUM!</v>
      </c>
      <c r="R770" s="2" t="e">
        <f>LN(INDEX(PastedData!H:H,MATCH(Analysis!$AK772,PastedData!$A:$A,0))-Analysis!R$5)</f>
        <v>#NUM!</v>
      </c>
      <c r="S770" s="2" t="e">
        <f>LN(INDEX(PastedData!I:I,MATCH(Analysis!$AK772,PastedData!$A:$A,0))-Analysis!S$5)</f>
        <v>#NUM!</v>
      </c>
      <c r="T770" s="2" t="e">
        <f>LN(INDEX(PastedData!J:J,MATCH(Analysis!$AK772,PastedData!$A:$A,0))-Analysis!T$5)</f>
        <v>#NUM!</v>
      </c>
      <c r="U770" s="2" t="e">
        <f>LN(INDEX(PastedData!K:K,MATCH(Analysis!$AK772,PastedData!$A:$A,0))-Analysis!U$5)</f>
        <v>#NUM!</v>
      </c>
      <c r="AK770">
        <f t="shared" si="32"/>
        <v>750</v>
      </c>
      <c r="AL770" s="2" t="e">
        <f t="array" ref="AL770">INDEX(PastedData!B:B,MATCH($AK770,PastedData!$A:$A,0))</f>
        <v>#N/A</v>
      </c>
      <c r="AM770" s="2">
        <f>INDEX(PastedData!L:L,MATCH($AK770,PastedData!$A:$A,0))</f>
        <v>0</v>
      </c>
      <c r="AN770" t="e">
        <f>100*((INDEX(PastedData!U:U,MATCH($AK770,PastedData!$A:$A,0)))/D$33)</f>
        <v>#DIV/0!</v>
      </c>
      <c r="AO770" t="e">
        <f>100*((INDEX(PastedData!V:V,MATCH($AK770,PastedData!$A:$A,0)))/E$33)</f>
        <v>#DIV/0!</v>
      </c>
      <c r="AP770" t="e">
        <f>100*((INDEX(PastedData!W:W,MATCH($AK770,PastedData!$A:$A,0)))/F$33)</f>
        <v>#DIV/0!</v>
      </c>
      <c r="AQ770" t="e">
        <f>100*((INDEX(PastedData!X:X,MATCH($AK770,PastedData!$A:$A,0)))/G$33)</f>
        <v>#DIV/0!</v>
      </c>
      <c r="AR770" t="e">
        <f>100*((INDEX(PastedData!Y:Y,MATCH($AK770,PastedData!$A:$A,0)))/H$33)</f>
        <v>#DIV/0!</v>
      </c>
      <c r="AS770" t="e">
        <f>100*((INDEX(PastedData!Z:Z,MATCH($AK770,PastedData!$A:$A,0)))/I$33)</f>
        <v>#DIV/0!</v>
      </c>
      <c r="AT770" t="e">
        <f>100*((INDEX(PastedData!AA:AA,MATCH($AK770,PastedData!$A:$A,0)))/J$33)</f>
        <v>#DIV/0!</v>
      </c>
    </row>
    <row r="771" spans="14:46" x14ac:dyDescent="0.3">
      <c r="N771" s="2" t="e">
        <f t="shared" si="33"/>
        <v>#N/A</v>
      </c>
      <c r="O771" s="2" t="e">
        <f t="array" ref="O771">LN(INDEX(PastedData!E:E,MATCH(Analysis!$AK773,PastedData!$A:$A,0))-Analysis!O$5)</f>
        <v>#NUM!</v>
      </c>
      <c r="P771" s="2" t="e">
        <f>LN(INDEX(PastedData!F:F,MATCH(Analysis!$AK773,PastedData!$A:$A,0))-Analysis!P$5)</f>
        <v>#NUM!</v>
      </c>
      <c r="Q771" s="2" t="e">
        <f>LN(INDEX(PastedData!G:G,MATCH(Analysis!$AK773,PastedData!$A:$A,0))-Analysis!Q$5)</f>
        <v>#NUM!</v>
      </c>
      <c r="R771" s="2" t="e">
        <f>LN(INDEX(PastedData!H:H,MATCH(Analysis!$AK773,PastedData!$A:$A,0))-Analysis!R$5)</f>
        <v>#NUM!</v>
      </c>
      <c r="S771" s="2" t="e">
        <f>LN(INDEX(PastedData!I:I,MATCH(Analysis!$AK773,PastedData!$A:$A,0))-Analysis!S$5)</f>
        <v>#NUM!</v>
      </c>
      <c r="T771" s="2" t="e">
        <f>LN(INDEX(PastedData!J:J,MATCH(Analysis!$AK773,PastedData!$A:$A,0))-Analysis!T$5)</f>
        <v>#NUM!</v>
      </c>
      <c r="U771" s="2" t="e">
        <f>LN(INDEX(PastedData!K:K,MATCH(Analysis!$AK773,PastedData!$A:$A,0))-Analysis!U$5)</f>
        <v>#NUM!</v>
      </c>
      <c r="AK771">
        <f t="shared" si="32"/>
        <v>751</v>
      </c>
      <c r="AL771" s="2" t="e">
        <f t="array" ref="AL771">INDEX(PastedData!B:B,MATCH($AK771,PastedData!$A:$A,0))</f>
        <v>#N/A</v>
      </c>
      <c r="AM771" s="2">
        <f>INDEX(PastedData!L:L,MATCH($AK771,PastedData!$A:$A,0))</f>
        <v>0</v>
      </c>
      <c r="AN771" t="e">
        <f>100*((INDEX(PastedData!U:U,MATCH($AK771,PastedData!$A:$A,0)))/D$33)</f>
        <v>#DIV/0!</v>
      </c>
      <c r="AO771" t="e">
        <f>100*((INDEX(PastedData!V:V,MATCH($AK771,PastedData!$A:$A,0)))/E$33)</f>
        <v>#DIV/0!</v>
      </c>
      <c r="AP771" t="e">
        <f>100*((INDEX(PastedData!W:W,MATCH($AK771,PastedData!$A:$A,0)))/F$33)</f>
        <v>#DIV/0!</v>
      </c>
      <c r="AQ771" t="e">
        <f>100*((INDEX(PastedData!X:X,MATCH($AK771,PastedData!$A:$A,0)))/G$33)</f>
        <v>#DIV/0!</v>
      </c>
      <c r="AR771" t="e">
        <f>100*((INDEX(PastedData!Y:Y,MATCH($AK771,PastedData!$A:$A,0)))/H$33)</f>
        <v>#DIV/0!</v>
      </c>
      <c r="AS771" t="e">
        <f>100*((INDEX(PastedData!Z:Z,MATCH($AK771,PastedData!$A:$A,0)))/I$33)</f>
        <v>#DIV/0!</v>
      </c>
      <c r="AT771" t="e">
        <f>100*((INDEX(PastedData!AA:AA,MATCH($AK771,PastedData!$A:$A,0)))/J$33)</f>
        <v>#DIV/0!</v>
      </c>
    </row>
    <row r="772" spans="14:46" x14ac:dyDescent="0.3">
      <c r="N772" s="2" t="e">
        <f t="shared" si="33"/>
        <v>#N/A</v>
      </c>
      <c r="O772" s="2" t="e">
        <f t="array" ref="O772">LN(INDEX(PastedData!E:E,MATCH(Analysis!$AK774,PastedData!$A:$A,0))-Analysis!O$5)</f>
        <v>#NUM!</v>
      </c>
      <c r="P772" s="2" t="e">
        <f>LN(INDEX(PastedData!F:F,MATCH(Analysis!$AK774,PastedData!$A:$A,0))-Analysis!P$5)</f>
        <v>#NUM!</v>
      </c>
      <c r="Q772" s="2" t="e">
        <f>LN(INDEX(PastedData!G:G,MATCH(Analysis!$AK774,PastedData!$A:$A,0))-Analysis!Q$5)</f>
        <v>#NUM!</v>
      </c>
      <c r="R772" s="2" t="e">
        <f>LN(INDEX(PastedData!H:H,MATCH(Analysis!$AK774,PastedData!$A:$A,0))-Analysis!R$5)</f>
        <v>#NUM!</v>
      </c>
      <c r="S772" s="2" t="e">
        <f>LN(INDEX(PastedData!I:I,MATCH(Analysis!$AK774,PastedData!$A:$A,0))-Analysis!S$5)</f>
        <v>#NUM!</v>
      </c>
      <c r="T772" s="2" t="e">
        <f>LN(INDEX(PastedData!J:J,MATCH(Analysis!$AK774,PastedData!$A:$A,0))-Analysis!T$5)</f>
        <v>#NUM!</v>
      </c>
      <c r="U772" s="2" t="e">
        <f>LN(INDEX(PastedData!K:K,MATCH(Analysis!$AK774,PastedData!$A:$A,0))-Analysis!U$5)</f>
        <v>#NUM!</v>
      </c>
      <c r="AK772">
        <f t="shared" si="32"/>
        <v>752</v>
      </c>
      <c r="AL772" s="2" t="e">
        <f t="array" ref="AL772">INDEX(PastedData!B:B,MATCH($AK772,PastedData!$A:$A,0))</f>
        <v>#N/A</v>
      </c>
      <c r="AM772" s="2">
        <f>INDEX(PastedData!L:L,MATCH($AK772,PastedData!$A:$A,0))</f>
        <v>0</v>
      </c>
      <c r="AN772" t="e">
        <f>100*((INDEX(PastedData!U:U,MATCH($AK772,PastedData!$A:$A,0)))/D$33)</f>
        <v>#DIV/0!</v>
      </c>
      <c r="AO772" t="e">
        <f>100*((INDEX(PastedData!V:V,MATCH($AK772,PastedData!$A:$A,0)))/E$33)</f>
        <v>#DIV/0!</v>
      </c>
      <c r="AP772" t="e">
        <f>100*((INDEX(PastedData!W:W,MATCH($AK772,PastedData!$A:$A,0)))/F$33)</f>
        <v>#DIV/0!</v>
      </c>
      <c r="AQ772" t="e">
        <f>100*((INDEX(PastedData!X:X,MATCH($AK772,PastedData!$A:$A,0)))/G$33)</f>
        <v>#DIV/0!</v>
      </c>
      <c r="AR772" t="e">
        <f>100*((INDEX(PastedData!Y:Y,MATCH($AK772,PastedData!$A:$A,0)))/H$33)</f>
        <v>#DIV/0!</v>
      </c>
      <c r="AS772" t="e">
        <f>100*((INDEX(PastedData!Z:Z,MATCH($AK772,PastedData!$A:$A,0)))/I$33)</f>
        <v>#DIV/0!</v>
      </c>
      <c r="AT772" t="e">
        <f>100*((INDEX(PastedData!AA:AA,MATCH($AK772,PastedData!$A:$A,0)))/J$33)</f>
        <v>#DIV/0!</v>
      </c>
    </row>
    <row r="773" spans="14:46" x14ac:dyDescent="0.3">
      <c r="N773" s="2" t="e">
        <f t="shared" si="33"/>
        <v>#N/A</v>
      </c>
      <c r="O773" s="2" t="e">
        <f t="array" ref="O773">LN(INDEX(PastedData!E:E,MATCH(Analysis!$AK775,PastedData!$A:$A,0))-Analysis!O$5)</f>
        <v>#NUM!</v>
      </c>
      <c r="P773" s="2" t="e">
        <f>LN(INDEX(PastedData!F:F,MATCH(Analysis!$AK775,PastedData!$A:$A,0))-Analysis!P$5)</f>
        <v>#NUM!</v>
      </c>
      <c r="Q773" s="2" t="e">
        <f>LN(INDEX(PastedData!G:G,MATCH(Analysis!$AK775,PastedData!$A:$A,0))-Analysis!Q$5)</f>
        <v>#NUM!</v>
      </c>
      <c r="R773" s="2" t="e">
        <f>LN(INDEX(PastedData!H:H,MATCH(Analysis!$AK775,PastedData!$A:$A,0))-Analysis!R$5)</f>
        <v>#NUM!</v>
      </c>
      <c r="S773" s="2" t="e">
        <f>LN(INDEX(PastedData!I:I,MATCH(Analysis!$AK775,PastedData!$A:$A,0))-Analysis!S$5)</f>
        <v>#NUM!</v>
      </c>
      <c r="T773" s="2" t="e">
        <f>LN(INDEX(PastedData!J:J,MATCH(Analysis!$AK775,PastedData!$A:$A,0))-Analysis!T$5)</f>
        <v>#NUM!</v>
      </c>
      <c r="U773" s="2" t="e">
        <f>LN(INDEX(PastedData!K:K,MATCH(Analysis!$AK775,PastedData!$A:$A,0))-Analysis!U$5)</f>
        <v>#NUM!</v>
      </c>
      <c r="AK773">
        <f t="shared" si="32"/>
        <v>753</v>
      </c>
      <c r="AL773" s="2" t="e">
        <f t="array" ref="AL773">INDEX(PastedData!B:B,MATCH($AK773,PastedData!$A:$A,0))</f>
        <v>#N/A</v>
      </c>
      <c r="AM773" s="2">
        <f>INDEX(PastedData!L:L,MATCH($AK773,PastedData!$A:$A,0))</f>
        <v>0</v>
      </c>
      <c r="AN773" t="e">
        <f>100*((INDEX(PastedData!U:U,MATCH($AK773,PastedData!$A:$A,0)))/D$33)</f>
        <v>#DIV/0!</v>
      </c>
      <c r="AO773" t="e">
        <f>100*((INDEX(PastedData!V:V,MATCH($AK773,PastedData!$A:$A,0)))/E$33)</f>
        <v>#DIV/0!</v>
      </c>
      <c r="AP773" t="e">
        <f>100*((INDEX(PastedData!W:W,MATCH($AK773,PastedData!$A:$A,0)))/F$33)</f>
        <v>#DIV/0!</v>
      </c>
      <c r="AQ773" t="e">
        <f>100*((INDEX(PastedData!X:X,MATCH($AK773,PastedData!$A:$A,0)))/G$33)</f>
        <v>#DIV/0!</v>
      </c>
      <c r="AR773" t="e">
        <f>100*((INDEX(PastedData!Y:Y,MATCH($AK773,PastedData!$A:$A,0)))/H$33)</f>
        <v>#DIV/0!</v>
      </c>
      <c r="AS773" t="e">
        <f>100*((INDEX(PastedData!Z:Z,MATCH($AK773,PastedData!$A:$A,0)))/I$33)</f>
        <v>#DIV/0!</v>
      </c>
      <c r="AT773" t="e">
        <f>100*((INDEX(PastedData!AA:AA,MATCH($AK773,PastedData!$A:$A,0)))/J$33)</f>
        <v>#DIV/0!</v>
      </c>
    </row>
    <row r="774" spans="14:46" x14ac:dyDescent="0.3">
      <c r="N774" s="2" t="e">
        <f t="shared" si="33"/>
        <v>#N/A</v>
      </c>
      <c r="O774" s="2" t="e">
        <f t="array" ref="O774">LN(INDEX(PastedData!E:E,MATCH(Analysis!$AK776,PastedData!$A:$A,0))-Analysis!O$5)</f>
        <v>#NUM!</v>
      </c>
      <c r="P774" s="2" t="e">
        <f>LN(INDEX(PastedData!F:F,MATCH(Analysis!$AK776,PastedData!$A:$A,0))-Analysis!P$5)</f>
        <v>#NUM!</v>
      </c>
      <c r="Q774" s="2" t="e">
        <f>LN(INDEX(PastedData!G:G,MATCH(Analysis!$AK776,PastedData!$A:$A,0))-Analysis!Q$5)</f>
        <v>#NUM!</v>
      </c>
      <c r="R774" s="2" t="e">
        <f>LN(INDEX(PastedData!H:H,MATCH(Analysis!$AK776,PastedData!$A:$A,0))-Analysis!R$5)</f>
        <v>#NUM!</v>
      </c>
      <c r="S774" s="2" t="e">
        <f>LN(INDEX(PastedData!I:I,MATCH(Analysis!$AK776,PastedData!$A:$A,0))-Analysis!S$5)</f>
        <v>#NUM!</v>
      </c>
      <c r="T774" s="2" t="e">
        <f>LN(INDEX(PastedData!J:J,MATCH(Analysis!$AK776,PastedData!$A:$A,0))-Analysis!T$5)</f>
        <v>#NUM!</v>
      </c>
      <c r="U774" s="2" t="e">
        <f>LN(INDEX(PastedData!K:K,MATCH(Analysis!$AK776,PastedData!$A:$A,0))-Analysis!U$5)</f>
        <v>#NUM!</v>
      </c>
      <c r="AK774">
        <f t="shared" si="32"/>
        <v>754</v>
      </c>
      <c r="AL774" s="2" t="e">
        <f t="array" ref="AL774">INDEX(PastedData!B:B,MATCH($AK774,PastedData!$A:$A,0))</f>
        <v>#N/A</v>
      </c>
      <c r="AM774" s="2">
        <f>INDEX(PastedData!L:L,MATCH($AK774,PastedData!$A:$A,0))</f>
        <v>0</v>
      </c>
      <c r="AN774" t="e">
        <f>100*((INDEX(PastedData!U:U,MATCH($AK774,PastedData!$A:$A,0)))/D$33)</f>
        <v>#DIV/0!</v>
      </c>
      <c r="AO774" t="e">
        <f>100*((INDEX(PastedData!V:V,MATCH($AK774,PastedData!$A:$A,0)))/E$33)</f>
        <v>#DIV/0!</v>
      </c>
      <c r="AP774" t="e">
        <f>100*((INDEX(PastedData!W:W,MATCH($AK774,PastedData!$A:$A,0)))/F$33)</f>
        <v>#DIV/0!</v>
      </c>
      <c r="AQ774" t="e">
        <f>100*((INDEX(PastedData!X:X,MATCH($AK774,PastedData!$A:$A,0)))/G$33)</f>
        <v>#DIV/0!</v>
      </c>
      <c r="AR774" t="e">
        <f>100*((INDEX(PastedData!Y:Y,MATCH($AK774,PastedData!$A:$A,0)))/H$33)</f>
        <v>#DIV/0!</v>
      </c>
      <c r="AS774" t="e">
        <f>100*((INDEX(PastedData!Z:Z,MATCH($AK774,PastedData!$A:$A,0)))/I$33)</f>
        <v>#DIV/0!</v>
      </c>
      <c r="AT774" t="e">
        <f>100*((INDEX(PastedData!AA:AA,MATCH($AK774,PastedData!$A:$A,0)))/J$33)</f>
        <v>#DIV/0!</v>
      </c>
    </row>
    <row r="775" spans="14:46" x14ac:dyDescent="0.3">
      <c r="N775" s="2" t="e">
        <f t="shared" si="33"/>
        <v>#N/A</v>
      </c>
      <c r="O775" s="2" t="e">
        <f t="array" ref="O775">LN(INDEX(PastedData!E:E,MATCH(Analysis!$AK777,PastedData!$A:$A,0))-Analysis!O$5)</f>
        <v>#NUM!</v>
      </c>
      <c r="P775" s="2" t="e">
        <f>LN(INDEX(PastedData!F:F,MATCH(Analysis!$AK777,PastedData!$A:$A,0))-Analysis!P$5)</f>
        <v>#NUM!</v>
      </c>
      <c r="Q775" s="2" t="e">
        <f>LN(INDEX(PastedData!G:G,MATCH(Analysis!$AK777,PastedData!$A:$A,0))-Analysis!Q$5)</f>
        <v>#NUM!</v>
      </c>
      <c r="R775" s="2" t="e">
        <f>LN(INDEX(PastedData!H:H,MATCH(Analysis!$AK777,PastedData!$A:$A,0))-Analysis!R$5)</f>
        <v>#NUM!</v>
      </c>
      <c r="S775" s="2" t="e">
        <f>LN(INDEX(PastedData!I:I,MATCH(Analysis!$AK777,PastedData!$A:$A,0))-Analysis!S$5)</f>
        <v>#NUM!</v>
      </c>
      <c r="T775" s="2" t="e">
        <f>LN(INDEX(PastedData!J:J,MATCH(Analysis!$AK777,PastedData!$A:$A,0))-Analysis!T$5)</f>
        <v>#NUM!</v>
      </c>
      <c r="U775" s="2" t="e">
        <f>LN(INDEX(PastedData!K:K,MATCH(Analysis!$AK777,PastedData!$A:$A,0))-Analysis!U$5)</f>
        <v>#NUM!</v>
      </c>
      <c r="AK775">
        <f t="shared" si="32"/>
        <v>755</v>
      </c>
      <c r="AL775" s="2" t="e">
        <f t="array" ref="AL775">INDEX(PastedData!B:B,MATCH($AK775,PastedData!$A:$A,0))</f>
        <v>#N/A</v>
      </c>
      <c r="AM775" s="2">
        <f>INDEX(PastedData!L:L,MATCH($AK775,PastedData!$A:$A,0))</f>
        <v>0</v>
      </c>
      <c r="AN775" t="e">
        <f>100*((INDEX(PastedData!U:U,MATCH($AK775,PastedData!$A:$A,0)))/D$33)</f>
        <v>#DIV/0!</v>
      </c>
      <c r="AO775" t="e">
        <f>100*((INDEX(PastedData!V:V,MATCH($AK775,PastedData!$A:$A,0)))/E$33)</f>
        <v>#DIV/0!</v>
      </c>
      <c r="AP775" t="e">
        <f>100*((INDEX(PastedData!W:W,MATCH($AK775,PastedData!$A:$A,0)))/F$33)</f>
        <v>#DIV/0!</v>
      </c>
      <c r="AQ775" t="e">
        <f>100*((INDEX(PastedData!X:X,MATCH($AK775,PastedData!$A:$A,0)))/G$33)</f>
        <v>#DIV/0!</v>
      </c>
      <c r="AR775" t="e">
        <f>100*((INDEX(PastedData!Y:Y,MATCH($AK775,PastedData!$A:$A,0)))/H$33)</f>
        <v>#DIV/0!</v>
      </c>
      <c r="AS775" t="e">
        <f>100*((INDEX(PastedData!Z:Z,MATCH($AK775,PastedData!$A:$A,0)))/I$33)</f>
        <v>#DIV/0!</v>
      </c>
      <c r="AT775" t="e">
        <f>100*((INDEX(PastedData!AA:AA,MATCH($AK775,PastedData!$A:$A,0)))/J$33)</f>
        <v>#DIV/0!</v>
      </c>
    </row>
    <row r="776" spans="14:46" x14ac:dyDescent="0.3">
      <c r="N776" s="2" t="e">
        <f t="shared" si="33"/>
        <v>#N/A</v>
      </c>
      <c r="O776" s="2" t="e">
        <f t="array" ref="O776">LN(INDEX(PastedData!E:E,MATCH(Analysis!$AK778,PastedData!$A:$A,0))-Analysis!O$5)</f>
        <v>#NUM!</v>
      </c>
      <c r="P776" s="2" t="e">
        <f>LN(INDEX(PastedData!F:F,MATCH(Analysis!$AK778,PastedData!$A:$A,0))-Analysis!P$5)</f>
        <v>#NUM!</v>
      </c>
      <c r="Q776" s="2" t="e">
        <f>LN(INDEX(PastedData!G:G,MATCH(Analysis!$AK778,PastedData!$A:$A,0))-Analysis!Q$5)</f>
        <v>#NUM!</v>
      </c>
      <c r="R776" s="2" t="e">
        <f>LN(INDEX(PastedData!H:H,MATCH(Analysis!$AK778,PastedData!$A:$A,0))-Analysis!R$5)</f>
        <v>#NUM!</v>
      </c>
      <c r="S776" s="2" t="e">
        <f>LN(INDEX(PastedData!I:I,MATCH(Analysis!$AK778,PastedData!$A:$A,0))-Analysis!S$5)</f>
        <v>#NUM!</v>
      </c>
      <c r="T776" s="2" t="e">
        <f>LN(INDEX(PastedData!J:J,MATCH(Analysis!$AK778,PastedData!$A:$A,0))-Analysis!T$5)</f>
        <v>#NUM!</v>
      </c>
      <c r="U776" s="2" t="e">
        <f>LN(INDEX(PastedData!K:K,MATCH(Analysis!$AK778,PastedData!$A:$A,0))-Analysis!U$5)</f>
        <v>#NUM!</v>
      </c>
      <c r="AK776">
        <f t="shared" si="32"/>
        <v>756</v>
      </c>
      <c r="AL776" s="2" t="e">
        <f t="array" ref="AL776">INDEX(PastedData!B:B,MATCH($AK776,PastedData!$A:$A,0))</f>
        <v>#N/A</v>
      </c>
      <c r="AM776" s="2">
        <f>INDEX(PastedData!L:L,MATCH($AK776,PastedData!$A:$A,0))</f>
        <v>0</v>
      </c>
      <c r="AN776" t="e">
        <f>100*((INDEX(PastedData!U:U,MATCH($AK776,PastedData!$A:$A,0)))/D$33)</f>
        <v>#DIV/0!</v>
      </c>
      <c r="AO776" t="e">
        <f>100*((INDEX(PastedData!V:V,MATCH($AK776,PastedData!$A:$A,0)))/E$33)</f>
        <v>#DIV/0!</v>
      </c>
      <c r="AP776" t="e">
        <f>100*((INDEX(PastedData!W:W,MATCH($AK776,PastedData!$A:$A,0)))/F$33)</f>
        <v>#DIV/0!</v>
      </c>
      <c r="AQ776" t="e">
        <f>100*((INDEX(PastedData!X:X,MATCH($AK776,PastedData!$A:$A,0)))/G$33)</f>
        <v>#DIV/0!</v>
      </c>
      <c r="AR776" t="e">
        <f>100*((INDEX(PastedData!Y:Y,MATCH($AK776,PastedData!$A:$A,0)))/H$33)</f>
        <v>#DIV/0!</v>
      </c>
      <c r="AS776" t="e">
        <f>100*((INDEX(PastedData!Z:Z,MATCH($AK776,PastedData!$A:$A,0)))/I$33)</f>
        <v>#DIV/0!</v>
      </c>
      <c r="AT776" t="e">
        <f>100*((INDEX(PastedData!AA:AA,MATCH($AK776,PastedData!$A:$A,0)))/J$33)</f>
        <v>#DIV/0!</v>
      </c>
    </row>
    <row r="777" spans="14:46" x14ac:dyDescent="0.3">
      <c r="N777" s="2" t="e">
        <f t="shared" si="33"/>
        <v>#N/A</v>
      </c>
      <c r="O777" s="2" t="e">
        <f t="array" ref="O777">LN(INDEX(PastedData!E:E,MATCH(Analysis!$AK779,PastedData!$A:$A,0))-Analysis!O$5)</f>
        <v>#NUM!</v>
      </c>
      <c r="P777" s="2" t="e">
        <f>LN(INDEX(PastedData!F:F,MATCH(Analysis!$AK779,PastedData!$A:$A,0))-Analysis!P$5)</f>
        <v>#NUM!</v>
      </c>
      <c r="Q777" s="2" t="e">
        <f>LN(INDEX(PastedData!G:G,MATCH(Analysis!$AK779,PastedData!$A:$A,0))-Analysis!Q$5)</f>
        <v>#NUM!</v>
      </c>
      <c r="R777" s="2" t="e">
        <f>LN(INDEX(PastedData!H:H,MATCH(Analysis!$AK779,PastedData!$A:$A,0))-Analysis!R$5)</f>
        <v>#NUM!</v>
      </c>
      <c r="S777" s="2" t="e">
        <f>LN(INDEX(PastedData!I:I,MATCH(Analysis!$AK779,PastedData!$A:$A,0))-Analysis!S$5)</f>
        <v>#NUM!</v>
      </c>
      <c r="T777" s="2" t="e">
        <f>LN(INDEX(PastedData!J:J,MATCH(Analysis!$AK779,PastedData!$A:$A,0))-Analysis!T$5)</f>
        <v>#NUM!</v>
      </c>
      <c r="U777" s="2" t="e">
        <f>LN(INDEX(PastedData!K:K,MATCH(Analysis!$AK779,PastedData!$A:$A,0))-Analysis!U$5)</f>
        <v>#NUM!</v>
      </c>
      <c r="AK777">
        <f t="shared" si="32"/>
        <v>757</v>
      </c>
      <c r="AL777" s="2" t="e">
        <f t="array" ref="AL777">INDEX(PastedData!B:B,MATCH($AK777,PastedData!$A:$A,0))</f>
        <v>#N/A</v>
      </c>
      <c r="AM777" s="2">
        <f>INDEX(PastedData!L:L,MATCH($AK777,PastedData!$A:$A,0))</f>
        <v>0</v>
      </c>
      <c r="AN777" t="e">
        <f>100*((INDEX(PastedData!U:U,MATCH($AK777,PastedData!$A:$A,0)))/D$33)</f>
        <v>#DIV/0!</v>
      </c>
      <c r="AO777" t="e">
        <f>100*((INDEX(PastedData!V:V,MATCH($AK777,PastedData!$A:$A,0)))/E$33)</f>
        <v>#DIV/0!</v>
      </c>
      <c r="AP777" t="e">
        <f>100*((INDEX(PastedData!W:W,MATCH($AK777,PastedData!$A:$A,0)))/F$33)</f>
        <v>#DIV/0!</v>
      </c>
      <c r="AQ777" t="e">
        <f>100*((INDEX(PastedData!X:X,MATCH($AK777,PastedData!$A:$A,0)))/G$33)</f>
        <v>#DIV/0!</v>
      </c>
      <c r="AR777" t="e">
        <f>100*((INDEX(PastedData!Y:Y,MATCH($AK777,PastedData!$A:$A,0)))/H$33)</f>
        <v>#DIV/0!</v>
      </c>
      <c r="AS777" t="e">
        <f>100*((INDEX(PastedData!Z:Z,MATCH($AK777,PastedData!$A:$A,0)))/I$33)</f>
        <v>#DIV/0!</v>
      </c>
      <c r="AT777" t="e">
        <f>100*((INDEX(PastedData!AA:AA,MATCH($AK777,PastedData!$A:$A,0)))/J$33)</f>
        <v>#DIV/0!</v>
      </c>
    </row>
    <row r="778" spans="14:46" x14ac:dyDescent="0.3">
      <c r="N778" s="2" t="e">
        <f t="shared" si="33"/>
        <v>#N/A</v>
      </c>
      <c r="O778" s="2" t="e">
        <f t="array" ref="O778">LN(INDEX(PastedData!E:E,MATCH(Analysis!$AK780,PastedData!$A:$A,0))-Analysis!O$5)</f>
        <v>#NUM!</v>
      </c>
      <c r="P778" s="2" t="e">
        <f>LN(INDEX(PastedData!F:F,MATCH(Analysis!$AK780,PastedData!$A:$A,0))-Analysis!P$5)</f>
        <v>#NUM!</v>
      </c>
      <c r="Q778" s="2" t="e">
        <f>LN(INDEX(PastedData!G:G,MATCH(Analysis!$AK780,PastedData!$A:$A,0))-Analysis!Q$5)</f>
        <v>#NUM!</v>
      </c>
      <c r="R778" s="2" t="e">
        <f>LN(INDEX(PastedData!H:H,MATCH(Analysis!$AK780,PastedData!$A:$A,0))-Analysis!R$5)</f>
        <v>#NUM!</v>
      </c>
      <c r="S778" s="2" t="e">
        <f>LN(INDEX(PastedData!I:I,MATCH(Analysis!$AK780,PastedData!$A:$A,0))-Analysis!S$5)</f>
        <v>#NUM!</v>
      </c>
      <c r="T778" s="2" t="e">
        <f>LN(INDEX(PastedData!J:J,MATCH(Analysis!$AK780,PastedData!$A:$A,0))-Analysis!T$5)</f>
        <v>#NUM!</v>
      </c>
      <c r="U778" s="2" t="e">
        <f>LN(INDEX(PastedData!K:K,MATCH(Analysis!$AK780,PastedData!$A:$A,0))-Analysis!U$5)</f>
        <v>#NUM!</v>
      </c>
      <c r="AK778">
        <f t="shared" si="32"/>
        <v>758</v>
      </c>
      <c r="AL778" s="2" t="e">
        <f t="array" ref="AL778">INDEX(PastedData!B:B,MATCH($AK778,PastedData!$A:$A,0))</f>
        <v>#N/A</v>
      </c>
      <c r="AM778" s="2">
        <f>INDEX(PastedData!L:L,MATCH($AK778,PastedData!$A:$A,0))</f>
        <v>0</v>
      </c>
      <c r="AN778" t="e">
        <f>100*((INDEX(PastedData!U:U,MATCH($AK778,PastedData!$A:$A,0)))/D$33)</f>
        <v>#DIV/0!</v>
      </c>
      <c r="AO778" t="e">
        <f>100*((INDEX(PastedData!V:V,MATCH($AK778,PastedData!$A:$A,0)))/E$33)</f>
        <v>#DIV/0!</v>
      </c>
      <c r="AP778" t="e">
        <f>100*((INDEX(PastedData!W:W,MATCH($AK778,PastedData!$A:$A,0)))/F$33)</f>
        <v>#DIV/0!</v>
      </c>
      <c r="AQ778" t="e">
        <f>100*((INDEX(PastedData!X:X,MATCH($AK778,PastedData!$A:$A,0)))/G$33)</f>
        <v>#DIV/0!</v>
      </c>
      <c r="AR778" t="e">
        <f>100*((INDEX(PastedData!Y:Y,MATCH($AK778,PastedData!$A:$A,0)))/H$33)</f>
        <v>#DIV/0!</v>
      </c>
      <c r="AS778" t="e">
        <f>100*((INDEX(PastedData!Z:Z,MATCH($AK778,PastedData!$A:$A,0)))/I$33)</f>
        <v>#DIV/0!</v>
      </c>
      <c r="AT778" t="e">
        <f>100*((INDEX(PastedData!AA:AA,MATCH($AK778,PastedData!$A:$A,0)))/J$33)</f>
        <v>#DIV/0!</v>
      </c>
    </row>
    <row r="779" spans="14:46" x14ac:dyDescent="0.3">
      <c r="N779" s="2" t="e">
        <f t="shared" si="33"/>
        <v>#N/A</v>
      </c>
      <c r="O779" s="2" t="e">
        <f t="array" ref="O779">LN(INDEX(PastedData!E:E,MATCH(Analysis!$AK781,PastedData!$A:$A,0))-Analysis!O$5)</f>
        <v>#NUM!</v>
      </c>
      <c r="P779" s="2" t="e">
        <f>LN(INDEX(PastedData!F:F,MATCH(Analysis!$AK781,PastedData!$A:$A,0))-Analysis!P$5)</f>
        <v>#NUM!</v>
      </c>
      <c r="Q779" s="2" t="e">
        <f>LN(INDEX(PastedData!G:G,MATCH(Analysis!$AK781,PastedData!$A:$A,0))-Analysis!Q$5)</f>
        <v>#NUM!</v>
      </c>
      <c r="R779" s="2" t="e">
        <f>LN(INDEX(PastedData!H:H,MATCH(Analysis!$AK781,PastedData!$A:$A,0))-Analysis!R$5)</f>
        <v>#NUM!</v>
      </c>
      <c r="S779" s="2" t="e">
        <f>LN(INDEX(PastedData!I:I,MATCH(Analysis!$AK781,PastedData!$A:$A,0))-Analysis!S$5)</f>
        <v>#NUM!</v>
      </c>
      <c r="T779" s="2" t="e">
        <f>LN(INDEX(PastedData!J:J,MATCH(Analysis!$AK781,PastedData!$A:$A,0))-Analysis!T$5)</f>
        <v>#NUM!</v>
      </c>
      <c r="U779" s="2" t="e">
        <f>LN(INDEX(PastedData!K:K,MATCH(Analysis!$AK781,PastedData!$A:$A,0))-Analysis!U$5)</f>
        <v>#NUM!</v>
      </c>
      <c r="AK779">
        <f t="shared" si="32"/>
        <v>759</v>
      </c>
      <c r="AL779" s="2" t="e">
        <f t="array" ref="AL779">INDEX(PastedData!B:B,MATCH($AK779,PastedData!$A:$A,0))</f>
        <v>#N/A</v>
      </c>
      <c r="AM779" s="2">
        <f>INDEX(PastedData!L:L,MATCH($AK779,PastedData!$A:$A,0))</f>
        <v>0</v>
      </c>
      <c r="AN779" t="e">
        <f>100*((INDEX(PastedData!U:U,MATCH($AK779,PastedData!$A:$A,0)))/D$33)</f>
        <v>#DIV/0!</v>
      </c>
      <c r="AO779" t="e">
        <f>100*((INDEX(PastedData!V:V,MATCH($AK779,PastedData!$A:$A,0)))/E$33)</f>
        <v>#DIV/0!</v>
      </c>
      <c r="AP779" t="e">
        <f>100*((INDEX(PastedData!W:W,MATCH($AK779,PastedData!$A:$A,0)))/F$33)</f>
        <v>#DIV/0!</v>
      </c>
      <c r="AQ779" t="e">
        <f>100*((INDEX(PastedData!X:X,MATCH($AK779,PastedData!$A:$A,0)))/G$33)</f>
        <v>#DIV/0!</v>
      </c>
      <c r="AR779" t="e">
        <f>100*((INDEX(PastedData!Y:Y,MATCH($AK779,PastedData!$A:$A,0)))/H$33)</f>
        <v>#DIV/0!</v>
      </c>
      <c r="AS779" t="e">
        <f>100*((INDEX(PastedData!Z:Z,MATCH($AK779,PastedData!$A:$A,0)))/I$33)</f>
        <v>#DIV/0!</v>
      </c>
      <c r="AT779" t="e">
        <f>100*((INDEX(PastedData!AA:AA,MATCH($AK779,PastedData!$A:$A,0)))/J$33)</f>
        <v>#DIV/0!</v>
      </c>
    </row>
    <row r="780" spans="14:46" x14ac:dyDescent="0.3">
      <c r="N780" s="2" t="e">
        <f t="shared" si="33"/>
        <v>#N/A</v>
      </c>
      <c r="O780" s="2" t="e">
        <f t="array" ref="O780">LN(INDEX(PastedData!E:E,MATCH(Analysis!$AK782,PastedData!$A:$A,0))-Analysis!O$5)</f>
        <v>#NUM!</v>
      </c>
      <c r="P780" s="2" t="e">
        <f>LN(INDEX(PastedData!F:F,MATCH(Analysis!$AK782,PastedData!$A:$A,0))-Analysis!P$5)</f>
        <v>#NUM!</v>
      </c>
      <c r="Q780" s="2" t="e">
        <f>LN(INDEX(PastedData!G:G,MATCH(Analysis!$AK782,PastedData!$A:$A,0))-Analysis!Q$5)</f>
        <v>#NUM!</v>
      </c>
      <c r="R780" s="2" t="e">
        <f>LN(INDEX(PastedData!H:H,MATCH(Analysis!$AK782,PastedData!$A:$A,0))-Analysis!R$5)</f>
        <v>#NUM!</v>
      </c>
      <c r="S780" s="2" t="e">
        <f>LN(INDEX(PastedData!I:I,MATCH(Analysis!$AK782,PastedData!$A:$A,0))-Analysis!S$5)</f>
        <v>#NUM!</v>
      </c>
      <c r="T780" s="2" t="e">
        <f>LN(INDEX(PastedData!J:J,MATCH(Analysis!$AK782,PastedData!$A:$A,0))-Analysis!T$5)</f>
        <v>#NUM!</v>
      </c>
      <c r="U780" s="2" t="e">
        <f>LN(INDEX(PastedData!K:K,MATCH(Analysis!$AK782,PastedData!$A:$A,0))-Analysis!U$5)</f>
        <v>#NUM!</v>
      </c>
      <c r="AK780">
        <f t="shared" si="32"/>
        <v>760</v>
      </c>
      <c r="AL780" s="2" t="e">
        <f t="array" ref="AL780">INDEX(PastedData!B:B,MATCH($AK780,PastedData!$A:$A,0))</f>
        <v>#N/A</v>
      </c>
      <c r="AM780" s="2">
        <f>INDEX(PastedData!L:L,MATCH($AK780,PastedData!$A:$A,0))</f>
        <v>0</v>
      </c>
      <c r="AN780" t="e">
        <f>100*((INDEX(PastedData!U:U,MATCH($AK780,PastedData!$A:$A,0)))/D$33)</f>
        <v>#DIV/0!</v>
      </c>
      <c r="AO780" t="e">
        <f>100*((INDEX(PastedData!V:V,MATCH($AK780,PastedData!$A:$A,0)))/E$33)</f>
        <v>#DIV/0!</v>
      </c>
      <c r="AP780" t="e">
        <f>100*((INDEX(PastedData!W:W,MATCH($AK780,PastedData!$A:$A,0)))/F$33)</f>
        <v>#DIV/0!</v>
      </c>
      <c r="AQ780" t="e">
        <f>100*((INDEX(PastedData!X:X,MATCH($AK780,PastedData!$A:$A,0)))/G$33)</f>
        <v>#DIV/0!</v>
      </c>
      <c r="AR780" t="e">
        <f>100*((INDEX(PastedData!Y:Y,MATCH($AK780,PastedData!$A:$A,0)))/H$33)</f>
        <v>#DIV/0!</v>
      </c>
      <c r="AS780" t="e">
        <f>100*((INDEX(PastedData!Z:Z,MATCH($AK780,PastedData!$A:$A,0)))/I$33)</f>
        <v>#DIV/0!</v>
      </c>
      <c r="AT780" t="e">
        <f>100*((INDEX(PastedData!AA:AA,MATCH($AK780,PastedData!$A:$A,0)))/J$33)</f>
        <v>#DIV/0!</v>
      </c>
    </row>
    <row r="781" spans="14:46" x14ac:dyDescent="0.3">
      <c r="N781" s="2" t="e">
        <f t="shared" si="33"/>
        <v>#N/A</v>
      </c>
      <c r="O781" s="2" t="e">
        <f t="array" ref="O781">LN(INDEX(PastedData!E:E,MATCH(Analysis!$AK783,PastedData!$A:$A,0))-Analysis!O$5)</f>
        <v>#NUM!</v>
      </c>
      <c r="P781" s="2" t="e">
        <f>LN(INDEX(PastedData!F:F,MATCH(Analysis!$AK783,PastedData!$A:$A,0))-Analysis!P$5)</f>
        <v>#NUM!</v>
      </c>
      <c r="Q781" s="2" t="e">
        <f>LN(INDEX(PastedData!G:G,MATCH(Analysis!$AK783,PastedData!$A:$A,0))-Analysis!Q$5)</f>
        <v>#NUM!</v>
      </c>
      <c r="R781" s="2" t="e">
        <f>LN(INDEX(PastedData!H:H,MATCH(Analysis!$AK783,PastedData!$A:$A,0))-Analysis!R$5)</f>
        <v>#NUM!</v>
      </c>
      <c r="S781" s="2" t="e">
        <f>LN(INDEX(PastedData!I:I,MATCH(Analysis!$AK783,PastedData!$A:$A,0))-Analysis!S$5)</f>
        <v>#NUM!</v>
      </c>
      <c r="T781" s="2" t="e">
        <f>LN(INDEX(PastedData!J:J,MATCH(Analysis!$AK783,PastedData!$A:$A,0))-Analysis!T$5)</f>
        <v>#NUM!</v>
      </c>
      <c r="U781" s="2" t="e">
        <f>LN(INDEX(PastedData!K:K,MATCH(Analysis!$AK783,PastedData!$A:$A,0))-Analysis!U$5)</f>
        <v>#NUM!</v>
      </c>
      <c r="AK781">
        <f t="shared" si="32"/>
        <v>761</v>
      </c>
      <c r="AL781" s="2" t="e">
        <f t="array" ref="AL781">INDEX(PastedData!B:B,MATCH($AK781,PastedData!$A:$A,0))</f>
        <v>#N/A</v>
      </c>
      <c r="AM781" s="2">
        <f>INDEX(PastedData!L:L,MATCH($AK781,PastedData!$A:$A,0))</f>
        <v>0</v>
      </c>
      <c r="AN781" t="e">
        <f>100*((INDEX(PastedData!U:U,MATCH($AK781,PastedData!$A:$A,0)))/D$33)</f>
        <v>#DIV/0!</v>
      </c>
      <c r="AO781" t="e">
        <f>100*((INDEX(PastedData!V:V,MATCH($AK781,PastedData!$A:$A,0)))/E$33)</f>
        <v>#DIV/0!</v>
      </c>
      <c r="AP781" t="e">
        <f>100*((INDEX(PastedData!W:W,MATCH($AK781,PastedData!$A:$A,0)))/F$33)</f>
        <v>#DIV/0!</v>
      </c>
      <c r="AQ781" t="e">
        <f>100*((INDEX(PastedData!X:X,MATCH($AK781,PastedData!$A:$A,0)))/G$33)</f>
        <v>#DIV/0!</v>
      </c>
      <c r="AR781" t="e">
        <f>100*((INDEX(PastedData!Y:Y,MATCH($AK781,PastedData!$A:$A,0)))/H$33)</f>
        <v>#DIV/0!</v>
      </c>
      <c r="AS781" t="e">
        <f>100*((INDEX(PastedData!Z:Z,MATCH($AK781,PastedData!$A:$A,0)))/I$33)</f>
        <v>#DIV/0!</v>
      </c>
      <c r="AT781" t="e">
        <f>100*((INDEX(PastedData!AA:AA,MATCH($AK781,PastedData!$A:$A,0)))/J$33)</f>
        <v>#DIV/0!</v>
      </c>
    </row>
    <row r="782" spans="14:46" x14ac:dyDescent="0.3">
      <c r="N782" s="2" t="e">
        <f t="shared" si="33"/>
        <v>#N/A</v>
      </c>
      <c r="O782" s="2" t="e">
        <f t="array" ref="O782">LN(INDEX(PastedData!E:E,MATCH(Analysis!$AK784,PastedData!$A:$A,0))-Analysis!O$5)</f>
        <v>#NUM!</v>
      </c>
      <c r="P782" s="2" t="e">
        <f>LN(INDEX(PastedData!F:F,MATCH(Analysis!$AK784,PastedData!$A:$A,0))-Analysis!P$5)</f>
        <v>#NUM!</v>
      </c>
      <c r="Q782" s="2" t="e">
        <f>LN(INDEX(PastedData!G:G,MATCH(Analysis!$AK784,PastedData!$A:$A,0))-Analysis!Q$5)</f>
        <v>#NUM!</v>
      </c>
      <c r="R782" s="2" t="e">
        <f>LN(INDEX(PastedData!H:H,MATCH(Analysis!$AK784,PastedData!$A:$A,0))-Analysis!R$5)</f>
        <v>#NUM!</v>
      </c>
      <c r="S782" s="2" t="e">
        <f>LN(INDEX(PastedData!I:I,MATCH(Analysis!$AK784,PastedData!$A:$A,0))-Analysis!S$5)</f>
        <v>#NUM!</v>
      </c>
      <c r="T782" s="2" t="e">
        <f>LN(INDEX(PastedData!J:J,MATCH(Analysis!$AK784,PastedData!$A:$A,0))-Analysis!T$5)</f>
        <v>#NUM!</v>
      </c>
      <c r="U782" s="2" t="e">
        <f>LN(INDEX(PastedData!K:K,MATCH(Analysis!$AK784,PastedData!$A:$A,0))-Analysis!U$5)</f>
        <v>#NUM!</v>
      </c>
      <c r="AK782">
        <f t="shared" si="32"/>
        <v>762</v>
      </c>
      <c r="AL782" s="2" t="e">
        <f t="array" ref="AL782">INDEX(PastedData!B:B,MATCH($AK782,PastedData!$A:$A,0))</f>
        <v>#N/A</v>
      </c>
      <c r="AM782" s="2">
        <f>INDEX(PastedData!L:L,MATCH($AK782,PastedData!$A:$A,0))</f>
        <v>0</v>
      </c>
      <c r="AN782" t="e">
        <f>100*((INDEX(PastedData!U:U,MATCH($AK782,PastedData!$A:$A,0)))/D$33)</f>
        <v>#DIV/0!</v>
      </c>
      <c r="AO782" t="e">
        <f>100*((INDEX(PastedData!V:V,MATCH($AK782,PastedData!$A:$A,0)))/E$33)</f>
        <v>#DIV/0!</v>
      </c>
      <c r="AP782" t="e">
        <f>100*((INDEX(PastedData!W:W,MATCH($AK782,PastedData!$A:$A,0)))/F$33)</f>
        <v>#DIV/0!</v>
      </c>
      <c r="AQ782" t="e">
        <f>100*((INDEX(PastedData!X:X,MATCH($AK782,PastedData!$A:$A,0)))/G$33)</f>
        <v>#DIV/0!</v>
      </c>
      <c r="AR782" t="e">
        <f>100*((INDEX(PastedData!Y:Y,MATCH($AK782,PastedData!$A:$A,0)))/H$33)</f>
        <v>#DIV/0!</v>
      </c>
      <c r="AS782" t="e">
        <f>100*((INDEX(PastedData!Z:Z,MATCH($AK782,PastedData!$A:$A,0)))/I$33)</f>
        <v>#DIV/0!</v>
      </c>
      <c r="AT782" t="e">
        <f>100*((INDEX(PastedData!AA:AA,MATCH($AK782,PastedData!$A:$A,0)))/J$33)</f>
        <v>#DIV/0!</v>
      </c>
    </row>
    <row r="783" spans="14:46" x14ac:dyDescent="0.3">
      <c r="N783" s="2" t="e">
        <f t="shared" si="33"/>
        <v>#N/A</v>
      </c>
      <c r="O783" s="2" t="e">
        <f t="array" ref="O783">LN(INDEX(PastedData!E:E,MATCH(Analysis!$AK785,PastedData!$A:$A,0))-Analysis!O$5)</f>
        <v>#NUM!</v>
      </c>
      <c r="P783" s="2" t="e">
        <f>LN(INDEX(PastedData!F:F,MATCH(Analysis!$AK785,PastedData!$A:$A,0))-Analysis!P$5)</f>
        <v>#NUM!</v>
      </c>
      <c r="Q783" s="2" t="e">
        <f>LN(INDEX(PastedData!G:G,MATCH(Analysis!$AK785,PastedData!$A:$A,0))-Analysis!Q$5)</f>
        <v>#NUM!</v>
      </c>
      <c r="R783" s="2" t="e">
        <f>LN(INDEX(PastedData!H:H,MATCH(Analysis!$AK785,PastedData!$A:$A,0))-Analysis!R$5)</f>
        <v>#NUM!</v>
      </c>
      <c r="S783" s="2" t="e">
        <f>LN(INDEX(PastedData!I:I,MATCH(Analysis!$AK785,PastedData!$A:$A,0))-Analysis!S$5)</f>
        <v>#NUM!</v>
      </c>
      <c r="T783" s="2" t="e">
        <f>LN(INDEX(PastedData!J:J,MATCH(Analysis!$AK785,PastedData!$A:$A,0))-Analysis!T$5)</f>
        <v>#NUM!</v>
      </c>
      <c r="U783" s="2" t="e">
        <f>LN(INDEX(PastedData!K:K,MATCH(Analysis!$AK785,PastedData!$A:$A,0))-Analysis!U$5)</f>
        <v>#NUM!</v>
      </c>
      <c r="AK783">
        <f t="shared" si="32"/>
        <v>763</v>
      </c>
      <c r="AL783" s="2" t="e">
        <f t="array" ref="AL783">INDEX(PastedData!B:B,MATCH($AK783,PastedData!$A:$A,0))</f>
        <v>#N/A</v>
      </c>
      <c r="AM783" s="2">
        <f>INDEX(PastedData!L:L,MATCH($AK783,PastedData!$A:$A,0))</f>
        <v>0</v>
      </c>
      <c r="AN783" t="e">
        <f>100*((INDEX(PastedData!U:U,MATCH($AK783,PastedData!$A:$A,0)))/D$33)</f>
        <v>#DIV/0!</v>
      </c>
      <c r="AO783" t="e">
        <f>100*((INDEX(PastedData!V:V,MATCH($AK783,PastedData!$A:$A,0)))/E$33)</f>
        <v>#DIV/0!</v>
      </c>
      <c r="AP783" t="e">
        <f>100*((INDEX(PastedData!W:W,MATCH($AK783,PastedData!$A:$A,0)))/F$33)</f>
        <v>#DIV/0!</v>
      </c>
      <c r="AQ783" t="e">
        <f>100*((INDEX(PastedData!X:X,MATCH($AK783,PastedData!$A:$A,0)))/G$33)</f>
        <v>#DIV/0!</v>
      </c>
      <c r="AR783" t="e">
        <f>100*((INDEX(PastedData!Y:Y,MATCH($AK783,PastedData!$A:$A,0)))/H$33)</f>
        <v>#DIV/0!</v>
      </c>
      <c r="AS783" t="e">
        <f>100*((INDEX(PastedData!Z:Z,MATCH($AK783,PastedData!$A:$A,0)))/I$33)</f>
        <v>#DIV/0!</v>
      </c>
      <c r="AT783" t="e">
        <f>100*((INDEX(PastedData!AA:AA,MATCH($AK783,PastedData!$A:$A,0)))/J$33)</f>
        <v>#DIV/0!</v>
      </c>
    </row>
    <row r="784" spans="14:46" x14ac:dyDescent="0.3">
      <c r="N784" s="2" t="e">
        <f t="shared" si="33"/>
        <v>#N/A</v>
      </c>
      <c r="O784" s="2" t="e">
        <f t="array" ref="O784">LN(INDEX(PastedData!E:E,MATCH(Analysis!$AK786,PastedData!$A:$A,0))-Analysis!O$5)</f>
        <v>#NUM!</v>
      </c>
      <c r="P784" s="2" t="e">
        <f>LN(INDEX(PastedData!F:F,MATCH(Analysis!$AK786,PastedData!$A:$A,0))-Analysis!P$5)</f>
        <v>#NUM!</v>
      </c>
      <c r="Q784" s="2" t="e">
        <f>LN(INDEX(PastedData!G:G,MATCH(Analysis!$AK786,PastedData!$A:$A,0))-Analysis!Q$5)</f>
        <v>#NUM!</v>
      </c>
      <c r="R784" s="2" t="e">
        <f>LN(INDEX(PastedData!H:H,MATCH(Analysis!$AK786,PastedData!$A:$A,0))-Analysis!R$5)</f>
        <v>#NUM!</v>
      </c>
      <c r="S784" s="2" t="e">
        <f>LN(INDEX(PastedData!I:I,MATCH(Analysis!$AK786,PastedData!$A:$A,0))-Analysis!S$5)</f>
        <v>#NUM!</v>
      </c>
      <c r="T784" s="2" t="e">
        <f>LN(INDEX(PastedData!J:J,MATCH(Analysis!$AK786,PastedData!$A:$A,0))-Analysis!T$5)</f>
        <v>#NUM!</v>
      </c>
      <c r="U784" s="2" t="e">
        <f>LN(INDEX(PastedData!K:K,MATCH(Analysis!$AK786,PastedData!$A:$A,0))-Analysis!U$5)</f>
        <v>#NUM!</v>
      </c>
      <c r="AK784">
        <f t="shared" si="32"/>
        <v>764</v>
      </c>
      <c r="AL784" s="2" t="e">
        <f t="array" ref="AL784">INDEX(PastedData!B:B,MATCH($AK784,PastedData!$A:$A,0))</f>
        <v>#N/A</v>
      </c>
      <c r="AM784" s="2">
        <f>INDEX(PastedData!L:L,MATCH($AK784,PastedData!$A:$A,0))</f>
        <v>0</v>
      </c>
      <c r="AN784" t="e">
        <f>100*((INDEX(PastedData!U:U,MATCH($AK784,PastedData!$A:$A,0)))/D$33)</f>
        <v>#DIV/0!</v>
      </c>
      <c r="AO784" t="e">
        <f>100*((INDEX(PastedData!V:V,MATCH($AK784,PastedData!$A:$A,0)))/E$33)</f>
        <v>#DIV/0!</v>
      </c>
      <c r="AP784" t="e">
        <f>100*((INDEX(PastedData!W:W,MATCH($AK784,PastedData!$A:$A,0)))/F$33)</f>
        <v>#DIV/0!</v>
      </c>
      <c r="AQ784" t="e">
        <f>100*((INDEX(PastedData!X:X,MATCH($AK784,PastedData!$A:$A,0)))/G$33)</f>
        <v>#DIV/0!</v>
      </c>
      <c r="AR784" t="e">
        <f>100*((INDEX(PastedData!Y:Y,MATCH($AK784,PastedData!$A:$A,0)))/H$33)</f>
        <v>#DIV/0!</v>
      </c>
      <c r="AS784" t="e">
        <f>100*((INDEX(PastedData!Z:Z,MATCH($AK784,PastedData!$A:$A,0)))/I$33)</f>
        <v>#DIV/0!</v>
      </c>
      <c r="AT784" t="e">
        <f>100*((INDEX(PastedData!AA:AA,MATCH($AK784,PastedData!$A:$A,0)))/J$33)</f>
        <v>#DIV/0!</v>
      </c>
    </row>
    <row r="785" spans="14:46" x14ac:dyDescent="0.3">
      <c r="N785" s="2" t="e">
        <f t="shared" si="33"/>
        <v>#N/A</v>
      </c>
      <c r="O785" s="2" t="e">
        <f t="array" ref="O785">LN(INDEX(PastedData!E:E,MATCH(Analysis!$AK787,PastedData!$A:$A,0))-Analysis!O$5)</f>
        <v>#NUM!</v>
      </c>
      <c r="P785" s="2" t="e">
        <f>LN(INDEX(PastedData!F:F,MATCH(Analysis!$AK787,PastedData!$A:$A,0))-Analysis!P$5)</f>
        <v>#NUM!</v>
      </c>
      <c r="Q785" s="2" t="e">
        <f>LN(INDEX(PastedData!G:G,MATCH(Analysis!$AK787,PastedData!$A:$A,0))-Analysis!Q$5)</f>
        <v>#NUM!</v>
      </c>
      <c r="R785" s="2" t="e">
        <f>LN(INDEX(PastedData!H:H,MATCH(Analysis!$AK787,PastedData!$A:$A,0))-Analysis!R$5)</f>
        <v>#NUM!</v>
      </c>
      <c r="S785" s="2" t="e">
        <f>LN(INDEX(PastedData!I:I,MATCH(Analysis!$AK787,PastedData!$A:$A,0))-Analysis!S$5)</f>
        <v>#NUM!</v>
      </c>
      <c r="T785" s="2" t="e">
        <f>LN(INDEX(PastedData!J:J,MATCH(Analysis!$AK787,PastedData!$A:$A,0))-Analysis!T$5)</f>
        <v>#NUM!</v>
      </c>
      <c r="U785" s="2" t="e">
        <f>LN(INDEX(PastedData!K:K,MATCH(Analysis!$AK787,PastedData!$A:$A,0))-Analysis!U$5)</f>
        <v>#NUM!</v>
      </c>
      <c r="AK785">
        <f t="shared" si="32"/>
        <v>765</v>
      </c>
      <c r="AL785" s="2" t="e">
        <f t="array" ref="AL785">INDEX(PastedData!B:B,MATCH($AK785,PastedData!$A:$A,0))</f>
        <v>#N/A</v>
      </c>
      <c r="AM785" s="2">
        <f>INDEX(PastedData!L:L,MATCH($AK785,PastedData!$A:$A,0))</f>
        <v>0</v>
      </c>
      <c r="AN785" t="e">
        <f>100*((INDEX(PastedData!U:U,MATCH($AK785,PastedData!$A:$A,0)))/D$33)</f>
        <v>#DIV/0!</v>
      </c>
      <c r="AO785" t="e">
        <f>100*((INDEX(PastedData!V:V,MATCH($AK785,PastedData!$A:$A,0)))/E$33)</f>
        <v>#DIV/0!</v>
      </c>
      <c r="AP785" t="e">
        <f>100*((INDEX(PastedData!W:W,MATCH($AK785,PastedData!$A:$A,0)))/F$33)</f>
        <v>#DIV/0!</v>
      </c>
      <c r="AQ785" t="e">
        <f>100*((INDEX(PastedData!X:X,MATCH($AK785,PastedData!$A:$A,0)))/G$33)</f>
        <v>#DIV/0!</v>
      </c>
      <c r="AR785" t="e">
        <f>100*((INDEX(PastedData!Y:Y,MATCH($AK785,PastedData!$A:$A,0)))/H$33)</f>
        <v>#DIV/0!</v>
      </c>
      <c r="AS785" t="e">
        <f>100*((INDEX(PastedData!Z:Z,MATCH($AK785,PastedData!$A:$A,0)))/I$33)</f>
        <v>#DIV/0!</v>
      </c>
      <c r="AT785" t="e">
        <f>100*((INDEX(PastedData!AA:AA,MATCH($AK785,PastedData!$A:$A,0)))/J$33)</f>
        <v>#DIV/0!</v>
      </c>
    </row>
    <row r="786" spans="14:46" x14ac:dyDescent="0.3">
      <c r="N786" s="2" t="e">
        <f t="shared" si="33"/>
        <v>#N/A</v>
      </c>
      <c r="O786" s="2" t="e">
        <f t="array" ref="O786">LN(INDEX(PastedData!E:E,MATCH(Analysis!$AK788,PastedData!$A:$A,0))-Analysis!O$5)</f>
        <v>#NUM!</v>
      </c>
      <c r="P786" s="2" t="e">
        <f>LN(INDEX(PastedData!F:F,MATCH(Analysis!$AK788,PastedData!$A:$A,0))-Analysis!P$5)</f>
        <v>#NUM!</v>
      </c>
      <c r="Q786" s="2" t="e">
        <f>LN(INDEX(PastedData!G:G,MATCH(Analysis!$AK788,PastedData!$A:$A,0))-Analysis!Q$5)</f>
        <v>#NUM!</v>
      </c>
      <c r="R786" s="2" t="e">
        <f>LN(INDEX(PastedData!H:H,MATCH(Analysis!$AK788,PastedData!$A:$A,0))-Analysis!R$5)</f>
        <v>#NUM!</v>
      </c>
      <c r="S786" s="2" t="e">
        <f>LN(INDEX(PastedData!I:I,MATCH(Analysis!$AK788,PastedData!$A:$A,0))-Analysis!S$5)</f>
        <v>#NUM!</v>
      </c>
      <c r="T786" s="2" t="e">
        <f>LN(INDEX(PastedData!J:J,MATCH(Analysis!$AK788,PastedData!$A:$A,0))-Analysis!T$5)</f>
        <v>#NUM!</v>
      </c>
      <c r="U786" s="2" t="e">
        <f>LN(INDEX(PastedData!K:K,MATCH(Analysis!$AK788,PastedData!$A:$A,0))-Analysis!U$5)</f>
        <v>#NUM!</v>
      </c>
      <c r="AK786">
        <f t="shared" si="32"/>
        <v>766</v>
      </c>
      <c r="AL786" s="2" t="e">
        <f t="array" ref="AL786">INDEX(PastedData!B:B,MATCH($AK786,PastedData!$A:$A,0))</f>
        <v>#N/A</v>
      </c>
      <c r="AM786" s="2">
        <f>INDEX(PastedData!L:L,MATCH($AK786,PastedData!$A:$A,0))</f>
        <v>0</v>
      </c>
      <c r="AN786" t="e">
        <f>100*((INDEX(PastedData!U:U,MATCH($AK786,PastedData!$A:$A,0)))/D$33)</f>
        <v>#DIV/0!</v>
      </c>
      <c r="AO786" t="e">
        <f>100*((INDEX(PastedData!V:V,MATCH($AK786,PastedData!$A:$A,0)))/E$33)</f>
        <v>#DIV/0!</v>
      </c>
      <c r="AP786" t="e">
        <f>100*((INDEX(PastedData!W:W,MATCH($AK786,PastedData!$A:$A,0)))/F$33)</f>
        <v>#DIV/0!</v>
      </c>
      <c r="AQ786" t="e">
        <f>100*((INDEX(PastedData!X:X,MATCH($AK786,PastedData!$A:$A,0)))/G$33)</f>
        <v>#DIV/0!</v>
      </c>
      <c r="AR786" t="e">
        <f>100*((INDEX(PastedData!Y:Y,MATCH($AK786,PastedData!$A:$A,0)))/H$33)</f>
        <v>#DIV/0!</v>
      </c>
      <c r="AS786" t="e">
        <f>100*((INDEX(PastedData!Z:Z,MATCH($AK786,PastedData!$A:$A,0)))/I$33)</f>
        <v>#DIV/0!</v>
      </c>
      <c r="AT786" t="e">
        <f>100*((INDEX(PastedData!AA:AA,MATCH($AK786,PastedData!$A:$A,0)))/J$33)</f>
        <v>#DIV/0!</v>
      </c>
    </row>
    <row r="787" spans="14:46" x14ac:dyDescent="0.3">
      <c r="N787" s="2" t="e">
        <f t="shared" si="33"/>
        <v>#N/A</v>
      </c>
      <c r="O787" s="2" t="e">
        <f t="array" ref="O787">LN(INDEX(PastedData!E:E,MATCH(Analysis!$AK789,PastedData!$A:$A,0))-Analysis!O$5)</f>
        <v>#NUM!</v>
      </c>
      <c r="P787" s="2" t="e">
        <f>LN(INDEX(PastedData!F:F,MATCH(Analysis!$AK789,PastedData!$A:$A,0))-Analysis!P$5)</f>
        <v>#NUM!</v>
      </c>
      <c r="Q787" s="2" t="e">
        <f>LN(INDEX(PastedData!G:G,MATCH(Analysis!$AK789,PastedData!$A:$A,0))-Analysis!Q$5)</f>
        <v>#NUM!</v>
      </c>
      <c r="R787" s="2" t="e">
        <f>LN(INDEX(PastedData!H:H,MATCH(Analysis!$AK789,PastedData!$A:$A,0))-Analysis!R$5)</f>
        <v>#NUM!</v>
      </c>
      <c r="S787" s="2" t="e">
        <f>LN(INDEX(PastedData!I:I,MATCH(Analysis!$AK789,PastedData!$A:$A,0))-Analysis!S$5)</f>
        <v>#NUM!</v>
      </c>
      <c r="T787" s="2" t="e">
        <f>LN(INDEX(PastedData!J:J,MATCH(Analysis!$AK789,PastedData!$A:$A,0))-Analysis!T$5)</f>
        <v>#NUM!</v>
      </c>
      <c r="U787" s="2" t="e">
        <f>LN(INDEX(PastedData!K:K,MATCH(Analysis!$AK789,PastedData!$A:$A,0))-Analysis!U$5)</f>
        <v>#NUM!</v>
      </c>
      <c r="AK787">
        <f t="shared" si="32"/>
        <v>767</v>
      </c>
      <c r="AL787" s="2" t="e">
        <f t="array" ref="AL787">INDEX(PastedData!B:B,MATCH($AK787,PastedData!$A:$A,0))</f>
        <v>#N/A</v>
      </c>
      <c r="AM787" s="2">
        <f>INDEX(PastedData!L:L,MATCH($AK787,PastedData!$A:$A,0))</f>
        <v>0</v>
      </c>
      <c r="AN787" t="e">
        <f>100*((INDEX(PastedData!U:U,MATCH($AK787,PastedData!$A:$A,0)))/D$33)</f>
        <v>#DIV/0!</v>
      </c>
      <c r="AO787" t="e">
        <f>100*((INDEX(PastedData!V:V,MATCH($AK787,PastedData!$A:$A,0)))/E$33)</f>
        <v>#DIV/0!</v>
      </c>
      <c r="AP787" t="e">
        <f>100*((INDEX(PastedData!W:W,MATCH($AK787,PastedData!$A:$A,0)))/F$33)</f>
        <v>#DIV/0!</v>
      </c>
      <c r="AQ787" t="e">
        <f>100*((INDEX(PastedData!X:X,MATCH($AK787,PastedData!$A:$A,0)))/G$33)</f>
        <v>#DIV/0!</v>
      </c>
      <c r="AR787" t="e">
        <f>100*((INDEX(PastedData!Y:Y,MATCH($AK787,PastedData!$A:$A,0)))/H$33)</f>
        <v>#DIV/0!</v>
      </c>
      <c r="AS787" t="e">
        <f>100*((INDEX(PastedData!Z:Z,MATCH($AK787,PastedData!$A:$A,0)))/I$33)</f>
        <v>#DIV/0!</v>
      </c>
      <c r="AT787" t="e">
        <f>100*((INDEX(PastedData!AA:AA,MATCH($AK787,PastedData!$A:$A,0)))/J$33)</f>
        <v>#DIV/0!</v>
      </c>
    </row>
    <row r="788" spans="14:46" x14ac:dyDescent="0.3">
      <c r="N788" s="2" t="e">
        <f t="shared" si="33"/>
        <v>#N/A</v>
      </c>
      <c r="O788" s="2" t="e">
        <f t="array" ref="O788">LN(INDEX(PastedData!E:E,MATCH(Analysis!$AK790,PastedData!$A:$A,0))-Analysis!O$5)</f>
        <v>#NUM!</v>
      </c>
      <c r="P788" s="2" t="e">
        <f>LN(INDEX(PastedData!F:F,MATCH(Analysis!$AK790,PastedData!$A:$A,0))-Analysis!P$5)</f>
        <v>#NUM!</v>
      </c>
      <c r="Q788" s="2" t="e">
        <f>LN(INDEX(PastedData!G:G,MATCH(Analysis!$AK790,PastedData!$A:$A,0))-Analysis!Q$5)</f>
        <v>#NUM!</v>
      </c>
      <c r="R788" s="2" t="e">
        <f>LN(INDEX(PastedData!H:H,MATCH(Analysis!$AK790,PastedData!$A:$A,0))-Analysis!R$5)</f>
        <v>#NUM!</v>
      </c>
      <c r="S788" s="2" t="e">
        <f>LN(INDEX(PastedData!I:I,MATCH(Analysis!$AK790,PastedData!$A:$A,0))-Analysis!S$5)</f>
        <v>#NUM!</v>
      </c>
      <c r="T788" s="2" t="e">
        <f>LN(INDEX(PastedData!J:J,MATCH(Analysis!$AK790,PastedData!$A:$A,0))-Analysis!T$5)</f>
        <v>#NUM!</v>
      </c>
      <c r="U788" s="2" t="e">
        <f>LN(INDEX(PastedData!K:K,MATCH(Analysis!$AK790,PastedData!$A:$A,0))-Analysis!U$5)</f>
        <v>#NUM!</v>
      </c>
      <c r="AK788">
        <f t="shared" ref="AK788:AK800" si="34">AK787+1</f>
        <v>768</v>
      </c>
      <c r="AL788" s="2" t="e">
        <f t="array" ref="AL788">INDEX(PastedData!B:B,MATCH($AK788,PastedData!$A:$A,0))</f>
        <v>#N/A</v>
      </c>
      <c r="AM788" s="2">
        <f>INDEX(PastedData!L:L,MATCH($AK788,PastedData!$A:$A,0))</f>
        <v>0</v>
      </c>
      <c r="AN788" t="e">
        <f>100*((INDEX(PastedData!U:U,MATCH($AK788,PastedData!$A:$A,0)))/D$33)</f>
        <v>#DIV/0!</v>
      </c>
      <c r="AO788" t="e">
        <f>100*((INDEX(PastedData!V:V,MATCH($AK788,PastedData!$A:$A,0)))/E$33)</f>
        <v>#DIV/0!</v>
      </c>
      <c r="AP788" t="e">
        <f>100*((INDEX(PastedData!W:W,MATCH($AK788,PastedData!$A:$A,0)))/F$33)</f>
        <v>#DIV/0!</v>
      </c>
      <c r="AQ788" t="e">
        <f>100*((INDEX(PastedData!X:X,MATCH($AK788,PastedData!$A:$A,0)))/G$33)</f>
        <v>#DIV/0!</v>
      </c>
      <c r="AR788" t="e">
        <f>100*((INDEX(PastedData!Y:Y,MATCH($AK788,PastedData!$A:$A,0)))/H$33)</f>
        <v>#DIV/0!</v>
      </c>
      <c r="AS788" t="e">
        <f>100*((INDEX(PastedData!Z:Z,MATCH($AK788,PastedData!$A:$A,0)))/I$33)</f>
        <v>#DIV/0!</v>
      </c>
      <c r="AT788" t="e">
        <f>100*((INDEX(PastedData!AA:AA,MATCH($AK788,PastedData!$A:$A,0)))/J$33)</f>
        <v>#DIV/0!</v>
      </c>
    </row>
    <row r="789" spans="14:46" x14ac:dyDescent="0.3">
      <c r="N789" s="2" t="e">
        <f t="shared" si="33"/>
        <v>#N/A</v>
      </c>
      <c r="O789" s="2" t="e">
        <f t="array" ref="O789">LN(INDEX(PastedData!E:E,MATCH(Analysis!$AK791,PastedData!$A:$A,0))-Analysis!O$5)</f>
        <v>#NUM!</v>
      </c>
      <c r="P789" s="2" t="e">
        <f>LN(INDEX(PastedData!F:F,MATCH(Analysis!$AK791,PastedData!$A:$A,0))-Analysis!P$5)</f>
        <v>#NUM!</v>
      </c>
      <c r="Q789" s="2" t="e">
        <f>LN(INDEX(PastedData!G:G,MATCH(Analysis!$AK791,PastedData!$A:$A,0))-Analysis!Q$5)</f>
        <v>#NUM!</v>
      </c>
      <c r="R789" s="2" t="e">
        <f>LN(INDEX(PastedData!H:H,MATCH(Analysis!$AK791,PastedData!$A:$A,0))-Analysis!R$5)</f>
        <v>#NUM!</v>
      </c>
      <c r="S789" s="2" t="e">
        <f>LN(INDEX(PastedData!I:I,MATCH(Analysis!$AK791,PastedData!$A:$A,0))-Analysis!S$5)</f>
        <v>#NUM!</v>
      </c>
      <c r="T789" s="2" t="e">
        <f>LN(INDEX(PastedData!J:J,MATCH(Analysis!$AK791,PastedData!$A:$A,0))-Analysis!T$5)</f>
        <v>#NUM!</v>
      </c>
      <c r="U789" s="2" t="e">
        <f>LN(INDEX(PastedData!K:K,MATCH(Analysis!$AK791,PastedData!$A:$A,0))-Analysis!U$5)</f>
        <v>#NUM!</v>
      </c>
      <c r="AK789">
        <f t="shared" si="34"/>
        <v>769</v>
      </c>
      <c r="AL789" s="2" t="e">
        <f t="array" ref="AL789">INDEX(PastedData!B:B,MATCH($AK789,PastedData!$A:$A,0))</f>
        <v>#N/A</v>
      </c>
      <c r="AM789" s="2">
        <f>INDEX(PastedData!L:L,MATCH($AK789,PastedData!$A:$A,0))</f>
        <v>0</v>
      </c>
      <c r="AN789" t="e">
        <f>100*((INDEX(PastedData!U:U,MATCH($AK789,PastedData!$A:$A,0)))/D$33)</f>
        <v>#DIV/0!</v>
      </c>
      <c r="AO789" t="e">
        <f>100*((INDEX(PastedData!V:V,MATCH($AK789,PastedData!$A:$A,0)))/E$33)</f>
        <v>#DIV/0!</v>
      </c>
      <c r="AP789" t="e">
        <f>100*((INDEX(PastedData!W:W,MATCH($AK789,PastedData!$A:$A,0)))/F$33)</f>
        <v>#DIV/0!</v>
      </c>
      <c r="AQ789" t="e">
        <f>100*((INDEX(PastedData!X:X,MATCH($AK789,PastedData!$A:$A,0)))/G$33)</f>
        <v>#DIV/0!</v>
      </c>
      <c r="AR789" t="e">
        <f>100*((INDEX(PastedData!Y:Y,MATCH($AK789,PastedData!$A:$A,0)))/H$33)</f>
        <v>#DIV/0!</v>
      </c>
      <c r="AS789" t="e">
        <f>100*((INDEX(PastedData!Z:Z,MATCH($AK789,PastedData!$A:$A,0)))/I$33)</f>
        <v>#DIV/0!</v>
      </c>
      <c r="AT789" t="e">
        <f>100*((INDEX(PastedData!AA:AA,MATCH($AK789,PastedData!$A:$A,0)))/J$33)</f>
        <v>#DIV/0!</v>
      </c>
    </row>
    <row r="790" spans="14:46" x14ac:dyDescent="0.3">
      <c r="N790" s="2" t="e">
        <f t="shared" si="33"/>
        <v>#N/A</v>
      </c>
      <c r="O790" s="2" t="e">
        <f t="array" ref="O790">LN(INDEX(PastedData!E:E,MATCH(Analysis!$AK792,PastedData!$A:$A,0))-Analysis!O$5)</f>
        <v>#NUM!</v>
      </c>
      <c r="P790" s="2" t="e">
        <f>LN(INDEX(PastedData!F:F,MATCH(Analysis!$AK792,PastedData!$A:$A,0))-Analysis!P$5)</f>
        <v>#NUM!</v>
      </c>
      <c r="Q790" s="2" t="e">
        <f>LN(INDEX(PastedData!G:G,MATCH(Analysis!$AK792,PastedData!$A:$A,0))-Analysis!Q$5)</f>
        <v>#NUM!</v>
      </c>
      <c r="R790" s="2" t="e">
        <f>LN(INDEX(PastedData!H:H,MATCH(Analysis!$AK792,PastedData!$A:$A,0))-Analysis!R$5)</f>
        <v>#NUM!</v>
      </c>
      <c r="S790" s="2" t="e">
        <f>LN(INDEX(PastedData!I:I,MATCH(Analysis!$AK792,PastedData!$A:$A,0))-Analysis!S$5)</f>
        <v>#NUM!</v>
      </c>
      <c r="T790" s="2" t="e">
        <f>LN(INDEX(PastedData!J:J,MATCH(Analysis!$AK792,PastedData!$A:$A,0))-Analysis!T$5)</f>
        <v>#NUM!</v>
      </c>
      <c r="U790" s="2" t="e">
        <f>LN(INDEX(PastedData!K:K,MATCH(Analysis!$AK792,PastedData!$A:$A,0))-Analysis!U$5)</f>
        <v>#NUM!</v>
      </c>
      <c r="AK790">
        <f t="shared" si="34"/>
        <v>770</v>
      </c>
      <c r="AL790" s="2" t="e">
        <f t="array" ref="AL790">INDEX(PastedData!B:B,MATCH($AK790,PastedData!$A:$A,0))</f>
        <v>#N/A</v>
      </c>
      <c r="AM790" s="2">
        <f>INDEX(PastedData!L:L,MATCH($AK790,PastedData!$A:$A,0))</f>
        <v>0</v>
      </c>
      <c r="AN790" t="e">
        <f>100*((INDEX(PastedData!U:U,MATCH($AK790,PastedData!$A:$A,0)))/D$33)</f>
        <v>#DIV/0!</v>
      </c>
      <c r="AO790" t="e">
        <f>100*((INDEX(PastedData!V:V,MATCH($AK790,PastedData!$A:$A,0)))/E$33)</f>
        <v>#DIV/0!</v>
      </c>
      <c r="AP790" t="e">
        <f>100*((INDEX(PastedData!W:W,MATCH($AK790,PastedData!$A:$A,0)))/F$33)</f>
        <v>#DIV/0!</v>
      </c>
      <c r="AQ790" t="e">
        <f>100*((INDEX(PastedData!X:X,MATCH($AK790,PastedData!$A:$A,0)))/G$33)</f>
        <v>#DIV/0!</v>
      </c>
      <c r="AR790" t="e">
        <f>100*((INDEX(PastedData!Y:Y,MATCH($AK790,PastedData!$A:$A,0)))/H$33)</f>
        <v>#DIV/0!</v>
      </c>
      <c r="AS790" t="e">
        <f>100*((INDEX(PastedData!Z:Z,MATCH($AK790,PastedData!$A:$A,0)))/I$33)</f>
        <v>#DIV/0!</v>
      </c>
      <c r="AT790" t="e">
        <f>100*((INDEX(PastedData!AA:AA,MATCH($AK790,PastedData!$A:$A,0)))/J$33)</f>
        <v>#DIV/0!</v>
      </c>
    </row>
    <row r="791" spans="14:46" x14ac:dyDescent="0.3">
      <c r="N791" s="2" t="e">
        <f t="shared" si="33"/>
        <v>#N/A</v>
      </c>
      <c r="O791" s="2" t="e">
        <f t="array" ref="O791">LN(INDEX(PastedData!E:E,MATCH(Analysis!$AK793,PastedData!$A:$A,0))-Analysis!O$5)</f>
        <v>#NUM!</v>
      </c>
      <c r="P791" s="2" t="e">
        <f>LN(INDEX(PastedData!F:F,MATCH(Analysis!$AK793,PastedData!$A:$A,0))-Analysis!P$5)</f>
        <v>#NUM!</v>
      </c>
      <c r="Q791" s="2" t="e">
        <f>LN(INDEX(PastedData!G:G,MATCH(Analysis!$AK793,PastedData!$A:$A,0))-Analysis!Q$5)</f>
        <v>#NUM!</v>
      </c>
      <c r="R791" s="2" t="e">
        <f>LN(INDEX(PastedData!H:H,MATCH(Analysis!$AK793,PastedData!$A:$A,0))-Analysis!R$5)</f>
        <v>#NUM!</v>
      </c>
      <c r="S791" s="2" t="e">
        <f>LN(INDEX(PastedData!I:I,MATCH(Analysis!$AK793,PastedData!$A:$A,0))-Analysis!S$5)</f>
        <v>#NUM!</v>
      </c>
      <c r="T791" s="2" t="e">
        <f>LN(INDEX(PastedData!J:J,MATCH(Analysis!$AK793,PastedData!$A:$A,0))-Analysis!T$5)</f>
        <v>#NUM!</v>
      </c>
      <c r="U791" s="2" t="e">
        <f>LN(INDEX(PastedData!K:K,MATCH(Analysis!$AK793,PastedData!$A:$A,0))-Analysis!U$5)</f>
        <v>#NUM!</v>
      </c>
      <c r="AK791">
        <f t="shared" si="34"/>
        <v>771</v>
      </c>
      <c r="AL791" s="2" t="e">
        <f t="array" ref="AL791">INDEX(PastedData!B:B,MATCH($AK791,PastedData!$A:$A,0))</f>
        <v>#N/A</v>
      </c>
      <c r="AM791" s="2">
        <f>INDEX(PastedData!L:L,MATCH($AK791,PastedData!$A:$A,0))</f>
        <v>0</v>
      </c>
      <c r="AN791" t="e">
        <f>100*((INDEX(PastedData!U:U,MATCH($AK791,PastedData!$A:$A,0)))/D$33)</f>
        <v>#DIV/0!</v>
      </c>
      <c r="AO791" t="e">
        <f>100*((INDEX(PastedData!V:V,MATCH($AK791,PastedData!$A:$A,0)))/E$33)</f>
        <v>#DIV/0!</v>
      </c>
      <c r="AP791" t="e">
        <f>100*((INDEX(PastedData!W:W,MATCH($AK791,PastedData!$A:$A,0)))/F$33)</f>
        <v>#DIV/0!</v>
      </c>
      <c r="AQ791" t="e">
        <f>100*((INDEX(PastedData!X:X,MATCH($AK791,PastedData!$A:$A,0)))/G$33)</f>
        <v>#DIV/0!</v>
      </c>
      <c r="AR791" t="e">
        <f>100*((INDEX(PastedData!Y:Y,MATCH($AK791,PastedData!$A:$A,0)))/H$33)</f>
        <v>#DIV/0!</v>
      </c>
      <c r="AS791" t="e">
        <f>100*((INDEX(PastedData!Z:Z,MATCH($AK791,PastedData!$A:$A,0)))/I$33)</f>
        <v>#DIV/0!</v>
      </c>
      <c r="AT791" t="e">
        <f>100*((INDEX(PastedData!AA:AA,MATCH($AK791,PastedData!$A:$A,0)))/J$33)</f>
        <v>#DIV/0!</v>
      </c>
    </row>
    <row r="792" spans="14:46" x14ac:dyDescent="0.3">
      <c r="N792" s="2" t="e">
        <f t="shared" si="33"/>
        <v>#N/A</v>
      </c>
      <c r="O792" s="2" t="e">
        <f t="array" ref="O792">LN(INDEX(PastedData!E:E,MATCH(Analysis!$AK794,PastedData!$A:$A,0))-Analysis!O$5)</f>
        <v>#NUM!</v>
      </c>
      <c r="P792" s="2" t="e">
        <f>LN(INDEX(PastedData!F:F,MATCH(Analysis!$AK794,PastedData!$A:$A,0))-Analysis!P$5)</f>
        <v>#NUM!</v>
      </c>
      <c r="Q792" s="2" t="e">
        <f>LN(INDEX(PastedData!G:G,MATCH(Analysis!$AK794,PastedData!$A:$A,0))-Analysis!Q$5)</f>
        <v>#NUM!</v>
      </c>
      <c r="R792" s="2" t="e">
        <f>LN(INDEX(PastedData!H:H,MATCH(Analysis!$AK794,PastedData!$A:$A,0))-Analysis!R$5)</f>
        <v>#NUM!</v>
      </c>
      <c r="S792" s="2" t="e">
        <f>LN(INDEX(PastedData!I:I,MATCH(Analysis!$AK794,PastedData!$A:$A,0))-Analysis!S$5)</f>
        <v>#NUM!</v>
      </c>
      <c r="T792" s="2" t="e">
        <f>LN(INDEX(PastedData!J:J,MATCH(Analysis!$AK794,PastedData!$A:$A,0))-Analysis!T$5)</f>
        <v>#NUM!</v>
      </c>
      <c r="U792" s="2" t="e">
        <f>LN(INDEX(PastedData!K:K,MATCH(Analysis!$AK794,PastedData!$A:$A,0))-Analysis!U$5)</f>
        <v>#NUM!</v>
      </c>
      <c r="AK792">
        <f t="shared" si="34"/>
        <v>772</v>
      </c>
      <c r="AL792" s="2" t="e">
        <f t="array" ref="AL792">INDEX(PastedData!B:B,MATCH($AK792,PastedData!$A:$A,0))</f>
        <v>#N/A</v>
      </c>
      <c r="AM792" s="2">
        <f>INDEX(PastedData!L:L,MATCH($AK792,PastedData!$A:$A,0))</f>
        <v>0</v>
      </c>
      <c r="AN792" t="e">
        <f>100*((INDEX(PastedData!U:U,MATCH($AK792,PastedData!$A:$A,0)))/D$33)</f>
        <v>#DIV/0!</v>
      </c>
      <c r="AO792" t="e">
        <f>100*((INDEX(PastedData!V:V,MATCH($AK792,PastedData!$A:$A,0)))/E$33)</f>
        <v>#DIV/0!</v>
      </c>
      <c r="AP792" t="e">
        <f>100*((INDEX(PastedData!W:W,MATCH($AK792,PastedData!$A:$A,0)))/F$33)</f>
        <v>#DIV/0!</v>
      </c>
      <c r="AQ792" t="e">
        <f>100*((INDEX(PastedData!X:X,MATCH($AK792,PastedData!$A:$A,0)))/G$33)</f>
        <v>#DIV/0!</v>
      </c>
      <c r="AR792" t="e">
        <f>100*((INDEX(PastedData!Y:Y,MATCH($AK792,PastedData!$A:$A,0)))/H$33)</f>
        <v>#DIV/0!</v>
      </c>
      <c r="AS792" t="e">
        <f>100*((INDEX(PastedData!Z:Z,MATCH($AK792,PastedData!$A:$A,0)))/I$33)</f>
        <v>#DIV/0!</v>
      </c>
      <c r="AT792" t="e">
        <f>100*((INDEX(PastedData!AA:AA,MATCH($AK792,PastedData!$A:$A,0)))/J$33)</f>
        <v>#DIV/0!</v>
      </c>
    </row>
    <row r="793" spans="14:46" x14ac:dyDescent="0.3">
      <c r="N793" s="2" t="e">
        <f t="shared" si="33"/>
        <v>#N/A</v>
      </c>
      <c r="O793" s="2" t="e">
        <f t="array" ref="O793">LN(INDEX(PastedData!E:E,MATCH(Analysis!$AK795,PastedData!$A:$A,0))-Analysis!O$5)</f>
        <v>#NUM!</v>
      </c>
      <c r="P793" s="2" t="e">
        <f>LN(INDEX(PastedData!F:F,MATCH(Analysis!$AK795,PastedData!$A:$A,0))-Analysis!P$5)</f>
        <v>#NUM!</v>
      </c>
      <c r="Q793" s="2" t="e">
        <f>LN(INDEX(PastedData!G:G,MATCH(Analysis!$AK795,PastedData!$A:$A,0))-Analysis!Q$5)</f>
        <v>#NUM!</v>
      </c>
      <c r="R793" s="2" t="e">
        <f>LN(INDEX(PastedData!H:H,MATCH(Analysis!$AK795,PastedData!$A:$A,0))-Analysis!R$5)</f>
        <v>#NUM!</v>
      </c>
      <c r="S793" s="2" t="e">
        <f>LN(INDEX(PastedData!I:I,MATCH(Analysis!$AK795,PastedData!$A:$A,0))-Analysis!S$5)</f>
        <v>#NUM!</v>
      </c>
      <c r="T793" s="2" t="e">
        <f>LN(INDEX(PastedData!J:J,MATCH(Analysis!$AK795,PastedData!$A:$A,0))-Analysis!T$5)</f>
        <v>#NUM!</v>
      </c>
      <c r="U793" s="2" t="e">
        <f>LN(INDEX(PastedData!K:K,MATCH(Analysis!$AK795,PastedData!$A:$A,0))-Analysis!U$5)</f>
        <v>#NUM!</v>
      </c>
      <c r="AK793">
        <f t="shared" si="34"/>
        <v>773</v>
      </c>
      <c r="AL793" s="2" t="e">
        <f t="array" ref="AL793">INDEX(PastedData!B:B,MATCH($AK793,PastedData!$A:$A,0))</f>
        <v>#N/A</v>
      </c>
      <c r="AM793" s="2">
        <f>INDEX(PastedData!L:L,MATCH($AK793,PastedData!$A:$A,0))</f>
        <v>0</v>
      </c>
      <c r="AN793" t="e">
        <f>100*((INDEX(PastedData!U:U,MATCH($AK793,PastedData!$A:$A,0)))/D$33)</f>
        <v>#DIV/0!</v>
      </c>
      <c r="AO793" t="e">
        <f>100*((INDEX(PastedData!V:V,MATCH($AK793,PastedData!$A:$A,0)))/E$33)</f>
        <v>#DIV/0!</v>
      </c>
      <c r="AP793" t="e">
        <f>100*((INDEX(PastedData!W:W,MATCH($AK793,PastedData!$A:$A,0)))/F$33)</f>
        <v>#DIV/0!</v>
      </c>
      <c r="AQ793" t="e">
        <f>100*((INDEX(PastedData!X:X,MATCH($AK793,PastedData!$A:$A,0)))/G$33)</f>
        <v>#DIV/0!</v>
      </c>
      <c r="AR793" t="e">
        <f>100*((INDEX(PastedData!Y:Y,MATCH($AK793,PastedData!$A:$A,0)))/H$33)</f>
        <v>#DIV/0!</v>
      </c>
      <c r="AS793" t="e">
        <f>100*((INDEX(PastedData!Z:Z,MATCH($AK793,PastedData!$A:$A,0)))/I$33)</f>
        <v>#DIV/0!</v>
      </c>
      <c r="AT793" t="e">
        <f>100*((INDEX(PastedData!AA:AA,MATCH($AK793,PastedData!$A:$A,0)))/J$33)</f>
        <v>#DIV/0!</v>
      </c>
    </row>
    <row r="794" spans="14:46" x14ac:dyDescent="0.3">
      <c r="N794" s="2" t="e">
        <f t="shared" si="33"/>
        <v>#N/A</v>
      </c>
      <c r="O794" s="2" t="e">
        <f t="array" ref="O794">LN(INDEX(PastedData!E:E,MATCH(Analysis!$AK796,PastedData!$A:$A,0))-Analysis!O$5)</f>
        <v>#NUM!</v>
      </c>
      <c r="P794" s="2" t="e">
        <f>LN(INDEX(PastedData!F:F,MATCH(Analysis!$AK796,PastedData!$A:$A,0))-Analysis!P$5)</f>
        <v>#NUM!</v>
      </c>
      <c r="Q794" s="2" t="e">
        <f>LN(INDEX(PastedData!G:G,MATCH(Analysis!$AK796,PastedData!$A:$A,0))-Analysis!Q$5)</f>
        <v>#NUM!</v>
      </c>
      <c r="R794" s="2" t="e">
        <f>LN(INDEX(PastedData!H:H,MATCH(Analysis!$AK796,PastedData!$A:$A,0))-Analysis!R$5)</f>
        <v>#NUM!</v>
      </c>
      <c r="S794" s="2" t="e">
        <f>LN(INDEX(PastedData!I:I,MATCH(Analysis!$AK796,PastedData!$A:$A,0))-Analysis!S$5)</f>
        <v>#NUM!</v>
      </c>
      <c r="T794" s="2" t="e">
        <f>LN(INDEX(PastedData!J:J,MATCH(Analysis!$AK796,PastedData!$A:$A,0))-Analysis!T$5)</f>
        <v>#NUM!</v>
      </c>
      <c r="U794" s="2" t="e">
        <f>LN(INDEX(PastedData!K:K,MATCH(Analysis!$AK796,PastedData!$A:$A,0))-Analysis!U$5)</f>
        <v>#NUM!</v>
      </c>
      <c r="AK794">
        <f t="shared" si="34"/>
        <v>774</v>
      </c>
      <c r="AL794" s="2" t="e">
        <f t="array" ref="AL794">INDEX(PastedData!B:B,MATCH($AK794,PastedData!$A:$A,0))</f>
        <v>#N/A</v>
      </c>
      <c r="AM794" s="2">
        <f>INDEX(PastedData!L:L,MATCH($AK794,PastedData!$A:$A,0))</f>
        <v>0</v>
      </c>
      <c r="AN794" t="e">
        <f>100*((INDEX(PastedData!U:U,MATCH($AK794,PastedData!$A:$A,0)))/D$33)</f>
        <v>#DIV/0!</v>
      </c>
      <c r="AO794" t="e">
        <f>100*((INDEX(PastedData!V:V,MATCH($AK794,PastedData!$A:$A,0)))/E$33)</f>
        <v>#DIV/0!</v>
      </c>
      <c r="AP794" t="e">
        <f>100*((INDEX(PastedData!W:W,MATCH($AK794,PastedData!$A:$A,0)))/F$33)</f>
        <v>#DIV/0!</v>
      </c>
      <c r="AQ794" t="e">
        <f>100*((INDEX(PastedData!X:X,MATCH($AK794,PastedData!$A:$A,0)))/G$33)</f>
        <v>#DIV/0!</v>
      </c>
      <c r="AR794" t="e">
        <f>100*((INDEX(PastedData!Y:Y,MATCH($AK794,PastedData!$A:$A,0)))/H$33)</f>
        <v>#DIV/0!</v>
      </c>
      <c r="AS794" t="e">
        <f>100*((INDEX(PastedData!Z:Z,MATCH($AK794,PastedData!$A:$A,0)))/I$33)</f>
        <v>#DIV/0!</v>
      </c>
      <c r="AT794" t="e">
        <f>100*((INDEX(PastedData!AA:AA,MATCH($AK794,PastedData!$A:$A,0)))/J$33)</f>
        <v>#DIV/0!</v>
      </c>
    </row>
    <row r="795" spans="14:46" x14ac:dyDescent="0.3">
      <c r="N795" s="2" t="e">
        <f t="shared" si="33"/>
        <v>#N/A</v>
      </c>
      <c r="O795" s="2" t="e">
        <f t="array" ref="O795">LN(INDEX(PastedData!E:E,MATCH(Analysis!$AK797,PastedData!$A:$A,0))-Analysis!O$5)</f>
        <v>#NUM!</v>
      </c>
      <c r="P795" s="2" t="e">
        <f>LN(INDEX(PastedData!F:F,MATCH(Analysis!$AK797,PastedData!$A:$A,0))-Analysis!P$5)</f>
        <v>#NUM!</v>
      </c>
      <c r="Q795" s="2" t="e">
        <f>LN(INDEX(PastedData!G:G,MATCH(Analysis!$AK797,PastedData!$A:$A,0))-Analysis!Q$5)</f>
        <v>#NUM!</v>
      </c>
      <c r="R795" s="2" t="e">
        <f>LN(INDEX(PastedData!H:H,MATCH(Analysis!$AK797,PastedData!$A:$A,0))-Analysis!R$5)</f>
        <v>#NUM!</v>
      </c>
      <c r="S795" s="2" t="e">
        <f>LN(INDEX(PastedData!I:I,MATCH(Analysis!$AK797,PastedData!$A:$A,0))-Analysis!S$5)</f>
        <v>#NUM!</v>
      </c>
      <c r="T795" s="2" t="e">
        <f>LN(INDEX(PastedData!J:J,MATCH(Analysis!$AK797,PastedData!$A:$A,0))-Analysis!T$5)</f>
        <v>#NUM!</v>
      </c>
      <c r="U795" s="2" t="e">
        <f>LN(INDEX(PastedData!K:K,MATCH(Analysis!$AK797,PastedData!$A:$A,0))-Analysis!U$5)</f>
        <v>#NUM!</v>
      </c>
      <c r="AK795">
        <f t="shared" si="34"/>
        <v>775</v>
      </c>
      <c r="AL795" s="2" t="e">
        <f t="array" ref="AL795">INDEX(PastedData!B:B,MATCH($AK795,PastedData!$A:$A,0))</f>
        <v>#N/A</v>
      </c>
      <c r="AM795" s="2">
        <f>INDEX(PastedData!L:L,MATCH($AK795,PastedData!$A:$A,0))</f>
        <v>0</v>
      </c>
      <c r="AN795" t="e">
        <f>100*((INDEX(PastedData!U:U,MATCH($AK795,PastedData!$A:$A,0)))/D$33)</f>
        <v>#DIV/0!</v>
      </c>
      <c r="AO795" t="e">
        <f>100*((INDEX(PastedData!V:V,MATCH($AK795,PastedData!$A:$A,0)))/E$33)</f>
        <v>#DIV/0!</v>
      </c>
      <c r="AP795" t="e">
        <f>100*((INDEX(PastedData!W:W,MATCH($AK795,PastedData!$A:$A,0)))/F$33)</f>
        <v>#DIV/0!</v>
      </c>
      <c r="AQ795" t="e">
        <f>100*((INDEX(PastedData!X:X,MATCH($AK795,PastedData!$A:$A,0)))/G$33)</f>
        <v>#DIV/0!</v>
      </c>
      <c r="AR795" t="e">
        <f>100*((INDEX(PastedData!Y:Y,MATCH($AK795,PastedData!$A:$A,0)))/H$33)</f>
        <v>#DIV/0!</v>
      </c>
      <c r="AS795" t="e">
        <f>100*((INDEX(PastedData!Z:Z,MATCH($AK795,PastedData!$A:$A,0)))/I$33)</f>
        <v>#DIV/0!</v>
      </c>
      <c r="AT795" t="e">
        <f>100*((INDEX(PastedData!AA:AA,MATCH($AK795,PastedData!$A:$A,0)))/J$33)</f>
        <v>#DIV/0!</v>
      </c>
    </row>
    <row r="796" spans="14:46" x14ac:dyDescent="0.3">
      <c r="N796" s="2" t="e">
        <f t="shared" si="33"/>
        <v>#N/A</v>
      </c>
      <c r="O796" s="2" t="e">
        <f t="array" ref="O796">LN(INDEX(PastedData!E:E,MATCH(Analysis!$AK798,PastedData!$A:$A,0))-Analysis!O$5)</f>
        <v>#NUM!</v>
      </c>
      <c r="P796" s="2" t="e">
        <f>LN(INDEX(PastedData!F:F,MATCH(Analysis!$AK798,PastedData!$A:$A,0))-Analysis!P$5)</f>
        <v>#NUM!</v>
      </c>
      <c r="Q796" s="2" t="e">
        <f>LN(INDEX(PastedData!G:G,MATCH(Analysis!$AK798,PastedData!$A:$A,0))-Analysis!Q$5)</f>
        <v>#NUM!</v>
      </c>
      <c r="R796" s="2" t="e">
        <f>LN(INDEX(PastedData!H:H,MATCH(Analysis!$AK798,PastedData!$A:$A,0))-Analysis!R$5)</f>
        <v>#NUM!</v>
      </c>
      <c r="S796" s="2" t="e">
        <f>LN(INDEX(PastedData!I:I,MATCH(Analysis!$AK798,PastedData!$A:$A,0))-Analysis!S$5)</f>
        <v>#NUM!</v>
      </c>
      <c r="T796" s="2" t="e">
        <f>LN(INDEX(PastedData!J:J,MATCH(Analysis!$AK798,PastedData!$A:$A,0))-Analysis!T$5)</f>
        <v>#NUM!</v>
      </c>
      <c r="U796" s="2" t="e">
        <f>LN(INDEX(PastedData!K:K,MATCH(Analysis!$AK798,PastedData!$A:$A,0))-Analysis!U$5)</f>
        <v>#NUM!</v>
      </c>
      <c r="AK796">
        <f t="shared" si="34"/>
        <v>776</v>
      </c>
      <c r="AL796" s="2" t="e">
        <f t="array" ref="AL796">INDEX(PastedData!B:B,MATCH($AK796,PastedData!$A:$A,0))</f>
        <v>#N/A</v>
      </c>
      <c r="AM796" s="2">
        <f>INDEX(PastedData!L:L,MATCH($AK796,PastedData!$A:$A,0))</f>
        <v>0</v>
      </c>
      <c r="AN796" t="e">
        <f>100*((INDEX(PastedData!U:U,MATCH($AK796,PastedData!$A:$A,0)))/D$33)</f>
        <v>#DIV/0!</v>
      </c>
      <c r="AO796" t="e">
        <f>100*((INDEX(PastedData!V:V,MATCH($AK796,PastedData!$A:$A,0)))/E$33)</f>
        <v>#DIV/0!</v>
      </c>
      <c r="AP796" t="e">
        <f>100*((INDEX(PastedData!W:W,MATCH($AK796,PastedData!$A:$A,0)))/F$33)</f>
        <v>#DIV/0!</v>
      </c>
      <c r="AQ796" t="e">
        <f>100*((INDEX(PastedData!X:X,MATCH($AK796,PastedData!$A:$A,0)))/G$33)</f>
        <v>#DIV/0!</v>
      </c>
      <c r="AR796" t="e">
        <f>100*((INDEX(PastedData!Y:Y,MATCH($AK796,PastedData!$A:$A,0)))/H$33)</f>
        <v>#DIV/0!</v>
      </c>
      <c r="AS796" t="e">
        <f>100*((INDEX(PastedData!Z:Z,MATCH($AK796,PastedData!$A:$A,0)))/I$33)</f>
        <v>#DIV/0!</v>
      </c>
      <c r="AT796" t="e">
        <f>100*((INDEX(PastedData!AA:AA,MATCH($AK796,PastedData!$A:$A,0)))/J$33)</f>
        <v>#DIV/0!</v>
      </c>
    </row>
    <row r="797" spans="14:46" x14ac:dyDescent="0.3">
      <c r="N797" s="2" t="e">
        <f t="shared" si="33"/>
        <v>#N/A</v>
      </c>
      <c r="O797" s="2" t="e">
        <f t="array" ref="O797">LN(INDEX(PastedData!E:E,MATCH(Analysis!$AK799,PastedData!$A:$A,0))-Analysis!O$5)</f>
        <v>#NUM!</v>
      </c>
      <c r="P797" s="2" t="e">
        <f>LN(INDEX(PastedData!F:F,MATCH(Analysis!$AK799,PastedData!$A:$A,0))-Analysis!P$5)</f>
        <v>#NUM!</v>
      </c>
      <c r="Q797" s="2" t="e">
        <f>LN(INDEX(PastedData!G:G,MATCH(Analysis!$AK799,PastedData!$A:$A,0))-Analysis!Q$5)</f>
        <v>#NUM!</v>
      </c>
      <c r="R797" s="2" t="e">
        <f>LN(INDEX(PastedData!H:H,MATCH(Analysis!$AK799,PastedData!$A:$A,0))-Analysis!R$5)</f>
        <v>#NUM!</v>
      </c>
      <c r="S797" s="2" t="e">
        <f>LN(INDEX(PastedData!I:I,MATCH(Analysis!$AK799,PastedData!$A:$A,0))-Analysis!S$5)</f>
        <v>#NUM!</v>
      </c>
      <c r="T797" s="2" t="e">
        <f>LN(INDEX(PastedData!J:J,MATCH(Analysis!$AK799,PastedData!$A:$A,0))-Analysis!T$5)</f>
        <v>#NUM!</v>
      </c>
      <c r="U797" s="2" t="e">
        <f>LN(INDEX(PastedData!K:K,MATCH(Analysis!$AK799,PastedData!$A:$A,0))-Analysis!U$5)</f>
        <v>#NUM!</v>
      </c>
      <c r="AK797">
        <f t="shared" si="34"/>
        <v>777</v>
      </c>
      <c r="AL797" s="2" t="e">
        <f t="array" ref="AL797">INDEX(PastedData!B:B,MATCH($AK797,PastedData!$A:$A,0))</f>
        <v>#N/A</v>
      </c>
      <c r="AM797" s="2">
        <f>INDEX(PastedData!L:L,MATCH($AK797,PastedData!$A:$A,0))</f>
        <v>0</v>
      </c>
      <c r="AN797" t="e">
        <f>100*((INDEX(PastedData!U:U,MATCH($AK797,PastedData!$A:$A,0)))/D$33)</f>
        <v>#DIV/0!</v>
      </c>
      <c r="AO797" t="e">
        <f>100*((INDEX(PastedData!V:V,MATCH($AK797,PastedData!$A:$A,0)))/E$33)</f>
        <v>#DIV/0!</v>
      </c>
      <c r="AP797" t="e">
        <f>100*((INDEX(PastedData!W:W,MATCH($AK797,PastedData!$A:$A,0)))/F$33)</f>
        <v>#DIV/0!</v>
      </c>
      <c r="AQ797" t="e">
        <f>100*((INDEX(PastedData!X:X,MATCH($AK797,PastedData!$A:$A,0)))/G$33)</f>
        <v>#DIV/0!</v>
      </c>
      <c r="AR797" t="e">
        <f>100*((INDEX(PastedData!Y:Y,MATCH($AK797,PastedData!$A:$A,0)))/H$33)</f>
        <v>#DIV/0!</v>
      </c>
      <c r="AS797" t="e">
        <f>100*((INDEX(PastedData!Z:Z,MATCH($AK797,PastedData!$A:$A,0)))/I$33)</f>
        <v>#DIV/0!</v>
      </c>
      <c r="AT797" t="e">
        <f>100*((INDEX(PastedData!AA:AA,MATCH($AK797,PastedData!$A:$A,0)))/J$33)</f>
        <v>#DIV/0!</v>
      </c>
    </row>
    <row r="798" spans="14:46" x14ac:dyDescent="0.3">
      <c r="N798" s="2" t="e">
        <f t="shared" si="33"/>
        <v>#N/A</v>
      </c>
      <c r="O798" s="2" t="e">
        <f t="array" ref="O798">LN(INDEX(PastedData!E:E,MATCH(Analysis!$AK800,PastedData!$A:$A,0))-Analysis!O$5)</f>
        <v>#NUM!</v>
      </c>
      <c r="P798" s="2" t="e">
        <f>LN(INDEX(PastedData!F:F,MATCH(Analysis!$AK800,PastedData!$A:$A,0))-Analysis!P$5)</f>
        <v>#NUM!</v>
      </c>
      <c r="Q798" s="2" t="e">
        <f>LN(INDEX(PastedData!G:G,MATCH(Analysis!$AK800,PastedData!$A:$A,0))-Analysis!Q$5)</f>
        <v>#NUM!</v>
      </c>
      <c r="R798" s="2" t="e">
        <f>LN(INDEX(PastedData!H:H,MATCH(Analysis!$AK800,PastedData!$A:$A,0))-Analysis!R$5)</f>
        <v>#NUM!</v>
      </c>
      <c r="S798" s="2" t="e">
        <f>LN(INDEX(PastedData!I:I,MATCH(Analysis!$AK800,PastedData!$A:$A,0))-Analysis!S$5)</f>
        <v>#NUM!</v>
      </c>
      <c r="T798" s="2" t="e">
        <f>LN(INDEX(PastedData!J:J,MATCH(Analysis!$AK800,PastedData!$A:$A,0))-Analysis!T$5)</f>
        <v>#NUM!</v>
      </c>
      <c r="U798" s="2" t="e">
        <f>LN(INDEX(PastedData!K:K,MATCH(Analysis!$AK800,PastedData!$A:$A,0))-Analysis!U$5)</f>
        <v>#NUM!</v>
      </c>
      <c r="AK798">
        <f t="shared" si="34"/>
        <v>778</v>
      </c>
      <c r="AL798" s="2" t="e">
        <f t="array" ref="AL798">INDEX(PastedData!B:B,MATCH($AK798,PastedData!$A:$A,0))</f>
        <v>#N/A</v>
      </c>
      <c r="AM798" s="2">
        <f>INDEX(PastedData!L:L,MATCH($AK798,PastedData!$A:$A,0))</f>
        <v>0</v>
      </c>
      <c r="AN798" t="e">
        <f>100*((INDEX(PastedData!U:U,MATCH($AK798,PastedData!$A:$A,0)))/D$33)</f>
        <v>#DIV/0!</v>
      </c>
      <c r="AO798" t="e">
        <f>100*((INDEX(PastedData!V:V,MATCH($AK798,PastedData!$A:$A,0)))/E$33)</f>
        <v>#DIV/0!</v>
      </c>
      <c r="AP798" t="e">
        <f>100*((INDEX(PastedData!W:W,MATCH($AK798,PastedData!$A:$A,0)))/F$33)</f>
        <v>#DIV/0!</v>
      </c>
      <c r="AQ798" t="e">
        <f>100*((INDEX(PastedData!X:X,MATCH($AK798,PastedData!$A:$A,0)))/G$33)</f>
        <v>#DIV/0!</v>
      </c>
      <c r="AR798" t="e">
        <f>100*((INDEX(PastedData!Y:Y,MATCH($AK798,PastedData!$A:$A,0)))/H$33)</f>
        <v>#DIV/0!</v>
      </c>
      <c r="AS798" t="e">
        <f>100*((INDEX(PastedData!Z:Z,MATCH($AK798,PastedData!$A:$A,0)))/I$33)</f>
        <v>#DIV/0!</v>
      </c>
      <c r="AT798" t="e">
        <f>100*((INDEX(PastedData!AA:AA,MATCH($AK798,PastedData!$A:$A,0)))/J$33)</f>
        <v>#DIV/0!</v>
      </c>
    </row>
    <row r="799" spans="14:46" x14ac:dyDescent="0.3">
      <c r="AK799">
        <f t="shared" si="34"/>
        <v>779</v>
      </c>
      <c r="AL799" s="2" t="e">
        <f t="array" ref="AL799">INDEX(PastedData!B:B,MATCH($AK799,PastedData!$A:$A,0))</f>
        <v>#N/A</v>
      </c>
      <c r="AM799" s="2">
        <f>INDEX(PastedData!L:L,MATCH($AK799,PastedData!$A:$A,0))</f>
        <v>0</v>
      </c>
      <c r="AN799" t="e">
        <f>100*((INDEX(PastedData!U:U,MATCH($AK799,PastedData!$A:$A,0)))/D$33)</f>
        <v>#DIV/0!</v>
      </c>
      <c r="AO799" t="e">
        <f>100*((INDEX(PastedData!V:V,MATCH($AK799,PastedData!$A:$A,0)))/E$33)</f>
        <v>#DIV/0!</v>
      </c>
      <c r="AP799" t="e">
        <f>100*((INDEX(PastedData!W:W,MATCH($AK799,PastedData!$A:$A,0)))/F$33)</f>
        <v>#DIV/0!</v>
      </c>
      <c r="AQ799" t="e">
        <f>100*((INDEX(PastedData!X:X,MATCH($AK799,PastedData!$A:$A,0)))/G$33)</f>
        <v>#DIV/0!</v>
      </c>
      <c r="AR799" t="e">
        <f>100*((INDEX(PastedData!Y:Y,MATCH($AK799,PastedData!$A:$A,0)))/H$33)</f>
        <v>#DIV/0!</v>
      </c>
      <c r="AS799" t="e">
        <f>100*((INDEX(PastedData!Z:Z,MATCH($AK799,PastedData!$A:$A,0)))/I$33)</f>
        <v>#DIV/0!</v>
      </c>
      <c r="AT799" t="e">
        <f>100*((INDEX(PastedData!AA:AA,MATCH($AK799,PastedData!$A:$A,0)))/J$33)</f>
        <v>#DIV/0!</v>
      </c>
    </row>
    <row r="800" spans="14:46" x14ac:dyDescent="0.3">
      <c r="AK800">
        <f t="shared" si="34"/>
        <v>780</v>
      </c>
      <c r="AL800" s="2" t="e">
        <f t="array" ref="AL800">INDEX(PastedData!B:B,MATCH($AK800,PastedData!$A:$A,0))</f>
        <v>#N/A</v>
      </c>
      <c r="AM800" s="2">
        <f>INDEX(PastedData!L:L,MATCH($AK800,PastedData!$A:$A,0))</f>
        <v>0</v>
      </c>
      <c r="AN800" t="e">
        <f>100*((INDEX(PastedData!U:U,MATCH($AK800,PastedData!$A:$A,0)))/D$33)</f>
        <v>#DIV/0!</v>
      </c>
      <c r="AO800" t="e">
        <f>100*((INDEX(PastedData!V:V,MATCH($AK800,PastedData!$A:$A,0)))/E$33)</f>
        <v>#DIV/0!</v>
      </c>
      <c r="AP800" t="e">
        <f>100*((INDEX(PastedData!W:W,MATCH($AK800,PastedData!$A:$A,0)))/F$33)</f>
        <v>#DIV/0!</v>
      </c>
      <c r="AQ800" t="e">
        <f>100*((INDEX(PastedData!X:X,MATCH($AK800,PastedData!$A:$A,0)))/G$33)</f>
        <v>#DIV/0!</v>
      </c>
      <c r="AR800" t="e">
        <f>100*((INDEX(PastedData!Y:Y,MATCH($AK800,PastedData!$A:$A,0)))/H$33)</f>
        <v>#DIV/0!</v>
      </c>
      <c r="AS800" t="e">
        <f>100*((INDEX(PastedData!Z:Z,MATCH($AK800,PastedData!$A:$A,0)))/I$33)</f>
        <v>#DIV/0!</v>
      </c>
      <c r="AT800" t="e">
        <f>100*((INDEX(PastedData!AA:AA,MATCH($AK800,PastedData!$A:$A,0)))/J$33)</f>
        <v>#DIV/0!</v>
      </c>
    </row>
  </sheetData>
  <dataValidations count="2">
    <dataValidation type="list" allowBlank="1" showInputMessage="1" showErrorMessage="1" sqref="B28" xr:uid="{00000000-0002-0000-0300-000000000000}">
      <formula1>"Howell, Smith, Vanderploeg, Krabbenhoft"</formula1>
    </dataValidation>
    <dataValidation type="list" allowBlank="1" showInputMessage="1" showErrorMessage="1" sqref="B25" xr:uid="{00000000-0002-0000-0300-000001000000}">
      <formula1>"Erie, Huron, Michigan, Ontario, Superior"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4"/>
  <sheetViews>
    <sheetView zoomScale="80" zoomScaleNormal="80" workbookViewId="0">
      <selection activeCell="E8" sqref="E8"/>
    </sheetView>
  </sheetViews>
  <sheetFormatPr defaultColWidth="8.69921875" defaultRowHeight="13.8" x14ac:dyDescent="0.3"/>
  <cols>
    <col min="1" max="1" width="16.19921875" style="45" customWidth="1"/>
    <col min="2" max="2" width="11.5" style="47" customWidth="1"/>
    <col min="3" max="3" width="9.8984375" style="45" customWidth="1"/>
    <col min="4" max="4" width="8.69921875" style="45"/>
    <col min="5" max="5" width="13.5" style="45" customWidth="1"/>
    <col min="6" max="6" width="8.69921875" style="45"/>
    <col min="7" max="7" width="26.3984375" style="45" customWidth="1"/>
    <col min="8" max="9" width="8.69921875" style="45"/>
    <col min="10" max="10" width="11.8984375" style="55" customWidth="1"/>
    <col min="11" max="24" width="8.69921875" style="45"/>
    <col min="25" max="25" width="5.19921875" style="45" customWidth="1"/>
    <col min="26" max="27" width="8.69921875" style="45"/>
    <col min="28" max="28" width="7.19921875" style="45" customWidth="1"/>
    <col min="29" max="29" width="6.296875" style="45" customWidth="1"/>
    <col min="30" max="16384" width="8.69921875" style="45"/>
  </cols>
  <sheetData>
    <row r="1" spans="1:32" ht="14.4" thickBot="1" x14ac:dyDescent="0.35">
      <c r="A1" s="42" t="s">
        <v>70</v>
      </c>
      <c r="B1" s="49">
        <f>Analysis!B25</f>
        <v>0</v>
      </c>
      <c r="E1" s="45" t="s">
        <v>178</v>
      </c>
      <c r="F1" s="45" t="s">
        <v>155</v>
      </c>
      <c r="G1" s="45" t="s">
        <v>156</v>
      </c>
      <c r="H1" s="45" t="s">
        <v>112</v>
      </c>
      <c r="I1" s="45" t="s">
        <v>113</v>
      </c>
      <c r="J1" s="55" t="s">
        <v>114</v>
      </c>
      <c r="K1" s="53" t="s">
        <v>115</v>
      </c>
      <c r="L1" s="45" t="s">
        <v>116</v>
      </c>
      <c r="M1" s="45" t="s">
        <v>70</v>
      </c>
      <c r="N1" s="45" t="s">
        <v>117</v>
      </c>
      <c r="O1" s="45" t="s">
        <v>118</v>
      </c>
      <c r="P1" s="45" t="s">
        <v>119</v>
      </c>
      <c r="Q1" s="45" t="s">
        <v>82</v>
      </c>
      <c r="R1" s="45" t="s">
        <v>120</v>
      </c>
      <c r="S1" s="45" t="s">
        <v>121</v>
      </c>
      <c r="T1" s="45" t="s">
        <v>122</v>
      </c>
      <c r="U1" s="45" t="s">
        <v>123</v>
      </c>
      <c r="V1" s="45" t="s">
        <v>124</v>
      </c>
      <c r="W1" s="45" t="s">
        <v>125</v>
      </c>
      <c r="X1" s="45" t="s">
        <v>126</v>
      </c>
      <c r="Y1" s="45" t="s">
        <v>127</v>
      </c>
      <c r="Z1" s="45" t="s">
        <v>128</v>
      </c>
      <c r="AA1" s="45" t="s">
        <v>129</v>
      </c>
      <c r="AB1" s="45" t="s">
        <v>130</v>
      </c>
      <c r="AC1" s="45" t="s">
        <v>75</v>
      </c>
      <c r="AD1" s="45" t="s">
        <v>74</v>
      </c>
      <c r="AE1" s="45" t="s">
        <v>76</v>
      </c>
      <c r="AF1" s="45" t="s">
        <v>131</v>
      </c>
    </row>
    <row r="2" spans="1:32" ht="14.4" thickBot="1" x14ac:dyDescent="0.35">
      <c r="A2" s="42" t="s">
        <v>71</v>
      </c>
      <c r="B2" s="49">
        <f>Analysis!B26</f>
        <v>0</v>
      </c>
      <c r="E2" s="45" t="s">
        <v>179</v>
      </c>
      <c r="F2" s="45" t="s">
        <v>195</v>
      </c>
      <c r="G2" s="71">
        <f>B5</f>
        <v>0</v>
      </c>
      <c r="H2" s="45" t="str">
        <f t="shared" ref="H2:H12" si="0">C11</f>
        <v>Variable284</v>
      </c>
      <c r="I2" s="54" t="e">
        <f t="shared" ref="I2:I12" ca="1" si="1">B11</f>
        <v>#N/A</v>
      </c>
      <c r="J2" s="55">
        <f>B4</f>
        <v>0</v>
      </c>
      <c r="K2" s="45">
        <f t="shared" ref="K2:K25" si="2">$B$6</f>
        <v>0</v>
      </c>
      <c r="L2" s="45" t="s">
        <v>132</v>
      </c>
      <c r="M2" s="45" t="str">
        <f>$B$3</f>
        <v>0_0</v>
      </c>
      <c r="N2" s="45" t="s">
        <v>15</v>
      </c>
      <c r="O2" s="45" t="s">
        <v>15</v>
      </c>
      <c r="P2" s="45">
        <f t="shared" ref="P2:P25" si="3">$B$7</f>
        <v>0</v>
      </c>
      <c r="Q2" s="45" t="s">
        <v>133</v>
      </c>
      <c r="R2" s="45" t="str">
        <f t="shared" ref="R2:R25" si="4">$B$43</f>
        <v>ERROR</v>
      </c>
      <c r="S2" s="45" t="s">
        <v>134</v>
      </c>
      <c r="T2" s="45" t="str">
        <f t="shared" ref="T2:T25" si="5">$B$42</f>
        <v xml:space="preserve">  </v>
      </c>
      <c r="U2" s="46">
        <f>B44</f>
        <v>0</v>
      </c>
      <c r="V2" s="45" t="s">
        <v>15</v>
      </c>
      <c r="W2" s="45" t="s">
        <v>84</v>
      </c>
      <c r="X2" s="45" t="s">
        <v>15</v>
      </c>
      <c r="Y2" s="45" t="e">
        <f t="array" ref="Y2">INDEX(SiteNames!B:B,MATCH('Database Entry'!M2,SiteNames!C:C,0))</f>
        <v>#N/A</v>
      </c>
      <c r="Z2" s="45" t="e">
        <f t="array" ref="Z2">INDEX(SiteNames!D:D,MATCH('Database Entry'!$Y2,SiteNames!$B:$B,0))</f>
        <v>#N/A</v>
      </c>
      <c r="AA2" s="45" t="e">
        <f t="array" ref="AA2">INDEX(SiteNames!E:E,MATCH('Database Entry'!$Y2,SiteNames!$B:$B,0))</f>
        <v>#N/A</v>
      </c>
      <c r="AC2" s="45">
        <f t="shared" ref="AC2:AC25" si="6">$B$9</f>
        <v>0</v>
      </c>
      <c r="AD2" s="45">
        <f t="shared" ref="AD2:AD25" si="7">$B$8</f>
        <v>0</v>
      </c>
      <c r="AE2" s="45">
        <f t="shared" ref="AE2:AE25" si="8">$B$10</f>
        <v>0</v>
      </c>
      <c r="AF2" s="56" t="str">
        <f t="shared" ref="AF2:AF12" si="9">A11</f>
        <v>Kd305</v>
      </c>
    </row>
    <row r="3" spans="1:32" ht="14.4" thickBot="1" x14ac:dyDescent="0.35">
      <c r="A3" s="42" t="s">
        <v>84</v>
      </c>
      <c r="B3" s="49" t="str">
        <f>CONCATENATE(B1,"_",B2)</f>
        <v>0_0</v>
      </c>
      <c r="E3" s="45" t="s">
        <v>179</v>
      </c>
      <c r="F3" s="45" t="s">
        <v>195</v>
      </c>
      <c r="G3" s="71">
        <f>G2</f>
        <v>0</v>
      </c>
      <c r="H3" s="45" t="str">
        <f t="shared" si="0"/>
        <v>Variable414</v>
      </c>
      <c r="I3" s="54" t="e">
        <f t="shared" ca="1" si="1"/>
        <v>#N/A</v>
      </c>
      <c r="J3" s="55">
        <f>$J$2</f>
        <v>0</v>
      </c>
      <c r="K3" s="45">
        <f t="shared" si="2"/>
        <v>0</v>
      </c>
      <c r="L3" s="45" t="s">
        <v>132</v>
      </c>
      <c r="M3" s="45" t="str">
        <f t="shared" ref="M3:M25" si="10">$B$3</f>
        <v>0_0</v>
      </c>
      <c r="N3" s="45" t="s">
        <v>15</v>
      </c>
      <c r="O3" s="45" t="s">
        <v>15</v>
      </c>
      <c r="P3" s="45">
        <f t="shared" si="3"/>
        <v>0</v>
      </c>
      <c r="Q3" s="45" t="s">
        <v>133</v>
      </c>
      <c r="R3" s="45" t="str">
        <f t="shared" si="4"/>
        <v>ERROR</v>
      </c>
      <c r="S3" s="45" t="s">
        <v>134</v>
      </c>
      <c r="T3" s="45" t="str">
        <f t="shared" si="5"/>
        <v xml:space="preserve">  </v>
      </c>
      <c r="U3" s="46">
        <f t="shared" ref="U3:U25" si="11">$B$44</f>
        <v>0</v>
      </c>
      <c r="V3" s="45" t="s">
        <v>15</v>
      </c>
      <c r="W3" s="45" t="s">
        <v>84</v>
      </c>
      <c r="X3" s="45" t="s">
        <v>15</v>
      </c>
      <c r="Y3" s="45" t="e">
        <f t="array" ref="Y3">INDEX(SiteNames!B:B,MATCH('Database Entry'!M3,SiteNames!C:C,0))</f>
        <v>#N/A</v>
      </c>
      <c r="Z3" s="45" t="e">
        <f t="array" ref="Z3">INDEX(SiteNames!D:D,MATCH('Database Entry'!$Y3,SiteNames!$B:$B,0))</f>
        <v>#N/A</v>
      </c>
      <c r="AA3" s="45" t="e">
        <f t="array" ref="AA3">INDEX(SiteNames!E:E,MATCH('Database Entry'!$Y3,SiteNames!$B:$B,0))</f>
        <v>#N/A</v>
      </c>
      <c r="AC3" s="45">
        <f t="shared" si="6"/>
        <v>0</v>
      </c>
      <c r="AD3" s="45">
        <f t="shared" si="7"/>
        <v>0</v>
      </c>
      <c r="AE3" s="45">
        <f t="shared" si="8"/>
        <v>0</v>
      </c>
      <c r="AF3" s="56" t="str">
        <f t="shared" si="9"/>
        <v>Kd313</v>
      </c>
    </row>
    <row r="4" spans="1:32" ht="14.4" thickBot="1" x14ac:dyDescent="0.35">
      <c r="A4" s="42" t="s">
        <v>41</v>
      </c>
      <c r="B4" s="78">
        <f>Analysis!B27</f>
        <v>0</v>
      </c>
      <c r="E4" s="45" t="s">
        <v>179</v>
      </c>
      <c r="F4" s="45" t="s">
        <v>195</v>
      </c>
      <c r="G4" s="71">
        <f t="shared" ref="G4:G25" si="12">G3</f>
        <v>0</v>
      </c>
      <c r="H4" s="45" t="str">
        <f t="shared" si="0"/>
        <v>Variable285</v>
      </c>
      <c r="I4" s="54" t="e">
        <f t="shared" ca="1" si="1"/>
        <v>#N/A</v>
      </c>
      <c r="J4" s="55">
        <f t="shared" ref="J4:J25" si="13">$J$2</f>
        <v>0</v>
      </c>
      <c r="K4" s="45">
        <f t="shared" si="2"/>
        <v>0</v>
      </c>
      <c r="L4" s="45" t="s">
        <v>132</v>
      </c>
      <c r="M4" s="45" t="str">
        <f t="shared" si="10"/>
        <v>0_0</v>
      </c>
      <c r="N4" s="45" t="s">
        <v>15</v>
      </c>
      <c r="O4" s="45" t="s">
        <v>15</v>
      </c>
      <c r="P4" s="45">
        <f t="shared" si="3"/>
        <v>0</v>
      </c>
      <c r="Q4" s="45" t="s">
        <v>133</v>
      </c>
      <c r="R4" s="45" t="str">
        <f t="shared" si="4"/>
        <v>ERROR</v>
      </c>
      <c r="S4" s="45" t="s">
        <v>134</v>
      </c>
      <c r="T4" s="45" t="str">
        <f t="shared" si="5"/>
        <v xml:space="preserve">  </v>
      </c>
      <c r="U4" s="46">
        <f t="shared" si="11"/>
        <v>0</v>
      </c>
      <c r="V4" s="45" t="s">
        <v>15</v>
      </c>
      <c r="W4" s="45" t="s">
        <v>84</v>
      </c>
      <c r="X4" s="45" t="s">
        <v>15</v>
      </c>
      <c r="Y4" s="45" t="e">
        <f t="array" ref="Y4">INDEX(SiteNames!B:B,MATCH('Database Entry'!M4,SiteNames!C:C,0))</f>
        <v>#N/A</v>
      </c>
      <c r="Z4" s="45" t="e">
        <f t="array" ref="Z4">INDEX(SiteNames!D:D,MATCH('Database Entry'!$Y4,SiteNames!$B:$B,0))</f>
        <v>#N/A</v>
      </c>
      <c r="AA4" s="45" t="e">
        <f t="array" ref="AA4">INDEX(SiteNames!E:E,MATCH('Database Entry'!$Y4,SiteNames!$B:$B,0))</f>
        <v>#N/A</v>
      </c>
      <c r="AC4" s="45">
        <f t="shared" si="6"/>
        <v>0</v>
      </c>
      <c r="AD4" s="45">
        <f t="shared" si="7"/>
        <v>0</v>
      </c>
      <c r="AE4" s="45">
        <f t="shared" si="8"/>
        <v>0</v>
      </c>
      <c r="AF4" s="56" t="str">
        <f t="shared" si="9"/>
        <v>Kd320</v>
      </c>
    </row>
    <row r="5" spans="1:32" ht="14.4" thickBot="1" x14ac:dyDescent="0.35">
      <c r="A5" s="45" t="s">
        <v>190</v>
      </c>
      <c r="B5" s="48"/>
      <c r="E5" s="45" t="s">
        <v>179</v>
      </c>
      <c r="F5" s="45" t="s">
        <v>195</v>
      </c>
      <c r="G5" s="71">
        <f t="shared" si="12"/>
        <v>0</v>
      </c>
      <c r="H5" s="45" t="str">
        <f t="shared" si="0"/>
        <v>Variable286</v>
      </c>
      <c r="I5" s="54" t="e">
        <f t="shared" ca="1" si="1"/>
        <v>#N/A</v>
      </c>
      <c r="J5" s="55">
        <f t="shared" si="13"/>
        <v>0</v>
      </c>
      <c r="K5" s="45">
        <f t="shared" si="2"/>
        <v>0</v>
      </c>
      <c r="L5" s="45" t="s">
        <v>132</v>
      </c>
      <c r="M5" s="45" t="str">
        <f t="shared" si="10"/>
        <v>0_0</v>
      </c>
      <c r="N5" s="45" t="s">
        <v>15</v>
      </c>
      <c r="O5" s="45" t="s">
        <v>15</v>
      </c>
      <c r="P5" s="45">
        <f t="shared" si="3"/>
        <v>0</v>
      </c>
      <c r="Q5" s="45" t="s">
        <v>133</v>
      </c>
      <c r="R5" s="45" t="str">
        <f t="shared" si="4"/>
        <v>ERROR</v>
      </c>
      <c r="S5" s="45" t="s">
        <v>134</v>
      </c>
      <c r="T5" s="45" t="str">
        <f t="shared" si="5"/>
        <v xml:space="preserve">  </v>
      </c>
      <c r="U5" s="46">
        <f t="shared" si="11"/>
        <v>0</v>
      </c>
      <c r="V5" s="45" t="s">
        <v>15</v>
      </c>
      <c r="W5" s="45" t="s">
        <v>84</v>
      </c>
      <c r="X5" s="45" t="s">
        <v>15</v>
      </c>
      <c r="Y5" s="45" t="e">
        <f t="array" ref="Y5">INDEX(SiteNames!B:B,MATCH('Database Entry'!M5,SiteNames!C:C,0))</f>
        <v>#N/A</v>
      </c>
      <c r="Z5" s="45" t="e">
        <f t="array" ref="Z5">INDEX(SiteNames!D:D,MATCH('Database Entry'!$Y5,SiteNames!$B:$B,0))</f>
        <v>#N/A</v>
      </c>
      <c r="AA5" s="45" t="e">
        <f t="array" ref="AA5">INDEX(SiteNames!E:E,MATCH('Database Entry'!$Y5,SiteNames!$B:$B,0))</f>
        <v>#N/A</v>
      </c>
      <c r="AC5" s="45">
        <f t="shared" si="6"/>
        <v>0</v>
      </c>
      <c r="AD5" s="45">
        <f t="shared" si="7"/>
        <v>0</v>
      </c>
      <c r="AE5" s="45">
        <f t="shared" si="8"/>
        <v>0</v>
      </c>
      <c r="AF5" s="56" t="str">
        <f t="shared" si="9"/>
        <v>Kd340</v>
      </c>
    </row>
    <row r="6" spans="1:32" ht="14.4" thickBot="1" x14ac:dyDescent="0.35">
      <c r="A6" s="42" t="s">
        <v>72</v>
      </c>
      <c r="B6" s="48"/>
      <c r="E6" s="45" t="s">
        <v>179</v>
      </c>
      <c r="F6" s="45" t="s">
        <v>195</v>
      </c>
      <c r="G6" s="71">
        <f t="shared" si="12"/>
        <v>0</v>
      </c>
      <c r="H6" s="45" t="str">
        <f t="shared" si="0"/>
        <v>Variable287</v>
      </c>
      <c r="I6" s="54" t="e">
        <f t="shared" ca="1" si="1"/>
        <v>#N/A</v>
      </c>
      <c r="J6" s="55">
        <f t="shared" si="13"/>
        <v>0</v>
      </c>
      <c r="K6" s="45">
        <f t="shared" si="2"/>
        <v>0</v>
      </c>
      <c r="L6" s="45" t="s">
        <v>132</v>
      </c>
      <c r="M6" s="45" t="str">
        <f t="shared" si="10"/>
        <v>0_0</v>
      </c>
      <c r="N6" s="45" t="s">
        <v>15</v>
      </c>
      <c r="O6" s="45" t="s">
        <v>15</v>
      </c>
      <c r="P6" s="45">
        <f t="shared" si="3"/>
        <v>0</v>
      </c>
      <c r="Q6" s="45" t="s">
        <v>133</v>
      </c>
      <c r="R6" s="45" t="str">
        <f t="shared" si="4"/>
        <v>ERROR</v>
      </c>
      <c r="S6" s="45" t="s">
        <v>134</v>
      </c>
      <c r="T6" s="45" t="str">
        <f t="shared" si="5"/>
        <v xml:space="preserve">  </v>
      </c>
      <c r="U6" s="46">
        <f t="shared" si="11"/>
        <v>0</v>
      </c>
      <c r="V6" s="45" t="s">
        <v>15</v>
      </c>
      <c r="W6" s="45" t="s">
        <v>84</v>
      </c>
      <c r="X6" s="45" t="s">
        <v>15</v>
      </c>
      <c r="Y6" s="45" t="e">
        <f t="array" ref="Y6">INDEX(SiteNames!B:B,MATCH('Database Entry'!M6,SiteNames!C:C,0))</f>
        <v>#N/A</v>
      </c>
      <c r="Z6" s="45" t="e">
        <f t="array" ref="Z6">INDEX(SiteNames!D:D,MATCH('Database Entry'!$Y6,SiteNames!$B:$B,0))</f>
        <v>#N/A</v>
      </c>
      <c r="AA6" s="45" t="e">
        <f t="array" ref="AA6">INDEX(SiteNames!E:E,MATCH('Database Entry'!$Y6,SiteNames!$B:$B,0))</f>
        <v>#N/A</v>
      </c>
      <c r="AC6" s="45">
        <f t="shared" si="6"/>
        <v>0</v>
      </c>
      <c r="AD6" s="45">
        <f t="shared" si="7"/>
        <v>0</v>
      </c>
      <c r="AE6" s="45">
        <f t="shared" si="8"/>
        <v>0</v>
      </c>
      <c r="AF6" s="56" t="str">
        <f t="shared" si="9"/>
        <v>Kd380</v>
      </c>
    </row>
    <row r="7" spans="1:32" ht="14.4" thickBot="1" x14ac:dyDescent="0.35">
      <c r="A7" s="42" t="s">
        <v>73</v>
      </c>
      <c r="B7" s="48"/>
      <c r="E7" s="45" t="s">
        <v>179</v>
      </c>
      <c r="F7" s="45" t="s">
        <v>195</v>
      </c>
      <c r="G7" s="71">
        <f t="shared" si="12"/>
        <v>0</v>
      </c>
      <c r="H7" s="45" t="str">
        <f t="shared" si="0"/>
        <v>Variable415</v>
      </c>
      <c r="I7" s="54" t="e">
        <f t="shared" ca="1" si="1"/>
        <v>#N/A</v>
      </c>
      <c r="J7" s="55">
        <f t="shared" si="13"/>
        <v>0</v>
      </c>
      <c r="K7" s="45">
        <f t="shared" si="2"/>
        <v>0</v>
      </c>
      <c r="L7" s="45" t="s">
        <v>132</v>
      </c>
      <c r="M7" s="45" t="str">
        <f t="shared" si="10"/>
        <v>0_0</v>
      </c>
      <c r="N7" s="45" t="s">
        <v>15</v>
      </c>
      <c r="O7" s="45" t="s">
        <v>15</v>
      </c>
      <c r="P7" s="45">
        <f t="shared" si="3"/>
        <v>0</v>
      </c>
      <c r="Q7" s="45" t="s">
        <v>133</v>
      </c>
      <c r="R7" s="45" t="str">
        <f t="shared" si="4"/>
        <v>ERROR</v>
      </c>
      <c r="S7" s="45" t="s">
        <v>134</v>
      </c>
      <c r="T7" s="45" t="str">
        <f t="shared" si="5"/>
        <v xml:space="preserve">  </v>
      </c>
      <c r="U7" s="46">
        <f t="shared" si="11"/>
        <v>0</v>
      </c>
      <c r="V7" s="45" t="s">
        <v>15</v>
      </c>
      <c r="W7" s="45" t="s">
        <v>84</v>
      </c>
      <c r="X7" s="45" t="s">
        <v>15</v>
      </c>
      <c r="Y7" s="45" t="e">
        <f t="array" ref="Y7">INDEX(SiteNames!B:B,MATCH('Database Entry'!M7,SiteNames!C:C,0))</f>
        <v>#N/A</v>
      </c>
      <c r="Z7" s="45" t="e">
        <f t="array" ref="Z7">INDEX(SiteNames!D:D,MATCH('Database Entry'!$Y7,SiteNames!$B:$B,0))</f>
        <v>#N/A</v>
      </c>
      <c r="AA7" s="45" t="e">
        <f t="array" ref="AA7">INDEX(SiteNames!E:E,MATCH('Database Entry'!$Y7,SiteNames!$B:$B,0))</f>
        <v>#N/A</v>
      </c>
      <c r="AC7" s="45">
        <f t="shared" si="6"/>
        <v>0</v>
      </c>
      <c r="AD7" s="45">
        <f t="shared" si="7"/>
        <v>0</v>
      </c>
      <c r="AE7" s="45">
        <f t="shared" si="8"/>
        <v>0</v>
      </c>
      <c r="AF7" s="56" t="str">
        <f t="shared" si="9"/>
        <v>Kd395</v>
      </c>
    </row>
    <row r="8" spans="1:32" ht="14.4" thickBot="1" x14ac:dyDescent="0.35">
      <c r="A8" s="42" t="s">
        <v>74</v>
      </c>
      <c r="B8" s="48"/>
      <c r="E8" s="45" t="s">
        <v>179</v>
      </c>
      <c r="F8" s="45" t="s">
        <v>195</v>
      </c>
      <c r="G8" s="71">
        <f t="shared" si="12"/>
        <v>0</v>
      </c>
      <c r="H8" s="45" t="str">
        <f t="shared" si="0"/>
        <v>Variable288</v>
      </c>
      <c r="I8" s="54" t="e">
        <f t="shared" ca="1" si="1"/>
        <v>#N/A</v>
      </c>
      <c r="J8" s="55">
        <f t="shared" si="13"/>
        <v>0</v>
      </c>
      <c r="K8" s="45">
        <f t="shared" si="2"/>
        <v>0</v>
      </c>
      <c r="L8" s="45" t="s">
        <v>132</v>
      </c>
      <c r="M8" s="45" t="str">
        <f t="shared" si="10"/>
        <v>0_0</v>
      </c>
      <c r="N8" s="45" t="s">
        <v>15</v>
      </c>
      <c r="O8" s="45" t="s">
        <v>15</v>
      </c>
      <c r="P8" s="45">
        <f t="shared" si="3"/>
        <v>0</v>
      </c>
      <c r="Q8" s="45" t="s">
        <v>133</v>
      </c>
      <c r="R8" s="45" t="str">
        <f t="shared" si="4"/>
        <v>ERROR</v>
      </c>
      <c r="S8" s="45" t="s">
        <v>134</v>
      </c>
      <c r="T8" s="45" t="str">
        <f t="shared" si="5"/>
        <v xml:space="preserve">  </v>
      </c>
      <c r="U8" s="46">
        <f t="shared" si="11"/>
        <v>0</v>
      </c>
      <c r="V8" s="45" t="s">
        <v>15</v>
      </c>
      <c r="W8" s="45" t="s">
        <v>84</v>
      </c>
      <c r="X8" s="45" t="s">
        <v>15</v>
      </c>
      <c r="Y8" s="45" t="e">
        <f t="array" ref="Y8">INDEX(SiteNames!B:B,MATCH('Database Entry'!M8,SiteNames!C:C,0))</f>
        <v>#N/A</v>
      </c>
      <c r="Z8" s="45" t="e">
        <f t="array" ref="Z8">INDEX(SiteNames!D:D,MATCH('Database Entry'!$Y8,SiteNames!$B:$B,0))</f>
        <v>#N/A</v>
      </c>
      <c r="AA8" s="45" t="e">
        <f t="array" ref="AA8">INDEX(SiteNames!E:E,MATCH('Database Entry'!$Y8,SiteNames!$B:$B,0))</f>
        <v>#N/A</v>
      </c>
      <c r="AC8" s="45">
        <f t="shared" si="6"/>
        <v>0</v>
      </c>
      <c r="AD8" s="45">
        <f t="shared" si="7"/>
        <v>0</v>
      </c>
      <c r="AE8" s="45">
        <f t="shared" si="8"/>
        <v>0</v>
      </c>
      <c r="AF8" s="56" t="str">
        <f t="shared" si="9"/>
        <v>KdPAR</v>
      </c>
    </row>
    <row r="9" spans="1:32" ht="14.4" thickBot="1" x14ac:dyDescent="0.35">
      <c r="A9" s="42" t="s">
        <v>75</v>
      </c>
      <c r="B9" s="48"/>
      <c r="E9" s="45" t="s">
        <v>179</v>
      </c>
      <c r="F9" s="45" t="s">
        <v>195</v>
      </c>
      <c r="G9" s="71">
        <f t="shared" si="12"/>
        <v>0</v>
      </c>
      <c r="H9" s="45" t="str">
        <f t="shared" si="0"/>
        <v>Variable289</v>
      </c>
      <c r="I9" s="54" t="e">
        <f t="shared" si="1"/>
        <v>#N/A</v>
      </c>
      <c r="J9" s="55">
        <f t="shared" si="13"/>
        <v>0</v>
      </c>
      <c r="K9" s="45">
        <f t="shared" si="2"/>
        <v>0</v>
      </c>
      <c r="L9" s="45" t="s">
        <v>132</v>
      </c>
      <c r="M9" s="45" t="str">
        <f t="shared" si="10"/>
        <v>0_0</v>
      </c>
      <c r="N9" s="45">
        <v>0.5</v>
      </c>
      <c r="O9" s="45">
        <v>0.5</v>
      </c>
      <c r="P9" s="45">
        <f t="shared" si="3"/>
        <v>0</v>
      </c>
      <c r="Q9" s="45" t="s">
        <v>133</v>
      </c>
      <c r="R9" s="45" t="str">
        <f t="shared" si="4"/>
        <v>ERROR</v>
      </c>
      <c r="S9" s="45" t="s">
        <v>134</v>
      </c>
      <c r="T9" s="45" t="str">
        <f t="shared" si="5"/>
        <v xml:space="preserve">  </v>
      </c>
      <c r="U9" s="46">
        <f t="shared" si="11"/>
        <v>0</v>
      </c>
      <c r="V9" s="45" t="s">
        <v>15</v>
      </c>
      <c r="W9" s="45" t="s">
        <v>84</v>
      </c>
      <c r="X9" s="45" t="s">
        <v>15</v>
      </c>
      <c r="Y9" s="45" t="e">
        <f t="array" ref="Y9">INDEX(SiteNames!B:B,MATCH('Database Entry'!M9,SiteNames!C:C,0))</f>
        <v>#N/A</v>
      </c>
      <c r="Z9" s="45" t="e">
        <f t="array" ref="Z9">INDEX(SiteNames!D:D,MATCH('Database Entry'!$Y9,SiteNames!$B:$B,0))</f>
        <v>#N/A</v>
      </c>
      <c r="AA9" s="45" t="e">
        <f t="array" ref="AA9">INDEX(SiteNames!E:E,MATCH('Database Entry'!$Y9,SiteNames!$B:$B,0))</f>
        <v>#N/A</v>
      </c>
      <c r="AC9" s="45">
        <f t="shared" si="6"/>
        <v>0</v>
      </c>
      <c r="AD9" s="45">
        <f t="shared" si="7"/>
        <v>0</v>
      </c>
      <c r="AE9" s="45">
        <f t="shared" si="8"/>
        <v>0</v>
      </c>
      <c r="AF9" s="56" t="str">
        <f t="shared" si="9"/>
        <v>temp0.5m</v>
      </c>
    </row>
    <row r="10" spans="1:32" ht="14.4" thickBot="1" x14ac:dyDescent="0.35">
      <c r="A10" s="42" t="s">
        <v>76</v>
      </c>
      <c r="B10" s="48"/>
      <c r="E10" s="45" t="s">
        <v>179</v>
      </c>
      <c r="F10" s="45" t="s">
        <v>195</v>
      </c>
      <c r="G10" s="71">
        <f t="shared" si="12"/>
        <v>0</v>
      </c>
      <c r="H10" s="45" t="str">
        <f t="shared" si="0"/>
        <v>Variable290</v>
      </c>
      <c r="I10" s="54" t="e">
        <f t="shared" si="1"/>
        <v>#N/A</v>
      </c>
      <c r="J10" s="55">
        <f t="shared" si="13"/>
        <v>0</v>
      </c>
      <c r="K10" s="45">
        <f t="shared" si="2"/>
        <v>0</v>
      </c>
      <c r="L10" s="45" t="s">
        <v>132</v>
      </c>
      <c r="M10" s="45" t="str">
        <f t="shared" si="10"/>
        <v>0_0</v>
      </c>
      <c r="N10" s="45">
        <v>2</v>
      </c>
      <c r="O10" s="45">
        <v>2</v>
      </c>
      <c r="P10" s="45">
        <f t="shared" si="3"/>
        <v>0</v>
      </c>
      <c r="Q10" s="45" t="s">
        <v>133</v>
      </c>
      <c r="R10" s="45" t="str">
        <f t="shared" si="4"/>
        <v>ERROR</v>
      </c>
      <c r="S10" s="45" t="s">
        <v>134</v>
      </c>
      <c r="T10" s="45" t="str">
        <f t="shared" si="5"/>
        <v xml:space="preserve">  </v>
      </c>
      <c r="U10" s="46">
        <f t="shared" si="11"/>
        <v>0</v>
      </c>
      <c r="V10" s="45" t="s">
        <v>15</v>
      </c>
      <c r="W10" s="45" t="s">
        <v>84</v>
      </c>
      <c r="X10" s="45" t="s">
        <v>15</v>
      </c>
      <c r="Y10" s="45" t="e">
        <f t="array" ref="Y10">INDEX(SiteNames!B:B,MATCH('Database Entry'!M10,SiteNames!C:C,0))</f>
        <v>#N/A</v>
      </c>
      <c r="Z10" s="45" t="e">
        <f t="array" ref="Z10">INDEX(SiteNames!D:D,MATCH('Database Entry'!$Y10,SiteNames!$B:$B,0))</f>
        <v>#N/A</v>
      </c>
      <c r="AA10" s="45" t="e">
        <f t="array" ref="AA10">INDEX(SiteNames!E:E,MATCH('Database Entry'!$Y10,SiteNames!$B:$B,0))</f>
        <v>#N/A</v>
      </c>
      <c r="AC10" s="45">
        <f t="shared" si="6"/>
        <v>0</v>
      </c>
      <c r="AD10" s="45">
        <f t="shared" si="7"/>
        <v>0</v>
      </c>
      <c r="AE10" s="45">
        <f t="shared" si="8"/>
        <v>0</v>
      </c>
      <c r="AF10" s="56" t="str">
        <f t="shared" si="9"/>
        <v>temp2m</v>
      </c>
    </row>
    <row r="11" spans="1:32" ht="14.4" thickBot="1" x14ac:dyDescent="0.35">
      <c r="A11" s="43" t="str">
        <f>Analysis!A46</f>
        <v>Kd305</v>
      </c>
      <c r="B11" s="51" t="e">
        <f ca="1">Analysis!B46</f>
        <v>#N/A</v>
      </c>
      <c r="C11" s="45" t="s">
        <v>88</v>
      </c>
      <c r="E11" s="45" t="s">
        <v>179</v>
      </c>
      <c r="F11" s="45" t="s">
        <v>195</v>
      </c>
      <c r="G11" s="71">
        <f t="shared" si="12"/>
        <v>0</v>
      </c>
      <c r="H11" s="45" t="str">
        <f t="shared" si="0"/>
        <v>Variable302</v>
      </c>
      <c r="I11" s="54" t="e">
        <f t="shared" si="1"/>
        <v>#N/A</v>
      </c>
      <c r="J11" s="55">
        <f t="shared" si="13"/>
        <v>0</v>
      </c>
      <c r="K11" s="45">
        <f t="shared" si="2"/>
        <v>0</v>
      </c>
      <c r="L11" s="45" t="s">
        <v>132</v>
      </c>
      <c r="M11" s="45" t="str">
        <f t="shared" si="10"/>
        <v>0_0</v>
      </c>
      <c r="N11" s="45" t="s">
        <v>15</v>
      </c>
      <c r="O11" s="45" t="s">
        <v>15</v>
      </c>
      <c r="P11" s="45">
        <f t="shared" si="3"/>
        <v>0</v>
      </c>
      <c r="Q11" s="45" t="s">
        <v>133</v>
      </c>
      <c r="R11" s="45" t="str">
        <f t="shared" si="4"/>
        <v>ERROR</v>
      </c>
      <c r="S11" s="45" t="s">
        <v>134</v>
      </c>
      <c r="T11" s="45" t="str">
        <f t="shared" si="5"/>
        <v xml:space="preserve">  </v>
      </c>
      <c r="U11" s="46">
        <f t="shared" si="11"/>
        <v>0</v>
      </c>
      <c r="V11" s="45" t="s">
        <v>15</v>
      </c>
      <c r="W11" s="45" t="s">
        <v>84</v>
      </c>
      <c r="X11" s="45" t="s">
        <v>15</v>
      </c>
      <c r="Y11" s="45" t="e">
        <f t="array" ref="Y11">INDEX(SiteNames!B:B,MATCH('Database Entry'!M11,SiteNames!C:C,0))</f>
        <v>#N/A</v>
      </c>
      <c r="Z11" s="45" t="e">
        <f t="array" ref="Z11">INDEX(SiteNames!D:D,MATCH('Database Entry'!$Y11,SiteNames!$B:$B,0))</f>
        <v>#N/A</v>
      </c>
      <c r="AA11" s="45" t="e">
        <f t="array" ref="AA11">INDEX(SiteNames!E:E,MATCH('Database Entry'!$Y11,SiteNames!$B:$B,0))</f>
        <v>#N/A</v>
      </c>
      <c r="AC11" s="45">
        <f t="shared" si="6"/>
        <v>0</v>
      </c>
      <c r="AD11" s="45">
        <f t="shared" si="7"/>
        <v>0</v>
      </c>
      <c r="AE11" s="45">
        <f t="shared" si="8"/>
        <v>0</v>
      </c>
      <c r="AF11" s="56" t="str">
        <f t="shared" si="9"/>
        <v>ss.10pc.305</v>
      </c>
    </row>
    <row r="12" spans="1:32" ht="14.4" thickBot="1" x14ac:dyDescent="0.35">
      <c r="A12" s="43" t="str">
        <f>Analysis!A47</f>
        <v>Kd313</v>
      </c>
      <c r="B12" s="51" t="e">
        <f ca="1">Analysis!B47</f>
        <v>#N/A</v>
      </c>
      <c r="C12" s="45" t="s">
        <v>106</v>
      </c>
      <c r="E12" s="45" t="s">
        <v>179</v>
      </c>
      <c r="F12" s="45" t="s">
        <v>195</v>
      </c>
      <c r="G12" s="71">
        <f t="shared" si="12"/>
        <v>0</v>
      </c>
      <c r="H12" s="45" t="str">
        <f t="shared" si="0"/>
        <v>Variable303</v>
      </c>
      <c r="I12" s="54" t="e">
        <f t="shared" si="1"/>
        <v>#N/A</v>
      </c>
      <c r="J12" s="55">
        <f t="shared" si="13"/>
        <v>0</v>
      </c>
      <c r="K12" s="45">
        <f t="shared" si="2"/>
        <v>0</v>
      </c>
      <c r="L12" s="45" t="s">
        <v>132</v>
      </c>
      <c r="M12" s="45" t="str">
        <f t="shared" si="10"/>
        <v>0_0</v>
      </c>
      <c r="N12" s="45" t="s">
        <v>15</v>
      </c>
      <c r="O12" s="45" t="s">
        <v>15</v>
      </c>
      <c r="P12" s="45">
        <f t="shared" si="3"/>
        <v>0</v>
      </c>
      <c r="Q12" s="45">
        <f>B22</f>
        <v>0</v>
      </c>
      <c r="R12" s="45" t="str">
        <f t="shared" si="4"/>
        <v>ERROR</v>
      </c>
      <c r="S12" s="45" t="s">
        <v>134</v>
      </c>
      <c r="T12" s="45" t="str">
        <f t="shared" si="5"/>
        <v xml:space="preserve">  </v>
      </c>
      <c r="U12" s="46">
        <f t="shared" si="11"/>
        <v>0</v>
      </c>
      <c r="V12" s="45" t="s">
        <v>15</v>
      </c>
      <c r="W12" s="45" t="s">
        <v>84</v>
      </c>
      <c r="X12" s="45" t="s">
        <v>15</v>
      </c>
      <c r="Y12" s="45" t="e">
        <f t="array" ref="Y12">INDEX(SiteNames!B:B,MATCH('Database Entry'!M12,SiteNames!C:C,0))</f>
        <v>#N/A</v>
      </c>
      <c r="Z12" s="45" t="e">
        <f t="array" ref="Z12">INDEX(SiteNames!D:D,MATCH('Database Entry'!$Y12,SiteNames!$B:$B,0))</f>
        <v>#N/A</v>
      </c>
      <c r="AA12" s="45" t="e">
        <f t="array" ref="AA12">INDEX(SiteNames!E:E,MATCH('Database Entry'!$Y12,SiteNames!$B:$B,0))</f>
        <v>#N/A</v>
      </c>
      <c r="AC12" s="45">
        <f t="shared" si="6"/>
        <v>0</v>
      </c>
      <c r="AD12" s="45">
        <f t="shared" si="7"/>
        <v>0</v>
      </c>
      <c r="AE12" s="45">
        <f t="shared" si="8"/>
        <v>0</v>
      </c>
      <c r="AF12" s="56" t="str">
        <f t="shared" si="9"/>
        <v>ss.1pc.305</v>
      </c>
    </row>
    <row r="13" spans="1:32" ht="14.4" thickBot="1" x14ac:dyDescent="0.35">
      <c r="A13" s="43" t="str">
        <f>Analysis!A48</f>
        <v>Kd320</v>
      </c>
      <c r="B13" s="51" t="e">
        <f ca="1">Analysis!B48</f>
        <v>#N/A</v>
      </c>
      <c r="C13" s="45" t="s">
        <v>89</v>
      </c>
      <c r="E13" s="45" t="s">
        <v>179</v>
      </c>
      <c r="F13" s="45" t="s">
        <v>195</v>
      </c>
      <c r="G13" s="71">
        <f t="shared" si="12"/>
        <v>0</v>
      </c>
      <c r="H13" s="45" t="str">
        <f>C23</f>
        <v>Variable416</v>
      </c>
      <c r="I13" s="54" t="e">
        <f>B23</f>
        <v>#N/A</v>
      </c>
      <c r="J13" s="55">
        <f t="shared" si="13"/>
        <v>0</v>
      </c>
      <c r="K13" s="45">
        <f t="shared" si="2"/>
        <v>0</v>
      </c>
      <c r="L13" s="45" t="s">
        <v>132</v>
      </c>
      <c r="M13" s="45" t="str">
        <f t="shared" si="10"/>
        <v>0_0</v>
      </c>
      <c r="N13" s="45" t="s">
        <v>15</v>
      </c>
      <c r="O13" s="45" t="s">
        <v>15</v>
      </c>
      <c r="P13" s="45">
        <f t="shared" si="3"/>
        <v>0</v>
      </c>
      <c r="Q13" s="45" t="s">
        <v>133</v>
      </c>
      <c r="R13" s="45" t="str">
        <f t="shared" si="4"/>
        <v>ERROR</v>
      </c>
      <c r="S13" s="45" t="s">
        <v>134</v>
      </c>
      <c r="T13" s="45" t="str">
        <f t="shared" si="5"/>
        <v xml:space="preserve">  </v>
      </c>
      <c r="U13" s="46">
        <f t="shared" si="11"/>
        <v>0</v>
      </c>
      <c r="V13" s="45" t="s">
        <v>15</v>
      </c>
      <c r="W13" s="45" t="s">
        <v>84</v>
      </c>
      <c r="X13" s="45" t="s">
        <v>15</v>
      </c>
      <c r="Y13" s="45" t="e">
        <f t="array" ref="Y13">INDEX(SiteNames!B:B,MATCH('Database Entry'!M13,SiteNames!C:C,0))</f>
        <v>#N/A</v>
      </c>
      <c r="Z13" s="45" t="e">
        <f t="array" ref="Z13">INDEX(SiteNames!D:D,MATCH('Database Entry'!$Y13,SiteNames!$B:$B,0))</f>
        <v>#N/A</v>
      </c>
      <c r="AA13" s="45" t="e">
        <f t="array" ref="AA13">INDEX(SiteNames!E:E,MATCH('Database Entry'!$Y13,SiteNames!$B:$B,0))</f>
        <v>#N/A</v>
      </c>
      <c r="AC13" s="45">
        <f t="shared" si="6"/>
        <v>0</v>
      </c>
      <c r="AD13" s="45">
        <f t="shared" si="7"/>
        <v>0</v>
      </c>
      <c r="AE13" s="45">
        <f t="shared" si="8"/>
        <v>0</v>
      </c>
      <c r="AF13" s="56" t="str">
        <f>A23</f>
        <v>ss.10pc.313</v>
      </c>
    </row>
    <row r="14" spans="1:32" ht="14.4" thickBot="1" x14ac:dyDescent="0.35">
      <c r="A14" s="43" t="str">
        <f>Analysis!A49</f>
        <v>Kd340</v>
      </c>
      <c r="B14" s="51" t="e">
        <f ca="1">Analysis!B49</f>
        <v>#N/A</v>
      </c>
      <c r="C14" s="45" t="s">
        <v>90</v>
      </c>
      <c r="E14" s="45" t="s">
        <v>179</v>
      </c>
      <c r="F14" s="45" t="s">
        <v>195</v>
      </c>
      <c r="G14" s="71">
        <f t="shared" si="12"/>
        <v>0</v>
      </c>
      <c r="H14" s="45" t="str">
        <f>C24</f>
        <v>Variable417</v>
      </c>
      <c r="I14" s="54" t="e">
        <f>B24</f>
        <v>#N/A</v>
      </c>
      <c r="J14" s="55">
        <f t="shared" si="13"/>
        <v>0</v>
      </c>
      <c r="K14" s="45">
        <f t="shared" si="2"/>
        <v>0</v>
      </c>
      <c r="L14" s="45" t="s">
        <v>132</v>
      </c>
      <c r="M14" s="45" t="str">
        <f t="shared" si="10"/>
        <v>0_0</v>
      </c>
      <c r="N14" s="45" t="s">
        <v>15</v>
      </c>
      <c r="O14" s="45" t="s">
        <v>15</v>
      </c>
      <c r="P14" s="45">
        <f t="shared" si="3"/>
        <v>0</v>
      </c>
      <c r="Q14" s="45">
        <f>B25</f>
        <v>0</v>
      </c>
      <c r="R14" s="45" t="str">
        <f t="shared" si="4"/>
        <v>ERROR</v>
      </c>
      <c r="S14" s="45" t="s">
        <v>134</v>
      </c>
      <c r="T14" s="45" t="str">
        <f t="shared" si="5"/>
        <v xml:space="preserve">  </v>
      </c>
      <c r="U14" s="46">
        <f t="shared" si="11"/>
        <v>0</v>
      </c>
      <c r="V14" s="45" t="s">
        <v>15</v>
      </c>
      <c r="W14" s="45" t="s">
        <v>84</v>
      </c>
      <c r="X14" s="45" t="s">
        <v>15</v>
      </c>
      <c r="Y14" s="45" t="e">
        <f t="array" ref="Y14">INDEX(SiteNames!B:B,MATCH('Database Entry'!M14,SiteNames!C:C,0))</f>
        <v>#N/A</v>
      </c>
      <c r="Z14" s="45" t="e">
        <f t="array" ref="Z14">INDEX(SiteNames!D:D,MATCH('Database Entry'!$Y14,SiteNames!$B:$B,0))</f>
        <v>#N/A</v>
      </c>
      <c r="AA14" s="45" t="e">
        <f t="array" ref="AA14">INDEX(SiteNames!E:E,MATCH('Database Entry'!$Y14,SiteNames!$B:$B,0))</f>
        <v>#N/A</v>
      </c>
      <c r="AC14" s="45">
        <f t="shared" si="6"/>
        <v>0</v>
      </c>
      <c r="AD14" s="45">
        <f t="shared" si="7"/>
        <v>0</v>
      </c>
      <c r="AE14" s="45">
        <f t="shared" si="8"/>
        <v>0</v>
      </c>
      <c r="AF14" s="56" t="str">
        <f>A24</f>
        <v>ss.1pc.313</v>
      </c>
    </row>
    <row r="15" spans="1:32" ht="14.4" thickBot="1" x14ac:dyDescent="0.35">
      <c r="A15" s="43" t="str">
        <f>Analysis!A50</f>
        <v>Kd380</v>
      </c>
      <c r="B15" s="51" t="e">
        <f ca="1">Analysis!B50</f>
        <v>#N/A</v>
      </c>
      <c r="C15" s="45" t="s">
        <v>91</v>
      </c>
      <c r="E15" s="45" t="s">
        <v>179</v>
      </c>
      <c r="F15" s="45" t="s">
        <v>195</v>
      </c>
      <c r="G15" s="71">
        <f t="shared" si="12"/>
        <v>0</v>
      </c>
      <c r="H15" s="45" t="str">
        <f>C26</f>
        <v>Variable304</v>
      </c>
      <c r="I15" s="54" t="e">
        <f>B26</f>
        <v>#N/A</v>
      </c>
      <c r="J15" s="55">
        <f t="shared" si="13"/>
        <v>0</v>
      </c>
      <c r="K15" s="45">
        <f t="shared" si="2"/>
        <v>0</v>
      </c>
      <c r="L15" s="45" t="s">
        <v>132</v>
      </c>
      <c r="M15" s="45" t="str">
        <f t="shared" si="10"/>
        <v>0_0</v>
      </c>
      <c r="N15" s="45" t="s">
        <v>15</v>
      </c>
      <c r="O15" s="45" t="s">
        <v>15</v>
      </c>
      <c r="P15" s="45">
        <f t="shared" si="3"/>
        <v>0</v>
      </c>
      <c r="Q15" s="45" t="s">
        <v>133</v>
      </c>
      <c r="R15" s="45" t="str">
        <f t="shared" si="4"/>
        <v>ERROR</v>
      </c>
      <c r="S15" s="45" t="s">
        <v>134</v>
      </c>
      <c r="T15" s="45" t="str">
        <f t="shared" si="5"/>
        <v xml:space="preserve">  </v>
      </c>
      <c r="U15" s="46">
        <f t="shared" si="11"/>
        <v>0</v>
      </c>
      <c r="V15" s="45" t="s">
        <v>15</v>
      </c>
      <c r="W15" s="45" t="s">
        <v>84</v>
      </c>
      <c r="X15" s="45" t="s">
        <v>15</v>
      </c>
      <c r="Y15" s="45" t="e">
        <f t="array" ref="Y15">INDEX(SiteNames!B:B,MATCH('Database Entry'!M15,SiteNames!C:C,0))</f>
        <v>#N/A</v>
      </c>
      <c r="Z15" s="45" t="e">
        <f t="array" ref="Z15">INDEX(SiteNames!D:D,MATCH('Database Entry'!$Y15,SiteNames!$B:$B,0))</f>
        <v>#N/A</v>
      </c>
      <c r="AA15" s="45" t="e">
        <f t="array" ref="AA15">INDEX(SiteNames!E:E,MATCH('Database Entry'!$Y15,SiteNames!$B:$B,0))</f>
        <v>#N/A</v>
      </c>
      <c r="AC15" s="45">
        <f t="shared" si="6"/>
        <v>0</v>
      </c>
      <c r="AD15" s="45">
        <f t="shared" si="7"/>
        <v>0</v>
      </c>
      <c r="AE15" s="45">
        <f t="shared" si="8"/>
        <v>0</v>
      </c>
      <c r="AF15" s="56" t="str">
        <f>A26</f>
        <v>ss.10pc.320</v>
      </c>
    </row>
    <row r="16" spans="1:32" ht="14.4" thickBot="1" x14ac:dyDescent="0.35">
      <c r="A16" s="43" t="str">
        <f>Analysis!A51</f>
        <v>Kd395</v>
      </c>
      <c r="B16" s="51" t="e">
        <f ca="1">Analysis!B51</f>
        <v>#N/A</v>
      </c>
      <c r="C16" s="45" t="s">
        <v>107</v>
      </c>
      <c r="E16" s="45" t="s">
        <v>179</v>
      </c>
      <c r="F16" s="45" t="s">
        <v>195</v>
      </c>
      <c r="G16" s="71">
        <f t="shared" si="12"/>
        <v>0</v>
      </c>
      <c r="H16" s="45" t="str">
        <f>C27</f>
        <v>Variable305</v>
      </c>
      <c r="I16" s="54" t="e">
        <f>B27</f>
        <v>#N/A</v>
      </c>
      <c r="J16" s="55">
        <f t="shared" si="13"/>
        <v>0</v>
      </c>
      <c r="K16" s="45">
        <f t="shared" si="2"/>
        <v>0</v>
      </c>
      <c r="L16" s="45" t="s">
        <v>132</v>
      </c>
      <c r="M16" s="45" t="str">
        <f t="shared" si="10"/>
        <v>0_0</v>
      </c>
      <c r="N16" s="45" t="s">
        <v>15</v>
      </c>
      <c r="O16" s="45" t="s">
        <v>15</v>
      </c>
      <c r="P16" s="45">
        <f t="shared" si="3"/>
        <v>0</v>
      </c>
      <c r="Q16" s="45">
        <f>B28</f>
        <v>0</v>
      </c>
      <c r="R16" s="45" t="str">
        <f t="shared" si="4"/>
        <v>ERROR</v>
      </c>
      <c r="S16" s="45" t="s">
        <v>134</v>
      </c>
      <c r="T16" s="45" t="str">
        <f t="shared" si="5"/>
        <v xml:space="preserve">  </v>
      </c>
      <c r="U16" s="46">
        <f t="shared" si="11"/>
        <v>0</v>
      </c>
      <c r="V16" s="45" t="s">
        <v>15</v>
      </c>
      <c r="W16" s="45" t="s">
        <v>84</v>
      </c>
      <c r="X16" s="45" t="s">
        <v>15</v>
      </c>
      <c r="Y16" s="45" t="e">
        <f t="array" ref="Y16">INDEX(SiteNames!B:B,MATCH('Database Entry'!M16,SiteNames!C:C,0))</f>
        <v>#N/A</v>
      </c>
      <c r="Z16" s="45" t="e">
        <f t="array" ref="Z16">INDEX(SiteNames!D:D,MATCH('Database Entry'!$Y16,SiteNames!$B:$B,0))</f>
        <v>#N/A</v>
      </c>
      <c r="AA16" s="45" t="e">
        <f t="array" ref="AA16">INDEX(SiteNames!E:E,MATCH('Database Entry'!$Y16,SiteNames!$B:$B,0))</f>
        <v>#N/A</v>
      </c>
      <c r="AC16" s="45">
        <f t="shared" si="6"/>
        <v>0</v>
      </c>
      <c r="AD16" s="45">
        <f t="shared" si="7"/>
        <v>0</v>
      </c>
      <c r="AE16" s="45">
        <f t="shared" si="8"/>
        <v>0</v>
      </c>
      <c r="AF16" s="56" t="str">
        <f>A27</f>
        <v>ss.1pc.320</v>
      </c>
    </row>
    <row r="17" spans="1:32" ht="14.4" thickBot="1" x14ac:dyDescent="0.35">
      <c r="A17" s="43" t="str">
        <f>Analysis!A52</f>
        <v>KdPAR</v>
      </c>
      <c r="B17" s="51" t="e">
        <f ca="1">Analysis!B52</f>
        <v>#N/A</v>
      </c>
      <c r="C17" s="45" t="s">
        <v>92</v>
      </c>
      <c r="E17" s="45" t="s">
        <v>179</v>
      </c>
      <c r="F17" s="45" t="s">
        <v>195</v>
      </c>
      <c r="G17" s="71">
        <f t="shared" si="12"/>
        <v>0</v>
      </c>
      <c r="H17" s="45" t="str">
        <f>C29</f>
        <v>Variable306</v>
      </c>
      <c r="I17" s="54" t="e">
        <f>B29</f>
        <v>#N/A</v>
      </c>
      <c r="J17" s="55">
        <f t="shared" si="13"/>
        <v>0</v>
      </c>
      <c r="K17" s="45">
        <f t="shared" si="2"/>
        <v>0</v>
      </c>
      <c r="L17" s="45" t="s">
        <v>132</v>
      </c>
      <c r="M17" s="45" t="str">
        <f t="shared" si="10"/>
        <v>0_0</v>
      </c>
      <c r="N17" s="45" t="s">
        <v>15</v>
      </c>
      <c r="O17" s="45" t="s">
        <v>15</v>
      </c>
      <c r="P17" s="45">
        <f t="shared" si="3"/>
        <v>0</v>
      </c>
      <c r="Q17" s="45" t="s">
        <v>133</v>
      </c>
      <c r="R17" s="45" t="str">
        <f t="shared" si="4"/>
        <v>ERROR</v>
      </c>
      <c r="S17" s="45" t="s">
        <v>134</v>
      </c>
      <c r="T17" s="45" t="str">
        <f t="shared" si="5"/>
        <v xml:space="preserve">  </v>
      </c>
      <c r="U17" s="46">
        <f t="shared" si="11"/>
        <v>0</v>
      </c>
      <c r="V17" s="45" t="s">
        <v>15</v>
      </c>
      <c r="W17" s="45" t="s">
        <v>84</v>
      </c>
      <c r="X17" s="45" t="s">
        <v>15</v>
      </c>
      <c r="Y17" s="45" t="e">
        <f t="array" ref="Y17">INDEX(SiteNames!B:B,MATCH('Database Entry'!M17,SiteNames!C:C,0))</f>
        <v>#N/A</v>
      </c>
      <c r="Z17" s="45" t="e">
        <f t="array" ref="Z17">INDEX(SiteNames!D:D,MATCH('Database Entry'!$Y17,SiteNames!$B:$B,0))</f>
        <v>#N/A</v>
      </c>
      <c r="AA17" s="45" t="e">
        <f t="array" ref="AA17">INDEX(SiteNames!E:E,MATCH('Database Entry'!$Y17,SiteNames!$B:$B,0))</f>
        <v>#N/A</v>
      </c>
      <c r="AC17" s="45">
        <f t="shared" si="6"/>
        <v>0</v>
      </c>
      <c r="AD17" s="45">
        <f t="shared" si="7"/>
        <v>0</v>
      </c>
      <c r="AE17" s="45">
        <f t="shared" si="8"/>
        <v>0</v>
      </c>
      <c r="AF17" s="56" t="str">
        <f>A29</f>
        <v>ss.10pc.340</v>
      </c>
    </row>
    <row r="18" spans="1:32" ht="14.4" thickBot="1" x14ac:dyDescent="0.35">
      <c r="A18" s="44" t="str">
        <f>Analysis!A30</f>
        <v>temp0.5m</v>
      </c>
      <c r="B18" s="52" t="e">
        <f>Analysis!B30</f>
        <v>#N/A</v>
      </c>
      <c r="C18" s="45" t="s">
        <v>93</v>
      </c>
      <c r="E18" s="45" t="s">
        <v>179</v>
      </c>
      <c r="F18" s="45" t="s">
        <v>195</v>
      </c>
      <c r="G18" s="71">
        <f t="shared" si="12"/>
        <v>0</v>
      </c>
      <c r="H18" s="45" t="str">
        <f>C30</f>
        <v>Variable307</v>
      </c>
      <c r="I18" s="54" t="e">
        <f>B30</f>
        <v>#N/A</v>
      </c>
      <c r="J18" s="55">
        <f t="shared" si="13"/>
        <v>0</v>
      </c>
      <c r="K18" s="45">
        <f t="shared" si="2"/>
        <v>0</v>
      </c>
      <c r="L18" s="45" t="s">
        <v>132</v>
      </c>
      <c r="M18" s="45" t="str">
        <f t="shared" si="10"/>
        <v>0_0</v>
      </c>
      <c r="N18" s="45" t="s">
        <v>15</v>
      </c>
      <c r="O18" s="45" t="s">
        <v>15</v>
      </c>
      <c r="P18" s="45">
        <f t="shared" si="3"/>
        <v>0</v>
      </c>
      <c r="Q18" s="45">
        <f>B31</f>
        <v>0</v>
      </c>
      <c r="R18" s="45" t="str">
        <f t="shared" si="4"/>
        <v>ERROR</v>
      </c>
      <c r="S18" s="45" t="s">
        <v>134</v>
      </c>
      <c r="T18" s="45" t="str">
        <f t="shared" si="5"/>
        <v xml:space="preserve">  </v>
      </c>
      <c r="U18" s="46">
        <f t="shared" si="11"/>
        <v>0</v>
      </c>
      <c r="V18" s="45" t="s">
        <v>15</v>
      </c>
      <c r="W18" s="45" t="s">
        <v>84</v>
      </c>
      <c r="X18" s="45" t="s">
        <v>15</v>
      </c>
      <c r="Y18" s="45" t="e">
        <f t="array" ref="Y18">INDEX(SiteNames!B:B,MATCH('Database Entry'!M18,SiteNames!C:C,0))</f>
        <v>#N/A</v>
      </c>
      <c r="Z18" s="45" t="e">
        <f t="array" ref="Z18">INDEX(SiteNames!D:D,MATCH('Database Entry'!$Y18,SiteNames!$B:$B,0))</f>
        <v>#N/A</v>
      </c>
      <c r="AA18" s="45" t="e">
        <f t="array" ref="AA18">INDEX(SiteNames!E:E,MATCH('Database Entry'!$Y18,SiteNames!$B:$B,0))</f>
        <v>#N/A</v>
      </c>
      <c r="AC18" s="45">
        <f t="shared" si="6"/>
        <v>0</v>
      </c>
      <c r="AD18" s="45">
        <f t="shared" si="7"/>
        <v>0</v>
      </c>
      <c r="AE18" s="45">
        <f t="shared" si="8"/>
        <v>0</v>
      </c>
      <c r="AF18" s="56" t="str">
        <f>A30</f>
        <v>ss.1pc.340</v>
      </c>
    </row>
    <row r="19" spans="1:32" ht="14.4" thickBot="1" x14ac:dyDescent="0.35">
      <c r="A19" s="44" t="str">
        <f>Analysis!A31</f>
        <v>temp2m</v>
      </c>
      <c r="B19" s="52" t="e">
        <f>Analysis!B31</f>
        <v>#N/A</v>
      </c>
      <c r="C19" s="45" t="s">
        <v>94</v>
      </c>
      <c r="E19" s="45" t="s">
        <v>179</v>
      </c>
      <c r="F19" s="45" t="s">
        <v>195</v>
      </c>
      <c r="G19" s="71">
        <f t="shared" si="12"/>
        <v>0</v>
      </c>
      <c r="H19" s="45" t="str">
        <f>C32</f>
        <v>Variable308</v>
      </c>
      <c r="I19" s="54" t="e">
        <f>B32</f>
        <v>#N/A</v>
      </c>
      <c r="J19" s="55">
        <f t="shared" si="13"/>
        <v>0</v>
      </c>
      <c r="K19" s="45">
        <f t="shared" si="2"/>
        <v>0</v>
      </c>
      <c r="L19" s="45" t="s">
        <v>132</v>
      </c>
      <c r="M19" s="45" t="str">
        <f t="shared" si="10"/>
        <v>0_0</v>
      </c>
      <c r="N19" s="45" t="s">
        <v>15</v>
      </c>
      <c r="O19" s="45" t="s">
        <v>15</v>
      </c>
      <c r="P19" s="45">
        <f t="shared" si="3"/>
        <v>0</v>
      </c>
      <c r="Q19" s="45" t="s">
        <v>133</v>
      </c>
      <c r="R19" s="45" t="str">
        <f t="shared" si="4"/>
        <v>ERROR</v>
      </c>
      <c r="S19" s="45" t="s">
        <v>134</v>
      </c>
      <c r="T19" s="45" t="str">
        <f t="shared" si="5"/>
        <v xml:space="preserve">  </v>
      </c>
      <c r="U19" s="46">
        <f t="shared" si="11"/>
        <v>0</v>
      </c>
      <c r="V19" s="45" t="s">
        <v>15</v>
      </c>
      <c r="W19" s="45" t="s">
        <v>84</v>
      </c>
      <c r="X19" s="45" t="s">
        <v>15</v>
      </c>
      <c r="Y19" s="45" t="e">
        <f t="array" ref="Y19">INDEX(SiteNames!B:B,MATCH('Database Entry'!M19,SiteNames!C:C,0))</f>
        <v>#N/A</v>
      </c>
      <c r="Z19" s="45" t="e">
        <f t="array" ref="Z19">INDEX(SiteNames!D:D,MATCH('Database Entry'!$Y19,SiteNames!$B:$B,0))</f>
        <v>#N/A</v>
      </c>
      <c r="AA19" s="45" t="e">
        <f t="array" ref="AA19">INDEX(SiteNames!E:E,MATCH('Database Entry'!$Y19,SiteNames!$B:$B,0))</f>
        <v>#N/A</v>
      </c>
      <c r="AC19" s="45">
        <f t="shared" si="6"/>
        <v>0</v>
      </c>
      <c r="AD19" s="45">
        <f t="shared" si="7"/>
        <v>0</v>
      </c>
      <c r="AE19" s="45">
        <f t="shared" si="8"/>
        <v>0</v>
      </c>
      <c r="AF19" s="56" t="str">
        <f>A32</f>
        <v>ss.10pc.380</v>
      </c>
    </row>
    <row r="20" spans="1:32" ht="14.4" thickBot="1" x14ac:dyDescent="0.35">
      <c r="A20" s="42" t="str">
        <f>Analysis!A39</f>
        <v>ss.10pc.305</v>
      </c>
      <c r="B20" s="51" t="e">
        <f>Analysis!B39</f>
        <v>#N/A</v>
      </c>
      <c r="C20" s="45" t="s">
        <v>95</v>
      </c>
      <c r="E20" s="45" t="s">
        <v>179</v>
      </c>
      <c r="F20" s="45" t="s">
        <v>195</v>
      </c>
      <c r="G20" s="71">
        <f t="shared" si="12"/>
        <v>0</v>
      </c>
      <c r="H20" s="45" t="str">
        <f>C33</f>
        <v>Variable309</v>
      </c>
      <c r="I20" s="54" t="e">
        <f>B33</f>
        <v>#N/A</v>
      </c>
      <c r="J20" s="55">
        <f t="shared" si="13"/>
        <v>0</v>
      </c>
      <c r="K20" s="45">
        <f t="shared" si="2"/>
        <v>0</v>
      </c>
      <c r="L20" s="45" t="s">
        <v>132</v>
      </c>
      <c r="M20" s="45" t="str">
        <f t="shared" si="10"/>
        <v>0_0</v>
      </c>
      <c r="N20" s="45" t="s">
        <v>15</v>
      </c>
      <c r="O20" s="45" t="s">
        <v>15</v>
      </c>
      <c r="P20" s="45">
        <f t="shared" si="3"/>
        <v>0</v>
      </c>
      <c r="Q20" s="45">
        <f>B34</f>
        <v>0</v>
      </c>
      <c r="R20" s="45" t="str">
        <f t="shared" si="4"/>
        <v>ERROR</v>
      </c>
      <c r="S20" s="45" t="s">
        <v>134</v>
      </c>
      <c r="T20" s="45" t="str">
        <f t="shared" si="5"/>
        <v xml:space="preserve">  </v>
      </c>
      <c r="U20" s="46">
        <f t="shared" si="11"/>
        <v>0</v>
      </c>
      <c r="V20" s="45" t="s">
        <v>15</v>
      </c>
      <c r="W20" s="45" t="s">
        <v>84</v>
      </c>
      <c r="X20" s="45" t="s">
        <v>15</v>
      </c>
      <c r="Y20" s="45" t="e">
        <f t="array" ref="Y20">INDEX(SiteNames!B:B,MATCH('Database Entry'!M20,SiteNames!C:C,0))</f>
        <v>#N/A</v>
      </c>
      <c r="Z20" s="45" t="e">
        <f t="array" ref="Z20">INDEX(SiteNames!D:D,MATCH('Database Entry'!$Y20,SiteNames!$B:$B,0))</f>
        <v>#N/A</v>
      </c>
      <c r="AA20" s="45" t="e">
        <f t="array" ref="AA20">INDEX(SiteNames!E:E,MATCH('Database Entry'!$Y20,SiteNames!$B:$B,0))</f>
        <v>#N/A</v>
      </c>
      <c r="AC20" s="45">
        <f t="shared" si="6"/>
        <v>0</v>
      </c>
      <c r="AD20" s="45">
        <f t="shared" si="7"/>
        <v>0</v>
      </c>
      <c r="AE20" s="45">
        <f t="shared" si="8"/>
        <v>0</v>
      </c>
      <c r="AF20" s="56" t="str">
        <f>A33</f>
        <v>ss.1pc.380</v>
      </c>
    </row>
    <row r="21" spans="1:32" ht="14.4" thickBot="1" x14ac:dyDescent="0.35">
      <c r="A21" s="42" t="str">
        <f>Analysis!A32</f>
        <v>ss.1pc.305</v>
      </c>
      <c r="B21" s="51" t="e">
        <f>Analysis!B32</f>
        <v>#N/A</v>
      </c>
      <c r="C21" s="45" t="s">
        <v>96</v>
      </c>
      <c r="E21" s="45" t="s">
        <v>179</v>
      </c>
      <c r="F21" s="45" t="s">
        <v>195</v>
      </c>
      <c r="G21" s="71">
        <f t="shared" si="12"/>
        <v>0</v>
      </c>
      <c r="H21" s="45" t="str">
        <f>C35</f>
        <v>Variable418</v>
      </c>
      <c r="I21" s="54" t="e">
        <f>B35</f>
        <v>#N/A</v>
      </c>
      <c r="J21" s="55">
        <f t="shared" si="13"/>
        <v>0</v>
      </c>
      <c r="K21" s="45">
        <f t="shared" si="2"/>
        <v>0</v>
      </c>
      <c r="L21" s="45" t="s">
        <v>132</v>
      </c>
      <c r="M21" s="45" t="str">
        <f t="shared" si="10"/>
        <v>0_0</v>
      </c>
      <c r="N21" s="45" t="s">
        <v>15</v>
      </c>
      <c r="O21" s="45" t="s">
        <v>15</v>
      </c>
      <c r="P21" s="45">
        <f t="shared" si="3"/>
        <v>0</v>
      </c>
      <c r="Q21" s="45" t="s">
        <v>133</v>
      </c>
      <c r="R21" s="45" t="str">
        <f t="shared" si="4"/>
        <v>ERROR</v>
      </c>
      <c r="S21" s="45" t="s">
        <v>134</v>
      </c>
      <c r="T21" s="45" t="str">
        <f t="shared" si="5"/>
        <v xml:space="preserve">  </v>
      </c>
      <c r="U21" s="46">
        <f t="shared" si="11"/>
        <v>0</v>
      </c>
      <c r="V21" s="45" t="s">
        <v>15</v>
      </c>
      <c r="W21" s="45" t="s">
        <v>84</v>
      </c>
      <c r="X21" s="45" t="s">
        <v>15</v>
      </c>
      <c r="Y21" s="45" t="e">
        <f t="array" ref="Y21">INDEX(SiteNames!B:B,MATCH('Database Entry'!M21,SiteNames!C:C,0))</f>
        <v>#N/A</v>
      </c>
      <c r="Z21" s="45" t="e">
        <f t="array" ref="Z21">INDEX(SiteNames!D:D,MATCH('Database Entry'!$Y21,SiteNames!$B:$B,0))</f>
        <v>#N/A</v>
      </c>
      <c r="AA21" s="45" t="e">
        <f t="array" ref="AA21">INDEX(SiteNames!E:E,MATCH('Database Entry'!$Y21,SiteNames!$B:$B,0))</f>
        <v>#N/A</v>
      </c>
      <c r="AC21" s="45">
        <f t="shared" si="6"/>
        <v>0</v>
      </c>
      <c r="AD21" s="45">
        <f t="shared" si="7"/>
        <v>0</v>
      </c>
      <c r="AE21" s="45">
        <f t="shared" si="8"/>
        <v>0</v>
      </c>
      <c r="AF21" s="56" t="str">
        <f>A35</f>
        <v>ss.10pc.395</v>
      </c>
    </row>
    <row r="22" spans="1:32" ht="14.4" thickBot="1" x14ac:dyDescent="0.35">
      <c r="A22" s="42" t="s">
        <v>82</v>
      </c>
      <c r="B22" s="48"/>
      <c r="E22" s="45" t="s">
        <v>179</v>
      </c>
      <c r="F22" s="45" t="s">
        <v>195</v>
      </c>
      <c r="G22" s="71">
        <f t="shared" si="12"/>
        <v>0</v>
      </c>
      <c r="H22" s="45" t="str">
        <f>C36</f>
        <v>Variable419</v>
      </c>
      <c r="I22" s="54" t="e">
        <f>B36</f>
        <v>#N/A</v>
      </c>
      <c r="J22" s="55">
        <f t="shared" si="13"/>
        <v>0</v>
      </c>
      <c r="K22" s="45">
        <f t="shared" si="2"/>
        <v>0</v>
      </c>
      <c r="L22" s="45" t="s">
        <v>132</v>
      </c>
      <c r="M22" s="45" t="str">
        <f t="shared" si="10"/>
        <v>0_0</v>
      </c>
      <c r="N22" s="45" t="s">
        <v>15</v>
      </c>
      <c r="O22" s="45" t="s">
        <v>15</v>
      </c>
      <c r="P22" s="45">
        <f t="shared" si="3"/>
        <v>0</v>
      </c>
      <c r="Q22" s="45">
        <f>B37</f>
        <v>0</v>
      </c>
      <c r="R22" s="45" t="str">
        <f t="shared" si="4"/>
        <v>ERROR</v>
      </c>
      <c r="S22" s="45" t="s">
        <v>134</v>
      </c>
      <c r="T22" s="45" t="str">
        <f t="shared" si="5"/>
        <v xml:space="preserve">  </v>
      </c>
      <c r="U22" s="46">
        <f t="shared" si="11"/>
        <v>0</v>
      </c>
      <c r="V22" s="45" t="s">
        <v>15</v>
      </c>
      <c r="W22" s="45" t="s">
        <v>84</v>
      </c>
      <c r="X22" s="45" t="s">
        <v>15</v>
      </c>
      <c r="Y22" s="45" t="e">
        <f t="array" ref="Y22">INDEX(SiteNames!B:B,MATCH('Database Entry'!M22,SiteNames!C:C,0))</f>
        <v>#N/A</v>
      </c>
      <c r="Z22" s="45" t="e">
        <f t="array" ref="Z22">INDEX(SiteNames!D:D,MATCH('Database Entry'!$Y22,SiteNames!$B:$B,0))</f>
        <v>#N/A</v>
      </c>
      <c r="AA22" s="45" t="e">
        <f t="array" ref="AA22">INDEX(SiteNames!E:E,MATCH('Database Entry'!$Y22,SiteNames!$B:$B,0))</f>
        <v>#N/A</v>
      </c>
      <c r="AC22" s="45">
        <f t="shared" si="6"/>
        <v>0</v>
      </c>
      <c r="AD22" s="45">
        <f t="shared" si="7"/>
        <v>0</v>
      </c>
      <c r="AE22" s="45">
        <f t="shared" si="8"/>
        <v>0</v>
      </c>
      <c r="AF22" s="56" t="str">
        <f>A36</f>
        <v>ss.1pc.395</v>
      </c>
    </row>
    <row r="23" spans="1:32" ht="14.4" thickBot="1" x14ac:dyDescent="0.35">
      <c r="A23" s="42" t="str">
        <f>Analysis!A40</f>
        <v>ss.10pc.313</v>
      </c>
      <c r="B23" s="51" t="e">
        <f>Analysis!B40</f>
        <v>#N/A</v>
      </c>
      <c r="C23" s="45" t="s">
        <v>108</v>
      </c>
      <c r="E23" s="45" t="s">
        <v>179</v>
      </c>
      <c r="F23" s="45" t="s">
        <v>195</v>
      </c>
      <c r="G23" s="71">
        <f t="shared" si="12"/>
        <v>0</v>
      </c>
      <c r="H23" s="45" t="str">
        <f>C38</f>
        <v>Variable310</v>
      </c>
      <c r="I23" s="54" t="e">
        <f>B38</f>
        <v>#N/A</v>
      </c>
      <c r="J23" s="55">
        <f t="shared" si="13"/>
        <v>0</v>
      </c>
      <c r="K23" s="45">
        <f t="shared" si="2"/>
        <v>0</v>
      </c>
      <c r="L23" s="45" t="s">
        <v>132</v>
      </c>
      <c r="M23" s="45" t="str">
        <f t="shared" si="10"/>
        <v>0_0</v>
      </c>
      <c r="N23" s="45" t="s">
        <v>15</v>
      </c>
      <c r="O23" s="45" t="s">
        <v>15</v>
      </c>
      <c r="P23" s="45">
        <f t="shared" si="3"/>
        <v>0</v>
      </c>
      <c r="Q23" s="45" t="s">
        <v>133</v>
      </c>
      <c r="R23" s="45" t="str">
        <f t="shared" si="4"/>
        <v>ERROR</v>
      </c>
      <c r="S23" s="45" t="s">
        <v>134</v>
      </c>
      <c r="T23" s="45" t="str">
        <f t="shared" si="5"/>
        <v xml:space="preserve">  </v>
      </c>
      <c r="U23" s="46">
        <f t="shared" si="11"/>
        <v>0</v>
      </c>
      <c r="V23" s="45" t="s">
        <v>15</v>
      </c>
      <c r="W23" s="45" t="s">
        <v>84</v>
      </c>
      <c r="X23" s="45" t="s">
        <v>15</v>
      </c>
      <c r="Y23" s="45" t="e">
        <f t="array" ref="Y23">INDEX(SiteNames!B:B,MATCH('Database Entry'!M23,SiteNames!C:C,0))</f>
        <v>#N/A</v>
      </c>
      <c r="Z23" s="45" t="e">
        <f t="array" ref="Z23">INDEX(SiteNames!D:D,MATCH('Database Entry'!$Y23,SiteNames!$B:$B,0))</f>
        <v>#N/A</v>
      </c>
      <c r="AA23" s="45" t="e">
        <f t="array" ref="AA23">INDEX(SiteNames!E:E,MATCH('Database Entry'!$Y23,SiteNames!$B:$B,0))</f>
        <v>#N/A</v>
      </c>
      <c r="AC23" s="45">
        <f t="shared" si="6"/>
        <v>0</v>
      </c>
      <c r="AD23" s="45">
        <f t="shared" si="7"/>
        <v>0</v>
      </c>
      <c r="AE23" s="45">
        <f t="shared" si="8"/>
        <v>0</v>
      </c>
      <c r="AF23" s="56" t="str">
        <f>A38</f>
        <v>ss.10pc.par</v>
      </c>
    </row>
    <row r="24" spans="1:32" ht="14.4" thickBot="1" x14ac:dyDescent="0.35">
      <c r="A24" s="42" t="str">
        <f>Analysis!A33</f>
        <v>ss.1pc.313</v>
      </c>
      <c r="B24" s="51" t="e">
        <f>Analysis!B33</f>
        <v>#N/A</v>
      </c>
      <c r="C24" s="45" t="s">
        <v>109</v>
      </c>
      <c r="E24" s="45" t="s">
        <v>179</v>
      </c>
      <c r="F24" s="45" t="s">
        <v>195</v>
      </c>
      <c r="G24" s="71">
        <f t="shared" si="12"/>
        <v>0</v>
      </c>
      <c r="H24" s="45" t="str">
        <f>C39</f>
        <v>Variable311</v>
      </c>
      <c r="I24" s="54" t="e">
        <f>B39</f>
        <v>#N/A</v>
      </c>
      <c r="J24" s="55">
        <f t="shared" si="13"/>
        <v>0</v>
      </c>
      <c r="K24" s="45">
        <f t="shared" si="2"/>
        <v>0</v>
      </c>
      <c r="L24" s="45" t="s">
        <v>132</v>
      </c>
      <c r="M24" s="45" t="str">
        <f t="shared" si="10"/>
        <v>0_0</v>
      </c>
      <c r="N24" s="45" t="s">
        <v>15</v>
      </c>
      <c r="O24" s="45" t="s">
        <v>15</v>
      </c>
      <c r="P24" s="45">
        <f t="shared" si="3"/>
        <v>0</v>
      </c>
      <c r="Q24" s="45">
        <f>B40</f>
        <v>0</v>
      </c>
      <c r="R24" s="45" t="str">
        <f t="shared" si="4"/>
        <v>ERROR</v>
      </c>
      <c r="S24" s="45" t="s">
        <v>134</v>
      </c>
      <c r="T24" s="45" t="str">
        <f t="shared" si="5"/>
        <v xml:space="preserve">  </v>
      </c>
      <c r="U24" s="46">
        <f t="shared" si="11"/>
        <v>0</v>
      </c>
      <c r="V24" s="45" t="s">
        <v>15</v>
      </c>
      <c r="W24" s="45" t="s">
        <v>84</v>
      </c>
      <c r="X24" s="45" t="s">
        <v>15</v>
      </c>
      <c r="Y24" s="45" t="e">
        <f t="array" ref="Y24">INDEX(SiteNames!B:B,MATCH('Database Entry'!M24,SiteNames!C:C,0))</f>
        <v>#N/A</v>
      </c>
      <c r="Z24" s="45" t="e">
        <f t="array" ref="Z24">INDEX(SiteNames!D:D,MATCH('Database Entry'!$Y24,SiteNames!$B:$B,0))</f>
        <v>#N/A</v>
      </c>
      <c r="AA24" s="45" t="e">
        <f t="array" ref="AA24">INDEX(SiteNames!E:E,MATCH('Database Entry'!$Y24,SiteNames!$B:$B,0))</f>
        <v>#N/A</v>
      </c>
      <c r="AC24" s="45">
        <f t="shared" si="6"/>
        <v>0</v>
      </c>
      <c r="AD24" s="45">
        <f t="shared" si="7"/>
        <v>0</v>
      </c>
      <c r="AE24" s="45">
        <f t="shared" si="8"/>
        <v>0</v>
      </c>
      <c r="AF24" s="56" t="str">
        <f>A39</f>
        <v>ss.1pc.par</v>
      </c>
    </row>
    <row r="25" spans="1:32" ht="14.4" thickBot="1" x14ac:dyDescent="0.35">
      <c r="A25" s="42" t="s">
        <v>82</v>
      </c>
      <c r="B25" s="48"/>
      <c r="E25" s="45" t="s">
        <v>179</v>
      </c>
      <c r="F25" s="45" t="s">
        <v>195</v>
      </c>
      <c r="G25" s="71">
        <f t="shared" si="12"/>
        <v>0</v>
      </c>
      <c r="H25" s="45" t="str">
        <f>C41</f>
        <v>Variable139</v>
      </c>
      <c r="I25" s="54" t="e">
        <f>B41</f>
        <v>#N/A</v>
      </c>
      <c r="J25" s="55">
        <f t="shared" si="13"/>
        <v>0</v>
      </c>
      <c r="K25" s="45">
        <f t="shared" si="2"/>
        <v>0</v>
      </c>
      <c r="L25" s="45" t="s">
        <v>132</v>
      </c>
      <c r="M25" s="45" t="str">
        <f t="shared" si="10"/>
        <v>0_0</v>
      </c>
      <c r="N25" s="45" t="s">
        <v>15</v>
      </c>
      <c r="O25" s="45" t="s">
        <v>15</v>
      </c>
      <c r="P25" s="45">
        <f t="shared" si="3"/>
        <v>0</v>
      </c>
      <c r="Q25" s="45" t="s">
        <v>133</v>
      </c>
      <c r="R25" s="45" t="str">
        <f t="shared" si="4"/>
        <v>ERROR</v>
      </c>
      <c r="S25" s="45" t="s">
        <v>134</v>
      </c>
      <c r="T25" s="45" t="str">
        <f t="shared" si="5"/>
        <v xml:space="preserve">  </v>
      </c>
      <c r="U25" s="46">
        <f t="shared" si="11"/>
        <v>0</v>
      </c>
      <c r="V25" s="45" t="s">
        <v>15</v>
      </c>
      <c r="W25" s="45" t="s">
        <v>84</v>
      </c>
      <c r="X25" s="45" t="s">
        <v>15</v>
      </c>
      <c r="Y25" s="45" t="e">
        <f t="array" ref="Y25">INDEX(SiteNames!B:B,MATCH('Database Entry'!M25,SiteNames!C:C,0))</f>
        <v>#N/A</v>
      </c>
      <c r="Z25" s="45" t="e">
        <f t="array" ref="Z25">INDEX(SiteNames!D:D,MATCH('Database Entry'!$Y25,SiteNames!$B:$B,0))</f>
        <v>#N/A</v>
      </c>
      <c r="AA25" s="45" t="e">
        <f t="array" ref="AA25">INDEX(SiteNames!E:E,MATCH('Database Entry'!$Y25,SiteNames!$B:$B,0))</f>
        <v>#N/A</v>
      </c>
      <c r="AC25" s="45">
        <f t="shared" si="6"/>
        <v>0</v>
      </c>
      <c r="AD25" s="45">
        <f t="shared" si="7"/>
        <v>0</v>
      </c>
      <c r="AE25" s="45">
        <f t="shared" si="8"/>
        <v>0</v>
      </c>
      <c r="AF25" s="56" t="str">
        <f>A41</f>
        <v>max.depth</v>
      </c>
    </row>
    <row r="26" spans="1:32" ht="14.4" thickBot="1" x14ac:dyDescent="0.35">
      <c r="A26" s="42" t="str">
        <f>Analysis!A41</f>
        <v>ss.10pc.320</v>
      </c>
      <c r="B26" s="51" t="e">
        <f>Analysis!B41</f>
        <v>#N/A</v>
      </c>
      <c r="C26" s="45" t="s">
        <v>97</v>
      </c>
      <c r="I26" s="54"/>
      <c r="U26" s="46"/>
      <c r="AF26" s="56"/>
    </row>
    <row r="27" spans="1:32" ht="14.4" thickBot="1" x14ac:dyDescent="0.35">
      <c r="A27" s="42" t="str">
        <f>Analysis!A34</f>
        <v>ss.1pc.320</v>
      </c>
      <c r="B27" s="51" t="e">
        <f>Analysis!B34</f>
        <v>#N/A</v>
      </c>
      <c r="C27" s="45" t="s">
        <v>98</v>
      </c>
      <c r="I27" s="54"/>
      <c r="U27" s="46"/>
      <c r="AF27" s="56"/>
    </row>
    <row r="28" spans="1:32" ht="14.4" thickBot="1" x14ac:dyDescent="0.35">
      <c r="A28" s="42" t="s">
        <v>82</v>
      </c>
      <c r="B28" s="48"/>
      <c r="I28" s="54"/>
      <c r="U28" s="46"/>
      <c r="AF28" s="56"/>
    </row>
    <row r="29" spans="1:32" ht="14.4" thickBot="1" x14ac:dyDescent="0.35">
      <c r="A29" s="42" t="str">
        <f>Analysis!A42</f>
        <v>ss.10pc.340</v>
      </c>
      <c r="B29" s="51" t="e">
        <f>Analysis!B42</f>
        <v>#N/A</v>
      </c>
      <c r="C29" s="45" t="s">
        <v>99</v>
      </c>
      <c r="I29" s="54"/>
      <c r="U29" s="46"/>
      <c r="AF29" s="56"/>
    </row>
    <row r="30" spans="1:32" ht="14.4" thickBot="1" x14ac:dyDescent="0.35">
      <c r="A30" s="42" t="str">
        <f>Analysis!A35</f>
        <v>ss.1pc.340</v>
      </c>
      <c r="B30" s="51" t="e">
        <f>Analysis!B35</f>
        <v>#N/A</v>
      </c>
      <c r="C30" s="45" t="s">
        <v>100</v>
      </c>
      <c r="I30" s="54"/>
      <c r="U30" s="46"/>
      <c r="AF30" s="56"/>
    </row>
    <row r="31" spans="1:32" ht="14.4" thickBot="1" x14ac:dyDescent="0.35">
      <c r="A31" s="42" t="s">
        <v>82</v>
      </c>
      <c r="B31" s="48"/>
      <c r="I31" s="54"/>
      <c r="U31" s="46"/>
      <c r="AF31" s="56"/>
    </row>
    <row r="32" spans="1:32" ht="14.4" thickBot="1" x14ac:dyDescent="0.35">
      <c r="A32" s="42" t="str">
        <f>Analysis!A43</f>
        <v>ss.10pc.380</v>
      </c>
      <c r="B32" s="51" t="e">
        <f>Analysis!B43</f>
        <v>#N/A</v>
      </c>
      <c r="C32" s="45" t="s">
        <v>101</v>
      </c>
    </row>
    <row r="33" spans="1:3" ht="14.4" thickBot="1" x14ac:dyDescent="0.35">
      <c r="A33" s="42" t="str">
        <f>Analysis!A36</f>
        <v>ss.1pc.380</v>
      </c>
      <c r="B33" s="51" t="e">
        <f>Analysis!B36</f>
        <v>#N/A</v>
      </c>
      <c r="C33" s="45" t="s">
        <v>102</v>
      </c>
    </row>
    <row r="34" spans="1:3" ht="14.4" thickBot="1" x14ac:dyDescent="0.35">
      <c r="A34" s="42" t="s">
        <v>82</v>
      </c>
      <c r="B34" s="48"/>
    </row>
    <row r="35" spans="1:3" ht="14.4" thickBot="1" x14ac:dyDescent="0.35">
      <c r="A35" s="42" t="str">
        <f>Analysis!A44</f>
        <v>ss.10pc.395</v>
      </c>
      <c r="B35" s="51" t="e">
        <f>Analysis!B44</f>
        <v>#N/A</v>
      </c>
      <c r="C35" s="45" t="s">
        <v>110</v>
      </c>
    </row>
    <row r="36" spans="1:3" ht="14.4" thickBot="1" x14ac:dyDescent="0.35">
      <c r="A36" s="42" t="str">
        <f>Analysis!A37</f>
        <v>ss.1pc.395</v>
      </c>
      <c r="B36" s="51" t="e">
        <f>Analysis!B37</f>
        <v>#N/A</v>
      </c>
      <c r="C36" s="45" t="s">
        <v>111</v>
      </c>
    </row>
    <row r="37" spans="1:3" ht="14.4" thickBot="1" x14ac:dyDescent="0.35">
      <c r="A37" s="42" t="s">
        <v>82</v>
      </c>
      <c r="B37" s="48"/>
    </row>
    <row r="38" spans="1:3" ht="14.4" thickBot="1" x14ac:dyDescent="0.35">
      <c r="A38" s="42" t="str">
        <f>Analysis!A45</f>
        <v>ss.10pc.par</v>
      </c>
      <c r="B38" s="51" t="e">
        <f>Analysis!B45</f>
        <v>#N/A</v>
      </c>
      <c r="C38" s="45" t="s">
        <v>103</v>
      </c>
    </row>
    <row r="39" spans="1:3" ht="14.4" thickBot="1" x14ac:dyDescent="0.35">
      <c r="A39" s="42" t="str">
        <f>Analysis!A38</f>
        <v>ss.1pc.par</v>
      </c>
      <c r="B39" s="51" t="e">
        <f>Analysis!B38</f>
        <v>#N/A</v>
      </c>
      <c r="C39" s="45" t="s">
        <v>104</v>
      </c>
    </row>
    <row r="40" spans="1:3" ht="14.4" thickBot="1" x14ac:dyDescent="0.35">
      <c r="A40" s="42" t="s">
        <v>82</v>
      </c>
      <c r="B40" s="48"/>
    </row>
    <row r="41" spans="1:3" ht="14.4" thickBot="1" x14ac:dyDescent="0.35">
      <c r="A41" s="42" t="str">
        <f>Analysis!A29</f>
        <v>max.depth</v>
      </c>
      <c r="B41" s="49" t="e">
        <f>Analysis!B29</f>
        <v>#N/A</v>
      </c>
      <c r="C41" s="45" t="s">
        <v>105</v>
      </c>
    </row>
    <row r="42" spans="1:3" ht="14.4" thickBot="1" x14ac:dyDescent="0.35">
      <c r="A42" s="42" t="s">
        <v>87</v>
      </c>
      <c r="B42" s="49" t="str">
        <f>CONCATENATE(Analysis!B24," ",Analysis!E28," ",Analysis!E29)</f>
        <v xml:space="preserve">  </v>
      </c>
    </row>
    <row r="43" spans="1:3" ht="14.4" thickBot="1" x14ac:dyDescent="0.35">
      <c r="A43" s="42" t="s">
        <v>83</v>
      </c>
      <c r="B43" s="49" t="str">
        <f>IF(B44="Howell","Method167",IF(B44="Smith","Method166",IF(B44="Vanderploeg","Method168",IF(B44="Krabbenhoft","Method169","ERROR"))))</f>
        <v>ERROR</v>
      </c>
    </row>
    <row r="44" spans="1:3" ht="14.4" thickBot="1" x14ac:dyDescent="0.35">
      <c r="A44" s="45" t="s">
        <v>153</v>
      </c>
      <c r="B44" s="50">
        <f>Analysis!$B$28</f>
        <v>0</v>
      </c>
    </row>
  </sheetData>
  <dataValidations count="1">
    <dataValidation type="list" allowBlank="1" showInputMessage="1" showErrorMessage="1" sqref="B22 B25 B28 B31 B34 B37 B40" xr:uid="{00000000-0002-0000-0400-000000000000}">
      <formula1>"Equal, Lower"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SiteNames</vt:lpstr>
      <vt:lpstr>OriginalData</vt:lpstr>
      <vt:lpstr>PastedData</vt:lpstr>
      <vt:lpstr>Analysis</vt:lpstr>
      <vt:lpstr>Database Entry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Overholt, Erin P. Ms.</dc:creator>
  <cp:lastModifiedBy>Beth</cp:lastModifiedBy>
  <dcterms:created xsi:type="dcterms:W3CDTF">2021-02-25T15:01:46Z</dcterms:created>
  <dcterms:modified xsi:type="dcterms:W3CDTF">2025-03-17T10:37:34Z</dcterms:modified>
</cp:coreProperties>
</file>