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hilton\Documents\Tools\"/>
    </mc:Choice>
  </mc:AlternateContent>
  <xr:revisionPtr revIDLastSave="0" documentId="13_ncr:1_{380FB491-3DFB-4C35-8095-CD37F6AD4495}" xr6:coauthVersionLast="45" xr6:coauthVersionMax="45" xr10:uidLastSave="{00000000-0000-0000-0000-000000000000}"/>
  <bookViews>
    <workbookView xWindow="-120" yWindow="-120" windowWidth="29040" windowHeight="15840" xr2:uid="{E5B0856B-C55B-4B03-AFFF-00AD7A146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4" i="1"/>
  <c r="D16" i="1"/>
  <c r="D17" i="1"/>
  <c r="D22" i="1"/>
  <c r="D24" i="1"/>
  <c r="D25" i="1"/>
  <c r="D30" i="1"/>
  <c r="D32" i="1"/>
  <c r="D33" i="1"/>
  <c r="B7" i="1"/>
  <c r="D7" i="1" s="1"/>
  <c r="B8" i="1"/>
  <c r="C8" i="1" s="1"/>
  <c r="B9" i="1"/>
  <c r="C9" i="1" s="1"/>
  <c r="B10" i="1"/>
  <c r="D10" i="1" s="1"/>
  <c r="B11" i="1"/>
  <c r="D11" i="1" s="1"/>
  <c r="B12" i="1"/>
  <c r="C12" i="1" s="1"/>
  <c r="B13" i="1"/>
  <c r="C13" i="1" s="1"/>
  <c r="B14" i="1"/>
  <c r="C14" i="1" s="1"/>
  <c r="B15" i="1"/>
  <c r="D15" i="1" s="1"/>
  <c r="B16" i="1"/>
  <c r="B17" i="1"/>
  <c r="C17" i="1" s="1"/>
  <c r="B18" i="1"/>
  <c r="D18" i="1" s="1"/>
  <c r="B19" i="1"/>
  <c r="D19" i="1" s="1"/>
  <c r="B20" i="1"/>
  <c r="D20" i="1" s="1"/>
  <c r="B21" i="1"/>
  <c r="D21" i="1" s="1"/>
  <c r="B22" i="1"/>
  <c r="B23" i="1"/>
  <c r="D23" i="1" s="1"/>
  <c r="B24" i="1"/>
  <c r="B25" i="1"/>
  <c r="B26" i="1"/>
  <c r="D26" i="1" s="1"/>
  <c r="B27" i="1"/>
  <c r="D27" i="1" s="1"/>
  <c r="B28" i="1"/>
  <c r="C28" i="1" s="1"/>
  <c r="B29" i="1"/>
  <c r="C29" i="1" s="1"/>
  <c r="B30" i="1"/>
  <c r="B31" i="1"/>
  <c r="C31" i="1" s="1"/>
  <c r="B32" i="1"/>
  <c r="C32" i="1" s="1"/>
  <c r="B33" i="1"/>
  <c r="B34" i="1"/>
  <c r="C34" i="1" s="1"/>
  <c r="C20" i="1"/>
  <c r="C22" i="1"/>
  <c r="C16" i="1"/>
  <c r="C15" i="1"/>
  <c r="C11" i="1"/>
  <c r="C21" i="1" l="1"/>
  <c r="D29" i="1"/>
  <c r="D13" i="1"/>
  <c r="C10" i="1"/>
  <c r="D28" i="1"/>
  <c r="D12" i="1"/>
  <c r="C18" i="1"/>
  <c r="C23" i="1"/>
  <c r="D34" i="1"/>
  <c r="D31" i="1"/>
  <c r="C19" i="1"/>
  <c r="C7" i="1"/>
  <c r="C24" i="1"/>
  <c r="C26" i="1"/>
  <c r="C30" i="1"/>
  <c r="C27" i="1"/>
  <c r="C33" i="1"/>
  <c r="C25" i="1"/>
</calcChain>
</file>

<file path=xl/sharedStrings.xml><?xml version="1.0" encoding="utf-8"?>
<sst xmlns="http://schemas.openxmlformats.org/spreadsheetml/2006/main" count="36" uniqueCount="25">
  <si>
    <t>Full_Fixed = 100,</t>
  </si>
  <si>
    <t>Premium_Fixed = 300,</t>
  </si>
  <si>
    <t>Premium_Fixed_Futures = 400,</t>
  </si>
  <si>
    <t>Premium_MinMax = 500,</t>
  </si>
  <si>
    <t>Premium_MinMax_Futures = 600,</t>
  </si>
  <si>
    <t>Premium_Minimum = 700,</t>
  </si>
  <si>
    <t>Fixed_Base_Minimum_Premium = 800,</t>
  </si>
  <si>
    <t>Fixed_Base_MinMax_Premium = 900,</t>
  </si>
  <si>
    <t>Unpriced = 1000,</t>
  </si>
  <si>
    <t>Unknown_Import = 1100,</t>
  </si>
  <si>
    <t>Fixed_Base = 1200,</t>
  </si>
  <si>
    <t>Full_Fixed_Futures = 1300</t>
  </si>
  <si>
    <t>Full_MinMax = 200,</t>
  </si>
  <si>
    <t>Base_Fixed = 1200,</t>
  </si>
  <si>
    <t>Full_Fixed_Futures = 1300,</t>
  </si>
  <si>
    <t>Optional_Premium = 1400,</t>
  </si>
  <si>
    <t>Fixed_Base_Fixed_Premium = 1500</t>
  </si>
  <si>
    <t>Splitter</t>
  </si>
  <si>
    <t xml:space="preserve"> = </t>
  </si>
  <si>
    <t>Split Index</t>
  </si>
  <si>
    <t>Trim end</t>
  </si>
  <si>
    <t>,</t>
  </si>
  <si>
    <t>Input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</si>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</sst>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CB244-A61B-481F-934E-451526B16040}" name="Table1" displayName="Table1" ref="A6:D34" totalsRowShown="0">
  <autoFilter ref="A6:D34" xr:uid="{18747367-42A7-47E6-AB06-B978592AFFF3}"/>
  <tableColumns count="4">
    <tableColumn id="1" xr3:uid="{6DF27BA8-40D8-4326-BC14-F450BB7E6CF0}" name="Input"/>
    <tableColumn id="2" xr3:uid="{92A6B2F7-AC58-4C76-8119-EA2B3E2A499C}" name="Split Index" dataDxfId="1">
      <calculatedColumnFormula>FIND($B$1,Table1[[#This Row],[Input]])</calculatedColumnFormula>
    </tableColumn>
    <tableColumn id="3" xr3:uid="{47B6F90D-D86B-40D7-B805-BB043AAF45F8}" name="Left" dataDxfId="2">
      <calculatedColumnFormula>LEFT(Table1[[#This Row],[Input]],Table1[[#This Row],[Split Index]])</calculatedColumnFormula>
    </tableColumn>
    <tableColumn id="4" xr3:uid="{10CB505A-5E9E-42F2-9354-4CF54379024F}" name="Right" dataDxfId="0">
      <calculatedColumnFormula>SUBSTITUTE(RIGHT(Table1[[#This Row],[Input]],LEN(Table1[[#This Row],[Input]])-Table1[[#This Row],[Split Index]]-(LEN($B$1)-1)),$B$2,"")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8597-73F8-437C-AA0E-2DCA763EFAFB}">
  <dimension ref="A1:D34"/>
  <sheetViews>
    <sheetView tabSelected="1" workbookViewId="0">
      <selection activeCell="A7" sqref="A7"/>
    </sheetView>
  </sheetViews>
  <sheetFormatPr defaultRowHeight="15" x14ac:dyDescent="0.25"/>
  <cols>
    <col min="1" max="1" width="36" bestFit="1" customWidth="1"/>
    <col min="2" max="2" width="12.7109375" bestFit="1" customWidth="1"/>
    <col min="3" max="3" width="30.85546875" bestFit="1" customWidth="1"/>
    <col min="4" max="4" width="10.5703125" bestFit="1" customWidth="1"/>
  </cols>
  <sheetData>
    <row r="1" spans="1:4" x14ac:dyDescent="0.25">
      <c r="A1" t="s">
        <v>17</v>
      </c>
      <c r="B1" t="s">
        <v>18</v>
      </c>
    </row>
    <row r="2" spans="1:4" x14ac:dyDescent="0.25">
      <c r="A2" t="s">
        <v>20</v>
      </c>
      <c r="B2" t="s">
        <v>21</v>
      </c>
    </row>
    <row r="6" spans="1:4" x14ac:dyDescent="0.25">
      <c r="A6" t="s">
        <v>22</v>
      </c>
      <c r="B6" t="s">
        <v>19</v>
      </c>
      <c r="C6" t="s">
        <v>23</v>
      </c>
      <c r="D6" t="s">
        <v>24</v>
      </c>
    </row>
    <row r="7" spans="1:4" x14ac:dyDescent="0.25">
      <c r="A7" t="s">
        <v>0</v>
      </c>
      <c r="B7">
        <f>FIND($B$1,Table1[[#This Row],[Input]])</f>
        <v>11</v>
      </c>
      <c r="C7" t="str">
        <f>LEFT(Table1[[#This Row],[Input]],Table1[[#This Row],[Split Index]])</f>
        <v xml:space="preserve">Full_Fixed </v>
      </c>
      <c r="D7" t="str">
        <f>SUBSTITUTE(RIGHT(Table1[[#This Row],[Input]],LEN(Table1[[#This Row],[Input]])-Table1[[#This Row],[Split Index]]-(LEN($B$1)-1)),$B$2,"")</f>
        <v>100</v>
      </c>
    </row>
    <row r="8" spans="1:4" x14ac:dyDescent="0.25">
      <c r="A8" t="s">
        <v>12</v>
      </c>
      <c r="B8">
        <f>FIND($B$1,Table1[[#This Row],[Input]])</f>
        <v>12</v>
      </c>
      <c r="C8" t="str">
        <f>LEFT(Table1[[#This Row],[Input]],Table1[[#This Row],[Split Index]])</f>
        <v xml:space="preserve">Full_MinMax </v>
      </c>
      <c r="D8" t="str">
        <f>SUBSTITUTE(RIGHT(Table1[[#This Row],[Input]],LEN(Table1[[#This Row],[Input]])-Table1[[#This Row],[Split Index]]-(LEN($B$1)-1)),$B$2,"")</f>
        <v>200</v>
      </c>
    </row>
    <row r="9" spans="1:4" x14ac:dyDescent="0.25">
      <c r="A9" t="s">
        <v>1</v>
      </c>
      <c r="B9">
        <f>FIND($B$1,Table1[[#This Row],[Input]])</f>
        <v>14</v>
      </c>
      <c r="C9" t="str">
        <f>LEFT(Table1[[#This Row],[Input]],Table1[[#This Row],[Split Index]])</f>
        <v xml:space="preserve">Premium_Fixed </v>
      </c>
      <c r="D9" t="str">
        <f>SUBSTITUTE(RIGHT(Table1[[#This Row],[Input]],LEN(Table1[[#This Row],[Input]])-Table1[[#This Row],[Split Index]]-(LEN($B$1)-1)),$B$2,"")</f>
        <v>300</v>
      </c>
    </row>
    <row r="10" spans="1:4" x14ac:dyDescent="0.25">
      <c r="A10" t="s">
        <v>2</v>
      </c>
      <c r="B10">
        <f>FIND($B$1,Table1[[#This Row],[Input]])</f>
        <v>22</v>
      </c>
      <c r="C10" t="str">
        <f>LEFT(Table1[[#This Row],[Input]],Table1[[#This Row],[Split Index]])</f>
        <v xml:space="preserve">Premium_Fixed_Futures </v>
      </c>
      <c r="D10" t="str">
        <f>SUBSTITUTE(RIGHT(Table1[[#This Row],[Input]],LEN(Table1[[#This Row],[Input]])-Table1[[#This Row],[Split Index]]-(LEN($B$1)-1)),$B$2,"")</f>
        <v>400</v>
      </c>
    </row>
    <row r="11" spans="1:4" x14ac:dyDescent="0.25">
      <c r="A11" t="s">
        <v>3</v>
      </c>
      <c r="B11">
        <f>FIND($B$1,Table1[[#This Row],[Input]])</f>
        <v>15</v>
      </c>
      <c r="C11" t="str">
        <f>LEFT(Table1[[#This Row],[Input]],Table1[[#This Row],[Split Index]])</f>
        <v xml:space="preserve">Premium_MinMax </v>
      </c>
      <c r="D11" t="str">
        <f>SUBSTITUTE(RIGHT(Table1[[#This Row],[Input]],LEN(Table1[[#This Row],[Input]])-Table1[[#This Row],[Split Index]]-(LEN($B$1)-1)),$B$2,"")</f>
        <v>500</v>
      </c>
    </row>
    <row r="12" spans="1:4" x14ac:dyDescent="0.25">
      <c r="A12" t="s">
        <v>4</v>
      </c>
      <c r="B12">
        <f>FIND($B$1,Table1[[#This Row],[Input]])</f>
        <v>23</v>
      </c>
      <c r="C12" t="str">
        <f>LEFT(Table1[[#This Row],[Input]],Table1[[#This Row],[Split Index]])</f>
        <v xml:space="preserve">Premium_MinMax_Futures </v>
      </c>
      <c r="D12" t="str">
        <f>SUBSTITUTE(RIGHT(Table1[[#This Row],[Input]],LEN(Table1[[#This Row],[Input]])-Table1[[#This Row],[Split Index]]-(LEN($B$1)-1)),$B$2,"")</f>
        <v>600</v>
      </c>
    </row>
    <row r="13" spans="1:4" x14ac:dyDescent="0.25">
      <c r="A13" t="s">
        <v>5</v>
      </c>
      <c r="B13">
        <f>FIND($B$1,Table1[[#This Row],[Input]])</f>
        <v>16</v>
      </c>
      <c r="C13" t="str">
        <f>LEFT(Table1[[#This Row],[Input]],Table1[[#This Row],[Split Index]])</f>
        <v xml:space="preserve">Premium_Minimum </v>
      </c>
      <c r="D13" t="str">
        <f>SUBSTITUTE(RIGHT(Table1[[#This Row],[Input]],LEN(Table1[[#This Row],[Input]])-Table1[[#This Row],[Split Index]]-(LEN($B$1)-1)),$B$2,"")</f>
        <v>700</v>
      </c>
    </row>
    <row r="14" spans="1:4" x14ac:dyDescent="0.25">
      <c r="A14" t="s">
        <v>6</v>
      </c>
      <c r="B14">
        <f>FIND($B$1,Table1[[#This Row],[Input]])</f>
        <v>27</v>
      </c>
      <c r="C14" t="str">
        <f>LEFT(Table1[[#This Row],[Input]],Table1[[#This Row],[Split Index]])</f>
        <v xml:space="preserve">Fixed_Base_Minimum_Premium </v>
      </c>
      <c r="D14" t="str">
        <f>SUBSTITUTE(RIGHT(Table1[[#This Row],[Input]],LEN(Table1[[#This Row],[Input]])-Table1[[#This Row],[Split Index]]-(LEN($B$1)-1)),$B$2,"")</f>
        <v>800</v>
      </c>
    </row>
    <row r="15" spans="1:4" x14ac:dyDescent="0.25">
      <c r="A15" t="s">
        <v>7</v>
      </c>
      <c r="B15">
        <f>FIND($B$1,Table1[[#This Row],[Input]])</f>
        <v>26</v>
      </c>
      <c r="C15" t="str">
        <f>LEFT(Table1[[#This Row],[Input]],Table1[[#This Row],[Split Index]])</f>
        <v xml:space="preserve">Fixed_Base_MinMax_Premium </v>
      </c>
      <c r="D15" t="str">
        <f>SUBSTITUTE(RIGHT(Table1[[#This Row],[Input]],LEN(Table1[[#This Row],[Input]])-Table1[[#This Row],[Split Index]]-(LEN($B$1)-1)),$B$2,"")</f>
        <v>900</v>
      </c>
    </row>
    <row r="16" spans="1:4" x14ac:dyDescent="0.25">
      <c r="A16" t="s">
        <v>8</v>
      </c>
      <c r="B16">
        <f>FIND($B$1,Table1[[#This Row],[Input]])</f>
        <v>9</v>
      </c>
      <c r="C16" t="str">
        <f>LEFT(Table1[[#This Row],[Input]],Table1[[#This Row],[Split Index]])</f>
        <v xml:space="preserve">Unpriced </v>
      </c>
      <c r="D16" t="str">
        <f>SUBSTITUTE(RIGHT(Table1[[#This Row],[Input]],LEN(Table1[[#This Row],[Input]])-Table1[[#This Row],[Split Index]]-(LEN($B$1)-1)),$B$2,"")</f>
        <v>1000</v>
      </c>
    </row>
    <row r="17" spans="1:4" x14ac:dyDescent="0.25">
      <c r="A17" t="s">
        <v>9</v>
      </c>
      <c r="B17">
        <f>FIND($B$1,Table1[[#This Row],[Input]])</f>
        <v>15</v>
      </c>
      <c r="C17" t="str">
        <f>LEFT(Table1[[#This Row],[Input]],Table1[[#This Row],[Split Index]])</f>
        <v xml:space="preserve">Unknown_Import </v>
      </c>
      <c r="D17" t="str">
        <f>SUBSTITUTE(RIGHT(Table1[[#This Row],[Input]],LEN(Table1[[#This Row],[Input]])-Table1[[#This Row],[Split Index]]-(LEN($B$1)-1)),$B$2,"")</f>
        <v>1100</v>
      </c>
    </row>
    <row r="18" spans="1:4" x14ac:dyDescent="0.25">
      <c r="A18" t="s">
        <v>10</v>
      </c>
      <c r="B18">
        <f>FIND($B$1,Table1[[#This Row],[Input]])</f>
        <v>11</v>
      </c>
      <c r="C18" t="str">
        <f>LEFT(Table1[[#This Row],[Input]],Table1[[#This Row],[Split Index]])</f>
        <v xml:space="preserve">Fixed_Base </v>
      </c>
      <c r="D18" t="str">
        <f>SUBSTITUTE(RIGHT(Table1[[#This Row],[Input]],LEN(Table1[[#This Row],[Input]])-Table1[[#This Row],[Split Index]]-(LEN($B$1)-1)),$B$2,"")</f>
        <v>1200</v>
      </c>
    </row>
    <row r="19" spans="1:4" x14ac:dyDescent="0.25">
      <c r="A19" t="s">
        <v>11</v>
      </c>
      <c r="B19">
        <f>FIND($B$1,Table1[[#This Row],[Input]])</f>
        <v>19</v>
      </c>
      <c r="C19" t="str">
        <f>LEFT(Table1[[#This Row],[Input]],Table1[[#This Row],[Split Index]])</f>
        <v xml:space="preserve">Full_Fixed_Futures </v>
      </c>
      <c r="D19" t="str">
        <f>SUBSTITUTE(RIGHT(Table1[[#This Row],[Input]],LEN(Table1[[#This Row],[Input]])-Table1[[#This Row],[Split Index]]-(LEN($B$1)-1)),$B$2,"")</f>
        <v>1300</v>
      </c>
    </row>
    <row r="20" spans="1:4" x14ac:dyDescent="0.25">
      <c r="A20" t="s">
        <v>0</v>
      </c>
      <c r="B20" s="1">
        <f>FIND($B$1,Table1[[#This Row],[Input]])</f>
        <v>11</v>
      </c>
      <c r="C20" s="1" t="str">
        <f>LEFT(Table1[[#This Row],[Input]],Table1[[#This Row],[Split Index]])</f>
        <v xml:space="preserve">Full_Fixed </v>
      </c>
      <c r="D20" s="1" t="str">
        <f>SUBSTITUTE(RIGHT(Table1[[#This Row],[Input]],LEN(Table1[[#This Row],[Input]])-Table1[[#This Row],[Split Index]]-(LEN($B$1)-1)),$B$2,"")</f>
        <v>100</v>
      </c>
    </row>
    <row r="21" spans="1:4" x14ac:dyDescent="0.25">
      <c r="A21" t="s">
        <v>12</v>
      </c>
      <c r="B21" s="1">
        <f>FIND($B$1,Table1[[#This Row],[Input]])</f>
        <v>12</v>
      </c>
      <c r="C21" s="1" t="str">
        <f>LEFT(Table1[[#This Row],[Input]],Table1[[#This Row],[Split Index]])</f>
        <v xml:space="preserve">Full_MinMax </v>
      </c>
      <c r="D21" s="1" t="str">
        <f>SUBSTITUTE(RIGHT(Table1[[#This Row],[Input]],LEN(Table1[[#This Row],[Input]])-Table1[[#This Row],[Split Index]]-(LEN($B$1)-1)),$B$2,"")</f>
        <v>200</v>
      </c>
    </row>
    <row r="22" spans="1:4" x14ac:dyDescent="0.25">
      <c r="A22" t="s">
        <v>1</v>
      </c>
      <c r="B22" s="1">
        <f>FIND($B$1,Table1[[#This Row],[Input]])</f>
        <v>14</v>
      </c>
      <c r="C22" s="1" t="str">
        <f>LEFT(Table1[[#This Row],[Input]],Table1[[#This Row],[Split Index]])</f>
        <v xml:space="preserve">Premium_Fixed </v>
      </c>
      <c r="D22" s="1" t="str">
        <f>SUBSTITUTE(RIGHT(Table1[[#This Row],[Input]],LEN(Table1[[#This Row],[Input]])-Table1[[#This Row],[Split Index]]-(LEN($B$1)-1)),$B$2,"")</f>
        <v>300</v>
      </c>
    </row>
    <row r="23" spans="1:4" x14ac:dyDescent="0.25">
      <c r="A23" t="s">
        <v>2</v>
      </c>
      <c r="B23" s="1">
        <f>FIND($B$1,Table1[[#This Row],[Input]])</f>
        <v>22</v>
      </c>
      <c r="C23" s="1" t="str">
        <f>LEFT(Table1[[#This Row],[Input]],Table1[[#This Row],[Split Index]])</f>
        <v xml:space="preserve">Premium_Fixed_Futures </v>
      </c>
      <c r="D23" s="1" t="str">
        <f>SUBSTITUTE(RIGHT(Table1[[#This Row],[Input]],LEN(Table1[[#This Row],[Input]])-Table1[[#This Row],[Split Index]]-(LEN($B$1)-1)),$B$2,"")</f>
        <v>400</v>
      </c>
    </row>
    <row r="24" spans="1:4" x14ac:dyDescent="0.25">
      <c r="A24" t="s">
        <v>3</v>
      </c>
      <c r="B24" s="1">
        <f>FIND($B$1,Table1[[#This Row],[Input]])</f>
        <v>15</v>
      </c>
      <c r="C24" s="1" t="str">
        <f>LEFT(Table1[[#This Row],[Input]],Table1[[#This Row],[Split Index]])</f>
        <v xml:space="preserve">Premium_MinMax </v>
      </c>
      <c r="D24" s="1" t="str">
        <f>SUBSTITUTE(RIGHT(Table1[[#This Row],[Input]],LEN(Table1[[#This Row],[Input]])-Table1[[#This Row],[Split Index]]-(LEN($B$1)-1)),$B$2,"")</f>
        <v>500</v>
      </c>
    </row>
    <row r="25" spans="1:4" x14ac:dyDescent="0.25">
      <c r="A25" t="s">
        <v>4</v>
      </c>
      <c r="B25" s="1">
        <f>FIND($B$1,Table1[[#This Row],[Input]])</f>
        <v>23</v>
      </c>
      <c r="C25" s="1" t="str">
        <f>LEFT(Table1[[#This Row],[Input]],Table1[[#This Row],[Split Index]])</f>
        <v xml:space="preserve">Premium_MinMax_Futures </v>
      </c>
      <c r="D25" s="1" t="str">
        <f>SUBSTITUTE(RIGHT(Table1[[#This Row],[Input]],LEN(Table1[[#This Row],[Input]])-Table1[[#This Row],[Split Index]]-(LEN($B$1)-1)),$B$2,"")</f>
        <v>600</v>
      </c>
    </row>
    <row r="26" spans="1:4" x14ac:dyDescent="0.25">
      <c r="A26" t="s">
        <v>5</v>
      </c>
      <c r="B26" s="1">
        <f>FIND($B$1,Table1[[#This Row],[Input]])</f>
        <v>16</v>
      </c>
      <c r="C26" s="1" t="str">
        <f>LEFT(Table1[[#This Row],[Input]],Table1[[#This Row],[Split Index]])</f>
        <v xml:space="preserve">Premium_Minimum </v>
      </c>
      <c r="D26" s="1" t="str">
        <f>SUBSTITUTE(RIGHT(Table1[[#This Row],[Input]],LEN(Table1[[#This Row],[Input]])-Table1[[#This Row],[Split Index]]-(LEN($B$1)-1)),$B$2,"")</f>
        <v>700</v>
      </c>
    </row>
    <row r="27" spans="1:4" x14ac:dyDescent="0.25">
      <c r="A27" t="s">
        <v>6</v>
      </c>
      <c r="B27" s="1">
        <f>FIND($B$1,Table1[[#This Row],[Input]])</f>
        <v>27</v>
      </c>
      <c r="C27" s="1" t="str">
        <f>LEFT(Table1[[#This Row],[Input]],Table1[[#This Row],[Split Index]])</f>
        <v xml:space="preserve">Fixed_Base_Minimum_Premium </v>
      </c>
      <c r="D27" s="1" t="str">
        <f>SUBSTITUTE(RIGHT(Table1[[#This Row],[Input]],LEN(Table1[[#This Row],[Input]])-Table1[[#This Row],[Split Index]]-(LEN($B$1)-1)),$B$2,"")</f>
        <v>800</v>
      </c>
    </row>
    <row r="28" spans="1:4" x14ac:dyDescent="0.25">
      <c r="A28" t="s">
        <v>7</v>
      </c>
      <c r="B28" s="1">
        <f>FIND($B$1,Table1[[#This Row],[Input]])</f>
        <v>26</v>
      </c>
      <c r="C28" s="1" t="str">
        <f>LEFT(Table1[[#This Row],[Input]],Table1[[#This Row],[Split Index]])</f>
        <v xml:space="preserve">Fixed_Base_MinMax_Premium </v>
      </c>
      <c r="D28" s="1" t="str">
        <f>SUBSTITUTE(RIGHT(Table1[[#This Row],[Input]],LEN(Table1[[#This Row],[Input]])-Table1[[#This Row],[Split Index]]-(LEN($B$1)-1)),$B$2,"")</f>
        <v>900</v>
      </c>
    </row>
    <row r="29" spans="1:4" x14ac:dyDescent="0.25">
      <c r="A29" t="s">
        <v>8</v>
      </c>
      <c r="B29" s="1">
        <f>FIND($B$1,Table1[[#This Row],[Input]])</f>
        <v>9</v>
      </c>
      <c r="C29" s="1" t="str">
        <f>LEFT(Table1[[#This Row],[Input]],Table1[[#This Row],[Split Index]])</f>
        <v xml:space="preserve">Unpriced </v>
      </c>
      <c r="D29" s="1" t="str">
        <f>SUBSTITUTE(RIGHT(Table1[[#This Row],[Input]],LEN(Table1[[#This Row],[Input]])-Table1[[#This Row],[Split Index]]-(LEN($B$1)-1)),$B$2,"")</f>
        <v>1000</v>
      </c>
    </row>
    <row r="30" spans="1:4" x14ac:dyDescent="0.25">
      <c r="A30" t="s">
        <v>9</v>
      </c>
      <c r="B30" s="1">
        <f>FIND($B$1,Table1[[#This Row],[Input]])</f>
        <v>15</v>
      </c>
      <c r="C30" s="1" t="str">
        <f>LEFT(Table1[[#This Row],[Input]],Table1[[#This Row],[Split Index]])</f>
        <v xml:space="preserve">Unknown_Import </v>
      </c>
      <c r="D30" s="1" t="str">
        <f>SUBSTITUTE(RIGHT(Table1[[#This Row],[Input]],LEN(Table1[[#This Row],[Input]])-Table1[[#This Row],[Split Index]]-(LEN($B$1)-1)),$B$2,"")</f>
        <v>1100</v>
      </c>
    </row>
    <row r="31" spans="1:4" x14ac:dyDescent="0.25">
      <c r="A31" t="s">
        <v>13</v>
      </c>
      <c r="B31" s="1">
        <f>FIND($B$1,Table1[[#This Row],[Input]])</f>
        <v>11</v>
      </c>
      <c r="C31" s="1" t="str">
        <f>LEFT(Table1[[#This Row],[Input]],Table1[[#This Row],[Split Index]])</f>
        <v xml:space="preserve">Base_Fixed </v>
      </c>
      <c r="D31" s="1" t="str">
        <f>SUBSTITUTE(RIGHT(Table1[[#This Row],[Input]],LEN(Table1[[#This Row],[Input]])-Table1[[#This Row],[Split Index]]-(LEN($B$1)-1)),$B$2,"")</f>
        <v>1200</v>
      </c>
    </row>
    <row r="32" spans="1:4" x14ac:dyDescent="0.25">
      <c r="A32" t="s">
        <v>14</v>
      </c>
      <c r="B32" s="1">
        <f>FIND($B$1,Table1[[#This Row],[Input]])</f>
        <v>19</v>
      </c>
      <c r="C32" s="1" t="str">
        <f>LEFT(Table1[[#This Row],[Input]],Table1[[#This Row],[Split Index]])</f>
        <v xml:space="preserve">Full_Fixed_Futures </v>
      </c>
      <c r="D32" s="1" t="str">
        <f>SUBSTITUTE(RIGHT(Table1[[#This Row],[Input]],LEN(Table1[[#This Row],[Input]])-Table1[[#This Row],[Split Index]]-(LEN($B$1)-1)),$B$2,"")</f>
        <v>1300</v>
      </c>
    </row>
    <row r="33" spans="1:4" x14ac:dyDescent="0.25">
      <c r="A33" t="s">
        <v>15</v>
      </c>
      <c r="B33" s="1">
        <f>FIND($B$1,Table1[[#This Row],[Input]])</f>
        <v>17</v>
      </c>
      <c r="C33" s="1" t="str">
        <f>LEFT(Table1[[#This Row],[Input]],Table1[[#This Row],[Split Index]])</f>
        <v xml:space="preserve">Optional_Premium </v>
      </c>
      <c r="D33" s="1" t="str">
        <f>SUBSTITUTE(RIGHT(Table1[[#This Row],[Input]],LEN(Table1[[#This Row],[Input]])-Table1[[#This Row],[Split Index]]-(LEN($B$1)-1)),$B$2,"")</f>
        <v>1400</v>
      </c>
    </row>
    <row r="34" spans="1:4" x14ac:dyDescent="0.25">
      <c r="A34" t="s">
        <v>16</v>
      </c>
      <c r="B34" s="1">
        <f>FIND($B$1,Table1[[#This Row],[Input]])</f>
        <v>25</v>
      </c>
      <c r="C34" s="1" t="str">
        <f>LEFT(Table1[[#This Row],[Input]],Table1[[#This Row],[Split Index]])</f>
        <v xml:space="preserve">Fixed_Base_Fixed_Premium </v>
      </c>
      <c r="D34" s="1" t="str">
        <f>SUBSTITUTE(RIGHT(Table1[[#This Row],[Input]],LEN(Table1[[#This Row],[Input]])-Table1[[#This Row],[Split Index]]-(LEN($B$1)-1)),$B$2,"")</f>
        <v>1500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Hilton</dc:creator>
  <cp:lastModifiedBy>Tim Hilton</cp:lastModifiedBy>
  <dcterms:created xsi:type="dcterms:W3CDTF">2021-07-22T14:18:35Z</dcterms:created>
  <dcterms:modified xsi:type="dcterms:W3CDTF">2021-07-22T15:08:52Z</dcterms:modified>
</cp:coreProperties>
</file>