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lingammon/Downloads/"/>
    </mc:Choice>
  </mc:AlternateContent>
  <xr:revisionPtr revIDLastSave="0" documentId="13_ncr:1_{FF11BC8A-99B2-DC4F-B78D-967A7BD6F9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Dropdow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E3" i="1" s="1"/>
  <c r="I7" i="1"/>
  <c r="H7" i="1"/>
  <c r="D7" i="1"/>
  <c r="C7" i="1"/>
  <c r="B7" i="1"/>
  <c r="G3" i="1"/>
  <c r="G7" i="1" s="1"/>
  <c r="E7" i="1" l="1"/>
  <c r="F3" i="1"/>
  <c r="F7" i="1" s="1"/>
  <c r="J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<sst xmlns="http://schemas.openxmlformats.org/spreadsheetml/2006/main" count="36" uniqueCount="36">
  <si>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ISBN Number</t>
  </si>
  <si>
    <t>Endsheet Height</t>
  </si>
  <si>
    <t>BB Thickness</t>
  </si>
  <si>
    <t>BB Height</t>
  </si>
  <si>
    <t>Cut Off Length (foot)</t>
  </si>
  <si>
    <t>Trim Height</t>
  </si>
  <si>
    <t>Trim Width</t>
  </si>
  <si>
    <t>Transfer Station</t>
  </si>
  <si>
    <t>13 Digits</t>
  </si>
  <si>
    <t>SPINE SIZE</t>
  </si>
  <si>
    <t>Untrimmed BB Size</t>
  </si>
  <si>
    <t>TRIM OFF FOOT</t>
  </si>
  <si>
    <t>If spine size &lt;= 9 add 0 to front of number e.g. 9 = 09</t>
  </si>
  <si>
    <t>MM CODES Data</t>
  </si>
  <si>
    <t>9781234567890</t>
  </si>
  <si>
    <t>000</t>
  </si>
  <si>
    <t>20</t>
  </si>
  <si>
    <t>156</t>
  </si>
  <si>
    <t>Use tranfer station 1 for Limp and 2 for Cased books</t>
  </si>
  <si>
    <t>Position Start</t>
  </si>
  <si>
    <t>Data required in the green boxes - Untrimmed BB Size = cut off</t>
  </si>
  <si>
    <t>Number of Characters</t>
  </si>
  <si>
    <t>Transfer Station 1 = Limp | Transfer Station 2 = Cased</t>
  </si>
  <si>
    <t>Copy and Paste number string below into DBS Datamatrix Creator</t>
  </si>
  <si>
    <t>String</t>
  </si>
  <si>
    <t>Reel Drop Calculator</t>
  </si>
  <si>
    <r>
      <rPr>
        <b/>
        <i/>
        <u/>
        <sz val="12"/>
        <color rgb="FF0563C1"/>
        <rFont val="Calibri"/>
        <family val="2"/>
      </rPr>
      <t>DM Code Creator</t>
    </r>
    <r>
      <rPr>
        <b/>
        <i/>
        <u/>
        <sz val="12"/>
        <rFont val="Calibri"/>
        <family val="2"/>
      </rPr>
      <t xml:space="preserve"> - Click to open</t>
    </r>
  </si>
  <si>
    <t>Insert Trim Size Height</t>
  </si>
  <si>
    <t>Drop/Cutoff</t>
  </si>
  <si>
    <t>Barcode Module 0.5 mm</t>
  </si>
  <si>
    <t>Barcode Dimension 18 x 6 mm</t>
  </si>
  <si>
    <t>Barcode Clearance 2 mm around</t>
  </si>
  <si>
    <t>Error correction ECC200</t>
  </si>
  <si>
    <t>Barcode Color Black</t>
  </si>
  <si>
    <t>Transfer Station Options</t>
  </si>
  <si>
    <t>Start/Finish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</si>
</sst>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0&quot;0&quot;"/>
    <numFmt numFmtId="166" formatCode="00"/>
  </numFmts>
  <fonts count="15" x14ac:knownFonts="1">
    <font>
      <sz val="12"/>
      <color rgb="FF000000"/>
      <name val="Calibri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rgb="FF4472C4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  <scheme val="minor"/>
    </font>
    <font>
      <b/>
      <i/>
      <u/>
      <sz val="12"/>
      <color rgb="FF0000FF"/>
      <name val="Calibri"/>
      <family val="2"/>
    </font>
    <font>
      <b/>
      <sz val="12"/>
      <color rgb="FF0563C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rgb="FF0563C1"/>
      <name val="Calibri"/>
      <family val="2"/>
    </font>
    <font>
      <b/>
      <i/>
      <u/>
      <sz val="12"/>
      <name val="Calibri"/>
      <family val="2"/>
    </font>
    <font>
      <b/>
      <sz val="12"/>
      <color rgb="FF000000"/>
      <name val="Calibri"/>
      <family val="2"/>
      <scheme val="maj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5" fillId="2" borderId="0" xfId="0" applyFont="1" applyFill="1" applyAlignment="1">
      <alignment horizontal="center" vertical="center"/>
    </xf>
    <xf numFmtId="166" fontId="2" fillId="0" borderId="0" xfId="0" applyNumberFormat="1" applyFont="1"/>
    <xf numFmtId="0" fontId="4" fillId="3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jintranet.github.io/data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abSelected="1" workbookViewId="0">
      <selection activeCell="B11" sqref="B11"/>
    </sheetView>
  </sheetViews>
  <sheetFormatPr baseColWidth="10" defaultColWidth="11.1640625" defaultRowHeight="15" customHeight="1" x14ac:dyDescent="0.2"/>
  <cols>
    <col min="1" max="1" width="17.5" customWidth="1"/>
    <col min="2" max="2" width="14.33203125" customWidth="1"/>
    <col min="3" max="3" width="13.83203125" customWidth="1"/>
    <col min="4" max="4" width="14.5" customWidth="1"/>
    <col min="5" max="5" width="14.83203125" customWidth="1"/>
    <col min="6" max="6" width="17.83203125" customWidth="1"/>
    <col min="7" max="7" width="13.1640625" customWidth="1"/>
    <col min="8" max="8" width="12.1640625" customWidth="1"/>
    <col min="9" max="9" width="13.5" customWidth="1"/>
    <col min="10" max="10" width="49" customWidth="1"/>
    <col min="11" max="11" width="10.6640625" customWidth="1"/>
    <col min="12" max="26" width="14.5" customWidth="1"/>
  </cols>
  <sheetData>
    <row r="1" spans="1:26" ht="18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</row>
    <row r="2" spans="1:26" ht="18.75" customHeight="1" x14ac:dyDescent="0.2">
      <c r="A2" s="3"/>
      <c r="B2" s="4" t="s">
        <v>8</v>
      </c>
      <c r="C2" s="3"/>
      <c r="D2" s="4" t="s">
        <v>9</v>
      </c>
      <c r="E2" s="4" t="s">
        <v>10</v>
      </c>
      <c r="F2" s="4" t="s">
        <v>11</v>
      </c>
      <c r="G2" s="3"/>
      <c r="H2" s="3"/>
      <c r="I2" s="3"/>
      <c r="J2" s="5" t="s">
        <v>12</v>
      </c>
      <c r="K2" s="3"/>
    </row>
    <row r="3" spans="1:26" ht="18.75" customHeight="1" x14ac:dyDescent="0.2">
      <c r="A3" s="1" t="s">
        <v>13</v>
      </c>
      <c r="B3" s="6" t="s">
        <v>14</v>
      </c>
      <c r="C3" s="7" t="s">
        <v>15</v>
      </c>
      <c r="D3" s="6" t="s">
        <v>16</v>
      </c>
      <c r="E3" s="7" t="str">
        <f>B11</f>
        <v>255</v>
      </c>
      <c r="F3" s="7" t="str">
        <f>TEXT(SUM(E3-G3)-3, "00")</f>
        <v>08</v>
      </c>
      <c r="G3" s="7">
        <f>A11</f>
        <v>244</v>
      </c>
      <c r="H3" s="6" t="s">
        <v>17</v>
      </c>
      <c r="I3" s="8">
        <v>1</v>
      </c>
      <c r="J3" s="5" t="s">
        <v>18</v>
      </c>
      <c r="K3" s="1"/>
    </row>
    <row r="4" spans="1:26" ht="18.75" customHeight="1" x14ac:dyDescent="0.2">
      <c r="A4" s="1" t="s">
        <v>19</v>
      </c>
      <c r="B4" s="9">
        <v>1</v>
      </c>
      <c r="C4" s="9">
        <v>14</v>
      </c>
      <c r="D4" s="9">
        <v>15</v>
      </c>
      <c r="E4" s="9">
        <v>21</v>
      </c>
      <c r="F4" s="9">
        <v>25</v>
      </c>
      <c r="G4" s="9">
        <v>29</v>
      </c>
      <c r="H4" s="9">
        <v>33</v>
      </c>
      <c r="I4" s="9">
        <v>37</v>
      </c>
      <c r="J4" s="5" t="s">
        <v>20</v>
      </c>
      <c r="K4" s="3"/>
    </row>
    <row r="5" spans="1:26" ht="18.75" customHeight="1" x14ac:dyDescent="0.2">
      <c r="A5" s="1" t="s">
        <v>21</v>
      </c>
      <c r="B5" s="9">
        <v>13</v>
      </c>
      <c r="C5" s="9">
        <v>4</v>
      </c>
      <c r="D5" s="9">
        <v>3</v>
      </c>
      <c r="E5" s="9">
        <v>4</v>
      </c>
      <c r="F5" s="9">
        <v>4</v>
      </c>
      <c r="G5" s="9">
        <v>4</v>
      </c>
      <c r="H5" s="9">
        <v>4</v>
      </c>
      <c r="I5" s="9">
        <v>1</v>
      </c>
      <c r="J5" s="10" t="s">
        <v>22</v>
      </c>
      <c r="K5" s="3"/>
    </row>
    <row r="6" spans="1:26" ht="18.75" customHeight="1" x14ac:dyDescent="0.2">
      <c r="A6" s="1"/>
      <c r="B6" s="3"/>
      <c r="C6" s="3"/>
      <c r="D6" s="3"/>
      <c r="E6" s="3"/>
      <c r="F6" s="3"/>
      <c r="G6" s="3"/>
      <c r="H6" s="3"/>
      <c r="I6" s="3"/>
      <c r="J6" s="11" t="s">
        <v>23</v>
      </c>
      <c r="K6" s="3"/>
    </row>
    <row r="7" spans="1:26" ht="18.75" customHeight="1" x14ac:dyDescent="0.2">
      <c r="A7" s="1" t="s">
        <v>24</v>
      </c>
      <c r="B7" s="12" t="str">
        <f>B3</f>
        <v>9781234567890</v>
      </c>
      <c r="C7" s="13" t="str">
        <f t="shared" ref="C7:E7" si="0">C3&amp;"0"</f>
        <v>0000</v>
      </c>
      <c r="D7" s="2" t="str">
        <f t="shared" si="0"/>
        <v>200</v>
      </c>
      <c r="E7" s="2" t="str">
        <f t="shared" si="0"/>
        <v>2550</v>
      </c>
      <c r="F7" s="14" t="str">
        <f>"0"&amp;F3&amp;"0"</f>
        <v>0080</v>
      </c>
      <c r="G7" s="2" t="str">
        <f t="shared" ref="G7:H7" si="1">G3&amp;"0"</f>
        <v>2440</v>
      </c>
      <c r="H7" s="2" t="str">
        <f t="shared" si="1"/>
        <v>1560</v>
      </c>
      <c r="I7" s="2">
        <f>I3</f>
        <v>1</v>
      </c>
      <c r="J7" s="22" t="str">
        <f>_xlfn.TEXTJOIN("", TRUE, B7:I7)</f>
        <v>9781234567890000020025500080244015601</v>
      </c>
      <c r="K7" s="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8.75" customHeight="1" x14ac:dyDescent="0.2">
      <c r="A8" s="1"/>
      <c r="B8" s="3"/>
      <c r="C8" s="3"/>
      <c r="D8" s="3"/>
      <c r="E8" s="3"/>
      <c r="F8" s="3"/>
      <c r="G8" s="3"/>
      <c r="H8" s="3"/>
      <c r="I8" s="3"/>
      <c r="J8" s="25"/>
      <c r="K8" s="3"/>
    </row>
    <row r="9" spans="1:26" ht="18.75" customHeight="1" x14ac:dyDescent="0.2">
      <c r="A9" s="23" t="s">
        <v>25</v>
      </c>
      <c r="B9" s="24"/>
      <c r="C9" s="3"/>
      <c r="D9" s="3"/>
      <c r="E9" s="3"/>
      <c r="F9" s="3"/>
      <c r="G9" s="3"/>
      <c r="H9" s="3"/>
      <c r="I9" s="3"/>
      <c r="J9" s="16" t="s">
        <v>26</v>
      </c>
      <c r="K9" s="3"/>
    </row>
    <row r="10" spans="1:26" ht="18.75" customHeight="1" x14ac:dyDescent="0.2">
      <c r="A10" s="17" t="s">
        <v>27</v>
      </c>
      <c r="B10" s="17" t="s">
        <v>28</v>
      </c>
      <c r="C10" s="3"/>
      <c r="D10" s="3"/>
      <c r="E10" s="3"/>
      <c r="F10" s="3"/>
      <c r="G10" s="3"/>
      <c r="H10" s="3"/>
      <c r="I10" s="3"/>
      <c r="J10" s="18"/>
      <c r="K10" s="3"/>
    </row>
    <row r="11" spans="1:26" ht="18.75" customHeight="1" x14ac:dyDescent="0.2">
      <c r="A11" s="19">
        <v>244</v>
      </c>
      <c r="B11" s="21" t="str" cm="1">
        <f t="array" ref="B11">INDEX({"200mm","209","221","227","240","246","255","257","265","287","290","308","Seek Further Advice"},
MATCH(A11,{-999,190,199,211,217,230,236,245,247,255,277,280,298},1))</f>
        <v>255</v>
      </c>
      <c r="J11" s="15" t="s">
        <v>29</v>
      </c>
      <c r="K11" s="15"/>
    </row>
    <row r="12" spans="1:26" ht="18.75" customHeight="1" x14ac:dyDescent="0.2">
      <c r="J12" s="15" t="s">
        <v>30</v>
      </c>
      <c r="K12" s="15"/>
    </row>
    <row r="13" spans="1:26" ht="18.75" customHeight="1" x14ac:dyDescent="0.2">
      <c r="C13" s="15"/>
      <c r="F13" s="15"/>
      <c r="G13" s="15"/>
      <c r="H13" s="15"/>
      <c r="I13" s="15"/>
      <c r="J13" s="10" t="s">
        <v>31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8.75" customHeight="1" x14ac:dyDescent="0.2">
      <c r="C14" s="15"/>
      <c r="F14" s="15"/>
      <c r="G14" s="15"/>
      <c r="H14" s="15"/>
      <c r="I14" s="15"/>
      <c r="J14" s="10" t="s">
        <v>32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8.75" customHeight="1" x14ac:dyDescent="0.2">
      <c r="J15" s="10" t="s">
        <v>33</v>
      </c>
    </row>
    <row r="16" spans="1:26" ht="15.75" customHeight="1" x14ac:dyDescent="0.2"/>
    <row r="17" spans="10:10" ht="15.75" customHeight="1" x14ac:dyDescent="0.2">
      <c r="J17" s="26"/>
    </row>
    <row r="18" spans="10:10" ht="15.75" customHeight="1" x14ac:dyDescent="0.2">
      <c r="J18" s="26"/>
    </row>
    <row r="19" spans="10:10" ht="15.75" customHeight="1" x14ac:dyDescent="0.2"/>
    <row r="20" spans="10:10" ht="15.75" customHeight="1" x14ac:dyDescent="0.2"/>
    <row r="21" spans="10:10" ht="15.75" customHeight="1" x14ac:dyDescent="0.2"/>
    <row r="22" spans="10:10" ht="15.75" customHeight="1" x14ac:dyDescent="0.2"/>
    <row r="23" spans="10:10" ht="15.75" customHeight="1" x14ac:dyDescent="0.2"/>
    <row r="24" spans="10:10" ht="15.75" customHeight="1" x14ac:dyDescent="0.2"/>
    <row r="25" spans="10:10" ht="15.75" customHeight="1" x14ac:dyDescent="0.2"/>
    <row r="26" spans="10:10" ht="15.75" customHeight="1" x14ac:dyDescent="0.2"/>
    <row r="27" spans="10:10" ht="15.75" customHeight="1" x14ac:dyDescent="0.2"/>
    <row r="28" spans="10:10" ht="15.75" customHeight="1" x14ac:dyDescent="0.2"/>
    <row r="29" spans="10:10" ht="15.75" customHeight="1" x14ac:dyDescent="0.2"/>
    <row r="30" spans="10:10" ht="15.75" customHeight="1" x14ac:dyDescent="0.2"/>
    <row r="31" spans="10:10" ht="15.75" customHeight="1" x14ac:dyDescent="0.2"/>
    <row r="32" spans="10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mergeCells count="1">
    <mergeCell ref="A9:B9"/>
  </mergeCells>
  <dataValidations count="1">
    <dataValidation type="custom" allowBlank="1" showDropDown="1" showInputMessage="1" prompt="&quot;The string must be exactly 37 characters long.&quot;Enter a value that satisfies the formula: =LEN(J7) = 37" sqref="J7" xr:uid="{00000000-0002-0000-0000-000001000000}">
      <formula1>LEN(J7) = 37</formula1>
    </dataValidation>
  </dataValidations>
  <hyperlinks>
    <hyperlink ref="J9" r:id="rId1" xr:uid="{00000000-0004-0000-0000-000000000000}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Dropdowns!$A$2:$A$3</xm:f>
          </x14:formula1>
          <xm:sqref>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1" width="21.6640625" customWidth="1"/>
    <col min="2" max="6" width="10.6640625" customWidth="1"/>
    <col min="7" max="26" width="14.5" customWidth="1"/>
  </cols>
  <sheetData>
    <row r="1" spans="1:3" ht="15.75" customHeight="1" x14ac:dyDescent="0.2">
      <c r="A1" s="10" t="s">
        <v>34</v>
      </c>
      <c r="C1" s="10" t="s">
        <v>35</v>
      </c>
    </row>
    <row r="2" spans="1:3" ht="15.75" customHeight="1" x14ac:dyDescent="0.2">
      <c r="A2" s="10">
        <v>1</v>
      </c>
      <c r="C2" s="20">
        <v>0</v>
      </c>
    </row>
    <row r="3" spans="1:3" ht="15.75" customHeight="1" x14ac:dyDescent="0.2">
      <c r="A3" s="10">
        <v>2</v>
      </c>
      <c r="C3" s="20">
        <v>1</v>
      </c>
    </row>
    <row r="4" spans="1:3" ht="15.75" customHeight="1" x14ac:dyDescent="0.2"/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2025-02-08T22:24:11Z</dcterms:modified>
</cp:coreProperties>
</file>