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codeName="ThisWorkbook" defaultThemeVersion="124226"/>
  <bookViews>
    <workbookView xWindow="3885" yWindow="-135" windowWidth="18990" windowHeight="14115" activeTab="3"/>
  </bookViews>
  <sheets>
    <sheet name="Batch" sheetId="1" r:id="rId1"/>
    <sheet name="B1" sheetId="2" r:id="rId2"/>
    <sheet name="Batch (2)" sheetId="4" r:id="rId3"/>
    <sheet name="B1 (2)" sheetId="5" r:id="rId4"/>
  </sheets>
  <definedNames>
    <definedName name="_xlnm._FilterDatabase" localSheetId="3" hidden="1">'B1 (2)'!$A$1:$AV$224</definedName>
  </definedNames>
  <calcPr calcId="125725"/>
</workbook>
</file>

<file path=xl/calcChain.xml><?xml version="1.0" encoding="utf-8"?>
<calcChain xmlns="http://schemas.openxmlformats.org/spreadsheetml/2006/main">
  <c r="AV122" i="5"/>
  <c r="AV121"/>
  <c r="AV201"/>
  <c r="AV167"/>
  <c r="AV127"/>
  <c r="AV58"/>
  <c r="AV190"/>
  <c r="AV131"/>
  <c r="AV113"/>
  <c r="AV70"/>
  <c r="AT3" l="1"/>
  <c r="AS4" s="1"/>
  <c r="AB25" i="4"/>
  <c r="AB24"/>
  <c r="AC24" s="1"/>
  <c r="AC23"/>
  <c r="AC25"/>
  <c r="AB26" s="1"/>
  <c r="AC26" s="1"/>
  <c r="AB27" s="1"/>
  <c r="AC27" s="1"/>
  <c r="AB28" s="1"/>
  <c r="AC28" s="1"/>
  <c r="AB18"/>
  <c r="AB17"/>
  <c r="AC17" s="1"/>
  <c r="AC18"/>
  <c r="AB19" s="1"/>
  <c r="AC19" s="1"/>
  <c r="AB20" s="1"/>
  <c r="AC20" s="1"/>
  <c r="AC16"/>
  <c r="AC5"/>
  <c r="AB6" s="1"/>
  <c r="AC6" s="1"/>
  <c r="AB7" s="1"/>
  <c r="AC7" s="1"/>
  <c r="AB8" s="1"/>
  <c r="AC8" s="1"/>
  <c r="AB9" s="1"/>
  <c r="AC9" s="1"/>
  <c r="AB10" s="1"/>
  <c r="AC10" s="1"/>
  <c r="AB11" s="1"/>
  <c r="AC11" s="1"/>
  <c r="AB12" s="1"/>
  <c r="AC12" s="1"/>
  <c r="AB13" s="1"/>
  <c r="AC13" s="1"/>
  <c r="AB5"/>
  <c r="AC4"/>
  <c r="AB4"/>
  <c r="AC3"/>
  <c r="AD4"/>
  <c r="AD26"/>
  <c r="AD11"/>
  <c r="AD9"/>
  <c r="AD19"/>
  <c r="AD12"/>
  <c r="AD13"/>
  <c r="AD28"/>
  <c r="AD3"/>
  <c r="AD18"/>
  <c r="AD7"/>
  <c r="AD5"/>
  <c r="AD27"/>
  <c r="AD8"/>
  <c r="AD6"/>
  <c r="AD16"/>
  <c r="AD17"/>
  <c r="AD10"/>
  <c r="AD24"/>
  <c r="AD25"/>
  <c r="AE3"/>
  <c r="AU71" i="5"/>
  <c r="AU192"/>
  <c r="AU94"/>
  <c r="AV168"/>
  <c r="AV75"/>
  <c r="AU169"/>
  <c r="AU76"/>
  <c r="AV155"/>
  <c r="AV51"/>
  <c r="AU9"/>
  <c r="AU105"/>
  <c r="AV202"/>
  <c r="AV98"/>
  <c r="AU203"/>
  <c r="AU99"/>
  <c r="AV191"/>
  <c r="AU107"/>
  <c r="AU164"/>
  <c r="AU194"/>
  <c r="AU144"/>
  <c r="AU24"/>
  <c r="AU44"/>
  <c r="AU41"/>
  <c r="AU54"/>
  <c r="AU55"/>
  <c r="AU101"/>
  <c r="AU102"/>
  <c r="AU128"/>
  <c r="AU172"/>
  <c r="AU204"/>
  <c r="AU154"/>
  <c r="AU181"/>
  <c r="AU138"/>
  <c r="AU83"/>
  <c r="AU74"/>
  <c r="AU22"/>
  <c r="AU31"/>
  <c r="AU20"/>
  <c r="AU21"/>
  <c r="AU37"/>
  <c r="AU38"/>
  <c r="AU161"/>
  <c r="AU186"/>
  <c r="AU141"/>
  <c r="AU160"/>
  <c r="AU185"/>
  <c r="AU140"/>
  <c r="AU35"/>
  <c r="AU84"/>
  <c r="AU81"/>
  <c r="AU90"/>
  <c r="AU79"/>
  <c r="AU80"/>
  <c r="AU63"/>
  <c r="AU64"/>
  <c r="AU151"/>
  <c r="AU176"/>
  <c r="AU210"/>
  <c r="AU162"/>
  <c r="AU187"/>
  <c r="AU142"/>
  <c r="AU43"/>
  <c r="AU36"/>
  <c r="AU89"/>
  <c r="AU42"/>
  <c r="AU87"/>
  <c r="AU88"/>
  <c r="AU77"/>
  <c r="AU78"/>
  <c r="AU153"/>
  <c r="AU180"/>
  <c r="AU137"/>
  <c r="AU72"/>
  <c r="AU123"/>
  <c r="AU16"/>
  <c r="AV115"/>
  <c r="AV8"/>
  <c r="AU116"/>
  <c r="AV15"/>
  <c r="AV104"/>
  <c r="AU108"/>
  <c r="AU156"/>
  <c r="AU52"/>
  <c r="AV132"/>
  <c r="AV48"/>
  <c r="AU133"/>
  <c r="AU49"/>
  <c r="AV93"/>
  <c r="AU152"/>
  <c r="AU177"/>
  <c r="AU211"/>
  <c r="AU73"/>
  <c r="AU62"/>
  <c r="AU59"/>
  <c r="AU23"/>
  <c r="AU39"/>
  <c r="AU40"/>
  <c r="AU85"/>
  <c r="AU86"/>
  <c r="AU157"/>
  <c r="AU182"/>
  <c r="AU139"/>
  <c r="AU171"/>
  <c r="AU196"/>
  <c r="AU146"/>
  <c r="AU32"/>
  <c r="AU25"/>
  <c r="AU82"/>
  <c r="AU65"/>
  <c r="AU66"/>
  <c r="AU50"/>
  <c r="AU53"/>
  <c r="AU134"/>
  <c r="AU174"/>
  <c r="AU208"/>
  <c r="AU145"/>
  <c r="AU173"/>
  <c r="AU207"/>
  <c r="AU95"/>
  <c r="AU100"/>
  <c r="AU124"/>
  <c r="AU30"/>
  <c r="AU118"/>
  <c r="AU28"/>
  <c r="AU29"/>
  <c r="AU18"/>
  <c r="AU19"/>
  <c r="AU163"/>
  <c r="AU193"/>
  <c r="AU143"/>
  <c r="AU175"/>
  <c r="AU209"/>
  <c r="AU61"/>
  <c r="AU67"/>
  <c r="AU117"/>
  <c r="AU60"/>
  <c r="AU103"/>
  <c r="AU106"/>
  <c r="AU114"/>
  <c r="AU26"/>
  <c r="AU27"/>
  <c r="AU170"/>
  <c r="AU195"/>
  <c r="AT4" l="1"/>
  <c r="AS5" s="1"/>
  <c r="AU3"/>
  <c r="AT5" l="1"/>
  <c r="AS6" s="1"/>
  <c r="AU4"/>
  <c r="AU5"/>
  <c r="AT6" l="1"/>
  <c r="AS7" s="1"/>
  <c r="AT7" l="1"/>
  <c r="AS8" s="1"/>
  <c r="AU6"/>
  <c r="AU7"/>
  <c r="AT8" l="1"/>
  <c r="AS9" l="1"/>
  <c r="AT9" s="1"/>
  <c r="AS10" s="1"/>
  <c r="AT10" l="1"/>
  <c r="AS11" s="1"/>
  <c r="AT11" l="1"/>
  <c r="AS12" s="1"/>
  <c r="AU10"/>
  <c r="AU11"/>
  <c r="AT12" l="1"/>
  <c r="AU12"/>
</calcChain>
</file>

<file path=xl/sharedStrings.xml><?xml version="1.0" encoding="utf-8"?>
<sst xmlns="http://schemas.openxmlformats.org/spreadsheetml/2006/main" count="7208" uniqueCount="885">
  <si>
    <t>#</t>
  </si>
  <si>
    <t>GroupRecord ID</t>
  </si>
  <si>
    <t>GroupRecord Name</t>
  </si>
  <si>
    <t>Record ID</t>
  </si>
  <si>
    <t>Record Name</t>
  </si>
  <si>
    <t>Composite ID</t>
  </si>
  <si>
    <t>Composite Name</t>
  </si>
  <si>
    <t>Composite Position</t>
  </si>
  <si>
    <t>Min use</t>
  </si>
  <si>
    <t>Max use</t>
  </si>
  <si>
    <t>Field Position</t>
  </si>
  <si>
    <t>Field ID</t>
  </si>
  <si>
    <t>Field Name</t>
  </si>
  <si>
    <t>Standard Option</t>
  </si>
  <si>
    <t>User Option</t>
  </si>
  <si>
    <t>Excluded</t>
  </si>
  <si>
    <t>Type</t>
  </si>
  <si>
    <t>Format</t>
  </si>
  <si>
    <t>Size</t>
  </si>
  <si>
    <t>Min Length</t>
  </si>
  <si>
    <t>Max Length</t>
  </si>
  <si>
    <t>Codelist</t>
  </si>
  <si>
    <t>Justification</t>
  </si>
  <si>
    <t>Names</t>
  </si>
  <si>
    <t>Purpose</t>
  </si>
  <si>
    <t>Padding</t>
  </si>
  <si>
    <t>Occurs</t>
  </si>
  <si>
    <t>1</t>
  </si>
  <si>
    <t>00</t>
  </si>
  <si>
    <t xml:space="preserve">Transaction Header </t>
  </si>
  <si>
    <t>Mandatory</t>
  </si>
  <si>
    <t>NO</t>
  </si>
  <si>
    <t>2</t>
  </si>
  <si>
    <t>01</t>
  </si>
  <si>
    <t>880-K4</t>
  </si>
  <si>
    <t>Text Indicator</t>
  </si>
  <si>
    <t>String</t>
  </si>
  <si>
    <t>X(1)</t>
  </si>
  <si>
    <t>Left</t>
  </si>
  <si>
    <t>This field is used to identify the beginning and ending of the data record.</t>
  </si>
  <si>
    <t>Space</t>
  </si>
  <si>
    <t>3</t>
  </si>
  <si>
    <t>02</t>
  </si>
  <si>
    <t>701</t>
  </si>
  <si>
    <t>Segment Identifier</t>
  </si>
  <si>
    <t>X(2)</t>
  </si>
  <si>
    <t>Unique record type required on Enrollment/Batch Transaction Standard.</t>
  </si>
  <si>
    <t>4</t>
  </si>
  <si>
    <t>03</t>
  </si>
  <si>
    <t>880-K6</t>
  </si>
  <si>
    <t>Transmission Type</t>
  </si>
  <si>
    <t>T,R,E</t>
  </si>
  <si>
    <t>A value to define the type of transmission being sent.</t>
  </si>
  <si>
    <t>5</t>
  </si>
  <si>
    <t>04</t>
  </si>
  <si>
    <t>880-K1</t>
  </si>
  <si>
    <t>Sender ID</t>
  </si>
  <si>
    <t>X(24)</t>
  </si>
  <si>
    <t>24</t>
  </si>
  <si>
    <t>An identification number assigned to the sender of the data by the processor/receiver of the data.</t>
  </si>
  <si>
    <t>6</t>
  </si>
  <si>
    <t>05</t>
  </si>
  <si>
    <t>806-5C</t>
  </si>
  <si>
    <t>Batch Number</t>
  </si>
  <si>
    <t>Number</t>
  </si>
  <si>
    <t>9(7)</t>
  </si>
  <si>
    <t>7</t>
  </si>
  <si>
    <t>Right</t>
  </si>
  <si>
    <t>This number is assigned by the processor/sender.</t>
  </si>
  <si>
    <t>Zero</t>
  </si>
  <si>
    <t>06</t>
  </si>
  <si>
    <t>880-K2</t>
  </si>
  <si>
    <t>Creation Date</t>
  </si>
  <si>
    <t>9(8)</t>
  </si>
  <si>
    <t>8</t>
  </si>
  <si>
    <t>Date the file was created.</t>
  </si>
  <si>
    <t>07</t>
  </si>
  <si>
    <t>880-K3</t>
  </si>
  <si>
    <t>Creation Time</t>
  </si>
  <si>
    <t>9(4)</t>
  </si>
  <si>
    <t>Time the file was created.</t>
  </si>
  <si>
    <t>9</t>
  </si>
  <si>
    <t>08</t>
  </si>
  <si>
    <t>702</t>
  </si>
  <si>
    <t>File Type</t>
  </si>
  <si>
    <t>P,T</t>
  </si>
  <si>
    <t>Code identifying whether the file contained is test or production data.</t>
  </si>
  <si>
    <t>10</t>
  </si>
  <si>
    <t>09</t>
  </si>
  <si>
    <t>102-A2</t>
  </si>
  <si>
    <t>Version/Release Number</t>
  </si>
  <si>
    <t>Code uniquely identifying the transmission syntax and corresponding Data Dictionary.</t>
  </si>
  <si>
    <t>11</t>
  </si>
  <si>
    <t>880-K7</t>
  </si>
  <si>
    <t>Reciever ID</t>
  </si>
  <si>
    <t>An identification number of the endpoint receiver of the data file.</t>
  </si>
  <si>
    <t>12</t>
  </si>
  <si>
    <t>13</t>
  </si>
  <si>
    <t>G1</t>
  </si>
  <si>
    <t>Transaction Detail</t>
  </si>
  <si>
    <t>999999</t>
  </si>
  <si>
    <t>Optional</t>
  </si>
  <si>
    <t>Used</t>
  </si>
  <si>
    <t>14</t>
  </si>
  <si>
    <t>15</t>
  </si>
  <si>
    <t>16</t>
  </si>
  <si>
    <t>880-K5</t>
  </si>
  <si>
    <t>Transaction Reference Number</t>
  </si>
  <si>
    <t>X(10)</t>
  </si>
  <si>
    <t>A reference number assigned by the claim provider to each of the data records in the batch. The purpose of this number is to facilitate the process of matching the claim response to the claim. The transaction reference number assigned to the claim is to be returned with the claim's corresponding reference number.</t>
  </si>
  <si>
    <t>17</t>
  </si>
  <si>
    <t>NCPDPDR</t>
  </si>
  <si>
    <t>NCPDP Data Record</t>
  </si>
  <si>
    <t>X(9999999)</t>
  </si>
  <si>
    <t>9999999</t>
  </si>
  <si>
    <t>18</t>
  </si>
  <si>
    <t>19</t>
  </si>
  <si>
    <t>99</t>
  </si>
  <si>
    <t>Transaction Trailer</t>
  </si>
  <si>
    <t>20</t>
  </si>
  <si>
    <t>21</t>
  </si>
  <si>
    <t>22</t>
  </si>
  <si>
    <t>23</t>
  </si>
  <si>
    <t>751</t>
  </si>
  <si>
    <t>Record Count</t>
  </si>
  <si>
    <t>9(10)</t>
  </si>
  <si>
    <t>Record count within submitted enrollment batch files. This count will be a different value depending upon the enrollment segment in which this count is kept.</t>
  </si>
  <si>
    <t>504-F4</t>
  </si>
  <si>
    <t>Message</t>
  </si>
  <si>
    <t>X(35)</t>
  </si>
  <si>
    <t>35</t>
  </si>
  <si>
    <t>Free form message.</t>
  </si>
  <si>
    <t>25</t>
  </si>
  <si>
    <t>Transaction Position</t>
  </si>
  <si>
    <t>Transaction ID</t>
  </si>
  <si>
    <t>Transaction Name</t>
  </si>
  <si>
    <t>Segment Position</t>
  </si>
  <si>
    <t>Segment ID</t>
  </si>
  <si>
    <t>Segment Name</t>
  </si>
  <si>
    <t>Qualified Group Position</t>
  </si>
  <si>
    <t>Qualified Group ID</t>
  </si>
  <si>
    <t>Qualified Group Name</t>
  </si>
  <si>
    <t>Qualified Field Position</t>
  </si>
  <si>
    <t>Qualified Field ID</t>
  </si>
  <si>
    <t>Qualified Field Name</t>
  </si>
  <si>
    <t>Repeat Set Position</t>
  </si>
  <si>
    <t>Repeat Set ID</t>
  </si>
  <si>
    <t>Repeat Set Name</t>
  </si>
  <si>
    <t>Count Group Position</t>
  </si>
  <si>
    <t>Count Group ID</t>
  </si>
  <si>
    <t>Count Group Name</t>
  </si>
  <si>
    <t>Count Field Position</t>
  </si>
  <si>
    <t>Count Field ID</t>
  </si>
  <si>
    <t>Count Field Name</t>
  </si>
  <si>
    <t>Counter Group Position</t>
  </si>
  <si>
    <t>Counter Group ID</t>
  </si>
  <si>
    <t>Counter Group Name</t>
  </si>
  <si>
    <t>Iteration Field Position</t>
  </si>
  <si>
    <t>Iteration Field ID</t>
  </si>
  <si>
    <t>Iteration Field Name</t>
  </si>
  <si>
    <t>Requirement</t>
  </si>
  <si>
    <t>Repeated</t>
  </si>
  <si>
    <t>Min Size</t>
  </si>
  <si>
    <t>Max Size</t>
  </si>
  <si>
    <t>Name</t>
  </si>
  <si>
    <t>Data Type</t>
  </si>
  <si>
    <t>Application Field Name</t>
  </si>
  <si>
    <t>Application Record</t>
  </si>
  <si>
    <t>TH</t>
  </si>
  <si>
    <t>Transaction Header</t>
  </si>
  <si>
    <t>Must use</t>
  </si>
  <si>
    <t>101-A1</t>
  </si>
  <si>
    <t>BIN Number</t>
  </si>
  <si>
    <t>9(6)</t>
  </si>
  <si>
    <t>Card Issuer ID or Bank ID Number used for network routing.</t>
  </si>
  <si>
    <t>N</t>
  </si>
  <si>
    <t>x(2)</t>
  </si>
  <si>
    <t>01,02,03,31,32,3A,3B,3C,33,34,35,40,41,42,50,51,52,53,54,55,56,60,70,71,80,81,82,83,90,A0,A1,B0</t>
  </si>
  <si>
    <t>A/N</t>
  </si>
  <si>
    <t>103-A3</t>
  </si>
  <si>
    <t>Transaction Code</t>
  </si>
  <si>
    <t>E1,B1,B2,B3,P1,P2,P3,P4,N1,N2,N3,C1,C2,C3</t>
  </si>
  <si>
    <t>Code identifying the type of transaction.</t>
  </si>
  <si>
    <t>104-A4</t>
  </si>
  <si>
    <t>Processor Control Number</t>
  </si>
  <si>
    <t>x(10)</t>
  </si>
  <si>
    <t>Number assigned by the processor.</t>
  </si>
  <si>
    <t>109-A9</t>
  </si>
  <si>
    <t>Transaction Count</t>
  </si>
  <si>
    <t>x(1)</t>
  </si>
  <si>
    <t xml:space="preserve"> ,1,2,3,4</t>
  </si>
  <si>
    <t>Count of transactions in the transmission.</t>
  </si>
  <si>
    <t>202-B2</t>
  </si>
  <si>
    <t>Service Provider ID Qualifier</t>
  </si>
  <si>
    <t xml:space="preserve"> ,01,02,03,04,05,06,07,08,09,10,11,12,13,14,99</t>
  </si>
  <si>
    <t>Code qualifying the ‘Service Provider ID’ (201-B1).</t>
  </si>
  <si>
    <t>201-B1</t>
  </si>
  <si>
    <t>Service Provider ID</t>
  </si>
  <si>
    <t>x(15)</t>
  </si>
  <si>
    <t>ID assigned to a pharmacy or provider.</t>
  </si>
  <si>
    <t>401-D1</t>
  </si>
  <si>
    <t>Date Of Service</t>
  </si>
  <si>
    <t>Identifies date the prescription was filled or professional service rendered.</t>
  </si>
  <si>
    <t>110-AK</t>
  </si>
  <si>
    <t>Software Vendor/ Certification ID</t>
  </si>
  <si>
    <t>ID assigned by the switch or processor to identify the software source.</t>
  </si>
  <si>
    <t>Patient</t>
  </si>
  <si>
    <t>111-AM</t>
  </si>
  <si>
    <t>Segment Identification</t>
  </si>
  <si>
    <t>Identifies the segment in the request and/or response.</t>
  </si>
  <si>
    <t>331-CX</t>
  </si>
  <si>
    <t>Patient ID Qualifier</t>
  </si>
  <si>
    <t xml:space="preserve"> ,01,02,03,99</t>
  </si>
  <si>
    <t>Code qualifying the ‘Patient ID’ (332-CY).</t>
  </si>
  <si>
    <t>332-CY</t>
  </si>
  <si>
    <t>Patient ID</t>
  </si>
  <si>
    <t>x(20)</t>
  </si>
  <si>
    <t>ID assigned to the patient.</t>
  </si>
  <si>
    <t>304-C4</t>
  </si>
  <si>
    <t>Date Of Birth</t>
  </si>
  <si>
    <t>Date of birth of patient.</t>
  </si>
  <si>
    <t>305-C5</t>
  </si>
  <si>
    <t>Patient Gender Code</t>
  </si>
  <si>
    <t>9(1)</t>
  </si>
  <si>
    <t>0,1,2</t>
  </si>
  <si>
    <t>Code indicating the gender of the individual.</t>
  </si>
  <si>
    <t>310-CA</t>
  </si>
  <si>
    <t>Patient First Name</t>
  </si>
  <si>
    <t>x(12)</t>
  </si>
  <si>
    <t>Individual first name.</t>
  </si>
  <si>
    <t>311-CB</t>
  </si>
  <si>
    <t>Patient Last Name</t>
  </si>
  <si>
    <t>Individual last name.</t>
  </si>
  <si>
    <t>322-CM</t>
  </si>
  <si>
    <t>Patient Street Address</t>
  </si>
  <si>
    <t>x(30)</t>
  </si>
  <si>
    <t>Free-form text for address information.</t>
  </si>
  <si>
    <t>323-CN</t>
  </si>
  <si>
    <t>Patient City Address</t>
  </si>
  <si>
    <t>Free-form text for city name.</t>
  </si>
  <si>
    <t>324-CO</t>
  </si>
  <si>
    <t>Patient State/Province Address</t>
  </si>
  <si>
    <t>AL,AK,AZ,AR,AS,CA,CO,CT,DE,DC,FM,FL,GA,GU,HI,ID,IL,IN,IA,KS,KY,LA,ME,MH,MD,MA,MI,MN,MS,MO,MT,NE,NV,NH,NJ,NM,NY,NC,ND,MP,OH,OK,OR,PW,PA,PR,RI,SC,SD,TN,TX,UT,VT,VA,VI,WA,WV,WI,WY,AB,BC,MB,NB,NF,NS,NT,NU,ON,PE,QC,SK,YT</t>
  </si>
  <si>
    <t>Standard State/Province Code as defined by appropriate government agency.</t>
  </si>
  <si>
    <t>325-CP</t>
  </si>
  <si>
    <t>Patient Zip/Postal Zone</t>
  </si>
  <si>
    <t>Code defining international postal zone excluding punctuation and blanks (zip code for US).</t>
  </si>
  <si>
    <t>326-CQ</t>
  </si>
  <si>
    <t>Patient Phone Number</t>
  </si>
  <si>
    <t>Ten-digit phone number of patient.</t>
  </si>
  <si>
    <t>307-C7</t>
  </si>
  <si>
    <t>Place of Service</t>
  </si>
  <si>
    <t>9(2)</t>
  </si>
  <si>
    <t>3,4,5,6,7,8,11,12,13,14,15,20,21,22,23,24,25,26,31,32,33,34,41,42,49,50,51,52,53,54,55,56,57,60,61,62,65,71,72,81,91,99</t>
  </si>
  <si>
    <t>Code identifying the place where a drug or service is dispensed or administered.</t>
  </si>
  <si>
    <t>333-CZ</t>
  </si>
  <si>
    <t>Employer ID</t>
  </si>
  <si>
    <t>ID assigned to employer.</t>
  </si>
  <si>
    <t>334-1C</t>
  </si>
  <si>
    <t>Smoker/Non-Smoker Code</t>
  </si>
  <si>
    <t xml:space="preserve"> ,1,2</t>
  </si>
  <si>
    <t>Code indicating the patient as a smoker or non-smoker.</t>
  </si>
  <si>
    <t>335-2C</t>
  </si>
  <si>
    <t>Pregnancy Indicator</t>
  </si>
  <si>
    <t>Code indicating the patient as pregnant or non-pregnant.</t>
  </si>
  <si>
    <t>350-HN</t>
  </si>
  <si>
    <t>Patient E-Mail Address</t>
  </si>
  <si>
    <t>x(80)</t>
  </si>
  <si>
    <t>The E-Mail address of the patient (member).</t>
  </si>
  <si>
    <t>384-4X</t>
  </si>
  <si>
    <t>Patient Residence</t>
  </si>
  <si>
    <t>0,1,2,3,4,5,6,7,8,9,10,11,12,13,14,15</t>
  </si>
  <si>
    <t>Code identifying the patient’s place of residence.</t>
  </si>
  <si>
    <t>Insurance</t>
  </si>
  <si>
    <t>302-C2</t>
  </si>
  <si>
    <t>Cardholder ID</t>
  </si>
  <si>
    <t>Insurance ID assigned to the cardholder.</t>
  </si>
  <si>
    <t>312-CC</t>
  </si>
  <si>
    <t>Cardholder First Name</t>
  </si>
  <si>
    <t>313-CD</t>
  </si>
  <si>
    <t>Cardholder Last Name</t>
  </si>
  <si>
    <t>314-CE</t>
  </si>
  <si>
    <t>Home Plan</t>
  </si>
  <si>
    <t>x(3)</t>
  </si>
  <si>
    <t>Code identifying the Blue Cross or Blue Shield plan ID which indicates where the member’s coverage has been designated. Usually where the member lives or purchased their coverage.</t>
  </si>
  <si>
    <t>524-FO</t>
  </si>
  <si>
    <t>Plan ID</t>
  </si>
  <si>
    <t>x(8)</t>
  </si>
  <si>
    <t>Assigned by the processor to identify a set of parameters, benefit, or coverage criteria used to adjudicate a claim.</t>
  </si>
  <si>
    <t>309-C9</t>
  </si>
  <si>
    <t>Eligibility Clarification Code</t>
  </si>
  <si>
    <t>0,1,2,3,4,5,6</t>
  </si>
  <si>
    <t>Code indicating that the pharmacy is clarifying eligibility based on receiving a denial.</t>
  </si>
  <si>
    <t>336-8C</t>
  </si>
  <si>
    <t>Facility ID</t>
  </si>
  <si>
    <t>ID assigned to the patient’s clinic/host party.</t>
  </si>
  <si>
    <t>301-C1</t>
  </si>
  <si>
    <t>Group ID</t>
  </si>
  <si>
    <t>ID assigned to the cardholder group or employer group.</t>
  </si>
  <si>
    <t>303-C3</t>
  </si>
  <si>
    <t>Person Code</t>
  </si>
  <si>
    <t>Code assigned to a specific person within a family.</t>
  </si>
  <si>
    <t>306-C6</t>
  </si>
  <si>
    <t>Patient Relationship Code</t>
  </si>
  <si>
    <t>0,1,2,3,4</t>
  </si>
  <si>
    <t>Code indicating relationship of patient to cardholder.</t>
  </si>
  <si>
    <t>B1</t>
  </si>
  <si>
    <t>Claim  or Service Billing</t>
  </si>
  <si>
    <t>Claim</t>
  </si>
  <si>
    <t>455-EM</t>
  </si>
  <si>
    <t>Prescription/ Service Reference Number Qualifier</t>
  </si>
  <si>
    <t>Indicates the type of billing submitted.</t>
  </si>
  <si>
    <t>402-D2</t>
  </si>
  <si>
    <t>Prescription/ Service Reference Number</t>
  </si>
  <si>
    <t>9(9)</t>
  </si>
  <si>
    <t>Reference number assigned by the provider for the dispensed drug/product and/or service provided.</t>
  </si>
  <si>
    <t>436-E1</t>
  </si>
  <si>
    <t>Product/Service ID Qualifier</t>
  </si>
  <si>
    <t xml:space="preserve"> ,00,01,02,03,04,05,06,07,08,09,10,11,12,13,99</t>
  </si>
  <si>
    <t>Code qualifying the value in 'Product/Service ID' (407-D7).</t>
  </si>
  <si>
    <t>407-D7</t>
  </si>
  <si>
    <t>Product/Service ID</t>
  </si>
  <si>
    <t>x(19)</t>
  </si>
  <si>
    <t>ID of the product dispensed or service provided.</t>
  </si>
  <si>
    <t>456-EN</t>
  </si>
  <si>
    <t>Associated Prescription/ Service Reference Number</t>
  </si>
  <si>
    <t>Related ‘Prescription/Service Reference Number’ (402-D2) to which the service is associated.</t>
  </si>
  <si>
    <t>457-EP</t>
  </si>
  <si>
    <t>Associated Prescription/ Service Date</t>
  </si>
  <si>
    <t>Date of the ‘Associated Prescription/Service Reference Number’ (456-EN).</t>
  </si>
  <si>
    <t>458-SE</t>
  </si>
  <si>
    <t>Procedure Modifier Code Count</t>
  </si>
  <si>
    <t>Count of the ‘Procedure Modifier Code’ (459-ER) occurrences.</t>
  </si>
  <si>
    <t>459-ER</t>
  </si>
  <si>
    <t>Procedure Modifier Code</t>
  </si>
  <si>
    <t>Identifies special circumstances related to the performance of the service.</t>
  </si>
  <si>
    <t>442-E7</t>
  </si>
  <si>
    <t>Quantity Dispensed</t>
  </si>
  <si>
    <t>9(7)v999</t>
  </si>
  <si>
    <t>Quantity dispensed expressed in metric decimal units.</t>
  </si>
  <si>
    <t>403-D3</t>
  </si>
  <si>
    <t>Fill Number</t>
  </si>
  <si>
    <t>0,1,2,3,4,5,6,7,8,9,10,11,12,13,14,15,16,17,18,19,20,21,22,23,24,25,26,27,28,29,30,31,32,33,34,35,36,37,38,39,40,41,42,43,44,45,46,47,48,49,50,51,52,53,54,55,56,57,58,59,60,61,62,63,64,65,66,67,68,69,70,71,72,73,74,75,76,77,78,79,80,81,82,83,84,85,86,87,88,89,90,91,92,93,94,95,96,97,98,99</t>
  </si>
  <si>
    <t>The code indicating whether the prescription is an original or a refill.</t>
  </si>
  <si>
    <t>405-D5</t>
  </si>
  <si>
    <t>Days Supply</t>
  </si>
  <si>
    <t>9(3)</t>
  </si>
  <si>
    <t>Estimated number of days the prescription will last.</t>
  </si>
  <si>
    <t>406-D6</t>
  </si>
  <si>
    <t>Compound Code</t>
  </si>
  <si>
    <t>Code indicating whether or not the prescription is a compound.</t>
  </si>
  <si>
    <t>408-D8</t>
  </si>
  <si>
    <t>Dispense As Written (DAW)/ Product Selection Code</t>
  </si>
  <si>
    <t>0,1,2,3,4,5,6,7,8,9</t>
  </si>
  <si>
    <t>Code indicating whether or not the prescriber’s instructions regarding generic substitution were followed.</t>
  </si>
  <si>
    <t>414-DE</t>
  </si>
  <si>
    <t>Date Prescription Written</t>
  </si>
  <si>
    <t>Date prescription was written.</t>
  </si>
  <si>
    <t>415-DF</t>
  </si>
  <si>
    <t>Number of Refills Authorized</t>
  </si>
  <si>
    <t>Number of refills authorized by the prescriber.</t>
  </si>
  <si>
    <t>419-DJ</t>
  </si>
  <si>
    <t>Prescription Origin Code</t>
  </si>
  <si>
    <t>Code indicating the origin of the prescription.</t>
  </si>
  <si>
    <t>354-NX</t>
  </si>
  <si>
    <t>Submission Clarification Code Count</t>
  </si>
  <si>
    <t>Count of the ‘Submission Clarification Code’ (420-DK) occurrences.</t>
  </si>
  <si>
    <t>420-DK</t>
  </si>
  <si>
    <t>Submission Clarification Code</t>
  </si>
  <si>
    <t>0,1,2,3,4,5,6,7,8,9,10,99</t>
  </si>
  <si>
    <t>Code indicating that the pharmacist is clarifying the submission.</t>
  </si>
  <si>
    <t>460-ET</t>
  </si>
  <si>
    <t>Quantity Prescribed</t>
  </si>
  <si>
    <t>Amount expressed in metric decimal units.</t>
  </si>
  <si>
    <t>308-C8</t>
  </si>
  <si>
    <t>Other Coverage Code</t>
  </si>
  <si>
    <t>0,1,2,3,4,5,6,7,8</t>
  </si>
  <si>
    <t>Code indicating whether or not the patient has other insurance coverage.</t>
  </si>
  <si>
    <t>429-DT</t>
  </si>
  <si>
    <t>Unit Dose Indicator</t>
  </si>
  <si>
    <t>Code indicating the type of unit dose dispensing.</t>
  </si>
  <si>
    <t>453-EJ</t>
  </si>
  <si>
    <t>Originally Prescribed Product/Service ID Qualifier</t>
  </si>
  <si>
    <t>Code qualifying the value in 'Originally Prescribed Product/Service Code’ (Field 445-EA).</t>
  </si>
  <si>
    <t>445-EA</t>
  </si>
  <si>
    <t>Originally Prescribed Product/Service Code</t>
  </si>
  <si>
    <t>Code of the initially prescribed product or service.</t>
  </si>
  <si>
    <t>446-EB</t>
  </si>
  <si>
    <t>Originally Prescribed Quantity</t>
  </si>
  <si>
    <t>Product initially prescribed amount expressed in metric decimal units.</t>
  </si>
  <si>
    <t>330-CW</t>
  </si>
  <si>
    <t>Alternate ID</t>
  </si>
  <si>
    <t>Person identifier to be used for controlled product reporting. Identifier may be that of the patient or the person picking up the prescription as required by the governing body.</t>
  </si>
  <si>
    <t>454-EK</t>
  </si>
  <si>
    <t>Scheduled Prescription ID Number</t>
  </si>
  <si>
    <t>The serial number of the prescription blank/form.</t>
  </si>
  <si>
    <t>600-28</t>
  </si>
  <si>
    <t>Unit Of Measure</t>
  </si>
  <si>
    <t>EA,GM,ML</t>
  </si>
  <si>
    <t>NCPDP standard product billing codes.</t>
  </si>
  <si>
    <t>418-DI</t>
  </si>
  <si>
    <t>Level Of Service</t>
  </si>
  <si>
    <t>Coding indicating the type of service the provider rendered.</t>
  </si>
  <si>
    <t>461-EU</t>
  </si>
  <si>
    <t>Prior Authorization Type Code</t>
  </si>
  <si>
    <t>Code clarifying the ‘Prior Authorization Number Submitted’ (462-EV) or benefit/plan exemption.</t>
  </si>
  <si>
    <t>462-EV</t>
  </si>
  <si>
    <t>Prior Authorization Number Submitted</t>
  </si>
  <si>
    <t>9(11)</t>
  </si>
  <si>
    <t>Number submitted by the provider to identify the prior authorization.</t>
  </si>
  <si>
    <t>463-EW</t>
  </si>
  <si>
    <t>Intermediary Authorization Type ID</t>
  </si>
  <si>
    <t>0,1,99</t>
  </si>
  <si>
    <t>Value indicating that authorization occurred for intermediary processing.</t>
  </si>
  <si>
    <t>464-EX</t>
  </si>
  <si>
    <t>Intermediary Authorization ID</t>
  </si>
  <si>
    <t>x(11)</t>
  </si>
  <si>
    <t>Value indicating intermediary authorization occurred.</t>
  </si>
  <si>
    <t>343-HD</t>
  </si>
  <si>
    <t>Dispensing Status</t>
  </si>
  <si>
    <t xml:space="preserve"> ,P,C</t>
  </si>
  <si>
    <t>Code indicating the quantity dispensed is a partial fill or the completion of a partial fill. Used only in situations where inventory shortages do not allow the full quantity to be dispensed.</t>
  </si>
  <si>
    <t>344-HF</t>
  </si>
  <si>
    <t>Quantity Intended To Be Dispensed</t>
  </si>
  <si>
    <t>9(7)V999</t>
  </si>
  <si>
    <t>Metric decimal quantity of medication that would be dispensed on original filling if inventory were available. Used in association with a ‘P’ or ‘C’ in ‘Dispensing Status’ (343­HD).</t>
  </si>
  <si>
    <t>345-HG</t>
  </si>
  <si>
    <t>Days Supply Intended To Be Dispensed</t>
  </si>
  <si>
    <t>Days supply for metric decimal quantity of medication that would be dispensed on original dispensing if inventory were available. Used in association with a ‘P’ or ‘C’ in ‘Dispensing Status’ (343-HD).</t>
  </si>
  <si>
    <t>357-NV</t>
  </si>
  <si>
    <t>Delay Reason Code</t>
  </si>
  <si>
    <t>1,2,3,4,5,6,7,8,9,10,11,12,13,14</t>
  </si>
  <si>
    <t>Code to specify the reason that submission of the transactions has been delayed.</t>
  </si>
  <si>
    <t>Pharmacy Provider</t>
  </si>
  <si>
    <t>465-EY</t>
  </si>
  <si>
    <t>Provider ID Qualifier</t>
  </si>
  <si>
    <t xml:space="preserve"> ,01,02,03,04,05,06,07,99</t>
  </si>
  <si>
    <t>Code qualifying the ‘Provider ID’ (444-E9).</t>
  </si>
  <si>
    <t>444-E9</t>
  </si>
  <si>
    <t>Provider ID</t>
  </si>
  <si>
    <t>Unique ID assigned to the person responsible for the dispensing of the prescription or provision of the service.</t>
  </si>
  <si>
    <t>Prescriber</t>
  </si>
  <si>
    <t>466-EZ</t>
  </si>
  <si>
    <t>Prescriber ID Qualifier</t>
  </si>
  <si>
    <t>Code qualifying the ‘Prescriber ID’ (411-DB).</t>
  </si>
  <si>
    <t>411-DB</t>
  </si>
  <si>
    <t>Prescriber ID</t>
  </si>
  <si>
    <t>ID assigned to the prescriber.</t>
  </si>
  <si>
    <t>467-1E</t>
  </si>
  <si>
    <t>Prescriber Location Code</t>
  </si>
  <si>
    <t>Location address code assigned to the prescriber as identified in the National Provider System (NPS).</t>
  </si>
  <si>
    <t>427-DR</t>
  </si>
  <si>
    <t>Prescriber Last Name</t>
  </si>
  <si>
    <t>498-PM</t>
  </si>
  <si>
    <t>Prescriber Phone Number</t>
  </si>
  <si>
    <t>Ten-digit phone number of the prescriber.</t>
  </si>
  <si>
    <t>468-2E</t>
  </si>
  <si>
    <t>Primary Care Provider ID Qualifier</t>
  </si>
  <si>
    <t>Code qualifying the ‘Primary Care Provider ID’ (421-DL).</t>
  </si>
  <si>
    <t>421-DL</t>
  </si>
  <si>
    <t>Primary Care Provider ID</t>
  </si>
  <si>
    <t>ID assigned to the primary care provider. Used when the patient is referred to a secondary care provider.</t>
  </si>
  <si>
    <t>469-H5</t>
  </si>
  <si>
    <t>Primary Care Provider Location Code</t>
  </si>
  <si>
    <t>Location address code assigned to the primary care provider as identified in the National Provider System (NPS).</t>
  </si>
  <si>
    <t>470-4E</t>
  </si>
  <si>
    <t>Primary Care Provider Last Name</t>
  </si>
  <si>
    <t>COB/Other Payments</t>
  </si>
  <si>
    <t>337-4C</t>
  </si>
  <si>
    <t>Coordination of Benefits/Other Payments Count</t>
  </si>
  <si>
    <t>Count of other payment occurrences.</t>
  </si>
  <si>
    <t>338-5C</t>
  </si>
  <si>
    <t>Other Payer Coverage Type</t>
  </si>
  <si>
    <t xml:space="preserve"> ,01,02,03,98,99</t>
  </si>
  <si>
    <t>Code identifying the type of ‘Other Payer ID’ (340-7C).</t>
  </si>
  <si>
    <t>339-6C</t>
  </si>
  <si>
    <t>Other Payer ID Qualifier</t>
  </si>
  <si>
    <t xml:space="preserve"> ,01,02,03,04,09,99</t>
  </si>
  <si>
    <t>Code qualifying the ‘Other Payer ID’ (340-7C).</t>
  </si>
  <si>
    <t>340-7C</t>
  </si>
  <si>
    <t>Other Payer ID</t>
  </si>
  <si>
    <t>ID assigned to the payer.</t>
  </si>
  <si>
    <t>443-E8</t>
  </si>
  <si>
    <t>Other Payer Date</t>
  </si>
  <si>
    <t>Payment or denial date of the claim submitted to the other payer. Used for coordination of benefits.</t>
  </si>
  <si>
    <t>341-HB</t>
  </si>
  <si>
    <t>Other Payer Amount Paid Count</t>
  </si>
  <si>
    <t>Count of the payer amount paid occurrences.</t>
  </si>
  <si>
    <t>342-HC</t>
  </si>
  <si>
    <t>Other Payer Amount Paid Qualifier</t>
  </si>
  <si>
    <t xml:space="preserve"> ,01,02,03,04,05,06,07,08,98,99</t>
  </si>
  <si>
    <t>Code qualifying the ‘Other Payer Amount Paid’ (431-DV).</t>
  </si>
  <si>
    <t>431-DV</t>
  </si>
  <si>
    <t>Other Payer Amount Paid</t>
  </si>
  <si>
    <t>s9(6)v99</t>
  </si>
  <si>
    <t>Amount of any payment known by the pharmacy from other sources (including coupons).</t>
  </si>
  <si>
    <t>D</t>
  </si>
  <si>
    <t>471-5E</t>
  </si>
  <si>
    <t>Other Payer Reject Count</t>
  </si>
  <si>
    <t>Count of ‘Other Payer Reject Code’ (472-6E) occurrences.</t>
  </si>
  <si>
    <t>472-6E</t>
  </si>
  <si>
    <t>Other Payer Reject Code</t>
  </si>
  <si>
    <t>The error encountered by the previous “Other Payer” in ‘Reject Code’ (511-FB).</t>
  </si>
  <si>
    <t>353-NR</t>
  </si>
  <si>
    <t>Other Payer-Patient Responsibility Amount Count</t>
  </si>
  <si>
    <t>Count of “Other Payer-Patient Responsibility Amount” (352­NQ) and “Other Payer-Patient Responsibility Amount Qualifier” (351-NP) occurrences.</t>
  </si>
  <si>
    <t>351-NP</t>
  </si>
  <si>
    <t>Other Payer-Patient Responsibility Amount Qualifier</t>
  </si>
  <si>
    <t xml:space="preserve"> ,1,2,3,4,5,6</t>
  </si>
  <si>
    <t>Code qualifying the “Other Payer-Patient Responsibility Amount (352-NQ)”.</t>
  </si>
  <si>
    <t>352-NQ</t>
  </si>
  <si>
    <t>Other Payer-Patient Responsibility Amount</t>
  </si>
  <si>
    <t>s9(8)v99</t>
  </si>
  <si>
    <t>The patient’s cost share from a previous payer.</t>
  </si>
  <si>
    <t>Worker's Compensation</t>
  </si>
  <si>
    <t>434-DY</t>
  </si>
  <si>
    <t>Date Of Injury</t>
  </si>
  <si>
    <t>Date on which the injury occurred.</t>
  </si>
  <si>
    <t>315-CF</t>
  </si>
  <si>
    <t>Employer Name</t>
  </si>
  <si>
    <t>Complete name of employer.</t>
  </si>
  <si>
    <t>316-CG</t>
  </si>
  <si>
    <t>Employer Street Address</t>
  </si>
  <si>
    <t>317-CH</t>
  </si>
  <si>
    <t>Employer City Address</t>
  </si>
  <si>
    <t>318-CI</t>
  </si>
  <si>
    <t>Employer State/ Province Address</t>
  </si>
  <si>
    <t>319-CJ</t>
  </si>
  <si>
    <t>Employer Zip/ Postal Zone</t>
  </si>
  <si>
    <t>320-CK</t>
  </si>
  <si>
    <t>Employer Phone Number</t>
  </si>
  <si>
    <t>Ten-digit phone number of employer.</t>
  </si>
  <si>
    <t>321-CL</t>
  </si>
  <si>
    <t>Employer Contact Name</t>
  </si>
  <si>
    <t>Employer primary contact.</t>
  </si>
  <si>
    <t>327-CR</t>
  </si>
  <si>
    <t>Carrier ID</t>
  </si>
  <si>
    <t>Carrier code assigned in Worker’s Compensation Program.</t>
  </si>
  <si>
    <t>435-DZ</t>
  </si>
  <si>
    <t>Claim/Reference ID</t>
  </si>
  <si>
    <t>Identifies the claim number assigned by Worker’s Compensation Program.</t>
  </si>
  <si>
    <t>DUR/PPS</t>
  </si>
  <si>
    <t>473-7E</t>
  </si>
  <si>
    <t>DUR/PPS Code Counter</t>
  </si>
  <si>
    <t>Counter number for each DUR/PPS set/logical grouping.</t>
  </si>
  <si>
    <t>439-E4</t>
  </si>
  <si>
    <t>Reason For Service Code</t>
  </si>
  <si>
    <t>AD,AN,AR,AT,CD,CH,CS,DA,DC,DD,DF,DI,DL,DM,DS,ED,ER,EX,HD,IC,ID,LD,LK,LR,MC,MN,MS,MX,NA,NC,ND,NF,NN,NP,NR,NS,OH,PA,PC,PG,PH,PN,PP,PR,PS,RE,RF,SC,SD,SE,SF,SR,SX,TD,TN,TP</t>
  </si>
  <si>
    <t>Code identifying the type of utilization conflict detected or the reason for the pharmacist’s professional service.</t>
  </si>
  <si>
    <t>440-E5</t>
  </si>
  <si>
    <t>Professional Service Code</t>
  </si>
  <si>
    <t>00,AS,CC,DE,FE,GP,MA,M0,MR,PE,PH,PM,P0,PT,R0,RT,SC,SW,TC,TH</t>
  </si>
  <si>
    <t>Code identifying pharmacist intervention when a conflict code has been identified or service has been rendered.</t>
  </si>
  <si>
    <t>441-E6</t>
  </si>
  <si>
    <t>Result of Service Code</t>
  </si>
  <si>
    <t>00,1A,1B,1C,1D,1E,1F,1G,1H,1J,1K,2A,2B,3A,3B,3C,3D,3E,3F,3G,3H,3J,3K,3M,3N</t>
  </si>
  <si>
    <t>Action taken by a pharmacist in response to a conflict or the result of a pharmacist’s professional service.</t>
  </si>
  <si>
    <t>474-8E</t>
  </si>
  <si>
    <t>DUR/PPS Level Of Effort</t>
  </si>
  <si>
    <t>0,11,12,13,14,15</t>
  </si>
  <si>
    <t>Code indicating the level of effort as determined by the complexity of decision making or resources utilized by a pharmacist to perform a professional service.</t>
  </si>
  <si>
    <t>475-J9</t>
  </si>
  <si>
    <t>DUR Co-Agent ID Qualifier</t>
  </si>
  <si>
    <t xml:space="preserve"> ,01,02,03,04,05,07,08,09,11,12,13,14,15,16,17,18,19,20,21,22,23,24,25,26,27,99</t>
  </si>
  <si>
    <t>Code qualifying the value in ‘DUR Co-Agent ID’ (476-H6).</t>
  </si>
  <si>
    <t>476-H6</t>
  </si>
  <si>
    <t>DUR Co-Agent ID</t>
  </si>
  <si>
    <t>Identifies the co-existing agent contributing to the DUR event (drug or disease conflicting with the prescribed drug or prompting pharmacist professional service).</t>
  </si>
  <si>
    <t>Pricing</t>
  </si>
  <si>
    <t>409-D9</t>
  </si>
  <si>
    <t>Ingredient Cost Submitted</t>
  </si>
  <si>
    <t>Submitted product component cost of the dispensed prescription. This amount is included in the 'Gross Amount Due' (430-DU).</t>
  </si>
  <si>
    <t>412-DC</t>
  </si>
  <si>
    <t>Dispensing Fee Submitted</t>
  </si>
  <si>
    <t>Dispensing fee submitted by the pharmacy. This amount is included in the 'Gross Amount Due' (430-DU).</t>
  </si>
  <si>
    <t>477-BE</t>
  </si>
  <si>
    <t>Professional Service Fee Submitted</t>
  </si>
  <si>
    <t>Amount submitted by the provider for professional services rendered.</t>
  </si>
  <si>
    <t>433-DX</t>
  </si>
  <si>
    <t>Patient Paid Amount Submitted</t>
  </si>
  <si>
    <t>Amount the pharmacy received from the patient for the prescription dispensed.</t>
  </si>
  <si>
    <t>438-E3</t>
  </si>
  <si>
    <t>Incentive Amount Submitted</t>
  </si>
  <si>
    <t>Amount represents a fee that is submitted by the pharmacy for contractually agreed upon services. This amount is included in the 'Gross Amount Due' (430-DU).</t>
  </si>
  <si>
    <t>478-H7</t>
  </si>
  <si>
    <t>Other Amount Claimed Submitted Count</t>
  </si>
  <si>
    <t>Count of other amount claimed submitted occurrences.</t>
  </si>
  <si>
    <t>479-H8</t>
  </si>
  <si>
    <t>Other Amount Claimed Submitted Qualifier</t>
  </si>
  <si>
    <t xml:space="preserve"> ,01,02,03,04,99</t>
  </si>
  <si>
    <t>Code identifying the additional incurred cost claimed in ‘Other Amount Claimed Submitted’ (480-H9).</t>
  </si>
  <si>
    <t>480-H9</t>
  </si>
  <si>
    <t>Other Amount Claimed Submitted</t>
  </si>
  <si>
    <t>Amount representing the additional incurred costs for a dispensed prescription or service.</t>
  </si>
  <si>
    <t>481-HA</t>
  </si>
  <si>
    <t>Flat Sales Tax Amount Submitted</t>
  </si>
  <si>
    <t>Flat sales tax submitted for prescription. This amount is included in the ‘Gross Amount Due’ (430-DU).</t>
  </si>
  <si>
    <t>482-GE</t>
  </si>
  <si>
    <t>Percentage Sales Tax Amount Submitted</t>
  </si>
  <si>
    <t>Percentage sales tax submitted.</t>
  </si>
  <si>
    <t>483-HE</t>
  </si>
  <si>
    <t>Percentage Sales Tax Rate Submitted</t>
  </si>
  <si>
    <t>s9(3)v9999</t>
  </si>
  <si>
    <t>Percentage sales tax rate used to calculate ‘Percentage Sales Tax Amount Submitted’ (482­GE).</t>
  </si>
  <si>
    <t>484-JE</t>
  </si>
  <si>
    <t>Percentage Sales Tax Basis Submitted</t>
  </si>
  <si>
    <t xml:space="preserve"> ,01,02,03</t>
  </si>
  <si>
    <t>Code indicating the basis for percentage sales tax.</t>
  </si>
  <si>
    <t>426-DQ</t>
  </si>
  <si>
    <t>Usual and Customary Charge</t>
  </si>
  <si>
    <t>Amount charged cash customers for the prescription exclusive of sales tax or other amounts claimed.</t>
  </si>
  <si>
    <t>430-DU</t>
  </si>
  <si>
    <t>Gross Amount Due</t>
  </si>
  <si>
    <t>Total price claimed from all sources. For prescription claim request, field represents a sum of ‘Ingredient Cost Submitted’ (409-D9), ‘Dispensing Fee Submitted’ (412-DC), ‘Flat Sales Tax Amount Submitted’ (481-HA), ‘Percentage Sales Tax Amount Submitted’ (482-GE), ‘Incentive Amount Submitted’ (438-E3), ‘Other Amount Claimed’ (480-H9). For service claim request, field represents a sum of ‘Professional Services Fee Submitted’ (477­BE), ‘Flat Sales Tax Amount Submitted’ (481-HA), ‘Percentage Sales Tax Amount Submitted’ (482-GE), ‘Other Amount Claimed’ (480-H9).</t>
  </si>
  <si>
    <t>423-DN</t>
  </si>
  <si>
    <t>Basis Of Cost Determination</t>
  </si>
  <si>
    <t xml:space="preserve"> ,00,01,02,03,04,05,06,07,08,09</t>
  </si>
  <si>
    <t>Code indicating the method by which 'Ingredient Cost Submitted' (Field 409-D9) was calculated.</t>
  </si>
  <si>
    <t>Coupon</t>
  </si>
  <si>
    <t>485-KE</t>
  </si>
  <si>
    <t>Coupon Type</t>
  </si>
  <si>
    <t xml:space="preserve"> ,01,02,99</t>
  </si>
  <si>
    <t>Code indicating the type of coupon being used.</t>
  </si>
  <si>
    <t>486-ME</t>
  </si>
  <si>
    <t>Coupon Number</t>
  </si>
  <si>
    <t>Unique serial number assigned to the prescription coupons.</t>
  </si>
  <si>
    <t>487-NE</t>
  </si>
  <si>
    <t>Coupon Value Amount</t>
  </si>
  <si>
    <t>Value of the coupon.</t>
  </si>
  <si>
    <t>Compound</t>
  </si>
  <si>
    <t>450-EF</t>
  </si>
  <si>
    <t>Compound Dosage Form Description Code</t>
  </si>
  <si>
    <t xml:space="preserve"> ,01,02,03,04,05,06,07,10,11,12,13,14,15,16,17,18</t>
  </si>
  <si>
    <t>Dosage form of the complete compound mixture.</t>
  </si>
  <si>
    <t>451-EG</t>
  </si>
  <si>
    <t>Compound Dispensing Unit Form Indicator</t>
  </si>
  <si>
    <t>1,2,3</t>
  </si>
  <si>
    <t>452-EH</t>
  </si>
  <si>
    <t>Compound Route of Administration</t>
  </si>
  <si>
    <t>0,1,2,3,4,5,6,7,8,9,10,11,12,13,14,15,16,17,18,19,20,21,22</t>
  </si>
  <si>
    <t>Code for the route of administration of the complete compound mixture.</t>
  </si>
  <si>
    <t>447-EC</t>
  </si>
  <si>
    <t>Compound Ingredient Component Count</t>
  </si>
  <si>
    <t>Count of compound product IDs (both active and inactive) in the compound mixture submitted.</t>
  </si>
  <si>
    <t>488-RE</t>
  </si>
  <si>
    <t>Compound Product ID Qualifier</t>
  </si>
  <si>
    <t xml:space="preserve"> ,01,02,03,04,05,11,12,13,99</t>
  </si>
  <si>
    <t>Code qualifying the type of product dispensed.</t>
  </si>
  <si>
    <t>489-TE</t>
  </si>
  <si>
    <t>Compound Product ID</t>
  </si>
  <si>
    <t>Product identification of an ingredient used in a compound.</t>
  </si>
  <si>
    <t>448-ED</t>
  </si>
  <si>
    <t>Compound Ingredient Quantity</t>
  </si>
  <si>
    <t>Amount expressed in metric decimal units of the product included in the compound mixture.</t>
  </si>
  <si>
    <t>449-EE</t>
  </si>
  <si>
    <t>Compound Ingredient Drug Cost</t>
  </si>
  <si>
    <t>Ingredient cost for the metric decimal quantity of the product included in the compound mixture indicated in ‘Compound Ingredient Quantity’ (Field 448-ED).</t>
  </si>
  <si>
    <t>490-UE</t>
  </si>
  <si>
    <t>Compound Ingredient Basis of Cost Determination</t>
  </si>
  <si>
    <t xml:space="preserve"> ,01,02,03,04,05,06,07,09</t>
  </si>
  <si>
    <t>Code indicating the method by which the drug cost of an ingredient used in a compound was calculated.</t>
  </si>
  <si>
    <t>Clinical</t>
  </si>
  <si>
    <t>491-VE</t>
  </si>
  <si>
    <t>Diagnosis Code Count</t>
  </si>
  <si>
    <t>Count of diagnosis occurrences.</t>
  </si>
  <si>
    <t>492-WE</t>
  </si>
  <si>
    <t>Diagnosis Code Qualifier</t>
  </si>
  <si>
    <t xml:space="preserve"> ,00,01,02,03,04,05,06,07,99</t>
  </si>
  <si>
    <t>Code qualifying the ‘Diagnosis Code’ (424-DO).</t>
  </si>
  <si>
    <t>424-DO</t>
  </si>
  <si>
    <t>Diagnosis Code</t>
  </si>
  <si>
    <t>Code identifying the diagnosis of the patient.</t>
  </si>
  <si>
    <t>493-XE</t>
  </si>
  <si>
    <t>Clinical Information Counter</t>
  </si>
  <si>
    <t>Counter number of clinical information measurement set/logical grouping.</t>
  </si>
  <si>
    <t>494-ZE</t>
  </si>
  <si>
    <t>Measurement Date</t>
  </si>
  <si>
    <t>Date clinical information was collected or measured.</t>
  </si>
  <si>
    <t>495-H1</t>
  </si>
  <si>
    <t>Measurement Time</t>
  </si>
  <si>
    <t>Time clinical information was collected or measured.</t>
  </si>
  <si>
    <t>496-H2</t>
  </si>
  <si>
    <t>Measurement Dimension</t>
  </si>
  <si>
    <t xml:space="preserve"> ,01,02,03,04,05,06,07,08,09,10,11,12,13,14,15,16,17,18,19,20,21,22,23,24,25,26,27,28,29,30,31,32,33,34,99</t>
  </si>
  <si>
    <t>Code indicating the clinical domain of the observed value in ‘Measurement Value’ (499­H4).</t>
  </si>
  <si>
    <t>497-H3</t>
  </si>
  <si>
    <t>Measurement Unit</t>
  </si>
  <si>
    <t xml:space="preserve"> ,01,02,03,04,05,06,07,08,09,10,11,12,13,14,15,16,17,18,19,20,21,22,23,24,25,26,27</t>
  </si>
  <si>
    <t>Code indicating the metric or English units used with the clinical information.</t>
  </si>
  <si>
    <t>499-H4</t>
  </si>
  <si>
    <t>Measurement Value</t>
  </si>
  <si>
    <t>Actual value of clinical information.</t>
  </si>
  <si>
    <t xml:space="preserve"> ,01,02,03,04,05,06,07,08,09,10,11,12,13,20,21,22,23,24,25,26</t>
  </si>
  <si>
    <t>30</t>
  </si>
  <si>
    <t>26</t>
  </si>
  <si>
    <t>27</t>
  </si>
  <si>
    <t>28</t>
  </si>
  <si>
    <t>29</t>
  </si>
  <si>
    <t>80</t>
  </si>
  <si>
    <t>31</t>
  </si>
  <si>
    <t>32</t>
  </si>
  <si>
    <t>33</t>
  </si>
  <si>
    <t>34</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</si>
  <si>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</si>
  <si>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</si>
  <si>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</si>
  <si>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</si>
  <si>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</si>
  <si>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</si>
  <si>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</si>
  <si>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</si>
  <si>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</si>
  <si>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</si>
  <si>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</si>
  <si>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</si>
  <si>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</si>
  <si>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</si>
  <si>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</si>
  <si>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</si>
  <si>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</si>
  <si>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</si>
  <si>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</si>
  <si>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</si>
  <si>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</si>
  <si>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</si>
  <si>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</si>
  <si>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</si>
  <si>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</si>
  <si>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</si>
  <si>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</si>
  <si>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</si>
  <si>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</si>
  <si>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</si>
  <si>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</si>
  <si>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</si>
  <si>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</si>
  <si>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</si>
  <si>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</si>
  <si>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</si>
  <si>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</si>
  <si>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</si>
  <si>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</si>
  <si>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</si>
  <si>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</si>
  <si>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</si>
  <si>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</si>
  <si>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</si>
  <si>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81</t>
  </si>
  <si>
    <t>82</t>
  </si>
  <si>
    <t>83</t>
  </si>
  <si>
    <t>84</t>
  </si>
  <si>
    <t>85</t>
  </si>
  <si>
    <t>86</t>
  </si>
  <si>
    <t>87</t>
  </si>
  <si>
    <t>88</t>
  </si>
  <si>
    <t>89</t>
  </si>
  <si>
    <t>90</t>
  </si>
  <si>
    <t>91</t>
  </si>
  <si>
    <t>92</t>
  </si>
  <si>
    <t>93</t>
  </si>
  <si>
    <t>94</t>
  </si>
  <si>
    <t>95</t>
  </si>
  <si>
    <t>96</t>
  </si>
  <si>
    <t>97</t>
  </si>
  <si>
    <t>98</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</si>
  <si>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</si>
  <si>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</si>
  <si>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</si>
  <si>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</si>
  <si>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</si>
  <si>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</si>
  <si>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</si>
  <si>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</si>
  <si>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</si>
  <si>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</si>
  <si>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</si>
  <si>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</si>
  <si>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</si>
  <si>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</si>
  <si>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</si>
  <si>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</si>
  <si>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</si>
  <si>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</si>
  <si>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</si>
  <si>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</si>
  <si>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</si>
  <si>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</si>
  <si>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</si>
  <si>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</si>
  <si>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</si>
  <si>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</si>
  <si>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</si>
  <si>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</si>
  <si>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</si>
  <si>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</si>
  <si>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</si>
  <si>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</si>
  <si>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</si>
  <si>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</si>
  <si>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</si>
  <si>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</si>
  <si>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</si>
  <si>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</si>
  <si>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</si>
  <si>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</si>
  <si>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</si>
  <si>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</si>
  <si>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</si>
  <si>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</si>
  <si>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</si>
  <si>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</si>
  <si>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</si>
  <si>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</si>
  <si>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</si>
  <si>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</si>
  <si>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</si>
  <si>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</si>
  <si>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</si>
  <si>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</si>
  <si>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</si>
  <si>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</si>
  <si>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</si>
  <si>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</si>
  <si>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</si>
  <si>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</si>
  <si>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</si>
  <si>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</si>
  <si>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</si>
  <si>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</si>
  <si>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</si>
  <si>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</si>
  <si>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</si>
  <si>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</si>
  <si>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</si>
  <si>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</si>
  <si>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</si>
  <si>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</si>
  <si>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</si>
  <si>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</si>
  <si>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</si>
  <si>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</si>
  <si>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</si>
  <si>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</si>
  <si>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</si>
  <si>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</si>
  <si>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</si>
  <si>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</si>
  <si>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</si>
  <si>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</si>
  <si>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</si>
  <si>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</si>
  <si>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</si>
  <si>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</si>
  <si>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</si>
  <si>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</si>
  <si>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</si>
  <si>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</si>
  <si>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</si>
  <si>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</si>
  <si>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</si>
  <si>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</si>
  <si>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</si>
  <si>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</si>
  <si>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</si>
  <si>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</si>
  <si>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</si>
  <si>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</si>
  <si>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</si>
  <si>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</si>
  <si>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</si>
  <si>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</si>
  <si>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</si>
  <si>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</si>
  <si>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</si>
  <si>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</si>
  <si>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</si>
  <si>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\u0002</t>
  </si>
  <si>
    <t>\u0003</t>
  </si>
  <si>
    <t>A reference number assigned by the claim provider to each of the data records in the batch. 
The purpose of this number is to facilitate the process of matching the claim response to the claim. 
The transaction reference number assigned to the claim is to be returned with the claim's corresponding reference number.</t>
  </si>
  <si>
    <t>BeginIndex</t>
  </si>
  <si>
    <t>EndIndex</t>
  </si>
  <si>
    <t>Text Indicator 01</t>
  </si>
  <si>
    <t>Text Indicator 02</t>
  </si>
  <si>
    <t>getter</t>
  </si>
  <si>
    <t>0</t>
  </si>
</sst>
</file>

<file path=xl/styles.xml><?xml version="1.0" encoding="utf-8"?>
<styleSheet xmlns="http://schemas.openxmlformats.org/spreadsheetml/2006/main">
  <fonts count="1">
    <font>
      <sz val="11"/>
      <color theme="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rgb="FF92D050"/>
        <bgColor indexed="64"/>
      </patternFill>
    </fill>
    <fill>
      <patternFill patternType="solid">
        <fgColor theme="8" tint="0.79998168889431442"/>
        <bgColor indexed="64"/>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56">
    <xf numFmtId="0" fontId="0" fillId="0" borderId="0" xfId="0"/>
    <xf numFmtId="49" fontId="0" fillId="0" borderId="0" xfId="0" applyNumberFormat="1"/>
    <xf numFmtId="49" fontId="0" fillId="2" borderId="0" xfId="0" applyNumberFormat="1" applyFill="1"/>
    <xf numFmtId="49" fontId="0" fillId="3" borderId="0" xfId="0" applyNumberFormat="1" applyFill="1"/>
    <xf numFmtId="0" fontId="0" fillId="0" borderId="0" xfId="0" applyNumberFormat="1"/>
    <xf numFmtId="2" fontId="0" fillId="0" borderId="0" xfId="0" applyNumberFormat="1" applyAlignment="1">
      <alignment wrapText="1"/>
    </xf>
    <xf numFmtId="49" fontId="0" fillId="4" borderId="0" xfId="0" applyNumberFormat="1" applyFill="1"/>
    <xf numFmtId="0" fontId="0" fillId="4" borderId="0" xfId="0" applyNumberFormat="1" applyFill="1"/>
    <xf numFmtId="49" fontId="0" fillId="4" borderId="0" xfId="0" applyNumberFormat="1" applyFill="1" applyAlignment="1">
      <alignment wrapText="1"/>
    </xf>
    <xf numFmtId="0" fontId="0" fillId="2" borderId="0" xfId="0" applyNumberFormat="1" applyFill="1" applyAlignment="1">
      <alignment wrapText="1"/>
    </xf>
    <xf numFmtId="0" fontId="0" fillId="3" borderId="0" xfId="0" applyNumberFormat="1" applyFill="1"/>
    <xf numFmtId="0" fontId="0" fillId="2" borderId="0" xfId="0" applyNumberFormat="1" applyFill="1"/>
    <xf numFmtId="49" fontId="0" fillId="5" borderId="0" xfId="0" applyNumberFormat="1" applyFill="1"/>
    <xf numFmtId="0" fontId="0" fillId="5" borderId="0" xfId="0" applyNumberFormat="1" applyFill="1"/>
    <xf numFmtId="49" fontId="0" fillId="6" borderId="0" xfId="0" applyNumberFormat="1" applyFill="1"/>
    <xf numFmtId="0" fontId="0" fillId="6" borderId="0" xfId="0" applyNumberFormat="1" applyFill="1"/>
    <xf numFmtId="0" fontId="0" fillId="6" borderId="0" xfId="0" applyNumberFormat="1" applyFill="1" applyAlignment="1">
      <alignment wrapText="1"/>
    </xf>
    <xf numFmtId="49" fontId="0" fillId="7" borderId="0" xfId="0" applyNumberFormat="1" applyFill="1"/>
    <xf numFmtId="0" fontId="0" fillId="7" borderId="0" xfId="0" applyNumberFormat="1" applyFill="1"/>
    <xf numFmtId="49" fontId="0" fillId="8" borderId="0" xfId="0" applyNumberFormat="1" applyFill="1"/>
    <xf numFmtId="0" fontId="0" fillId="8" borderId="0" xfId="0" applyNumberFormat="1" applyFill="1"/>
    <xf numFmtId="49" fontId="0" fillId="9" borderId="0" xfId="0" applyNumberFormat="1" applyFill="1"/>
    <xf numFmtId="0" fontId="0" fillId="9" borderId="0" xfId="0" applyNumberFormat="1" applyFill="1"/>
    <xf numFmtId="49" fontId="0" fillId="10" borderId="0" xfId="0" applyNumberFormat="1" applyFill="1"/>
    <xf numFmtId="0" fontId="0" fillId="10" borderId="0" xfId="0" applyNumberFormat="1" applyFill="1"/>
    <xf numFmtId="49" fontId="0" fillId="11" borderId="0" xfId="0" applyNumberFormat="1" applyFill="1"/>
    <xf numFmtId="0" fontId="0" fillId="11" borderId="0" xfId="0" applyNumberFormat="1" applyFill="1"/>
    <xf numFmtId="49" fontId="0" fillId="12" borderId="0" xfId="0" applyNumberFormat="1" applyFill="1"/>
    <xf numFmtId="0" fontId="0" fillId="12" borderId="0" xfId="0" applyNumberFormat="1" applyFill="1"/>
    <xf numFmtId="49" fontId="0" fillId="13" borderId="0" xfId="0" applyNumberFormat="1" applyFill="1"/>
    <xf numFmtId="0" fontId="0" fillId="13" borderId="0" xfId="0" applyNumberFormat="1" applyFill="1"/>
    <xf numFmtId="0" fontId="0" fillId="5" borderId="0" xfId="0" applyNumberFormat="1" applyFill="1" applyAlignment="1">
      <alignment wrapText="1"/>
    </xf>
    <xf numFmtId="0" fontId="0" fillId="9" borderId="0" xfId="0" applyNumberFormat="1" applyFill="1" applyAlignment="1">
      <alignment wrapText="1"/>
    </xf>
    <xf numFmtId="0" fontId="0" fillId="8" borderId="0" xfId="0" applyNumberFormat="1" applyFill="1" applyAlignment="1">
      <alignment wrapText="1"/>
    </xf>
    <xf numFmtId="0" fontId="0" fillId="10" borderId="0" xfId="0" applyNumberFormat="1" applyFill="1" applyAlignment="1">
      <alignment wrapText="1"/>
    </xf>
    <xf numFmtId="49" fontId="0" fillId="14" borderId="0" xfId="0" applyNumberFormat="1" applyFill="1"/>
    <xf numFmtId="0" fontId="0" fillId="14" borderId="0" xfId="0" applyNumberFormat="1" applyFill="1"/>
    <xf numFmtId="0" fontId="0" fillId="14" borderId="0" xfId="0" applyNumberFormat="1" applyFill="1" applyAlignment="1">
      <alignment wrapText="1"/>
    </xf>
    <xf numFmtId="49" fontId="0" fillId="0" borderId="0" xfId="0" applyNumberFormat="1" applyFill="1"/>
    <xf numFmtId="2" fontId="0" fillId="14" borderId="0" xfId="0" applyNumberFormat="1" applyFill="1" applyAlignment="1">
      <alignment wrapText="1"/>
    </xf>
    <xf numFmtId="49" fontId="0" fillId="0" borderId="0" xfId="0" applyNumberFormat="1" applyAlignment="1">
      <alignment wrapText="1"/>
    </xf>
    <xf numFmtId="49" fontId="0" fillId="2" borderId="0" xfId="0" applyNumberFormat="1" applyFill="1" applyAlignment="1">
      <alignment wrapText="1"/>
    </xf>
    <xf numFmtId="49" fontId="0" fillId="5" borderId="0" xfId="0" applyNumberFormat="1" applyFill="1" applyAlignment="1">
      <alignment wrapText="1"/>
    </xf>
    <xf numFmtId="49" fontId="0" fillId="6" borderId="0" xfId="0" applyNumberFormat="1" applyFill="1" applyAlignment="1">
      <alignment wrapText="1"/>
    </xf>
    <xf numFmtId="49" fontId="0" fillId="7" borderId="0" xfId="0" applyNumberFormat="1" applyFill="1" applyAlignment="1">
      <alignment wrapText="1"/>
    </xf>
    <xf numFmtId="49" fontId="0" fillId="3" borderId="0" xfId="0" applyNumberFormat="1" applyFill="1" applyAlignment="1">
      <alignment wrapText="1"/>
    </xf>
    <xf numFmtId="49" fontId="0" fillId="8" borderId="0" xfId="0" applyNumberFormat="1" applyFill="1" applyAlignment="1">
      <alignment wrapText="1"/>
    </xf>
    <xf numFmtId="49" fontId="0" fillId="9" borderId="0" xfId="0" applyNumberFormat="1" applyFill="1" applyAlignment="1">
      <alignment wrapText="1"/>
    </xf>
    <xf numFmtId="49" fontId="0" fillId="10" borderId="0" xfId="0" applyNumberFormat="1" applyFill="1" applyAlignment="1">
      <alignment wrapText="1"/>
    </xf>
    <xf numFmtId="49" fontId="0" fillId="11" borderId="0" xfId="0" applyNumberFormat="1" applyFill="1" applyAlignment="1">
      <alignment wrapText="1"/>
    </xf>
    <xf numFmtId="49" fontId="0" fillId="12" borderId="0" xfId="0" applyNumberFormat="1" applyFill="1" applyAlignment="1">
      <alignment wrapText="1"/>
    </xf>
    <xf numFmtId="49" fontId="0" fillId="13" borderId="0" xfId="0" applyNumberFormat="1" applyFill="1" applyAlignment="1">
      <alignment wrapText="1"/>
    </xf>
    <xf numFmtId="49" fontId="0" fillId="15" borderId="0" xfId="0" applyNumberFormat="1" applyFill="1"/>
    <xf numFmtId="49" fontId="0" fillId="15" borderId="0" xfId="0" applyNumberFormat="1" applyFill="1" applyAlignment="1">
      <alignment wrapText="1"/>
    </xf>
    <xf numFmtId="0" fontId="0" fillId="15" borderId="0" xfId="0" applyNumberFormat="1" applyFill="1"/>
    <xf numFmtId="0" fontId="0" fillId="15" borderId="0" xfId="0" applyNumberFormat="1" applyFill="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AA28"/>
  <sheetViews>
    <sheetView workbookViewId="0">
      <pane xSplit="1" ySplit="1" topLeftCell="E2" activePane="bottomRight" state="frozen"/>
      <selection pane="topRight" activeCell="B1" sqref="B1"/>
      <selection pane="bottomLeft" activeCell="A2" sqref="A2"/>
      <selection pane="bottomRight"/>
    </sheetView>
  </sheetViews>
  <sheetFormatPr defaultRowHeight="15"/>
  <cols>
    <col min="1" max="1" width="3" style="1" bestFit="1" customWidth="1"/>
    <col min="2" max="2" width="15" style="1" bestFit="1" customWidth="1"/>
    <col min="3" max="3" width="18.5703125" style="1" bestFit="1" customWidth="1"/>
    <col min="4" max="4" width="9.42578125" style="1" bestFit="1" customWidth="1"/>
    <col min="5" max="5" width="18.7109375" style="1" bestFit="1" customWidth="1"/>
    <col min="6" max="6" width="12.85546875" style="1" bestFit="1" customWidth="1"/>
    <col min="7" max="7" width="16.42578125" style="1" bestFit="1" customWidth="1"/>
    <col min="8" max="8" width="18.5703125" style="1" bestFit="1" customWidth="1"/>
    <col min="9" max="9" width="8" style="1" bestFit="1" customWidth="1"/>
    <col min="10" max="10" width="8.28515625" style="1" bestFit="1" customWidth="1"/>
    <col min="11" max="11" width="13.28515625" style="1" bestFit="1" customWidth="1"/>
    <col min="12" max="12" width="9.5703125" style="1" bestFit="1" customWidth="1"/>
    <col min="13" max="13" width="29" style="1" bestFit="1" customWidth="1"/>
    <col min="14" max="14" width="15.5703125" style="1" bestFit="1" customWidth="1"/>
    <col min="15" max="15" width="11.5703125" style="1" bestFit="1" customWidth="1"/>
    <col min="16" max="16" width="9" style="1" bestFit="1" customWidth="1"/>
    <col min="17" max="17" width="8.28515625" style="1" bestFit="1" customWidth="1"/>
    <col min="18" max="18" width="10.5703125" style="1" bestFit="1" customWidth="1"/>
    <col min="19" max="19" width="8" style="1" bestFit="1" customWidth="1"/>
    <col min="20" max="20" width="10.85546875" style="1" bestFit="1" customWidth="1"/>
    <col min="21" max="21" width="11.140625" style="1" bestFit="1" customWidth="1"/>
    <col min="22" max="22" width="8.28515625" style="1" bestFit="1" customWidth="1"/>
    <col min="23" max="23" width="11.7109375" style="1" bestFit="1" customWidth="1"/>
    <col min="24" max="24" width="29" style="1" bestFit="1" customWidth="1"/>
    <col min="25" max="25" width="145.28515625" style="1" bestFit="1" customWidth="1"/>
    <col min="26" max="26" width="8.140625" style="1" bestFit="1" customWidth="1"/>
    <col min="27" max="27" width="6.85546875" style="1" bestFit="1" customWidth="1"/>
    <col min="28" max="16384" width="9.140625" style="1"/>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spans="1:27">
      <c r="A2" s="1" t="s">
        <v>27</v>
      </c>
      <c r="D2" s="1" t="s">
        <v>28</v>
      </c>
      <c r="E2" s="1" t="s">
        <v>29</v>
      </c>
      <c r="I2" s="1" t="s">
        <v>27</v>
      </c>
      <c r="J2" s="1" t="s">
        <v>27</v>
      </c>
      <c r="N2" s="1" t="s">
        <v>30</v>
      </c>
      <c r="P2" s="1" t="s">
        <v>31</v>
      </c>
      <c r="X2" s="1" t="s">
        <v>29</v>
      </c>
    </row>
    <row r="3" spans="1:27">
      <c r="A3" s="1" t="s">
        <v>32</v>
      </c>
      <c r="K3" s="1" t="s">
        <v>33</v>
      </c>
      <c r="L3" s="1" t="s">
        <v>34</v>
      </c>
      <c r="M3" s="1" t="s">
        <v>35</v>
      </c>
      <c r="N3" s="1" t="s">
        <v>30</v>
      </c>
      <c r="P3" s="1" t="s">
        <v>31</v>
      </c>
      <c r="Q3" s="1" t="s">
        <v>36</v>
      </c>
      <c r="R3" s="1" t="s">
        <v>37</v>
      </c>
      <c r="S3" s="1" t="s">
        <v>27</v>
      </c>
      <c r="T3" s="1" t="s">
        <v>27</v>
      </c>
      <c r="U3" s="1" t="s">
        <v>27</v>
      </c>
      <c r="V3" s="1" t="s">
        <v>876</v>
      </c>
      <c r="W3" s="1" t="s">
        <v>38</v>
      </c>
      <c r="X3" s="1" t="s">
        <v>35</v>
      </c>
      <c r="Y3" s="1" t="s">
        <v>39</v>
      </c>
      <c r="Z3" s="1" t="s">
        <v>40</v>
      </c>
      <c r="AA3" s="1" t="s">
        <v>27</v>
      </c>
    </row>
    <row r="4" spans="1:27">
      <c r="A4" s="1" t="s">
        <v>41</v>
      </c>
      <c r="K4" s="1" t="s">
        <v>42</v>
      </c>
      <c r="L4" s="1" t="s">
        <v>43</v>
      </c>
      <c r="M4" s="1" t="s">
        <v>44</v>
      </c>
      <c r="N4" s="1" t="s">
        <v>30</v>
      </c>
      <c r="P4" s="1" t="s">
        <v>31</v>
      </c>
      <c r="Q4" s="1" t="s">
        <v>36</v>
      </c>
      <c r="R4" s="1" t="s">
        <v>45</v>
      </c>
      <c r="S4" s="1" t="s">
        <v>32</v>
      </c>
      <c r="T4" s="1" t="s">
        <v>32</v>
      </c>
      <c r="U4" s="1" t="s">
        <v>32</v>
      </c>
      <c r="V4" s="1" t="s">
        <v>28</v>
      </c>
      <c r="W4" s="1" t="s">
        <v>38</v>
      </c>
      <c r="X4" s="1" t="s">
        <v>44</v>
      </c>
      <c r="Y4" s="1" t="s">
        <v>46</v>
      </c>
      <c r="Z4" s="1" t="s">
        <v>40</v>
      </c>
      <c r="AA4" s="1" t="s">
        <v>27</v>
      </c>
    </row>
    <row r="5" spans="1:27">
      <c r="A5" s="1" t="s">
        <v>47</v>
      </c>
      <c r="K5" s="1" t="s">
        <v>48</v>
      </c>
      <c r="L5" s="1" t="s">
        <v>49</v>
      </c>
      <c r="M5" s="1" t="s">
        <v>50</v>
      </c>
      <c r="N5" s="1" t="s">
        <v>30</v>
      </c>
      <c r="P5" s="1" t="s">
        <v>31</v>
      </c>
      <c r="Q5" s="1" t="s">
        <v>36</v>
      </c>
      <c r="R5" s="1" t="s">
        <v>37</v>
      </c>
      <c r="S5" s="1" t="s">
        <v>27</v>
      </c>
      <c r="T5" s="1" t="s">
        <v>27</v>
      </c>
      <c r="U5" s="1" t="s">
        <v>27</v>
      </c>
      <c r="V5" s="1" t="s">
        <v>51</v>
      </c>
      <c r="W5" s="1" t="s">
        <v>38</v>
      </c>
      <c r="X5" s="1" t="s">
        <v>50</v>
      </c>
      <c r="Y5" s="1" t="s">
        <v>52</v>
      </c>
      <c r="Z5" s="1" t="s">
        <v>40</v>
      </c>
      <c r="AA5" s="1" t="s">
        <v>27</v>
      </c>
    </row>
    <row r="6" spans="1:27">
      <c r="A6" s="1" t="s">
        <v>53</v>
      </c>
      <c r="K6" s="1" t="s">
        <v>54</v>
      </c>
      <c r="L6" s="1" t="s">
        <v>55</v>
      </c>
      <c r="M6" s="1" t="s">
        <v>56</v>
      </c>
      <c r="N6" s="1" t="s">
        <v>30</v>
      </c>
      <c r="P6" s="1" t="s">
        <v>31</v>
      </c>
      <c r="Q6" s="1" t="s">
        <v>36</v>
      </c>
      <c r="R6" s="1" t="s">
        <v>57</v>
      </c>
      <c r="S6" s="1" t="s">
        <v>58</v>
      </c>
      <c r="T6" s="1" t="s">
        <v>27</v>
      </c>
      <c r="U6" s="1" t="s">
        <v>58</v>
      </c>
      <c r="W6" s="1" t="s">
        <v>38</v>
      </c>
      <c r="X6" s="1" t="s">
        <v>56</v>
      </c>
      <c r="Y6" s="1" t="s">
        <v>59</v>
      </c>
      <c r="Z6" s="1" t="s">
        <v>40</v>
      </c>
      <c r="AA6" s="1" t="s">
        <v>27</v>
      </c>
    </row>
    <row r="7" spans="1:27">
      <c r="A7" s="1" t="s">
        <v>60</v>
      </c>
      <c r="K7" s="1" t="s">
        <v>61</v>
      </c>
      <c r="L7" s="1" t="s">
        <v>62</v>
      </c>
      <c r="M7" s="1" t="s">
        <v>63</v>
      </c>
      <c r="N7" s="1" t="s">
        <v>30</v>
      </c>
      <c r="P7" s="1" t="s">
        <v>31</v>
      </c>
      <c r="Q7" s="1" t="s">
        <v>64</v>
      </c>
      <c r="R7" s="1" t="s">
        <v>65</v>
      </c>
      <c r="S7" s="1" t="s">
        <v>66</v>
      </c>
      <c r="T7" s="1" t="s">
        <v>27</v>
      </c>
      <c r="U7" s="1" t="s">
        <v>66</v>
      </c>
      <c r="W7" s="1" t="s">
        <v>67</v>
      </c>
      <c r="X7" s="1" t="s">
        <v>63</v>
      </c>
      <c r="Y7" s="1" t="s">
        <v>68</v>
      </c>
      <c r="Z7" s="1" t="s">
        <v>69</v>
      </c>
      <c r="AA7" s="1" t="s">
        <v>27</v>
      </c>
    </row>
    <row r="8" spans="1:27">
      <c r="A8" s="1" t="s">
        <v>66</v>
      </c>
      <c r="K8" s="1" t="s">
        <v>70</v>
      </c>
      <c r="L8" s="1" t="s">
        <v>71</v>
      </c>
      <c r="M8" s="1" t="s">
        <v>72</v>
      </c>
      <c r="N8" s="1" t="s">
        <v>30</v>
      </c>
      <c r="P8" s="1" t="s">
        <v>31</v>
      </c>
      <c r="Q8" s="1" t="s">
        <v>64</v>
      </c>
      <c r="R8" s="1" t="s">
        <v>73</v>
      </c>
      <c r="S8" s="1" t="s">
        <v>74</v>
      </c>
      <c r="T8" s="1" t="s">
        <v>74</v>
      </c>
      <c r="U8" s="1" t="s">
        <v>74</v>
      </c>
      <c r="W8" s="1" t="s">
        <v>67</v>
      </c>
      <c r="X8" s="1" t="s">
        <v>72</v>
      </c>
      <c r="Y8" s="1" t="s">
        <v>75</v>
      </c>
      <c r="Z8" s="1" t="s">
        <v>69</v>
      </c>
      <c r="AA8" s="1" t="s">
        <v>27</v>
      </c>
    </row>
    <row r="9" spans="1:27">
      <c r="A9" s="1" t="s">
        <v>74</v>
      </c>
      <c r="K9" s="1" t="s">
        <v>76</v>
      </c>
      <c r="L9" s="1" t="s">
        <v>77</v>
      </c>
      <c r="M9" s="1" t="s">
        <v>78</v>
      </c>
      <c r="N9" s="1" t="s">
        <v>30</v>
      </c>
      <c r="P9" s="1" t="s">
        <v>31</v>
      </c>
      <c r="Q9" s="1" t="s">
        <v>64</v>
      </c>
      <c r="R9" s="1" t="s">
        <v>79</v>
      </c>
      <c r="S9" s="1" t="s">
        <v>47</v>
      </c>
      <c r="T9" s="1" t="s">
        <v>47</v>
      </c>
      <c r="U9" s="1" t="s">
        <v>47</v>
      </c>
      <c r="W9" s="1" t="s">
        <v>67</v>
      </c>
      <c r="X9" s="1" t="s">
        <v>78</v>
      </c>
      <c r="Y9" s="1" t="s">
        <v>80</v>
      </c>
      <c r="Z9" s="1" t="s">
        <v>69</v>
      </c>
      <c r="AA9" s="1" t="s">
        <v>27</v>
      </c>
    </row>
    <row r="10" spans="1:27">
      <c r="A10" s="1" t="s">
        <v>81</v>
      </c>
      <c r="K10" s="1" t="s">
        <v>82</v>
      </c>
      <c r="L10" s="1" t="s">
        <v>83</v>
      </c>
      <c r="M10" s="1" t="s">
        <v>84</v>
      </c>
      <c r="N10" s="1" t="s">
        <v>30</v>
      </c>
      <c r="P10" s="1" t="s">
        <v>31</v>
      </c>
      <c r="Q10" s="1" t="s">
        <v>36</v>
      </c>
      <c r="R10" s="1" t="s">
        <v>37</v>
      </c>
      <c r="S10" s="1" t="s">
        <v>27</v>
      </c>
      <c r="T10" s="1" t="s">
        <v>27</v>
      </c>
      <c r="U10" s="1" t="s">
        <v>27</v>
      </c>
      <c r="V10" s="1" t="s">
        <v>85</v>
      </c>
      <c r="W10" s="1" t="s">
        <v>38</v>
      </c>
      <c r="X10" s="1" t="s">
        <v>84</v>
      </c>
      <c r="Y10" s="1" t="s">
        <v>86</v>
      </c>
      <c r="Z10" s="1" t="s">
        <v>40</v>
      </c>
      <c r="AA10" s="1" t="s">
        <v>27</v>
      </c>
    </row>
    <row r="11" spans="1:27">
      <c r="A11" s="1" t="s">
        <v>87</v>
      </c>
      <c r="K11" s="1" t="s">
        <v>88</v>
      </c>
      <c r="L11" s="1" t="s">
        <v>89</v>
      </c>
      <c r="M11" s="1" t="s">
        <v>90</v>
      </c>
      <c r="N11" s="1" t="s">
        <v>30</v>
      </c>
      <c r="P11" s="1" t="s">
        <v>31</v>
      </c>
      <c r="Q11" s="1" t="s">
        <v>36</v>
      </c>
      <c r="R11" s="1" t="s">
        <v>45</v>
      </c>
      <c r="S11" s="1" t="s">
        <v>32</v>
      </c>
      <c r="T11" s="1" t="s">
        <v>32</v>
      </c>
      <c r="U11" s="1" t="s">
        <v>32</v>
      </c>
      <c r="W11" s="1" t="s">
        <v>38</v>
      </c>
      <c r="X11" s="1" t="s">
        <v>90</v>
      </c>
      <c r="Y11" s="1" t="s">
        <v>91</v>
      </c>
      <c r="Z11" s="1" t="s">
        <v>40</v>
      </c>
      <c r="AA11" s="1" t="s">
        <v>27</v>
      </c>
    </row>
    <row r="12" spans="1:27">
      <c r="A12" s="1" t="s">
        <v>92</v>
      </c>
      <c r="K12" s="1" t="s">
        <v>87</v>
      </c>
      <c r="L12" s="1" t="s">
        <v>93</v>
      </c>
      <c r="M12" s="1" t="s">
        <v>94</v>
      </c>
      <c r="N12" s="1" t="s">
        <v>30</v>
      </c>
      <c r="P12" s="1" t="s">
        <v>31</v>
      </c>
      <c r="Q12" s="1" t="s">
        <v>36</v>
      </c>
      <c r="R12" s="1" t="s">
        <v>57</v>
      </c>
      <c r="S12" s="1" t="s">
        <v>58</v>
      </c>
      <c r="T12" s="1" t="s">
        <v>27</v>
      </c>
      <c r="U12" s="1" t="s">
        <v>58</v>
      </c>
      <c r="W12" s="1" t="s">
        <v>38</v>
      </c>
      <c r="X12" s="1" t="s">
        <v>94</v>
      </c>
      <c r="Y12" s="1" t="s">
        <v>95</v>
      </c>
      <c r="Z12" s="1" t="s">
        <v>40</v>
      </c>
      <c r="AA12" s="1" t="s">
        <v>27</v>
      </c>
    </row>
    <row r="13" spans="1:27">
      <c r="A13" s="1" t="s">
        <v>96</v>
      </c>
      <c r="K13" s="1" t="s">
        <v>92</v>
      </c>
      <c r="L13" s="1" t="s">
        <v>34</v>
      </c>
      <c r="M13" s="1" t="s">
        <v>35</v>
      </c>
      <c r="N13" s="1" t="s">
        <v>30</v>
      </c>
      <c r="P13" s="1" t="s">
        <v>31</v>
      </c>
      <c r="Q13" s="1" t="s">
        <v>36</v>
      </c>
      <c r="R13" s="1" t="s">
        <v>37</v>
      </c>
      <c r="S13" s="1" t="s">
        <v>27</v>
      </c>
      <c r="T13" s="1" t="s">
        <v>27</v>
      </c>
      <c r="U13" s="1" t="s">
        <v>27</v>
      </c>
      <c r="V13" s="1" t="s">
        <v>877</v>
      </c>
      <c r="W13" s="1" t="s">
        <v>38</v>
      </c>
      <c r="X13" s="1" t="s">
        <v>35</v>
      </c>
      <c r="Y13" s="1" t="s">
        <v>39</v>
      </c>
      <c r="Z13" s="1" t="s">
        <v>40</v>
      </c>
      <c r="AA13" s="1" t="s">
        <v>27</v>
      </c>
    </row>
    <row r="15" spans="1:27">
      <c r="A15" s="1" t="s">
        <v>97</v>
      </c>
      <c r="D15" s="1" t="s">
        <v>98</v>
      </c>
      <c r="E15" s="1" t="s">
        <v>99</v>
      </c>
      <c r="I15" s="1" t="s">
        <v>27</v>
      </c>
      <c r="J15" s="1" t="s">
        <v>100</v>
      </c>
      <c r="N15" s="1" t="s">
        <v>101</v>
      </c>
      <c r="O15" s="1" t="s">
        <v>102</v>
      </c>
      <c r="P15" s="1" t="s">
        <v>31</v>
      </c>
      <c r="X15" s="1" t="s">
        <v>99</v>
      </c>
    </row>
    <row r="16" spans="1:27">
      <c r="A16" s="1" t="s">
        <v>103</v>
      </c>
      <c r="K16" s="1" t="s">
        <v>33</v>
      </c>
      <c r="L16" s="1" t="s">
        <v>34</v>
      </c>
      <c r="M16" s="1" t="s">
        <v>35</v>
      </c>
      <c r="N16" s="1" t="s">
        <v>30</v>
      </c>
      <c r="P16" s="1" t="s">
        <v>31</v>
      </c>
      <c r="Q16" s="1" t="s">
        <v>36</v>
      </c>
      <c r="R16" s="1" t="s">
        <v>37</v>
      </c>
      <c r="S16" s="1" t="s">
        <v>27</v>
      </c>
      <c r="T16" s="1" t="s">
        <v>27</v>
      </c>
      <c r="U16" s="1" t="s">
        <v>27</v>
      </c>
      <c r="V16" s="1" t="s">
        <v>876</v>
      </c>
      <c r="W16" s="1" t="s">
        <v>38</v>
      </c>
      <c r="X16" s="1" t="s">
        <v>35</v>
      </c>
      <c r="Y16" s="1" t="s">
        <v>39</v>
      </c>
      <c r="Z16" s="1" t="s">
        <v>40</v>
      </c>
      <c r="AA16" s="1" t="s">
        <v>27</v>
      </c>
    </row>
    <row r="17" spans="1:27">
      <c r="A17" s="1" t="s">
        <v>104</v>
      </c>
      <c r="K17" s="1" t="s">
        <v>42</v>
      </c>
      <c r="L17" s="1" t="s">
        <v>43</v>
      </c>
      <c r="M17" s="1" t="s">
        <v>44</v>
      </c>
      <c r="N17" s="1" t="s">
        <v>30</v>
      </c>
      <c r="P17" s="1" t="s">
        <v>31</v>
      </c>
      <c r="Q17" s="1" t="s">
        <v>36</v>
      </c>
      <c r="R17" s="1" t="s">
        <v>45</v>
      </c>
      <c r="S17" s="1" t="s">
        <v>32</v>
      </c>
      <c r="T17" s="1" t="s">
        <v>32</v>
      </c>
      <c r="U17" s="1" t="s">
        <v>32</v>
      </c>
      <c r="V17" s="1" t="s">
        <v>98</v>
      </c>
      <c r="W17" s="1" t="s">
        <v>38</v>
      </c>
      <c r="X17" s="1" t="s">
        <v>44</v>
      </c>
      <c r="Y17" s="1" t="s">
        <v>46</v>
      </c>
      <c r="Z17" s="1" t="s">
        <v>40</v>
      </c>
      <c r="AA17" s="1" t="s">
        <v>27</v>
      </c>
    </row>
    <row r="18" spans="1:27">
      <c r="A18" s="1" t="s">
        <v>105</v>
      </c>
      <c r="K18" s="1" t="s">
        <v>48</v>
      </c>
      <c r="L18" s="1" t="s">
        <v>106</v>
      </c>
      <c r="M18" s="1" t="s">
        <v>107</v>
      </c>
      <c r="N18" s="1" t="s">
        <v>30</v>
      </c>
      <c r="P18" s="1" t="s">
        <v>31</v>
      </c>
      <c r="Q18" s="1" t="s">
        <v>36</v>
      </c>
      <c r="R18" s="1" t="s">
        <v>108</v>
      </c>
      <c r="S18" s="1" t="s">
        <v>87</v>
      </c>
      <c r="T18" s="1" t="s">
        <v>27</v>
      </c>
      <c r="U18" s="1" t="s">
        <v>87</v>
      </c>
      <c r="W18" s="1" t="s">
        <v>38</v>
      </c>
      <c r="X18" s="1" t="s">
        <v>107</v>
      </c>
      <c r="Y18" s="1" t="s">
        <v>109</v>
      </c>
      <c r="Z18" s="1" t="s">
        <v>40</v>
      </c>
      <c r="AA18" s="1" t="s">
        <v>27</v>
      </c>
    </row>
    <row r="19" spans="1:27">
      <c r="A19" s="1" t="s">
        <v>110</v>
      </c>
      <c r="K19" s="1" t="s">
        <v>54</v>
      </c>
      <c r="L19" s="1" t="s">
        <v>111</v>
      </c>
      <c r="M19" s="1" t="s">
        <v>112</v>
      </c>
      <c r="N19" s="1" t="s">
        <v>30</v>
      </c>
      <c r="P19" s="1" t="s">
        <v>31</v>
      </c>
      <c r="Q19" s="1" t="s">
        <v>36</v>
      </c>
      <c r="R19" s="1" t="s">
        <v>113</v>
      </c>
      <c r="S19" s="1" t="s">
        <v>114</v>
      </c>
      <c r="T19" s="1" t="s">
        <v>27</v>
      </c>
      <c r="U19" s="1" t="s">
        <v>114</v>
      </c>
      <c r="W19" s="1" t="s">
        <v>38</v>
      </c>
      <c r="X19" s="1" t="s">
        <v>112</v>
      </c>
      <c r="Z19" s="1" t="s">
        <v>40</v>
      </c>
      <c r="AA19" s="1" t="s">
        <v>27</v>
      </c>
    </row>
    <row r="20" spans="1:27">
      <c r="A20" s="1" t="s">
        <v>115</v>
      </c>
      <c r="K20" s="1" t="s">
        <v>61</v>
      </c>
      <c r="L20" s="1" t="s">
        <v>34</v>
      </c>
      <c r="M20" s="1" t="s">
        <v>35</v>
      </c>
      <c r="N20" s="1" t="s">
        <v>30</v>
      </c>
      <c r="P20" s="1" t="s">
        <v>31</v>
      </c>
      <c r="Q20" s="1" t="s">
        <v>36</v>
      </c>
      <c r="R20" s="1" t="s">
        <v>37</v>
      </c>
      <c r="S20" s="1" t="s">
        <v>27</v>
      </c>
      <c r="T20" s="1" t="s">
        <v>27</v>
      </c>
      <c r="U20" s="1" t="s">
        <v>27</v>
      </c>
      <c r="V20" s="1" t="s">
        <v>877</v>
      </c>
      <c r="W20" s="1" t="s">
        <v>38</v>
      </c>
      <c r="X20" s="1" t="s">
        <v>35</v>
      </c>
      <c r="Y20" s="1" t="s">
        <v>39</v>
      </c>
      <c r="Z20" s="1" t="s">
        <v>40</v>
      </c>
      <c r="AA20" s="1" t="s">
        <v>27</v>
      </c>
    </row>
    <row r="22" spans="1:27">
      <c r="A22" s="1" t="s">
        <v>116</v>
      </c>
      <c r="D22" s="1" t="s">
        <v>117</v>
      </c>
      <c r="E22" s="1" t="s">
        <v>118</v>
      </c>
      <c r="I22" s="1" t="s">
        <v>27</v>
      </c>
      <c r="J22" s="1" t="s">
        <v>27</v>
      </c>
      <c r="N22" s="1" t="s">
        <v>30</v>
      </c>
      <c r="P22" s="1" t="s">
        <v>31</v>
      </c>
      <c r="X22" s="1" t="s">
        <v>118</v>
      </c>
    </row>
    <row r="23" spans="1:27">
      <c r="A23" s="1" t="s">
        <v>119</v>
      </c>
      <c r="K23" s="1" t="s">
        <v>33</v>
      </c>
      <c r="L23" s="1" t="s">
        <v>34</v>
      </c>
      <c r="M23" s="1" t="s">
        <v>35</v>
      </c>
      <c r="N23" s="1" t="s">
        <v>30</v>
      </c>
      <c r="P23" s="1" t="s">
        <v>31</v>
      </c>
      <c r="Q23" s="1" t="s">
        <v>36</v>
      </c>
      <c r="R23" s="1" t="s">
        <v>37</v>
      </c>
      <c r="S23" s="1" t="s">
        <v>27</v>
      </c>
      <c r="T23" s="1" t="s">
        <v>27</v>
      </c>
      <c r="U23" s="1" t="s">
        <v>27</v>
      </c>
      <c r="V23" s="1" t="s">
        <v>876</v>
      </c>
      <c r="W23" s="1" t="s">
        <v>38</v>
      </c>
      <c r="X23" s="1" t="s">
        <v>35</v>
      </c>
      <c r="Y23" s="1" t="s">
        <v>39</v>
      </c>
      <c r="Z23" s="1" t="s">
        <v>40</v>
      </c>
      <c r="AA23" s="1" t="s">
        <v>27</v>
      </c>
    </row>
    <row r="24" spans="1:27">
      <c r="A24" s="1" t="s">
        <v>120</v>
      </c>
      <c r="K24" s="1" t="s">
        <v>42</v>
      </c>
      <c r="L24" s="1" t="s">
        <v>43</v>
      </c>
      <c r="M24" s="1" t="s">
        <v>44</v>
      </c>
      <c r="N24" s="1" t="s">
        <v>30</v>
      </c>
      <c r="P24" s="1" t="s">
        <v>31</v>
      </c>
      <c r="Q24" s="1" t="s">
        <v>36</v>
      </c>
      <c r="R24" s="1" t="s">
        <v>45</v>
      </c>
      <c r="S24" s="1" t="s">
        <v>32</v>
      </c>
      <c r="T24" s="1" t="s">
        <v>32</v>
      </c>
      <c r="U24" s="1" t="s">
        <v>32</v>
      </c>
      <c r="V24" s="1" t="s">
        <v>117</v>
      </c>
      <c r="W24" s="1" t="s">
        <v>38</v>
      </c>
      <c r="X24" s="1" t="s">
        <v>44</v>
      </c>
      <c r="Y24" s="1" t="s">
        <v>46</v>
      </c>
      <c r="Z24" s="1" t="s">
        <v>40</v>
      </c>
      <c r="AA24" s="1" t="s">
        <v>27</v>
      </c>
    </row>
    <row r="25" spans="1:27">
      <c r="A25" s="1" t="s">
        <v>121</v>
      </c>
      <c r="K25" s="1" t="s">
        <v>48</v>
      </c>
      <c r="L25" s="1" t="s">
        <v>62</v>
      </c>
      <c r="M25" s="1" t="s">
        <v>63</v>
      </c>
      <c r="N25" s="1" t="s">
        <v>30</v>
      </c>
      <c r="P25" s="1" t="s">
        <v>31</v>
      </c>
      <c r="Q25" s="1" t="s">
        <v>64</v>
      </c>
      <c r="R25" s="1" t="s">
        <v>65</v>
      </c>
      <c r="S25" s="1" t="s">
        <v>66</v>
      </c>
      <c r="T25" s="1" t="s">
        <v>27</v>
      </c>
      <c r="U25" s="1" t="s">
        <v>66</v>
      </c>
      <c r="W25" s="1" t="s">
        <v>67</v>
      </c>
      <c r="X25" s="1" t="s">
        <v>63</v>
      </c>
      <c r="Y25" s="1" t="s">
        <v>68</v>
      </c>
      <c r="Z25" s="1" t="s">
        <v>69</v>
      </c>
      <c r="AA25" s="1" t="s">
        <v>27</v>
      </c>
    </row>
    <row r="26" spans="1:27">
      <c r="A26" s="1" t="s">
        <v>122</v>
      </c>
      <c r="K26" s="1" t="s">
        <v>54</v>
      </c>
      <c r="L26" s="1" t="s">
        <v>123</v>
      </c>
      <c r="M26" s="1" t="s">
        <v>124</v>
      </c>
      <c r="N26" s="1" t="s">
        <v>30</v>
      </c>
      <c r="P26" s="1" t="s">
        <v>31</v>
      </c>
      <c r="Q26" s="1" t="s">
        <v>64</v>
      </c>
      <c r="R26" s="1" t="s">
        <v>125</v>
      </c>
      <c r="S26" s="1" t="s">
        <v>87</v>
      </c>
      <c r="T26" s="1" t="s">
        <v>27</v>
      </c>
      <c r="U26" s="1" t="s">
        <v>87</v>
      </c>
      <c r="W26" s="1" t="s">
        <v>67</v>
      </c>
      <c r="X26" s="1" t="s">
        <v>124</v>
      </c>
      <c r="Y26" s="1" t="s">
        <v>126</v>
      </c>
      <c r="Z26" s="1" t="s">
        <v>69</v>
      </c>
      <c r="AA26" s="1" t="s">
        <v>27</v>
      </c>
    </row>
    <row r="27" spans="1:27">
      <c r="A27" s="1" t="s">
        <v>58</v>
      </c>
      <c r="K27" s="1" t="s">
        <v>61</v>
      </c>
      <c r="L27" s="1" t="s">
        <v>127</v>
      </c>
      <c r="M27" s="1" t="s">
        <v>128</v>
      </c>
      <c r="N27" s="1" t="s">
        <v>101</v>
      </c>
      <c r="O27" s="1" t="s">
        <v>102</v>
      </c>
      <c r="P27" s="1" t="s">
        <v>31</v>
      </c>
      <c r="Q27" s="1" t="s">
        <v>36</v>
      </c>
      <c r="R27" s="1" t="s">
        <v>129</v>
      </c>
      <c r="S27" s="1" t="s">
        <v>130</v>
      </c>
      <c r="T27" s="1" t="s">
        <v>27</v>
      </c>
      <c r="U27" s="1" t="s">
        <v>130</v>
      </c>
      <c r="W27" s="1" t="s">
        <v>38</v>
      </c>
      <c r="X27" s="1" t="s">
        <v>128</v>
      </c>
      <c r="Y27" s="1" t="s">
        <v>131</v>
      </c>
      <c r="Z27" s="1" t="s">
        <v>40</v>
      </c>
      <c r="AA27" s="1" t="s">
        <v>27</v>
      </c>
    </row>
    <row r="28" spans="1:27">
      <c r="A28" s="1" t="s">
        <v>132</v>
      </c>
      <c r="K28" s="1" t="s">
        <v>70</v>
      </c>
      <c r="L28" s="1" t="s">
        <v>34</v>
      </c>
      <c r="M28" s="1" t="s">
        <v>35</v>
      </c>
      <c r="N28" s="1" t="s">
        <v>30</v>
      </c>
      <c r="P28" s="1" t="s">
        <v>31</v>
      </c>
      <c r="Q28" s="1" t="s">
        <v>36</v>
      </c>
      <c r="R28" s="1" t="s">
        <v>37</v>
      </c>
      <c r="S28" s="1" t="s">
        <v>27</v>
      </c>
      <c r="T28" s="1" t="s">
        <v>27</v>
      </c>
      <c r="U28" s="1" t="s">
        <v>27</v>
      </c>
      <c r="V28" s="1" t="s">
        <v>877</v>
      </c>
      <c r="W28" s="1" t="s">
        <v>38</v>
      </c>
      <c r="X28" s="1" t="s">
        <v>35</v>
      </c>
      <c r="Y28" s="1" t="s">
        <v>39</v>
      </c>
      <c r="Z28" s="1" t="s">
        <v>40</v>
      </c>
      <c r="AA28" s="1" t="s">
        <v>27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codeName="Sheet2"/>
  <dimension ref="A1:AR211"/>
  <sheetViews>
    <sheetView zoomScale="90" zoomScaleNormal="90" workbookViewId="0">
      <pane xSplit="1" ySplit="1" topLeftCell="I2" activePane="bottomRight" state="frozen"/>
      <selection pane="topRight" activeCell="B1" sqref="B1"/>
      <selection pane="bottomLeft" activeCell="A2" sqref="A2"/>
      <selection pane="bottomRight" activeCell="J211" sqref="I2:J211"/>
    </sheetView>
  </sheetViews>
  <sheetFormatPr defaultRowHeight="15"/>
  <cols>
    <col min="1" max="1" width="5.5703125" style="1" customWidth="1"/>
    <col min="2" max="2" width="19.140625" style="1" bestFit="1" customWidth="1"/>
    <col min="3" max="3" width="13.5703125" style="1" bestFit="1" customWidth="1"/>
    <col min="4" max="4" width="22" style="1" bestFit="1" customWidth="1"/>
    <col min="5" max="5" width="16.7109375" style="1" bestFit="1" customWidth="1"/>
    <col min="6" max="6" width="11.140625" style="1" bestFit="1" customWidth="1"/>
    <col min="7" max="7" width="22.5703125" style="1" bestFit="1" customWidth="1"/>
    <col min="8" max="8" width="13.28515625" style="1" bestFit="1" customWidth="1"/>
    <col min="9" max="9" width="7.7109375" style="1" bestFit="1" customWidth="1"/>
    <col min="10" max="10" width="48.42578125" style="1" bestFit="1" customWidth="1"/>
    <col min="11" max="11" width="23.28515625" style="1" bestFit="1" customWidth="1"/>
    <col min="12" max="12" width="17.7109375" style="1" bestFit="1" customWidth="1"/>
    <col min="13" max="13" width="48.85546875" style="1" bestFit="1" customWidth="1"/>
    <col min="14" max="14" width="22.28515625" style="1" bestFit="1" customWidth="1"/>
    <col min="15" max="15" width="16.5703125" style="1" bestFit="1" customWidth="1"/>
    <col min="16" max="16" width="48.85546875" style="1" bestFit="1" customWidth="1"/>
    <col min="17" max="17" width="18.5703125" style="1" hidden="1" customWidth="1"/>
    <col min="18" max="18" width="12.85546875" style="1" hidden="1" customWidth="1"/>
    <col min="19" max="19" width="46.28515625" style="1" hidden="1" customWidth="1"/>
    <col min="20" max="20" width="20.140625" style="1" hidden="1" customWidth="1"/>
    <col min="21" max="21" width="14.5703125" style="1" hidden="1" customWidth="1"/>
    <col min="22" max="22" width="46.28515625" style="1" hidden="1" customWidth="1"/>
    <col min="23" max="23" width="19.140625" style="1" hidden="1" customWidth="1"/>
    <col min="24" max="24" width="13.5703125" style="1" hidden="1" customWidth="1"/>
    <col min="25" max="25" width="46.28515625" style="1" hidden="1" customWidth="1"/>
    <col min="26" max="26" width="22.140625" style="1" hidden="1" customWidth="1"/>
    <col min="27" max="27" width="16.42578125" style="1" hidden="1" customWidth="1"/>
    <col min="28" max="28" width="26.5703125" style="1" hidden="1" customWidth="1"/>
    <col min="29" max="29" width="21.7109375" style="1" hidden="1" customWidth="1"/>
    <col min="30" max="30" width="16" style="1" hidden="1" customWidth="1"/>
    <col min="31" max="31" width="26.5703125" style="1" hidden="1" customWidth="1"/>
    <col min="32" max="32" width="12.7109375" style="1" bestFit="1" customWidth="1"/>
    <col min="33" max="33" width="11.5703125" style="1" bestFit="1" customWidth="1"/>
    <col min="34" max="34" width="9" style="1" bestFit="1" customWidth="1"/>
    <col min="35" max="35" width="9.5703125" style="1" bestFit="1" customWidth="1"/>
    <col min="36" max="36" width="10.28515625" style="1" bestFit="1" customWidth="1"/>
    <col min="37" max="37" width="8.42578125" style="1" bestFit="1" customWidth="1"/>
    <col min="38" max="38" width="8.7109375" style="1" bestFit="1" customWidth="1"/>
    <col min="39" max="39" width="73.28515625" style="1" customWidth="1"/>
    <col min="40" max="40" width="39" style="1" customWidth="1"/>
    <col min="41" max="41" width="100.7109375" style="1" customWidth="1"/>
    <col min="42" max="42" width="9.7109375" style="1" bestFit="1" customWidth="1"/>
    <col min="43" max="43" width="22.140625" style="1" bestFit="1" customWidth="1"/>
    <col min="44" max="44" width="18" style="1" bestFit="1" customWidth="1"/>
    <col min="45" max="45" width="19.42578125" style="1" bestFit="1" customWidth="1"/>
    <col min="46" max="16384" width="9.140625" style="1"/>
  </cols>
  <sheetData>
    <row r="1" spans="1:44">
      <c r="A1" s="1" t="s">
        <v>0</v>
      </c>
      <c r="B1" s="1" t="s">
        <v>133</v>
      </c>
      <c r="C1" s="1" t="s">
        <v>134</v>
      </c>
      <c r="D1" s="1" t="s">
        <v>135</v>
      </c>
      <c r="E1" s="1" t="s">
        <v>136</v>
      </c>
      <c r="F1" s="1" t="s">
        <v>137</v>
      </c>
      <c r="G1" s="1" t="s">
        <v>138</v>
      </c>
      <c r="H1" s="1" t="s">
        <v>10</v>
      </c>
      <c r="I1" s="1" t="s">
        <v>11</v>
      </c>
      <c r="J1" s="1" t="s">
        <v>12</v>
      </c>
      <c r="K1" s="1" t="s">
        <v>139</v>
      </c>
      <c r="L1" s="1" t="s">
        <v>140</v>
      </c>
      <c r="M1" s="1" t="s">
        <v>141</v>
      </c>
      <c r="N1" s="1" t="s">
        <v>142</v>
      </c>
      <c r="O1" s="1" t="s">
        <v>143</v>
      </c>
      <c r="P1" s="1" t="s">
        <v>144</v>
      </c>
      <c r="Q1" s="1" t="s">
        <v>145</v>
      </c>
      <c r="R1" s="1" t="s">
        <v>146</v>
      </c>
      <c r="S1" s="1" t="s">
        <v>147</v>
      </c>
      <c r="T1" s="1" t="s">
        <v>148</v>
      </c>
      <c r="U1" s="1" t="s">
        <v>149</v>
      </c>
      <c r="V1" s="1" t="s">
        <v>150</v>
      </c>
      <c r="W1" s="1" t="s">
        <v>151</v>
      </c>
      <c r="X1" s="1" t="s">
        <v>152</v>
      </c>
      <c r="Y1" s="1" t="s">
        <v>153</v>
      </c>
      <c r="Z1" s="1" t="s">
        <v>154</v>
      </c>
      <c r="AA1" s="1" t="s">
        <v>155</v>
      </c>
      <c r="AB1" s="1" t="s">
        <v>156</v>
      </c>
      <c r="AC1" s="1" t="s">
        <v>157</v>
      </c>
      <c r="AD1" s="1" t="s">
        <v>158</v>
      </c>
      <c r="AE1" s="1" t="s">
        <v>159</v>
      </c>
      <c r="AF1" s="1" t="s">
        <v>160</v>
      </c>
      <c r="AG1" s="1" t="s">
        <v>14</v>
      </c>
      <c r="AH1" s="1" t="s">
        <v>15</v>
      </c>
      <c r="AI1" s="1" t="s">
        <v>161</v>
      </c>
      <c r="AJ1" s="1" t="s">
        <v>17</v>
      </c>
      <c r="AK1" s="1" t="s">
        <v>162</v>
      </c>
      <c r="AL1" s="1" t="s">
        <v>163</v>
      </c>
      <c r="AM1" s="1" t="s">
        <v>21</v>
      </c>
      <c r="AN1" s="1" t="s">
        <v>164</v>
      </c>
      <c r="AO1" s="1" t="s">
        <v>24</v>
      </c>
      <c r="AP1" s="1" t="s">
        <v>165</v>
      </c>
      <c r="AQ1" s="1" t="s">
        <v>166</v>
      </c>
      <c r="AR1" s="1" t="s">
        <v>167</v>
      </c>
    </row>
    <row r="2" spans="1:44">
      <c r="A2" s="1" t="s">
        <v>27</v>
      </c>
      <c r="E2" s="1" t="s">
        <v>27</v>
      </c>
      <c r="F2" s="1" t="s">
        <v>168</v>
      </c>
      <c r="G2" s="1" t="s">
        <v>169</v>
      </c>
      <c r="AF2" s="1" t="s">
        <v>30</v>
      </c>
      <c r="AG2" s="1" t="s">
        <v>170</v>
      </c>
      <c r="AH2" s="1" t="s">
        <v>31</v>
      </c>
      <c r="AN2" s="1" t="s">
        <v>169</v>
      </c>
    </row>
    <row r="3" spans="1:44">
      <c r="A3" s="1" t="s">
        <v>32</v>
      </c>
      <c r="H3" s="1" t="s">
        <v>27</v>
      </c>
      <c r="I3" s="1" t="s">
        <v>171</v>
      </c>
      <c r="J3" s="1" t="s">
        <v>172</v>
      </c>
      <c r="AF3" s="1" t="s">
        <v>30</v>
      </c>
      <c r="AG3" s="1" t="s">
        <v>170</v>
      </c>
      <c r="AH3" s="1" t="s">
        <v>31</v>
      </c>
      <c r="AJ3" s="1" t="s">
        <v>173</v>
      </c>
      <c r="AK3" s="1" t="s">
        <v>27</v>
      </c>
      <c r="AL3" s="1" t="s">
        <v>60</v>
      </c>
      <c r="AN3" s="1" t="s">
        <v>172</v>
      </c>
      <c r="AO3" s="1" t="s">
        <v>174</v>
      </c>
      <c r="AP3" s="1" t="s">
        <v>175</v>
      </c>
    </row>
    <row r="4" spans="1:44">
      <c r="A4" s="1" t="s">
        <v>41</v>
      </c>
      <c r="H4" s="1" t="s">
        <v>32</v>
      </c>
      <c r="I4" s="1" t="s">
        <v>89</v>
      </c>
      <c r="J4" s="1" t="s">
        <v>90</v>
      </c>
      <c r="AF4" s="1" t="s">
        <v>30</v>
      </c>
      <c r="AG4" s="1" t="s">
        <v>170</v>
      </c>
      <c r="AH4" s="1" t="s">
        <v>31</v>
      </c>
      <c r="AJ4" s="1" t="s">
        <v>176</v>
      </c>
      <c r="AK4" s="1" t="s">
        <v>27</v>
      </c>
      <c r="AL4" s="1" t="s">
        <v>32</v>
      </c>
      <c r="AM4" s="1" t="s">
        <v>177</v>
      </c>
      <c r="AN4" s="1" t="s">
        <v>90</v>
      </c>
      <c r="AO4" s="1" t="s">
        <v>91</v>
      </c>
      <c r="AP4" s="1" t="s">
        <v>178</v>
      </c>
    </row>
    <row r="5" spans="1:44">
      <c r="A5" s="1" t="s">
        <v>47</v>
      </c>
      <c r="H5" s="1" t="s">
        <v>41</v>
      </c>
      <c r="I5" s="1" t="s">
        <v>179</v>
      </c>
      <c r="J5" s="1" t="s">
        <v>180</v>
      </c>
      <c r="AF5" s="1" t="s">
        <v>30</v>
      </c>
      <c r="AG5" s="1" t="s">
        <v>170</v>
      </c>
      <c r="AH5" s="1" t="s">
        <v>31</v>
      </c>
      <c r="AJ5" s="1" t="s">
        <v>176</v>
      </c>
      <c r="AK5" s="1" t="s">
        <v>27</v>
      </c>
      <c r="AL5" s="1" t="s">
        <v>32</v>
      </c>
      <c r="AM5" s="1" t="s">
        <v>181</v>
      </c>
      <c r="AN5" s="1" t="s">
        <v>180</v>
      </c>
      <c r="AO5" s="1" t="s">
        <v>182</v>
      </c>
      <c r="AP5" s="1" t="s">
        <v>178</v>
      </c>
    </row>
    <row r="6" spans="1:44">
      <c r="A6" s="1" t="s">
        <v>53</v>
      </c>
      <c r="H6" s="1" t="s">
        <v>47</v>
      </c>
      <c r="I6" s="1" t="s">
        <v>183</v>
      </c>
      <c r="J6" s="1" t="s">
        <v>184</v>
      </c>
      <c r="AF6" s="1" t="s">
        <v>30</v>
      </c>
      <c r="AG6" s="1" t="s">
        <v>170</v>
      </c>
      <c r="AH6" s="1" t="s">
        <v>31</v>
      </c>
      <c r="AJ6" s="1" t="s">
        <v>185</v>
      </c>
      <c r="AK6" s="1" t="s">
        <v>27</v>
      </c>
      <c r="AL6" s="1" t="s">
        <v>87</v>
      </c>
      <c r="AN6" s="1" t="s">
        <v>184</v>
      </c>
      <c r="AO6" s="1" t="s">
        <v>186</v>
      </c>
      <c r="AP6" s="1" t="s">
        <v>178</v>
      </c>
    </row>
    <row r="7" spans="1:44">
      <c r="A7" s="1" t="s">
        <v>60</v>
      </c>
      <c r="H7" s="1" t="s">
        <v>53</v>
      </c>
      <c r="I7" s="1" t="s">
        <v>187</v>
      </c>
      <c r="J7" s="1" t="s">
        <v>188</v>
      </c>
      <c r="AF7" s="1" t="s">
        <v>30</v>
      </c>
      <c r="AG7" s="1" t="s">
        <v>170</v>
      </c>
      <c r="AH7" s="1" t="s">
        <v>31</v>
      </c>
      <c r="AJ7" s="1" t="s">
        <v>189</v>
      </c>
      <c r="AK7" s="1" t="s">
        <v>27</v>
      </c>
      <c r="AL7" s="1" t="s">
        <v>27</v>
      </c>
      <c r="AM7" s="1" t="s">
        <v>190</v>
      </c>
      <c r="AN7" s="1" t="s">
        <v>188</v>
      </c>
      <c r="AO7" s="1" t="s">
        <v>191</v>
      </c>
      <c r="AP7" s="1" t="s">
        <v>178</v>
      </c>
    </row>
    <row r="8" spans="1:44">
      <c r="A8" s="1" t="s">
        <v>66</v>
      </c>
      <c r="K8" s="1" t="s">
        <v>60</v>
      </c>
      <c r="L8" s="1" t="s">
        <v>192</v>
      </c>
      <c r="M8" s="1" t="s">
        <v>193</v>
      </c>
      <c r="AF8" s="1" t="s">
        <v>30</v>
      </c>
      <c r="AG8" s="1" t="s">
        <v>170</v>
      </c>
      <c r="AH8" s="1" t="s">
        <v>31</v>
      </c>
      <c r="AN8" s="1" t="s">
        <v>193</v>
      </c>
    </row>
    <row r="9" spans="1:44">
      <c r="A9" s="1" t="s">
        <v>74</v>
      </c>
      <c r="N9" s="1" t="s">
        <v>66</v>
      </c>
      <c r="O9" s="1" t="s">
        <v>192</v>
      </c>
      <c r="P9" s="1" t="s">
        <v>193</v>
      </c>
      <c r="AF9" s="1" t="s">
        <v>30</v>
      </c>
      <c r="AG9" s="1" t="s">
        <v>170</v>
      </c>
      <c r="AH9" s="1" t="s">
        <v>31</v>
      </c>
      <c r="AJ9" s="1" t="s">
        <v>176</v>
      </c>
      <c r="AK9" s="1" t="s">
        <v>27</v>
      </c>
      <c r="AL9" s="1" t="s">
        <v>32</v>
      </c>
      <c r="AM9" s="1" t="s">
        <v>194</v>
      </c>
      <c r="AN9" s="1" t="s">
        <v>193</v>
      </c>
      <c r="AO9" s="1" t="s">
        <v>195</v>
      </c>
      <c r="AP9" s="1" t="s">
        <v>178</v>
      </c>
    </row>
    <row r="10" spans="1:44">
      <c r="A10" s="1" t="s">
        <v>81</v>
      </c>
      <c r="H10" s="1" t="s">
        <v>74</v>
      </c>
      <c r="I10" s="1" t="s">
        <v>196</v>
      </c>
      <c r="J10" s="1" t="s">
        <v>197</v>
      </c>
      <c r="AF10" s="1" t="s">
        <v>30</v>
      </c>
      <c r="AG10" s="1" t="s">
        <v>170</v>
      </c>
      <c r="AH10" s="1" t="s">
        <v>31</v>
      </c>
      <c r="AJ10" s="1" t="s">
        <v>198</v>
      </c>
      <c r="AK10" s="1" t="s">
        <v>27</v>
      </c>
      <c r="AL10" s="1" t="s">
        <v>104</v>
      </c>
      <c r="AN10" s="1" t="s">
        <v>197</v>
      </c>
      <c r="AO10" s="1" t="s">
        <v>199</v>
      </c>
      <c r="AP10" s="1" t="s">
        <v>178</v>
      </c>
    </row>
    <row r="11" spans="1:44">
      <c r="A11" s="1" t="s">
        <v>87</v>
      </c>
      <c r="H11" s="1" t="s">
        <v>81</v>
      </c>
      <c r="I11" s="1" t="s">
        <v>200</v>
      </c>
      <c r="J11" s="1" t="s">
        <v>201</v>
      </c>
      <c r="AF11" s="1" t="s">
        <v>30</v>
      </c>
      <c r="AG11" s="1" t="s">
        <v>170</v>
      </c>
      <c r="AH11" s="1" t="s">
        <v>31</v>
      </c>
      <c r="AJ11" s="1" t="s">
        <v>73</v>
      </c>
      <c r="AK11" s="1" t="s">
        <v>27</v>
      </c>
      <c r="AL11" s="1" t="s">
        <v>74</v>
      </c>
      <c r="AN11" s="1" t="s">
        <v>201</v>
      </c>
      <c r="AO11" s="1" t="s">
        <v>202</v>
      </c>
      <c r="AP11" s="1" t="s">
        <v>175</v>
      </c>
    </row>
    <row r="12" spans="1:44">
      <c r="A12" s="1" t="s">
        <v>92</v>
      </c>
      <c r="H12" s="1" t="s">
        <v>87</v>
      </c>
      <c r="I12" s="1" t="s">
        <v>203</v>
      </c>
      <c r="J12" s="1" t="s">
        <v>204</v>
      </c>
      <c r="AF12" s="1" t="s">
        <v>30</v>
      </c>
      <c r="AG12" s="1" t="s">
        <v>170</v>
      </c>
      <c r="AH12" s="1" t="s">
        <v>31</v>
      </c>
      <c r="AJ12" s="1" t="s">
        <v>185</v>
      </c>
      <c r="AK12" s="1" t="s">
        <v>27</v>
      </c>
      <c r="AL12" s="1" t="s">
        <v>87</v>
      </c>
      <c r="AN12" s="1" t="s">
        <v>204</v>
      </c>
      <c r="AO12" s="1" t="s">
        <v>205</v>
      </c>
      <c r="AP12" s="1" t="s">
        <v>178</v>
      </c>
    </row>
    <row r="13" spans="1:44" s="2" customFormat="1">
      <c r="A13" s="2" t="s">
        <v>96</v>
      </c>
      <c r="E13" s="2" t="s">
        <v>32</v>
      </c>
      <c r="F13" s="2" t="s">
        <v>33</v>
      </c>
      <c r="G13" s="2" t="s">
        <v>206</v>
      </c>
      <c r="AF13" s="2" t="s">
        <v>101</v>
      </c>
      <c r="AG13" s="2" t="s">
        <v>102</v>
      </c>
      <c r="AH13" s="2" t="s">
        <v>31</v>
      </c>
      <c r="AN13" s="2" t="s">
        <v>206</v>
      </c>
    </row>
    <row r="14" spans="1:44">
      <c r="A14" s="1" t="s">
        <v>97</v>
      </c>
      <c r="H14" s="1" t="s">
        <v>27</v>
      </c>
      <c r="I14" s="1" t="s">
        <v>207</v>
      </c>
      <c r="J14" s="1" t="s">
        <v>208</v>
      </c>
      <c r="AF14" s="1" t="s">
        <v>30</v>
      </c>
      <c r="AG14" s="1" t="s">
        <v>170</v>
      </c>
      <c r="AH14" s="1" t="s">
        <v>31</v>
      </c>
      <c r="AJ14" s="1" t="s">
        <v>176</v>
      </c>
      <c r="AK14" s="1" t="s">
        <v>27</v>
      </c>
      <c r="AL14" s="1" t="s">
        <v>32</v>
      </c>
      <c r="AM14" s="1" t="s">
        <v>692</v>
      </c>
      <c r="AN14" s="1" t="s">
        <v>208</v>
      </c>
      <c r="AO14" s="1" t="s">
        <v>209</v>
      </c>
      <c r="AP14" s="1" t="s">
        <v>178</v>
      </c>
    </row>
    <row r="15" spans="1:44">
      <c r="A15" s="1" t="s">
        <v>103</v>
      </c>
      <c r="K15" s="1" t="s">
        <v>32</v>
      </c>
      <c r="L15" s="1" t="s">
        <v>210</v>
      </c>
      <c r="M15" s="1" t="s">
        <v>211</v>
      </c>
      <c r="AF15" s="1" t="s">
        <v>101</v>
      </c>
      <c r="AG15" s="1" t="s">
        <v>102</v>
      </c>
      <c r="AH15" s="1" t="s">
        <v>31</v>
      </c>
      <c r="AN15" s="1" t="s">
        <v>211</v>
      </c>
    </row>
    <row r="16" spans="1:44">
      <c r="A16" s="1" t="s">
        <v>104</v>
      </c>
      <c r="N16" s="1" t="s">
        <v>41</v>
      </c>
      <c r="O16" s="1" t="s">
        <v>210</v>
      </c>
      <c r="P16" s="1" t="s">
        <v>211</v>
      </c>
      <c r="AF16" s="1" t="s">
        <v>30</v>
      </c>
      <c r="AG16" s="1" t="s">
        <v>170</v>
      </c>
      <c r="AH16" s="1" t="s">
        <v>31</v>
      </c>
      <c r="AJ16" s="1" t="s">
        <v>176</v>
      </c>
      <c r="AK16" s="1" t="s">
        <v>27</v>
      </c>
      <c r="AL16" s="1" t="s">
        <v>32</v>
      </c>
      <c r="AM16" s="1" t="s">
        <v>212</v>
      </c>
      <c r="AN16" s="1" t="s">
        <v>211</v>
      </c>
      <c r="AO16" s="1" t="s">
        <v>213</v>
      </c>
      <c r="AP16" s="1" t="s">
        <v>178</v>
      </c>
    </row>
    <row r="17" spans="1:42">
      <c r="A17" s="1" t="s">
        <v>105</v>
      </c>
      <c r="H17" s="1" t="s">
        <v>47</v>
      </c>
      <c r="I17" s="1" t="s">
        <v>214</v>
      </c>
      <c r="J17" s="1" t="s">
        <v>215</v>
      </c>
      <c r="AF17" s="1" t="s">
        <v>30</v>
      </c>
      <c r="AG17" s="1" t="s">
        <v>170</v>
      </c>
      <c r="AH17" s="1" t="s">
        <v>31</v>
      </c>
      <c r="AJ17" s="1" t="s">
        <v>216</v>
      </c>
      <c r="AK17" s="1" t="s">
        <v>27</v>
      </c>
      <c r="AL17" s="1" t="s">
        <v>119</v>
      </c>
      <c r="AN17" s="1" t="s">
        <v>215</v>
      </c>
      <c r="AO17" s="1" t="s">
        <v>217</v>
      </c>
      <c r="AP17" s="1" t="s">
        <v>178</v>
      </c>
    </row>
    <row r="18" spans="1:42">
      <c r="A18" s="1" t="s">
        <v>110</v>
      </c>
      <c r="H18" s="1" t="s">
        <v>53</v>
      </c>
      <c r="I18" s="1" t="s">
        <v>218</v>
      </c>
      <c r="J18" s="1" t="s">
        <v>219</v>
      </c>
      <c r="AF18" s="1" t="s">
        <v>101</v>
      </c>
      <c r="AG18" s="1" t="s">
        <v>102</v>
      </c>
      <c r="AH18" s="1" t="s">
        <v>31</v>
      </c>
      <c r="AJ18" s="1" t="s">
        <v>73</v>
      </c>
      <c r="AK18" s="1" t="s">
        <v>27</v>
      </c>
      <c r="AL18" s="1" t="s">
        <v>74</v>
      </c>
      <c r="AN18" s="1" t="s">
        <v>219</v>
      </c>
      <c r="AO18" s="1" t="s">
        <v>220</v>
      </c>
      <c r="AP18" s="1" t="s">
        <v>175</v>
      </c>
    </row>
    <row r="19" spans="1:42">
      <c r="A19" s="1" t="s">
        <v>115</v>
      </c>
      <c r="H19" s="1" t="s">
        <v>60</v>
      </c>
      <c r="I19" s="1" t="s">
        <v>221</v>
      </c>
      <c r="J19" s="1" t="s">
        <v>222</v>
      </c>
      <c r="AF19" s="1" t="s">
        <v>101</v>
      </c>
      <c r="AG19" s="1" t="s">
        <v>102</v>
      </c>
      <c r="AH19" s="1" t="s">
        <v>31</v>
      </c>
      <c r="AJ19" s="1" t="s">
        <v>223</v>
      </c>
      <c r="AK19" s="1" t="s">
        <v>27</v>
      </c>
      <c r="AL19" s="1" t="s">
        <v>27</v>
      </c>
      <c r="AM19" s="1" t="s">
        <v>224</v>
      </c>
      <c r="AN19" s="1" t="s">
        <v>222</v>
      </c>
      <c r="AO19" s="1" t="s">
        <v>225</v>
      </c>
      <c r="AP19" s="1" t="s">
        <v>175</v>
      </c>
    </row>
    <row r="20" spans="1:42">
      <c r="A20" s="1" t="s">
        <v>116</v>
      </c>
      <c r="H20" s="1" t="s">
        <v>66</v>
      </c>
      <c r="I20" s="1" t="s">
        <v>226</v>
      </c>
      <c r="J20" s="1" t="s">
        <v>227</v>
      </c>
      <c r="AF20" s="1" t="s">
        <v>101</v>
      </c>
      <c r="AG20" s="1" t="s">
        <v>102</v>
      </c>
      <c r="AH20" s="1" t="s">
        <v>31</v>
      </c>
      <c r="AJ20" s="1" t="s">
        <v>228</v>
      </c>
      <c r="AK20" s="1" t="s">
        <v>27</v>
      </c>
      <c r="AL20" s="1" t="s">
        <v>96</v>
      </c>
      <c r="AN20" s="1" t="s">
        <v>227</v>
      </c>
      <c r="AO20" s="1" t="s">
        <v>229</v>
      </c>
      <c r="AP20" s="1" t="s">
        <v>178</v>
      </c>
    </row>
    <row r="21" spans="1:42">
      <c r="A21" s="1" t="s">
        <v>119</v>
      </c>
      <c r="H21" s="1" t="s">
        <v>74</v>
      </c>
      <c r="I21" s="1" t="s">
        <v>230</v>
      </c>
      <c r="J21" s="1" t="s">
        <v>231</v>
      </c>
      <c r="AF21" s="1" t="s">
        <v>101</v>
      </c>
      <c r="AG21" s="1" t="s">
        <v>102</v>
      </c>
      <c r="AH21" s="1" t="s">
        <v>31</v>
      </c>
      <c r="AJ21" s="1" t="s">
        <v>198</v>
      </c>
      <c r="AK21" s="1" t="s">
        <v>27</v>
      </c>
      <c r="AL21" s="1" t="s">
        <v>104</v>
      </c>
      <c r="AN21" s="1" t="s">
        <v>231</v>
      </c>
      <c r="AO21" s="1" t="s">
        <v>232</v>
      </c>
      <c r="AP21" s="1" t="s">
        <v>178</v>
      </c>
    </row>
    <row r="22" spans="1:42">
      <c r="A22" s="1" t="s">
        <v>120</v>
      </c>
      <c r="H22" s="1" t="s">
        <v>81</v>
      </c>
      <c r="I22" s="1" t="s">
        <v>233</v>
      </c>
      <c r="J22" s="1" t="s">
        <v>234</v>
      </c>
      <c r="AF22" s="1" t="s">
        <v>101</v>
      </c>
      <c r="AG22" s="1" t="s">
        <v>102</v>
      </c>
      <c r="AH22" s="1" t="s">
        <v>31</v>
      </c>
      <c r="AJ22" s="1" t="s">
        <v>235</v>
      </c>
      <c r="AK22" s="1" t="s">
        <v>27</v>
      </c>
      <c r="AL22" s="1" t="s">
        <v>693</v>
      </c>
      <c r="AN22" s="1" t="s">
        <v>234</v>
      </c>
      <c r="AO22" s="1" t="s">
        <v>236</v>
      </c>
      <c r="AP22" s="1" t="s">
        <v>178</v>
      </c>
    </row>
    <row r="23" spans="1:42">
      <c r="A23" s="1" t="s">
        <v>121</v>
      </c>
      <c r="H23" s="1" t="s">
        <v>87</v>
      </c>
      <c r="I23" s="1" t="s">
        <v>237</v>
      </c>
      <c r="J23" s="1" t="s">
        <v>238</v>
      </c>
      <c r="AF23" s="1" t="s">
        <v>101</v>
      </c>
      <c r="AG23" s="1" t="s">
        <v>102</v>
      </c>
      <c r="AH23" s="1" t="s">
        <v>31</v>
      </c>
      <c r="AJ23" s="1" t="s">
        <v>216</v>
      </c>
      <c r="AK23" s="1" t="s">
        <v>27</v>
      </c>
      <c r="AL23" s="1" t="s">
        <v>119</v>
      </c>
      <c r="AN23" s="1" t="s">
        <v>238</v>
      </c>
      <c r="AO23" s="1" t="s">
        <v>239</v>
      </c>
      <c r="AP23" s="1" t="s">
        <v>178</v>
      </c>
    </row>
    <row r="24" spans="1:42">
      <c r="A24" s="1" t="s">
        <v>122</v>
      </c>
      <c r="H24" s="1" t="s">
        <v>92</v>
      </c>
      <c r="I24" s="1" t="s">
        <v>240</v>
      </c>
      <c r="J24" s="1" t="s">
        <v>241</v>
      </c>
      <c r="AF24" s="1" t="s">
        <v>101</v>
      </c>
      <c r="AG24" s="1" t="s">
        <v>102</v>
      </c>
      <c r="AH24" s="1" t="s">
        <v>31</v>
      </c>
      <c r="AJ24" s="1" t="s">
        <v>176</v>
      </c>
      <c r="AK24" s="1" t="s">
        <v>27</v>
      </c>
      <c r="AL24" s="1" t="s">
        <v>32</v>
      </c>
      <c r="AM24" s="1" t="s">
        <v>242</v>
      </c>
      <c r="AN24" s="1" t="s">
        <v>241</v>
      </c>
      <c r="AO24" s="1" t="s">
        <v>243</v>
      </c>
      <c r="AP24" s="1" t="s">
        <v>178</v>
      </c>
    </row>
    <row r="25" spans="1:42">
      <c r="A25" s="1" t="s">
        <v>58</v>
      </c>
      <c r="H25" s="1" t="s">
        <v>96</v>
      </c>
      <c r="I25" s="1" t="s">
        <v>244</v>
      </c>
      <c r="J25" s="1" t="s">
        <v>245</v>
      </c>
      <c r="AF25" s="1" t="s">
        <v>101</v>
      </c>
      <c r="AG25" s="1" t="s">
        <v>102</v>
      </c>
      <c r="AH25" s="1" t="s">
        <v>31</v>
      </c>
      <c r="AJ25" s="1" t="s">
        <v>198</v>
      </c>
      <c r="AK25" s="1" t="s">
        <v>27</v>
      </c>
      <c r="AL25" s="1" t="s">
        <v>104</v>
      </c>
      <c r="AN25" s="1" t="s">
        <v>245</v>
      </c>
      <c r="AO25" s="1" t="s">
        <v>246</v>
      </c>
      <c r="AP25" s="1" t="s">
        <v>178</v>
      </c>
    </row>
    <row r="26" spans="1:42">
      <c r="A26" s="1" t="s">
        <v>132</v>
      </c>
      <c r="H26" s="1" t="s">
        <v>97</v>
      </c>
      <c r="I26" s="1" t="s">
        <v>247</v>
      </c>
      <c r="J26" s="1" t="s">
        <v>248</v>
      </c>
      <c r="AF26" s="1" t="s">
        <v>101</v>
      </c>
      <c r="AG26" s="1" t="s">
        <v>102</v>
      </c>
      <c r="AH26" s="1" t="s">
        <v>31</v>
      </c>
      <c r="AJ26" s="1" t="s">
        <v>125</v>
      </c>
      <c r="AK26" s="1" t="s">
        <v>27</v>
      </c>
      <c r="AL26" s="1" t="s">
        <v>87</v>
      </c>
      <c r="AN26" s="1" t="s">
        <v>248</v>
      </c>
      <c r="AO26" s="1" t="s">
        <v>249</v>
      </c>
      <c r="AP26" s="1" t="s">
        <v>175</v>
      </c>
    </row>
    <row r="27" spans="1:42">
      <c r="A27" s="1" t="s">
        <v>694</v>
      </c>
      <c r="H27" s="1" t="s">
        <v>103</v>
      </c>
      <c r="I27" s="1" t="s">
        <v>250</v>
      </c>
      <c r="J27" s="1" t="s">
        <v>251</v>
      </c>
      <c r="AF27" s="1" t="s">
        <v>101</v>
      </c>
      <c r="AG27" s="1" t="s">
        <v>102</v>
      </c>
      <c r="AH27" s="1" t="s">
        <v>31</v>
      </c>
      <c r="AJ27" s="1" t="s">
        <v>252</v>
      </c>
      <c r="AK27" s="1" t="s">
        <v>27</v>
      </c>
      <c r="AL27" s="1" t="s">
        <v>32</v>
      </c>
      <c r="AM27" s="1" t="s">
        <v>253</v>
      </c>
      <c r="AN27" s="1" t="s">
        <v>251</v>
      </c>
      <c r="AO27" s="1" t="s">
        <v>254</v>
      </c>
      <c r="AP27" s="1" t="s">
        <v>175</v>
      </c>
    </row>
    <row r="28" spans="1:42">
      <c r="A28" s="1" t="s">
        <v>695</v>
      </c>
      <c r="H28" s="1" t="s">
        <v>104</v>
      </c>
      <c r="I28" s="1" t="s">
        <v>255</v>
      </c>
      <c r="J28" s="1" t="s">
        <v>256</v>
      </c>
      <c r="AF28" s="1" t="s">
        <v>101</v>
      </c>
      <c r="AG28" s="1" t="s">
        <v>102</v>
      </c>
      <c r="AH28" s="1" t="s">
        <v>31</v>
      </c>
      <c r="AJ28" s="1" t="s">
        <v>198</v>
      </c>
      <c r="AK28" s="1" t="s">
        <v>27</v>
      </c>
      <c r="AL28" s="1" t="s">
        <v>104</v>
      </c>
      <c r="AN28" s="1" t="s">
        <v>256</v>
      </c>
      <c r="AO28" s="1" t="s">
        <v>257</v>
      </c>
      <c r="AP28" s="1" t="s">
        <v>178</v>
      </c>
    </row>
    <row r="29" spans="1:42">
      <c r="A29" s="1" t="s">
        <v>696</v>
      </c>
      <c r="H29" s="1" t="s">
        <v>105</v>
      </c>
      <c r="I29" s="1" t="s">
        <v>258</v>
      </c>
      <c r="J29" s="1" t="s">
        <v>259</v>
      </c>
      <c r="AF29" s="1" t="s">
        <v>101</v>
      </c>
      <c r="AG29" s="1" t="s">
        <v>102</v>
      </c>
      <c r="AH29" s="1" t="s">
        <v>31</v>
      </c>
      <c r="AJ29" s="1" t="s">
        <v>189</v>
      </c>
      <c r="AK29" s="1" t="s">
        <v>27</v>
      </c>
      <c r="AL29" s="1" t="s">
        <v>27</v>
      </c>
      <c r="AM29" s="1" t="s">
        <v>260</v>
      </c>
      <c r="AN29" s="1" t="s">
        <v>259</v>
      </c>
      <c r="AO29" s="1" t="s">
        <v>261</v>
      </c>
      <c r="AP29" s="1" t="s">
        <v>178</v>
      </c>
    </row>
    <row r="30" spans="1:42">
      <c r="A30" s="1" t="s">
        <v>697</v>
      </c>
      <c r="H30" s="1" t="s">
        <v>110</v>
      </c>
      <c r="I30" s="1" t="s">
        <v>262</v>
      </c>
      <c r="J30" s="1" t="s">
        <v>263</v>
      </c>
      <c r="AF30" s="1" t="s">
        <v>101</v>
      </c>
      <c r="AG30" s="1" t="s">
        <v>102</v>
      </c>
      <c r="AH30" s="1" t="s">
        <v>31</v>
      </c>
      <c r="AJ30" s="1" t="s">
        <v>189</v>
      </c>
      <c r="AK30" s="1" t="s">
        <v>27</v>
      </c>
      <c r="AL30" s="1" t="s">
        <v>27</v>
      </c>
      <c r="AM30" s="1" t="s">
        <v>260</v>
      </c>
      <c r="AN30" s="1" t="s">
        <v>263</v>
      </c>
      <c r="AO30" s="1" t="s">
        <v>264</v>
      </c>
      <c r="AP30" s="1" t="s">
        <v>178</v>
      </c>
    </row>
    <row r="31" spans="1:42">
      <c r="A31" s="1" t="s">
        <v>693</v>
      </c>
      <c r="H31" s="1" t="s">
        <v>115</v>
      </c>
      <c r="I31" s="1" t="s">
        <v>265</v>
      </c>
      <c r="J31" s="1" t="s">
        <v>266</v>
      </c>
      <c r="AF31" s="1" t="s">
        <v>101</v>
      </c>
      <c r="AG31" s="1" t="s">
        <v>102</v>
      </c>
      <c r="AH31" s="1" t="s">
        <v>31</v>
      </c>
      <c r="AJ31" s="1" t="s">
        <v>267</v>
      </c>
      <c r="AK31" s="1" t="s">
        <v>27</v>
      </c>
      <c r="AL31" s="1" t="s">
        <v>698</v>
      </c>
      <c r="AN31" s="1" t="s">
        <v>266</v>
      </c>
      <c r="AO31" s="1" t="s">
        <v>268</v>
      </c>
      <c r="AP31" s="1" t="s">
        <v>178</v>
      </c>
    </row>
    <row r="32" spans="1:42">
      <c r="A32" s="1" t="s">
        <v>699</v>
      </c>
      <c r="H32" s="1" t="s">
        <v>116</v>
      </c>
      <c r="I32" s="1" t="s">
        <v>269</v>
      </c>
      <c r="J32" s="1" t="s">
        <v>270</v>
      </c>
      <c r="AF32" s="1" t="s">
        <v>101</v>
      </c>
      <c r="AG32" s="1" t="s">
        <v>102</v>
      </c>
      <c r="AH32" s="1" t="s">
        <v>31</v>
      </c>
      <c r="AJ32" s="1" t="s">
        <v>252</v>
      </c>
      <c r="AK32" s="1" t="s">
        <v>27</v>
      </c>
      <c r="AL32" s="1" t="s">
        <v>32</v>
      </c>
      <c r="AM32" s="1" t="s">
        <v>271</v>
      </c>
      <c r="AN32" s="1" t="s">
        <v>270</v>
      </c>
      <c r="AO32" s="1" t="s">
        <v>272</v>
      </c>
      <c r="AP32" s="1" t="s">
        <v>175</v>
      </c>
    </row>
    <row r="33" spans="1:42">
      <c r="A33" s="1" t="s">
        <v>700</v>
      </c>
      <c r="E33" s="1" t="s">
        <v>41</v>
      </c>
      <c r="F33" s="1" t="s">
        <v>54</v>
      </c>
      <c r="G33" s="1" t="s">
        <v>273</v>
      </c>
      <c r="AF33" s="1" t="s">
        <v>30</v>
      </c>
      <c r="AG33" s="1" t="s">
        <v>170</v>
      </c>
      <c r="AH33" s="1" t="s">
        <v>31</v>
      </c>
      <c r="AN33" s="1" t="s">
        <v>273</v>
      </c>
    </row>
    <row r="34" spans="1:42">
      <c r="A34" s="1" t="s">
        <v>701</v>
      </c>
      <c r="H34" s="1" t="s">
        <v>27</v>
      </c>
      <c r="I34" s="1" t="s">
        <v>207</v>
      </c>
      <c r="J34" s="1" t="s">
        <v>208</v>
      </c>
      <c r="AF34" s="1" t="s">
        <v>30</v>
      </c>
      <c r="AG34" s="1" t="s">
        <v>170</v>
      </c>
      <c r="AH34" s="1" t="s">
        <v>31</v>
      </c>
      <c r="AJ34" s="1" t="s">
        <v>176</v>
      </c>
      <c r="AK34" s="1" t="s">
        <v>27</v>
      </c>
      <c r="AL34" s="1" t="s">
        <v>32</v>
      </c>
      <c r="AM34" s="1" t="s">
        <v>692</v>
      </c>
      <c r="AN34" s="1" t="s">
        <v>208</v>
      </c>
      <c r="AO34" s="1" t="s">
        <v>209</v>
      </c>
      <c r="AP34" s="1" t="s">
        <v>178</v>
      </c>
    </row>
    <row r="35" spans="1:42">
      <c r="A35" s="1" t="s">
        <v>702</v>
      </c>
      <c r="H35" s="1" t="s">
        <v>32</v>
      </c>
      <c r="I35" s="1" t="s">
        <v>274</v>
      </c>
      <c r="J35" s="1" t="s">
        <v>275</v>
      </c>
      <c r="AF35" s="1" t="s">
        <v>30</v>
      </c>
      <c r="AG35" s="1" t="s">
        <v>170</v>
      </c>
      <c r="AH35" s="1" t="s">
        <v>31</v>
      </c>
      <c r="AJ35" s="1" t="s">
        <v>216</v>
      </c>
      <c r="AK35" s="1" t="s">
        <v>27</v>
      </c>
      <c r="AL35" s="1" t="s">
        <v>119</v>
      </c>
      <c r="AN35" s="1" t="s">
        <v>275</v>
      </c>
      <c r="AO35" s="1" t="s">
        <v>276</v>
      </c>
      <c r="AP35" s="1" t="s">
        <v>178</v>
      </c>
    </row>
    <row r="36" spans="1:42">
      <c r="A36" s="1" t="s">
        <v>130</v>
      </c>
      <c r="H36" s="1" t="s">
        <v>41</v>
      </c>
      <c r="I36" s="1" t="s">
        <v>277</v>
      </c>
      <c r="J36" s="1" t="s">
        <v>278</v>
      </c>
      <c r="AF36" s="1" t="s">
        <v>101</v>
      </c>
      <c r="AG36" s="1" t="s">
        <v>102</v>
      </c>
      <c r="AH36" s="1" t="s">
        <v>31</v>
      </c>
      <c r="AJ36" s="1" t="s">
        <v>228</v>
      </c>
      <c r="AK36" s="1" t="s">
        <v>27</v>
      </c>
      <c r="AL36" s="1" t="s">
        <v>96</v>
      </c>
      <c r="AN36" s="1" t="s">
        <v>278</v>
      </c>
      <c r="AO36" s="1" t="s">
        <v>229</v>
      </c>
      <c r="AP36" s="1" t="s">
        <v>178</v>
      </c>
    </row>
    <row r="37" spans="1:42">
      <c r="A37" s="1" t="s">
        <v>703</v>
      </c>
      <c r="H37" s="1" t="s">
        <v>47</v>
      </c>
      <c r="I37" s="1" t="s">
        <v>279</v>
      </c>
      <c r="J37" s="1" t="s">
        <v>280</v>
      </c>
      <c r="AF37" s="1" t="s">
        <v>101</v>
      </c>
      <c r="AG37" s="1" t="s">
        <v>102</v>
      </c>
      <c r="AH37" s="1" t="s">
        <v>31</v>
      </c>
      <c r="AJ37" s="1" t="s">
        <v>198</v>
      </c>
      <c r="AK37" s="1" t="s">
        <v>27</v>
      </c>
      <c r="AL37" s="1" t="s">
        <v>104</v>
      </c>
      <c r="AN37" s="1" t="s">
        <v>280</v>
      </c>
      <c r="AO37" s="1" t="s">
        <v>232</v>
      </c>
      <c r="AP37" s="1" t="s">
        <v>178</v>
      </c>
    </row>
    <row r="38" spans="1:42">
      <c r="A38" s="1" t="s">
        <v>704</v>
      </c>
      <c r="H38" s="1" t="s">
        <v>53</v>
      </c>
      <c r="I38" s="1" t="s">
        <v>281</v>
      </c>
      <c r="J38" s="1" t="s">
        <v>282</v>
      </c>
      <c r="AF38" s="1" t="s">
        <v>101</v>
      </c>
      <c r="AG38" s="1" t="s">
        <v>102</v>
      </c>
      <c r="AH38" s="1" t="s">
        <v>31</v>
      </c>
      <c r="AJ38" s="1" t="s">
        <v>283</v>
      </c>
      <c r="AK38" s="1" t="s">
        <v>27</v>
      </c>
      <c r="AL38" s="1" t="s">
        <v>41</v>
      </c>
      <c r="AN38" s="1" t="s">
        <v>282</v>
      </c>
      <c r="AO38" s="1" t="s">
        <v>284</v>
      </c>
      <c r="AP38" s="1" t="s">
        <v>178</v>
      </c>
    </row>
    <row r="39" spans="1:42">
      <c r="A39" s="1" t="s">
        <v>705</v>
      </c>
      <c r="H39" s="1" t="s">
        <v>60</v>
      </c>
      <c r="I39" s="1" t="s">
        <v>285</v>
      </c>
      <c r="J39" s="1" t="s">
        <v>286</v>
      </c>
      <c r="AF39" s="1" t="s">
        <v>101</v>
      </c>
      <c r="AG39" s="1" t="s">
        <v>102</v>
      </c>
      <c r="AH39" s="1" t="s">
        <v>31</v>
      </c>
      <c r="AJ39" s="1" t="s">
        <v>287</v>
      </c>
      <c r="AK39" s="1" t="s">
        <v>27</v>
      </c>
      <c r="AL39" s="1" t="s">
        <v>74</v>
      </c>
      <c r="AN39" s="1" t="s">
        <v>286</v>
      </c>
      <c r="AO39" s="1" t="s">
        <v>288</v>
      </c>
      <c r="AP39" s="1" t="s">
        <v>178</v>
      </c>
    </row>
    <row r="40" spans="1:42">
      <c r="A40" s="1" t="s">
        <v>706</v>
      </c>
      <c r="H40" s="1" t="s">
        <v>66</v>
      </c>
      <c r="I40" s="1" t="s">
        <v>289</v>
      </c>
      <c r="J40" s="1" t="s">
        <v>290</v>
      </c>
      <c r="AF40" s="1" t="s">
        <v>101</v>
      </c>
      <c r="AG40" s="1" t="s">
        <v>102</v>
      </c>
      <c r="AH40" s="1" t="s">
        <v>31</v>
      </c>
      <c r="AJ40" s="1" t="s">
        <v>223</v>
      </c>
      <c r="AK40" s="1" t="s">
        <v>27</v>
      </c>
      <c r="AL40" s="1" t="s">
        <v>27</v>
      </c>
      <c r="AM40" s="1" t="s">
        <v>291</v>
      </c>
      <c r="AN40" s="1" t="s">
        <v>290</v>
      </c>
      <c r="AO40" s="1" t="s">
        <v>292</v>
      </c>
      <c r="AP40" s="1" t="s">
        <v>175</v>
      </c>
    </row>
    <row r="41" spans="1:42">
      <c r="A41" s="1" t="s">
        <v>707</v>
      </c>
      <c r="H41" s="1" t="s">
        <v>74</v>
      </c>
      <c r="I41" s="1" t="s">
        <v>293</v>
      </c>
      <c r="J41" s="1" t="s">
        <v>294</v>
      </c>
      <c r="AF41" s="1" t="s">
        <v>101</v>
      </c>
      <c r="AG41" s="1" t="s">
        <v>102</v>
      </c>
      <c r="AH41" s="1" t="s">
        <v>31</v>
      </c>
      <c r="AJ41" s="1" t="s">
        <v>185</v>
      </c>
      <c r="AK41" s="1" t="s">
        <v>27</v>
      </c>
      <c r="AL41" s="1" t="s">
        <v>87</v>
      </c>
      <c r="AN41" s="1" t="s">
        <v>294</v>
      </c>
      <c r="AO41" s="1" t="s">
        <v>295</v>
      </c>
      <c r="AP41" s="1" t="s">
        <v>178</v>
      </c>
    </row>
    <row r="42" spans="1:42">
      <c r="A42" s="1" t="s">
        <v>708</v>
      </c>
      <c r="H42" s="1" t="s">
        <v>81</v>
      </c>
      <c r="I42" s="1" t="s">
        <v>296</v>
      </c>
      <c r="J42" s="1" t="s">
        <v>297</v>
      </c>
      <c r="AF42" s="1" t="s">
        <v>101</v>
      </c>
      <c r="AG42" s="1" t="s">
        <v>102</v>
      </c>
      <c r="AH42" s="1" t="s">
        <v>31</v>
      </c>
      <c r="AJ42" s="1" t="s">
        <v>198</v>
      </c>
      <c r="AK42" s="1" t="s">
        <v>27</v>
      </c>
      <c r="AL42" s="1" t="s">
        <v>104</v>
      </c>
      <c r="AN42" s="1" t="s">
        <v>297</v>
      </c>
      <c r="AO42" s="1" t="s">
        <v>298</v>
      </c>
      <c r="AP42" s="1" t="s">
        <v>178</v>
      </c>
    </row>
    <row r="43" spans="1:42">
      <c r="A43" s="1" t="s">
        <v>709</v>
      </c>
      <c r="H43" s="1" t="s">
        <v>87</v>
      </c>
      <c r="I43" s="1" t="s">
        <v>299</v>
      </c>
      <c r="J43" s="1" t="s">
        <v>300</v>
      </c>
      <c r="AF43" s="1" t="s">
        <v>101</v>
      </c>
      <c r="AG43" s="1" t="s">
        <v>102</v>
      </c>
      <c r="AH43" s="1" t="s">
        <v>31</v>
      </c>
      <c r="AJ43" s="1" t="s">
        <v>283</v>
      </c>
      <c r="AK43" s="1" t="s">
        <v>27</v>
      </c>
      <c r="AL43" s="1" t="s">
        <v>41</v>
      </c>
      <c r="AN43" s="1" t="s">
        <v>300</v>
      </c>
      <c r="AO43" s="1" t="s">
        <v>301</v>
      </c>
      <c r="AP43" s="1" t="s">
        <v>178</v>
      </c>
    </row>
    <row r="44" spans="1:42">
      <c r="A44" s="1" t="s">
        <v>710</v>
      </c>
      <c r="H44" s="1" t="s">
        <v>92</v>
      </c>
      <c r="I44" s="1" t="s">
        <v>302</v>
      </c>
      <c r="J44" s="1" t="s">
        <v>303</v>
      </c>
      <c r="AF44" s="1" t="s">
        <v>101</v>
      </c>
      <c r="AG44" s="1" t="s">
        <v>102</v>
      </c>
      <c r="AH44" s="1" t="s">
        <v>31</v>
      </c>
      <c r="AJ44" s="1" t="s">
        <v>223</v>
      </c>
      <c r="AK44" s="1" t="s">
        <v>27</v>
      </c>
      <c r="AL44" s="1" t="s">
        <v>27</v>
      </c>
      <c r="AM44" s="1" t="s">
        <v>304</v>
      </c>
      <c r="AN44" s="1" t="s">
        <v>303</v>
      </c>
      <c r="AO44" s="1" t="s">
        <v>305</v>
      </c>
      <c r="AP44" s="1" t="s">
        <v>175</v>
      </c>
    </row>
    <row r="45" spans="1:42">
      <c r="A45" s="1" t="s">
        <v>711</v>
      </c>
      <c r="B45" s="1" t="s">
        <v>47</v>
      </c>
      <c r="C45" s="1" t="s">
        <v>306</v>
      </c>
      <c r="D45" s="1" t="s">
        <v>307</v>
      </c>
      <c r="AF45" s="1" t="s">
        <v>30</v>
      </c>
      <c r="AG45" s="1" t="s">
        <v>170</v>
      </c>
      <c r="AH45" s="1" t="s">
        <v>31</v>
      </c>
      <c r="AI45" s="1" t="s">
        <v>47</v>
      </c>
      <c r="AN45" s="1" t="s">
        <v>307</v>
      </c>
    </row>
    <row r="46" spans="1:42">
      <c r="A46" s="1" t="s">
        <v>712</v>
      </c>
      <c r="E46" s="1" t="s">
        <v>53</v>
      </c>
      <c r="F46" s="1" t="s">
        <v>76</v>
      </c>
      <c r="G46" s="1" t="s">
        <v>308</v>
      </c>
      <c r="AF46" s="1" t="s">
        <v>30</v>
      </c>
      <c r="AG46" s="1" t="s">
        <v>170</v>
      </c>
      <c r="AH46" s="1" t="s">
        <v>31</v>
      </c>
      <c r="AN46" s="1" t="s">
        <v>308</v>
      </c>
    </row>
    <row r="47" spans="1:42">
      <c r="A47" s="1" t="s">
        <v>713</v>
      </c>
      <c r="H47" s="1" t="s">
        <v>27</v>
      </c>
      <c r="I47" s="1" t="s">
        <v>207</v>
      </c>
      <c r="J47" s="1" t="s">
        <v>208</v>
      </c>
      <c r="AF47" s="1" t="s">
        <v>30</v>
      </c>
      <c r="AG47" s="1" t="s">
        <v>170</v>
      </c>
      <c r="AH47" s="1" t="s">
        <v>31</v>
      </c>
      <c r="AJ47" s="1" t="s">
        <v>176</v>
      </c>
      <c r="AK47" s="1" t="s">
        <v>27</v>
      </c>
      <c r="AL47" s="1" t="s">
        <v>32</v>
      </c>
      <c r="AM47" s="1" t="s">
        <v>692</v>
      </c>
      <c r="AN47" s="1" t="s">
        <v>208</v>
      </c>
      <c r="AO47" s="1" t="s">
        <v>209</v>
      </c>
      <c r="AP47" s="1" t="s">
        <v>178</v>
      </c>
    </row>
    <row r="48" spans="1:42">
      <c r="A48" s="1" t="s">
        <v>714</v>
      </c>
      <c r="K48" s="1" t="s">
        <v>32</v>
      </c>
      <c r="L48" s="1" t="s">
        <v>309</v>
      </c>
      <c r="M48" s="1" t="s">
        <v>310</v>
      </c>
      <c r="AF48" s="1" t="s">
        <v>30</v>
      </c>
      <c r="AG48" s="1" t="s">
        <v>170</v>
      </c>
      <c r="AH48" s="1" t="s">
        <v>31</v>
      </c>
      <c r="AN48" s="1" t="s">
        <v>310</v>
      </c>
    </row>
    <row r="49" spans="1:42">
      <c r="A49" s="1" t="s">
        <v>715</v>
      </c>
      <c r="N49" s="1" t="s">
        <v>41</v>
      </c>
      <c r="O49" s="1" t="s">
        <v>309</v>
      </c>
      <c r="P49" s="1" t="s">
        <v>310</v>
      </c>
      <c r="AF49" s="1" t="s">
        <v>30</v>
      </c>
      <c r="AG49" s="1" t="s">
        <v>170</v>
      </c>
      <c r="AH49" s="1" t="s">
        <v>31</v>
      </c>
      <c r="AJ49" s="1" t="s">
        <v>189</v>
      </c>
      <c r="AK49" s="1" t="s">
        <v>27</v>
      </c>
      <c r="AL49" s="1" t="s">
        <v>27</v>
      </c>
      <c r="AM49" s="1" t="s">
        <v>260</v>
      </c>
      <c r="AN49" s="1" t="s">
        <v>310</v>
      </c>
      <c r="AO49" s="1" t="s">
        <v>311</v>
      </c>
      <c r="AP49" s="1" t="s">
        <v>178</v>
      </c>
    </row>
    <row r="50" spans="1:42">
      <c r="A50" s="1" t="s">
        <v>716</v>
      </c>
      <c r="H50" s="1" t="s">
        <v>47</v>
      </c>
      <c r="I50" s="1" t="s">
        <v>312</v>
      </c>
      <c r="J50" s="1" t="s">
        <v>313</v>
      </c>
      <c r="AF50" s="1" t="s">
        <v>30</v>
      </c>
      <c r="AG50" s="1" t="s">
        <v>170</v>
      </c>
      <c r="AH50" s="1" t="s">
        <v>31</v>
      </c>
      <c r="AJ50" s="1" t="s">
        <v>314</v>
      </c>
      <c r="AK50" s="1" t="s">
        <v>27</v>
      </c>
      <c r="AL50" s="1" t="s">
        <v>81</v>
      </c>
      <c r="AN50" s="1" t="s">
        <v>313</v>
      </c>
      <c r="AO50" s="1" t="s">
        <v>315</v>
      </c>
      <c r="AP50" s="1" t="s">
        <v>175</v>
      </c>
    </row>
    <row r="51" spans="1:42">
      <c r="A51" s="1" t="s">
        <v>717</v>
      </c>
      <c r="K51" s="1" t="s">
        <v>53</v>
      </c>
      <c r="L51" s="1" t="s">
        <v>316</v>
      </c>
      <c r="M51" s="1" t="s">
        <v>317</v>
      </c>
      <c r="AF51" s="1" t="s">
        <v>30</v>
      </c>
      <c r="AG51" s="1" t="s">
        <v>170</v>
      </c>
      <c r="AH51" s="1" t="s">
        <v>31</v>
      </c>
      <c r="AN51" s="1" t="s">
        <v>317</v>
      </c>
    </row>
    <row r="52" spans="1:42">
      <c r="A52" s="1" t="s">
        <v>718</v>
      </c>
      <c r="N52" s="1" t="s">
        <v>60</v>
      </c>
      <c r="O52" s="1" t="s">
        <v>316</v>
      </c>
      <c r="P52" s="1" t="s">
        <v>317</v>
      </c>
      <c r="AF52" s="1" t="s">
        <v>30</v>
      </c>
      <c r="AG52" s="1" t="s">
        <v>170</v>
      </c>
      <c r="AH52" s="1" t="s">
        <v>31</v>
      </c>
      <c r="AJ52" s="1" t="s">
        <v>176</v>
      </c>
      <c r="AK52" s="1" t="s">
        <v>27</v>
      </c>
      <c r="AL52" s="1" t="s">
        <v>32</v>
      </c>
      <c r="AM52" s="1" t="s">
        <v>318</v>
      </c>
      <c r="AN52" s="1" t="s">
        <v>317</v>
      </c>
      <c r="AO52" s="1" t="s">
        <v>319</v>
      </c>
      <c r="AP52" s="1" t="s">
        <v>178</v>
      </c>
    </row>
    <row r="53" spans="1:42">
      <c r="A53" s="1" t="s">
        <v>719</v>
      </c>
      <c r="H53" s="1" t="s">
        <v>66</v>
      </c>
      <c r="I53" s="1" t="s">
        <v>320</v>
      </c>
      <c r="J53" s="1" t="s">
        <v>321</v>
      </c>
      <c r="AF53" s="1" t="s">
        <v>30</v>
      </c>
      <c r="AG53" s="1" t="s">
        <v>170</v>
      </c>
      <c r="AH53" s="1" t="s">
        <v>31</v>
      </c>
      <c r="AJ53" s="1" t="s">
        <v>322</v>
      </c>
      <c r="AK53" s="1" t="s">
        <v>27</v>
      </c>
      <c r="AL53" s="1" t="s">
        <v>116</v>
      </c>
      <c r="AN53" s="1" t="s">
        <v>321</v>
      </c>
      <c r="AO53" s="1" t="s">
        <v>323</v>
      </c>
      <c r="AP53" s="1" t="s">
        <v>178</v>
      </c>
    </row>
    <row r="54" spans="1:42">
      <c r="A54" s="1" t="s">
        <v>720</v>
      </c>
      <c r="H54" s="1" t="s">
        <v>74</v>
      </c>
      <c r="I54" s="1" t="s">
        <v>324</v>
      </c>
      <c r="J54" s="1" t="s">
        <v>325</v>
      </c>
      <c r="AF54" s="1" t="s">
        <v>101</v>
      </c>
      <c r="AG54" s="1" t="s">
        <v>102</v>
      </c>
      <c r="AH54" s="1" t="s">
        <v>31</v>
      </c>
      <c r="AJ54" s="1" t="s">
        <v>314</v>
      </c>
      <c r="AK54" s="1" t="s">
        <v>27</v>
      </c>
      <c r="AL54" s="1" t="s">
        <v>81</v>
      </c>
      <c r="AN54" s="1" t="s">
        <v>325</v>
      </c>
      <c r="AO54" s="1" t="s">
        <v>326</v>
      </c>
      <c r="AP54" s="1" t="s">
        <v>175</v>
      </c>
    </row>
    <row r="55" spans="1:42">
      <c r="A55" s="1" t="s">
        <v>721</v>
      </c>
      <c r="H55" s="1" t="s">
        <v>81</v>
      </c>
      <c r="I55" s="1" t="s">
        <v>327</v>
      </c>
      <c r="J55" s="1" t="s">
        <v>328</v>
      </c>
      <c r="AF55" s="1" t="s">
        <v>101</v>
      </c>
      <c r="AG55" s="1" t="s">
        <v>102</v>
      </c>
      <c r="AH55" s="1" t="s">
        <v>31</v>
      </c>
      <c r="AJ55" s="1" t="s">
        <v>73</v>
      </c>
      <c r="AK55" s="1" t="s">
        <v>27</v>
      </c>
      <c r="AL55" s="1" t="s">
        <v>74</v>
      </c>
      <c r="AN55" s="1" t="s">
        <v>328</v>
      </c>
      <c r="AO55" s="1" t="s">
        <v>329</v>
      </c>
      <c r="AP55" s="1" t="s">
        <v>175</v>
      </c>
    </row>
    <row r="56" spans="1:42">
      <c r="A56" s="1" t="s">
        <v>722</v>
      </c>
      <c r="T56" s="1" t="s">
        <v>87</v>
      </c>
      <c r="U56" s="1" t="s">
        <v>330</v>
      </c>
      <c r="V56" s="1" t="s">
        <v>331</v>
      </c>
      <c r="AF56" s="1" t="s">
        <v>101</v>
      </c>
      <c r="AG56" s="1" t="s">
        <v>102</v>
      </c>
      <c r="AH56" s="1" t="s">
        <v>31</v>
      </c>
      <c r="AN56" s="1" t="s">
        <v>331</v>
      </c>
    </row>
    <row r="57" spans="1:42">
      <c r="A57" s="1" t="s">
        <v>723</v>
      </c>
      <c r="W57" s="1" t="s">
        <v>92</v>
      </c>
      <c r="X57" s="1" t="s">
        <v>330</v>
      </c>
      <c r="Y57" s="1" t="s">
        <v>331</v>
      </c>
      <c r="AF57" s="1" t="s">
        <v>30</v>
      </c>
      <c r="AG57" s="1" t="s">
        <v>170</v>
      </c>
      <c r="AH57" s="1" t="s">
        <v>31</v>
      </c>
      <c r="AJ57" s="1" t="s">
        <v>252</v>
      </c>
      <c r="AK57" s="1" t="s">
        <v>27</v>
      </c>
      <c r="AL57" s="1" t="s">
        <v>27</v>
      </c>
      <c r="AN57" s="1" t="s">
        <v>331</v>
      </c>
      <c r="AO57" s="1" t="s">
        <v>332</v>
      </c>
      <c r="AP57" s="1" t="s">
        <v>175</v>
      </c>
    </row>
    <row r="58" spans="1:42">
      <c r="A58" s="1" t="s">
        <v>724</v>
      </c>
      <c r="Q58" s="1" t="s">
        <v>96</v>
      </c>
      <c r="R58" s="1" t="s">
        <v>330</v>
      </c>
      <c r="S58" s="1" t="s">
        <v>331</v>
      </c>
      <c r="AF58" s="1" t="s">
        <v>101</v>
      </c>
      <c r="AG58" s="1" t="s">
        <v>102</v>
      </c>
      <c r="AH58" s="1" t="s">
        <v>31</v>
      </c>
      <c r="AI58" s="1" t="s">
        <v>81</v>
      </c>
      <c r="AN58" s="1" t="s">
        <v>331</v>
      </c>
    </row>
    <row r="59" spans="1:42">
      <c r="A59" s="1" t="s">
        <v>725</v>
      </c>
      <c r="H59" s="1" t="s">
        <v>97</v>
      </c>
      <c r="I59" s="1" t="s">
        <v>333</v>
      </c>
      <c r="J59" s="1" t="s">
        <v>334</v>
      </c>
      <c r="AF59" s="1" t="s">
        <v>101</v>
      </c>
      <c r="AG59" s="1" t="s">
        <v>102</v>
      </c>
      <c r="AH59" s="1" t="s">
        <v>31</v>
      </c>
      <c r="AJ59" s="1" t="s">
        <v>176</v>
      </c>
      <c r="AK59" s="1" t="s">
        <v>27</v>
      </c>
      <c r="AL59" s="1" t="s">
        <v>32</v>
      </c>
      <c r="AN59" s="1" t="s">
        <v>334</v>
      </c>
      <c r="AO59" s="1" t="s">
        <v>335</v>
      </c>
      <c r="AP59" s="1" t="s">
        <v>178</v>
      </c>
    </row>
    <row r="60" spans="1:42">
      <c r="A60" s="1" t="s">
        <v>726</v>
      </c>
      <c r="H60" s="1" t="s">
        <v>103</v>
      </c>
      <c r="I60" s="1" t="s">
        <v>336</v>
      </c>
      <c r="J60" s="1" t="s">
        <v>337</v>
      </c>
      <c r="AF60" s="1" t="s">
        <v>101</v>
      </c>
      <c r="AG60" s="1" t="s">
        <v>102</v>
      </c>
      <c r="AH60" s="1" t="s">
        <v>31</v>
      </c>
      <c r="AJ60" s="1" t="s">
        <v>338</v>
      </c>
      <c r="AK60" s="1" t="s">
        <v>27</v>
      </c>
      <c r="AL60" s="1" t="s">
        <v>87</v>
      </c>
      <c r="AN60" s="1" t="s">
        <v>337</v>
      </c>
      <c r="AO60" s="1" t="s">
        <v>339</v>
      </c>
      <c r="AP60" s="1" t="s">
        <v>175</v>
      </c>
    </row>
    <row r="61" spans="1:42">
      <c r="A61" s="1" t="s">
        <v>727</v>
      </c>
      <c r="H61" s="1" t="s">
        <v>104</v>
      </c>
      <c r="I61" s="1" t="s">
        <v>340</v>
      </c>
      <c r="J61" s="1" t="s">
        <v>341</v>
      </c>
      <c r="AF61" s="1" t="s">
        <v>101</v>
      </c>
      <c r="AG61" s="1" t="s">
        <v>102</v>
      </c>
      <c r="AH61" s="1" t="s">
        <v>31</v>
      </c>
      <c r="AJ61" s="1" t="s">
        <v>252</v>
      </c>
      <c r="AK61" s="1" t="s">
        <v>27</v>
      </c>
      <c r="AL61" s="1" t="s">
        <v>32</v>
      </c>
      <c r="AM61" s="1" t="s">
        <v>342</v>
      </c>
      <c r="AN61" s="1" t="s">
        <v>341</v>
      </c>
      <c r="AO61" s="1" t="s">
        <v>343</v>
      </c>
      <c r="AP61" s="1" t="s">
        <v>175</v>
      </c>
    </row>
    <row r="62" spans="1:42">
      <c r="A62" s="1" t="s">
        <v>728</v>
      </c>
      <c r="H62" s="1" t="s">
        <v>105</v>
      </c>
      <c r="I62" s="1" t="s">
        <v>344</v>
      </c>
      <c r="J62" s="1" t="s">
        <v>345</v>
      </c>
      <c r="AF62" s="1" t="s">
        <v>101</v>
      </c>
      <c r="AG62" s="1" t="s">
        <v>102</v>
      </c>
      <c r="AH62" s="1" t="s">
        <v>31</v>
      </c>
      <c r="AJ62" s="1" t="s">
        <v>346</v>
      </c>
      <c r="AK62" s="1" t="s">
        <v>27</v>
      </c>
      <c r="AL62" s="1" t="s">
        <v>41</v>
      </c>
      <c r="AN62" s="1" t="s">
        <v>345</v>
      </c>
      <c r="AO62" s="1" t="s">
        <v>347</v>
      </c>
      <c r="AP62" s="1" t="s">
        <v>175</v>
      </c>
    </row>
    <row r="63" spans="1:42">
      <c r="A63" s="1" t="s">
        <v>729</v>
      </c>
      <c r="H63" s="1" t="s">
        <v>110</v>
      </c>
      <c r="I63" s="1" t="s">
        <v>348</v>
      </c>
      <c r="J63" s="1" t="s">
        <v>349</v>
      </c>
      <c r="AF63" s="1" t="s">
        <v>101</v>
      </c>
      <c r="AG63" s="1" t="s">
        <v>102</v>
      </c>
      <c r="AH63" s="1" t="s">
        <v>31</v>
      </c>
      <c r="AJ63" s="1" t="s">
        <v>223</v>
      </c>
      <c r="AK63" s="1" t="s">
        <v>27</v>
      </c>
      <c r="AL63" s="1" t="s">
        <v>27</v>
      </c>
      <c r="AM63" s="1" t="s">
        <v>224</v>
      </c>
      <c r="AN63" s="1" t="s">
        <v>349</v>
      </c>
      <c r="AO63" s="1" t="s">
        <v>350</v>
      </c>
      <c r="AP63" s="1" t="s">
        <v>175</v>
      </c>
    </row>
    <row r="64" spans="1:42">
      <c r="A64" s="1" t="s">
        <v>730</v>
      </c>
      <c r="H64" s="1" t="s">
        <v>115</v>
      </c>
      <c r="I64" s="1" t="s">
        <v>351</v>
      </c>
      <c r="J64" s="1" t="s">
        <v>352</v>
      </c>
      <c r="AF64" s="1" t="s">
        <v>101</v>
      </c>
      <c r="AG64" s="1" t="s">
        <v>102</v>
      </c>
      <c r="AH64" s="1" t="s">
        <v>31</v>
      </c>
      <c r="AJ64" s="1" t="s">
        <v>189</v>
      </c>
      <c r="AK64" s="1" t="s">
        <v>27</v>
      </c>
      <c r="AL64" s="1" t="s">
        <v>27</v>
      </c>
      <c r="AM64" s="1" t="s">
        <v>353</v>
      </c>
      <c r="AN64" s="1" t="s">
        <v>352</v>
      </c>
      <c r="AO64" s="1" t="s">
        <v>354</v>
      </c>
      <c r="AP64" s="1" t="s">
        <v>178</v>
      </c>
    </row>
    <row r="65" spans="1:42">
      <c r="A65" s="1" t="s">
        <v>731</v>
      </c>
      <c r="H65" s="1" t="s">
        <v>116</v>
      </c>
      <c r="I65" s="1" t="s">
        <v>355</v>
      </c>
      <c r="J65" s="1" t="s">
        <v>356</v>
      </c>
      <c r="AF65" s="1" t="s">
        <v>101</v>
      </c>
      <c r="AG65" s="1" t="s">
        <v>102</v>
      </c>
      <c r="AH65" s="1" t="s">
        <v>31</v>
      </c>
      <c r="AJ65" s="1" t="s">
        <v>73</v>
      </c>
      <c r="AK65" s="1" t="s">
        <v>27</v>
      </c>
      <c r="AL65" s="1" t="s">
        <v>74</v>
      </c>
      <c r="AN65" s="1" t="s">
        <v>356</v>
      </c>
      <c r="AO65" s="1" t="s">
        <v>357</v>
      </c>
      <c r="AP65" s="1" t="s">
        <v>175</v>
      </c>
    </row>
    <row r="66" spans="1:42">
      <c r="A66" s="1" t="s">
        <v>732</v>
      </c>
      <c r="H66" s="1" t="s">
        <v>119</v>
      </c>
      <c r="I66" s="1" t="s">
        <v>358</v>
      </c>
      <c r="J66" s="1" t="s">
        <v>359</v>
      </c>
      <c r="AF66" s="1" t="s">
        <v>101</v>
      </c>
      <c r="AG66" s="1" t="s">
        <v>102</v>
      </c>
      <c r="AH66" s="1" t="s">
        <v>31</v>
      </c>
      <c r="AJ66" s="1" t="s">
        <v>252</v>
      </c>
      <c r="AK66" s="1" t="s">
        <v>27</v>
      </c>
      <c r="AL66" s="1" t="s">
        <v>32</v>
      </c>
      <c r="AM66" s="1" t="s">
        <v>342</v>
      </c>
      <c r="AN66" s="1" t="s">
        <v>359</v>
      </c>
      <c r="AO66" s="1" t="s">
        <v>360</v>
      </c>
      <c r="AP66" s="1" t="s">
        <v>175</v>
      </c>
    </row>
    <row r="67" spans="1:42">
      <c r="A67" s="1" t="s">
        <v>733</v>
      </c>
      <c r="H67" s="1" t="s">
        <v>120</v>
      </c>
      <c r="I67" s="1" t="s">
        <v>361</v>
      </c>
      <c r="J67" s="1" t="s">
        <v>362</v>
      </c>
      <c r="AF67" s="1" t="s">
        <v>101</v>
      </c>
      <c r="AG67" s="1" t="s">
        <v>102</v>
      </c>
      <c r="AH67" s="1" t="s">
        <v>31</v>
      </c>
      <c r="AJ67" s="1" t="s">
        <v>223</v>
      </c>
      <c r="AK67" s="1" t="s">
        <v>27</v>
      </c>
      <c r="AL67" s="1" t="s">
        <v>27</v>
      </c>
      <c r="AM67" s="1" t="s">
        <v>304</v>
      </c>
      <c r="AN67" s="1" t="s">
        <v>362</v>
      </c>
      <c r="AO67" s="1" t="s">
        <v>363</v>
      </c>
      <c r="AP67" s="1" t="s">
        <v>175</v>
      </c>
    </row>
    <row r="68" spans="1:42">
      <c r="A68" s="1" t="s">
        <v>734</v>
      </c>
      <c r="T68" s="1" t="s">
        <v>121</v>
      </c>
      <c r="U68" s="1" t="s">
        <v>364</v>
      </c>
      <c r="V68" s="1" t="s">
        <v>365</v>
      </c>
      <c r="AF68" s="1" t="s">
        <v>101</v>
      </c>
      <c r="AG68" s="1" t="s">
        <v>102</v>
      </c>
      <c r="AH68" s="1" t="s">
        <v>31</v>
      </c>
      <c r="AN68" s="1" t="s">
        <v>365</v>
      </c>
    </row>
    <row r="69" spans="1:42">
      <c r="A69" s="1" t="s">
        <v>735</v>
      </c>
      <c r="W69" s="1" t="s">
        <v>122</v>
      </c>
      <c r="X69" s="1" t="s">
        <v>364</v>
      </c>
      <c r="Y69" s="1" t="s">
        <v>365</v>
      </c>
      <c r="AF69" s="1" t="s">
        <v>30</v>
      </c>
      <c r="AG69" s="1" t="s">
        <v>170</v>
      </c>
      <c r="AH69" s="1" t="s">
        <v>31</v>
      </c>
      <c r="AJ69" s="1" t="s">
        <v>223</v>
      </c>
      <c r="AK69" s="1" t="s">
        <v>27</v>
      </c>
      <c r="AL69" s="1" t="s">
        <v>27</v>
      </c>
      <c r="AN69" s="1" t="s">
        <v>365</v>
      </c>
      <c r="AO69" s="1" t="s">
        <v>366</v>
      </c>
      <c r="AP69" s="1" t="s">
        <v>175</v>
      </c>
    </row>
    <row r="70" spans="1:42">
      <c r="A70" s="1" t="s">
        <v>736</v>
      </c>
      <c r="Q70" s="1" t="s">
        <v>58</v>
      </c>
      <c r="R70" s="1" t="s">
        <v>364</v>
      </c>
      <c r="S70" s="1" t="s">
        <v>365</v>
      </c>
      <c r="AF70" s="1" t="s">
        <v>101</v>
      </c>
      <c r="AG70" s="1" t="s">
        <v>102</v>
      </c>
      <c r="AH70" s="1" t="s">
        <v>31</v>
      </c>
      <c r="AI70" s="1" t="s">
        <v>81</v>
      </c>
      <c r="AN70" s="1" t="s">
        <v>365</v>
      </c>
    </row>
    <row r="71" spans="1:42">
      <c r="A71" s="1" t="s">
        <v>737</v>
      </c>
      <c r="H71" s="1" t="s">
        <v>132</v>
      </c>
      <c r="I71" s="1" t="s">
        <v>367</v>
      </c>
      <c r="J71" s="1" t="s">
        <v>368</v>
      </c>
      <c r="AF71" s="1" t="s">
        <v>101</v>
      </c>
      <c r="AG71" s="1" t="s">
        <v>102</v>
      </c>
      <c r="AH71" s="1" t="s">
        <v>31</v>
      </c>
      <c r="AJ71" s="1" t="s">
        <v>252</v>
      </c>
      <c r="AK71" s="1" t="s">
        <v>27</v>
      </c>
      <c r="AL71" s="1" t="s">
        <v>32</v>
      </c>
      <c r="AM71" s="1" t="s">
        <v>369</v>
      </c>
      <c r="AN71" s="1" t="s">
        <v>368</v>
      </c>
      <c r="AO71" s="1" t="s">
        <v>370</v>
      </c>
      <c r="AP71" s="1" t="s">
        <v>175</v>
      </c>
    </row>
    <row r="72" spans="1:42">
      <c r="A72" s="1" t="s">
        <v>738</v>
      </c>
      <c r="H72" s="1" t="s">
        <v>694</v>
      </c>
      <c r="I72" s="1" t="s">
        <v>371</v>
      </c>
      <c r="J72" s="1" t="s">
        <v>372</v>
      </c>
      <c r="AF72" s="1" t="s">
        <v>101</v>
      </c>
      <c r="AG72" s="1" t="s">
        <v>102</v>
      </c>
      <c r="AH72" s="1" t="s">
        <v>31</v>
      </c>
      <c r="AJ72" s="1" t="s">
        <v>338</v>
      </c>
      <c r="AK72" s="1" t="s">
        <v>27</v>
      </c>
      <c r="AL72" s="1" t="s">
        <v>87</v>
      </c>
      <c r="AN72" s="1" t="s">
        <v>372</v>
      </c>
      <c r="AO72" s="1" t="s">
        <v>373</v>
      </c>
      <c r="AP72" s="1" t="s">
        <v>175</v>
      </c>
    </row>
    <row r="73" spans="1:42">
      <c r="A73" s="1" t="s">
        <v>739</v>
      </c>
      <c r="H73" s="1" t="s">
        <v>695</v>
      </c>
      <c r="I73" s="1" t="s">
        <v>374</v>
      </c>
      <c r="J73" s="1" t="s">
        <v>375</v>
      </c>
      <c r="AF73" s="1" t="s">
        <v>101</v>
      </c>
      <c r="AG73" s="1" t="s">
        <v>102</v>
      </c>
      <c r="AH73" s="1" t="s">
        <v>31</v>
      </c>
      <c r="AJ73" s="1" t="s">
        <v>252</v>
      </c>
      <c r="AK73" s="1" t="s">
        <v>27</v>
      </c>
      <c r="AL73" s="1" t="s">
        <v>32</v>
      </c>
      <c r="AM73" s="1" t="s">
        <v>376</v>
      </c>
      <c r="AN73" s="1" t="s">
        <v>375</v>
      </c>
      <c r="AO73" s="1" t="s">
        <v>377</v>
      </c>
      <c r="AP73" s="1" t="s">
        <v>175</v>
      </c>
    </row>
    <row r="74" spans="1:42">
      <c r="A74" s="1" t="s">
        <v>740</v>
      </c>
      <c r="H74" s="1" t="s">
        <v>696</v>
      </c>
      <c r="I74" s="1" t="s">
        <v>378</v>
      </c>
      <c r="J74" s="1" t="s">
        <v>379</v>
      </c>
      <c r="AF74" s="1" t="s">
        <v>101</v>
      </c>
      <c r="AG74" s="1" t="s">
        <v>102</v>
      </c>
      <c r="AH74" s="1" t="s">
        <v>31</v>
      </c>
      <c r="AJ74" s="1" t="s">
        <v>223</v>
      </c>
      <c r="AK74" s="1" t="s">
        <v>27</v>
      </c>
      <c r="AL74" s="1" t="s">
        <v>27</v>
      </c>
      <c r="AM74" s="1" t="s">
        <v>304</v>
      </c>
      <c r="AN74" s="1" t="s">
        <v>379</v>
      </c>
      <c r="AO74" s="1" t="s">
        <v>380</v>
      </c>
      <c r="AP74" s="1" t="s">
        <v>175</v>
      </c>
    </row>
    <row r="75" spans="1:42">
      <c r="A75" s="1" t="s">
        <v>741</v>
      </c>
      <c r="K75" s="1" t="s">
        <v>697</v>
      </c>
      <c r="L75" s="1" t="s">
        <v>381</v>
      </c>
      <c r="M75" s="1" t="s">
        <v>382</v>
      </c>
      <c r="AF75" s="1" t="s">
        <v>101</v>
      </c>
      <c r="AG75" s="1" t="s">
        <v>102</v>
      </c>
      <c r="AH75" s="1" t="s">
        <v>31</v>
      </c>
      <c r="AN75" s="1" t="s">
        <v>382</v>
      </c>
    </row>
    <row r="76" spans="1:42">
      <c r="A76" s="1" t="s">
        <v>742</v>
      </c>
      <c r="N76" s="1" t="s">
        <v>693</v>
      </c>
      <c r="O76" s="1" t="s">
        <v>381</v>
      </c>
      <c r="P76" s="1" t="s">
        <v>382</v>
      </c>
      <c r="AF76" s="1" t="s">
        <v>30</v>
      </c>
      <c r="AG76" s="1" t="s">
        <v>170</v>
      </c>
      <c r="AH76" s="1" t="s">
        <v>31</v>
      </c>
      <c r="AJ76" s="1" t="s">
        <v>176</v>
      </c>
      <c r="AK76" s="1" t="s">
        <v>27</v>
      </c>
      <c r="AL76" s="1" t="s">
        <v>32</v>
      </c>
      <c r="AM76" s="1" t="s">
        <v>318</v>
      </c>
      <c r="AN76" s="1" t="s">
        <v>382</v>
      </c>
      <c r="AO76" s="1" t="s">
        <v>383</v>
      </c>
      <c r="AP76" s="1" t="s">
        <v>178</v>
      </c>
    </row>
    <row r="77" spans="1:42">
      <c r="A77" s="1" t="s">
        <v>743</v>
      </c>
      <c r="H77" s="1" t="s">
        <v>699</v>
      </c>
      <c r="I77" s="1" t="s">
        <v>384</v>
      </c>
      <c r="J77" s="1" t="s">
        <v>385</v>
      </c>
      <c r="AF77" s="1" t="s">
        <v>30</v>
      </c>
      <c r="AG77" s="1" t="s">
        <v>170</v>
      </c>
      <c r="AH77" s="1" t="s">
        <v>31</v>
      </c>
      <c r="AJ77" s="1" t="s">
        <v>322</v>
      </c>
      <c r="AK77" s="1" t="s">
        <v>27</v>
      </c>
      <c r="AL77" s="1" t="s">
        <v>116</v>
      </c>
      <c r="AN77" s="1" t="s">
        <v>385</v>
      </c>
      <c r="AO77" s="1" t="s">
        <v>386</v>
      </c>
      <c r="AP77" s="1" t="s">
        <v>178</v>
      </c>
    </row>
    <row r="78" spans="1:42">
      <c r="A78" s="1" t="s">
        <v>744</v>
      </c>
      <c r="H78" s="1" t="s">
        <v>700</v>
      </c>
      <c r="I78" s="1" t="s">
        <v>387</v>
      </c>
      <c r="J78" s="1" t="s">
        <v>388</v>
      </c>
      <c r="AF78" s="1" t="s">
        <v>101</v>
      </c>
      <c r="AG78" s="1" t="s">
        <v>102</v>
      </c>
      <c r="AH78" s="1" t="s">
        <v>31</v>
      </c>
      <c r="AJ78" s="1" t="s">
        <v>338</v>
      </c>
      <c r="AK78" s="1" t="s">
        <v>27</v>
      </c>
      <c r="AL78" s="1" t="s">
        <v>87</v>
      </c>
      <c r="AN78" s="1" t="s">
        <v>388</v>
      </c>
      <c r="AO78" s="1" t="s">
        <v>389</v>
      </c>
      <c r="AP78" s="1" t="s">
        <v>175</v>
      </c>
    </row>
    <row r="79" spans="1:42">
      <c r="A79" s="1" t="s">
        <v>745</v>
      </c>
      <c r="H79" s="1" t="s">
        <v>701</v>
      </c>
      <c r="I79" s="1" t="s">
        <v>390</v>
      </c>
      <c r="J79" s="1" t="s">
        <v>391</v>
      </c>
      <c r="AF79" s="1" t="s">
        <v>101</v>
      </c>
      <c r="AG79" s="1" t="s">
        <v>102</v>
      </c>
      <c r="AH79" s="1" t="s">
        <v>31</v>
      </c>
      <c r="AJ79" s="1" t="s">
        <v>216</v>
      </c>
      <c r="AK79" s="1" t="s">
        <v>27</v>
      </c>
      <c r="AL79" s="1" t="s">
        <v>119</v>
      </c>
      <c r="AN79" s="1" t="s">
        <v>391</v>
      </c>
      <c r="AO79" s="1" t="s">
        <v>392</v>
      </c>
      <c r="AP79" s="1" t="s">
        <v>178</v>
      </c>
    </row>
    <row r="80" spans="1:42">
      <c r="A80" s="1" t="s">
        <v>746</v>
      </c>
      <c r="H80" s="1" t="s">
        <v>702</v>
      </c>
      <c r="I80" s="1" t="s">
        <v>393</v>
      </c>
      <c r="J80" s="1" t="s">
        <v>394</v>
      </c>
      <c r="AF80" s="1" t="s">
        <v>101</v>
      </c>
      <c r="AG80" s="1" t="s">
        <v>102</v>
      </c>
      <c r="AH80" s="1" t="s">
        <v>31</v>
      </c>
      <c r="AJ80" s="1" t="s">
        <v>228</v>
      </c>
      <c r="AK80" s="1" t="s">
        <v>27</v>
      </c>
      <c r="AL80" s="1" t="s">
        <v>96</v>
      </c>
      <c r="AN80" s="1" t="s">
        <v>394</v>
      </c>
      <c r="AO80" s="1" t="s">
        <v>395</v>
      </c>
      <c r="AP80" s="1" t="s">
        <v>178</v>
      </c>
    </row>
    <row r="81" spans="1:42">
      <c r="A81" s="1" t="s">
        <v>698</v>
      </c>
      <c r="H81" s="1" t="s">
        <v>130</v>
      </c>
      <c r="I81" s="1" t="s">
        <v>396</v>
      </c>
      <c r="J81" s="1" t="s">
        <v>397</v>
      </c>
      <c r="AF81" s="1" t="s">
        <v>101</v>
      </c>
      <c r="AG81" s="1" t="s">
        <v>102</v>
      </c>
      <c r="AH81" s="1" t="s">
        <v>31</v>
      </c>
      <c r="AJ81" s="1" t="s">
        <v>176</v>
      </c>
      <c r="AK81" s="1" t="s">
        <v>27</v>
      </c>
      <c r="AL81" s="1" t="s">
        <v>32</v>
      </c>
      <c r="AM81" s="1" t="s">
        <v>398</v>
      </c>
      <c r="AN81" s="1" t="s">
        <v>397</v>
      </c>
      <c r="AO81" s="1" t="s">
        <v>399</v>
      </c>
      <c r="AP81" s="1" t="s">
        <v>178</v>
      </c>
    </row>
    <row r="82" spans="1:42">
      <c r="A82" s="1" t="s">
        <v>747</v>
      </c>
      <c r="H82" s="1" t="s">
        <v>703</v>
      </c>
      <c r="I82" s="1" t="s">
        <v>400</v>
      </c>
      <c r="J82" s="1" t="s">
        <v>401</v>
      </c>
      <c r="AF82" s="1" t="s">
        <v>101</v>
      </c>
      <c r="AG82" s="1" t="s">
        <v>102</v>
      </c>
      <c r="AH82" s="1" t="s">
        <v>31</v>
      </c>
      <c r="AJ82" s="1" t="s">
        <v>252</v>
      </c>
      <c r="AK82" s="1" t="s">
        <v>27</v>
      </c>
      <c r="AL82" s="1" t="s">
        <v>32</v>
      </c>
      <c r="AM82" s="1" t="s">
        <v>291</v>
      </c>
      <c r="AN82" s="1" t="s">
        <v>401</v>
      </c>
      <c r="AO82" s="1" t="s">
        <v>402</v>
      </c>
      <c r="AP82" s="1" t="s">
        <v>175</v>
      </c>
    </row>
    <row r="83" spans="1:42">
      <c r="A83" s="1" t="s">
        <v>748</v>
      </c>
      <c r="H83" s="1" t="s">
        <v>704</v>
      </c>
      <c r="I83" s="1" t="s">
        <v>403</v>
      </c>
      <c r="J83" s="1" t="s">
        <v>404</v>
      </c>
      <c r="AF83" s="1" t="s">
        <v>101</v>
      </c>
      <c r="AG83" s="1" t="s">
        <v>102</v>
      </c>
      <c r="AH83" s="1" t="s">
        <v>31</v>
      </c>
      <c r="AJ83" s="1" t="s">
        <v>252</v>
      </c>
      <c r="AK83" s="1" t="s">
        <v>27</v>
      </c>
      <c r="AL83" s="1" t="s">
        <v>32</v>
      </c>
      <c r="AM83" s="1" t="s">
        <v>376</v>
      </c>
      <c r="AN83" s="1" t="s">
        <v>404</v>
      </c>
      <c r="AO83" s="1" t="s">
        <v>405</v>
      </c>
      <c r="AP83" s="1" t="s">
        <v>175</v>
      </c>
    </row>
    <row r="84" spans="1:42">
      <c r="A84" s="1" t="s">
        <v>749</v>
      </c>
      <c r="H84" s="1" t="s">
        <v>705</v>
      </c>
      <c r="I84" s="1" t="s">
        <v>406</v>
      </c>
      <c r="J84" s="1" t="s">
        <v>407</v>
      </c>
      <c r="AF84" s="1" t="s">
        <v>101</v>
      </c>
      <c r="AG84" s="1" t="s">
        <v>102</v>
      </c>
      <c r="AH84" s="1" t="s">
        <v>31</v>
      </c>
      <c r="AJ84" s="1" t="s">
        <v>408</v>
      </c>
      <c r="AK84" s="1" t="s">
        <v>27</v>
      </c>
      <c r="AL84" s="1" t="s">
        <v>92</v>
      </c>
      <c r="AN84" s="1" t="s">
        <v>407</v>
      </c>
      <c r="AO84" s="1" t="s">
        <v>409</v>
      </c>
      <c r="AP84" s="1" t="s">
        <v>175</v>
      </c>
    </row>
    <row r="85" spans="1:42">
      <c r="A85" s="1" t="s">
        <v>750</v>
      </c>
      <c r="H85" s="1" t="s">
        <v>706</v>
      </c>
      <c r="I85" s="1" t="s">
        <v>410</v>
      </c>
      <c r="J85" s="1" t="s">
        <v>411</v>
      </c>
      <c r="AF85" s="1" t="s">
        <v>101</v>
      </c>
      <c r="AG85" s="1" t="s">
        <v>102</v>
      </c>
      <c r="AH85" s="1" t="s">
        <v>31</v>
      </c>
      <c r="AJ85" s="1" t="s">
        <v>252</v>
      </c>
      <c r="AK85" s="1" t="s">
        <v>27</v>
      </c>
      <c r="AL85" s="1" t="s">
        <v>32</v>
      </c>
      <c r="AM85" s="1" t="s">
        <v>412</v>
      </c>
      <c r="AN85" s="1" t="s">
        <v>411</v>
      </c>
      <c r="AO85" s="1" t="s">
        <v>413</v>
      </c>
      <c r="AP85" s="1" t="s">
        <v>175</v>
      </c>
    </row>
    <row r="86" spans="1:42">
      <c r="A86" s="1" t="s">
        <v>751</v>
      </c>
      <c r="H86" s="1" t="s">
        <v>707</v>
      </c>
      <c r="I86" s="1" t="s">
        <v>414</v>
      </c>
      <c r="J86" s="1" t="s">
        <v>415</v>
      </c>
      <c r="AF86" s="1" t="s">
        <v>101</v>
      </c>
      <c r="AG86" s="1" t="s">
        <v>102</v>
      </c>
      <c r="AH86" s="1" t="s">
        <v>31</v>
      </c>
      <c r="AJ86" s="1" t="s">
        <v>416</v>
      </c>
      <c r="AK86" s="1" t="s">
        <v>27</v>
      </c>
      <c r="AL86" s="1" t="s">
        <v>92</v>
      </c>
      <c r="AN86" s="1" t="s">
        <v>415</v>
      </c>
      <c r="AO86" s="1" t="s">
        <v>417</v>
      </c>
      <c r="AP86" s="1" t="s">
        <v>178</v>
      </c>
    </row>
    <row r="87" spans="1:42">
      <c r="A87" s="1" t="s">
        <v>752</v>
      </c>
      <c r="H87" s="1" t="s">
        <v>708</v>
      </c>
      <c r="I87" s="1" t="s">
        <v>418</v>
      </c>
      <c r="J87" s="1" t="s">
        <v>419</v>
      </c>
      <c r="AF87" s="1" t="s">
        <v>101</v>
      </c>
      <c r="AG87" s="1" t="s">
        <v>102</v>
      </c>
      <c r="AH87" s="1" t="s">
        <v>31</v>
      </c>
      <c r="AJ87" s="1" t="s">
        <v>189</v>
      </c>
      <c r="AK87" s="1" t="s">
        <v>27</v>
      </c>
      <c r="AL87" s="1" t="s">
        <v>27</v>
      </c>
      <c r="AM87" s="1" t="s">
        <v>420</v>
      </c>
      <c r="AN87" s="1" t="s">
        <v>419</v>
      </c>
      <c r="AO87" s="1" t="s">
        <v>421</v>
      </c>
      <c r="AP87" s="1" t="s">
        <v>178</v>
      </c>
    </row>
    <row r="88" spans="1:42">
      <c r="A88" s="1" t="s">
        <v>753</v>
      </c>
      <c r="H88" s="1" t="s">
        <v>709</v>
      </c>
      <c r="I88" s="1" t="s">
        <v>422</v>
      </c>
      <c r="J88" s="1" t="s">
        <v>423</v>
      </c>
      <c r="AF88" s="1" t="s">
        <v>101</v>
      </c>
      <c r="AG88" s="1" t="s">
        <v>102</v>
      </c>
      <c r="AH88" s="1" t="s">
        <v>31</v>
      </c>
      <c r="AJ88" s="1" t="s">
        <v>424</v>
      </c>
      <c r="AK88" s="1" t="s">
        <v>27</v>
      </c>
      <c r="AL88" s="1" t="s">
        <v>87</v>
      </c>
      <c r="AN88" s="1" t="s">
        <v>423</v>
      </c>
      <c r="AO88" s="1" t="s">
        <v>425</v>
      </c>
      <c r="AP88" s="1" t="s">
        <v>175</v>
      </c>
    </row>
    <row r="89" spans="1:42">
      <c r="A89" s="1" t="s">
        <v>754</v>
      </c>
      <c r="H89" s="1" t="s">
        <v>710</v>
      </c>
      <c r="I89" s="1" t="s">
        <v>426</v>
      </c>
      <c r="J89" s="1" t="s">
        <v>427</v>
      </c>
      <c r="AF89" s="1" t="s">
        <v>101</v>
      </c>
      <c r="AG89" s="1" t="s">
        <v>102</v>
      </c>
      <c r="AH89" s="1" t="s">
        <v>31</v>
      </c>
      <c r="AJ89" s="1" t="s">
        <v>346</v>
      </c>
      <c r="AK89" s="1" t="s">
        <v>27</v>
      </c>
      <c r="AL89" s="1" t="s">
        <v>41</v>
      </c>
      <c r="AN89" s="1" t="s">
        <v>427</v>
      </c>
      <c r="AO89" s="1" t="s">
        <v>428</v>
      </c>
      <c r="AP89" s="1" t="s">
        <v>175</v>
      </c>
    </row>
    <row r="90" spans="1:42">
      <c r="A90" s="1" t="s">
        <v>755</v>
      </c>
      <c r="H90" s="1" t="s">
        <v>711</v>
      </c>
      <c r="I90" s="1" t="s">
        <v>429</v>
      </c>
      <c r="J90" s="1" t="s">
        <v>430</v>
      </c>
      <c r="AF90" s="1" t="s">
        <v>101</v>
      </c>
      <c r="AG90" s="1" t="s">
        <v>102</v>
      </c>
      <c r="AH90" s="1" t="s">
        <v>31</v>
      </c>
      <c r="AJ90" s="1" t="s">
        <v>252</v>
      </c>
      <c r="AK90" s="1" t="s">
        <v>27</v>
      </c>
      <c r="AL90" s="1" t="s">
        <v>32</v>
      </c>
      <c r="AM90" s="1" t="s">
        <v>431</v>
      </c>
      <c r="AN90" s="1" t="s">
        <v>430</v>
      </c>
      <c r="AO90" s="1" t="s">
        <v>432</v>
      </c>
      <c r="AP90" s="1" t="s">
        <v>175</v>
      </c>
    </row>
    <row r="91" spans="1:42">
      <c r="A91" s="1" t="s">
        <v>756</v>
      </c>
      <c r="E91" s="1" t="s">
        <v>60</v>
      </c>
      <c r="F91" s="1" t="s">
        <v>42</v>
      </c>
      <c r="G91" s="1" t="s">
        <v>433</v>
      </c>
      <c r="AF91" s="1" t="s">
        <v>101</v>
      </c>
      <c r="AG91" s="1" t="s">
        <v>102</v>
      </c>
      <c r="AH91" s="1" t="s">
        <v>31</v>
      </c>
      <c r="AN91" s="1" t="s">
        <v>433</v>
      </c>
    </row>
    <row r="92" spans="1:42">
      <c r="A92" s="1" t="s">
        <v>757</v>
      </c>
      <c r="H92" s="1" t="s">
        <v>27</v>
      </c>
      <c r="I92" s="1" t="s">
        <v>207</v>
      </c>
      <c r="J92" s="1" t="s">
        <v>208</v>
      </c>
      <c r="AF92" s="1" t="s">
        <v>30</v>
      </c>
      <c r="AG92" s="1" t="s">
        <v>170</v>
      </c>
      <c r="AH92" s="1" t="s">
        <v>31</v>
      </c>
      <c r="AJ92" s="1" t="s">
        <v>176</v>
      </c>
      <c r="AK92" s="1" t="s">
        <v>27</v>
      </c>
      <c r="AL92" s="1" t="s">
        <v>32</v>
      </c>
      <c r="AM92" s="1" t="s">
        <v>692</v>
      </c>
      <c r="AN92" s="1" t="s">
        <v>208</v>
      </c>
      <c r="AO92" s="1" t="s">
        <v>209</v>
      </c>
      <c r="AP92" s="1" t="s">
        <v>178</v>
      </c>
    </row>
    <row r="93" spans="1:42">
      <c r="A93" s="1" t="s">
        <v>758</v>
      </c>
      <c r="K93" s="1" t="s">
        <v>32</v>
      </c>
      <c r="L93" s="1" t="s">
        <v>434</v>
      </c>
      <c r="M93" s="1" t="s">
        <v>435</v>
      </c>
      <c r="AF93" s="1" t="s">
        <v>101</v>
      </c>
      <c r="AG93" s="1" t="s">
        <v>102</v>
      </c>
      <c r="AH93" s="1" t="s">
        <v>31</v>
      </c>
      <c r="AN93" s="1" t="s">
        <v>435</v>
      </c>
    </row>
    <row r="94" spans="1:42">
      <c r="A94" s="1" t="s">
        <v>759</v>
      </c>
      <c r="N94" s="1" t="s">
        <v>41</v>
      </c>
      <c r="O94" s="1" t="s">
        <v>434</v>
      </c>
      <c r="P94" s="1" t="s">
        <v>435</v>
      </c>
      <c r="AF94" s="1" t="s">
        <v>30</v>
      </c>
      <c r="AG94" s="1" t="s">
        <v>170</v>
      </c>
      <c r="AH94" s="1" t="s">
        <v>31</v>
      </c>
      <c r="AJ94" s="1" t="s">
        <v>176</v>
      </c>
      <c r="AK94" s="1" t="s">
        <v>27</v>
      </c>
      <c r="AL94" s="1" t="s">
        <v>32</v>
      </c>
      <c r="AM94" s="1" t="s">
        <v>436</v>
      </c>
      <c r="AN94" s="1" t="s">
        <v>435</v>
      </c>
      <c r="AO94" s="1" t="s">
        <v>437</v>
      </c>
      <c r="AP94" s="1" t="s">
        <v>178</v>
      </c>
    </row>
    <row r="95" spans="1:42">
      <c r="A95" s="1" t="s">
        <v>760</v>
      </c>
      <c r="H95" s="1" t="s">
        <v>47</v>
      </c>
      <c r="I95" s="1" t="s">
        <v>438</v>
      </c>
      <c r="J95" s="1" t="s">
        <v>439</v>
      </c>
      <c r="AF95" s="1" t="s">
        <v>30</v>
      </c>
      <c r="AG95" s="1" t="s">
        <v>170</v>
      </c>
      <c r="AH95" s="1" t="s">
        <v>31</v>
      </c>
      <c r="AJ95" s="1" t="s">
        <v>198</v>
      </c>
      <c r="AK95" s="1" t="s">
        <v>27</v>
      </c>
      <c r="AL95" s="1" t="s">
        <v>104</v>
      </c>
      <c r="AN95" s="1" t="s">
        <v>439</v>
      </c>
      <c r="AO95" s="1" t="s">
        <v>440</v>
      </c>
      <c r="AP95" s="1" t="s">
        <v>178</v>
      </c>
    </row>
    <row r="96" spans="1:42">
      <c r="A96" s="1" t="s">
        <v>761</v>
      </c>
      <c r="E96" s="1" t="s">
        <v>66</v>
      </c>
      <c r="F96" s="1" t="s">
        <v>48</v>
      </c>
      <c r="G96" s="1" t="s">
        <v>441</v>
      </c>
      <c r="AF96" s="1" t="s">
        <v>101</v>
      </c>
      <c r="AG96" s="1" t="s">
        <v>102</v>
      </c>
      <c r="AH96" s="1" t="s">
        <v>31</v>
      </c>
      <c r="AN96" s="1" t="s">
        <v>441</v>
      </c>
    </row>
    <row r="97" spans="1:42">
      <c r="A97" s="1" t="s">
        <v>762</v>
      </c>
      <c r="H97" s="1" t="s">
        <v>27</v>
      </c>
      <c r="I97" s="1" t="s">
        <v>207</v>
      </c>
      <c r="J97" s="1" t="s">
        <v>208</v>
      </c>
      <c r="AF97" s="1" t="s">
        <v>30</v>
      </c>
      <c r="AG97" s="1" t="s">
        <v>170</v>
      </c>
      <c r="AH97" s="1" t="s">
        <v>31</v>
      </c>
      <c r="AJ97" s="1" t="s">
        <v>176</v>
      </c>
      <c r="AK97" s="1" t="s">
        <v>27</v>
      </c>
      <c r="AL97" s="1" t="s">
        <v>32</v>
      </c>
      <c r="AM97" s="1" t="s">
        <v>692</v>
      </c>
      <c r="AN97" s="1" t="s">
        <v>208</v>
      </c>
      <c r="AO97" s="1" t="s">
        <v>209</v>
      </c>
      <c r="AP97" s="1" t="s">
        <v>178</v>
      </c>
    </row>
    <row r="98" spans="1:42">
      <c r="A98" s="1" t="s">
        <v>763</v>
      </c>
      <c r="K98" s="1" t="s">
        <v>32</v>
      </c>
      <c r="L98" s="1" t="s">
        <v>442</v>
      </c>
      <c r="M98" s="1" t="s">
        <v>443</v>
      </c>
      <c r="AF98" s="1" t="s">
        <v>101</v>
      </c>
      <c r="AG98" s="1" t="s">
        <v>102</v>
      </c>
      <c r="AH98" s="1" t="s">
        <v>31</v>
      </c>
      <c r="AN98" s="1" t="s">
        <v>443</v>
      </c>
    </row>
    <row r="99" spans="1:42">
      <c r="A99" s="1" t="s">
        <v>764</v>
      </c>
      <c r="N99" s="1" t="s">
        <v>41</v>
      </c>
      <c r="O99" s="1" t="s">
        <v>442</v>
      </c>
      <c r="P99" s="1" t="s">
        <v>443</v>
      </c>
      <c r="AF99" s="1" t="s">
        <v>30</v>
      </c>
      <c r="AG99" s="1" t="s">
        <v>170</v>
      </c>
      <c r="AH99" s="1" t="s">
        <v>31</v>
      </c>
      <c r="AJ99" s="1" t="s">
        <v>176</v>
      </c>
      <c r="AK99" s="1" t="s">
        <v>27</v>
      </c>
      <c r="AL99" s="1" t="s">
        <v>32</v>
      </c>
      <c r="AM99" s="1" t="s">
        <v>194</v>
      </c>
      <c r="AN99" s="1" t="s">
        <v>443</v>
      </c>
      <c r="AO99" s="1" t="s">
        <v>444</v>
      </c>
      <c r="AP99" s="1" t="s">
        <v>178</v>
      </c>
    </row>
    <row r="100" spans="1:42">
      <c r="A100" s="1" t="s">
        <v>117</v>
      </c>
      <c r="H100" s="1" t="s">
        <v>47</v>
      </c>
      <c r="I100" s="1" t="s">
        <v>445</v>
      </c>
      <c r="J100" s="1" t="s">
        <v>446</v>
      </c>
      <c r="AF100" s="1" t="s">
        <v>30</v>
      </c>
      <c r="AG100" s="1" t="s">
        <v>170</v>
      </c>
      <c r="AH100" s="1" t="s">
        <v>31</v>
      </c>
      <c r="AJ100" s="1" t="s">
        <v>198</v>
      </c>
      <c r="AK100" s="1" t="s">
        <v>27</v>
      </c>
      <c r="AL100" s="1" t="s">
        <v>104</v>
      </c>
      <c r="AN100" s="1" t="s">
        <v>446</v>
      </c>
      <c r="AO100" s="1" t="s">
        <v>447</v>
      </c>
      <c r="AP100" s="1" t="s">
        <v>178</v>
      </c>
    </row>
    <row r="101" spans="1:42">
      <c r="A101" s="1" t="s">
        <v>765</v>
      </c>
      <c r="H101" s="1" t="s">
        <v>53</v>
      </c>
      <c r="I101" s="1" t="s">
        <v>448</v>
      </c>
      <c r="J101" s="1" t="s">
        <v>449</v>
      </c>
      <c r="AF101" s="1" t="s">
        <v>101</v>
      </c>
      <c r="AG101" s="1" t="s">
        <v>102</v>
      </c>
      <c r="AH101" s="1" t="s">
        <v>31</v>
      </c>
      <c r="AJ101" s="1" t="s">
        <v>283</v>
      </c>
      <c r="AK101" s="1" t="s">
        <v>27</v>
      </c>
      <c r="AL101" s="1" t="s">
        <v>41</v>
      </c>
      <c r="AN101" s="1" t="s">
        <v>449</v>
      </c>
      <c r="AO101" s="1" t="s">
        <v>450</v>
      </c>
      <c r="AP101" s="1" t="s">
        <v>178</v>
      </c>
    </row>
    <row r="102" spans="1:42">
      <c r="A102" s="1" t="s">
        <v>766</v>
      </c>
      <c r="H102" s="1" t="s">
        <v>60</v>
      </c>
      <c r="I102" s="1" t="s">
        <v>451</v>
      </c>
      <c r="J102" s="1" t="s">
        <v>452</v>
      </c>
      <c r="AF102" s="1" t="s">
        <v>101</v>
      </c>
      <c r="AG102" s="1" t="s">
        <v>102</v>
      </c>
      <c r="AH102" s="1" t="s">
        <v>31</v>
      </c>
      <c r="AJ102" s="1" t="s">
        <v>198</v>
      </c>
      <c r="AK102" s="1" t="s">
        <v>27</v>
      </c>
      <c r="AL102" s="1" t="s">
        <v>104</v>
      </c>
      <c r="AN102" s="1" t="s">
        <v>452</v>
      </c>
      <c r="AO102" s="1" t="s">
        <v>232</v>
      </c>
      <c r="AP102" s="1" t="s">
        <v>178</v>
      </c>
    </row>
    <row r="103" spans="1:42">
      <c r="A103" s="1" t="s">
        <v>767</v>
      </c>
      <c r="H103" s="1" t="s">
        <v>66</v>
      </c>
      <c r="I103" s="1" t="s">
        <v>453</v>
      </c>
      <c r="J103" s="1" t="s">
        <v>454</v>
      </c>
      <c r="AF103" s="1" t="s">
        <v>101</v>
      </c>
      <c r="AG103" s="1" t="s">
        <v>102</v>
      </c>
      <c r="AH103" s="1" t="s">
        <v>31</v>
      </c>
      <c r="AJ103" s="1" t="s">
        <v>125</v>
      </c>
      <c r="AK103" s="1" t="s">
        <v>27</v>
      </c>
      <c r="AL103" s="1" t="s">
        <v>87</v>
      </c>
      <c r="AN103" s="1" t="s">
        <v>454</v>
      </c>
      <c r="AO103" s="1" t="s">
        <v>455</v>
      </c>
      <c r="AP103" s="1" t="s">
        <v>175</v>
      </c>
    </row>
    <row r="104" spans="1:42">
      <c r="A104" s="1" t="s">
        <v>768</v>
      </c>
      <c r="K104" s="1" t="s">
        <v>74</v>
      </c>
      <c r="L104" s="1" t="s">
        <v>456</v>
      </c>
      <c r="M104" s="1" t="s">
        <v>457</v>
      </c>
      <c r="AF104" s="1" t="s">
        <v>101</v>
      </c>
      <c r="AG104" s="1" t="s">
        <v>102</v>
      </c>
      <c r="AH104" s="1" t="s">
        <v>31</v>
      </c>
      <c r="AN104" s="1" t="s">
        <v>457</v>
      </c>
    </row>
    <row r="105" spans="1:42">
      <c r="A105" s="1" t="s">
        <v>769</v>
      </c>
      <c r="N105" s="1" t="s">
        <v>81</v>
      </c>
      <c r="O105" s="1" t="s">
        <v>456</v>
      </c>
      <c r="P105" s="1" t="s">
        <v>457</v>
      </c>
      <c r="AF105" s="1" t="s">
        <v>30</v>
      </c>
      <c r="AG105" s="1" t="s">
        <v>170</v>
      </c>
      <c r="AH105" s="1" t="s">
        <v>31</v>
      </c>
      <c r="AJ105" s="1" t="s">
        <v>176</v>
      </c>
      <c r="AK105" s="1" t="s">
        <v>27</v>
      </c>
      <c r="AL105" s="1" t="s">
        <v>32</v>
      </c>
      <c r="AM105" s="1" t="s">
        <v>194</v>
      </c>
      <c r="AN105" s="1" t="s">
        <v>457</v>
      </c>
      <c r="AO105" s="1" t="s">
        <v>458</v>
      </c>
      <c r="AP105" s="1" t="s">
        <v>178</v>
      </c>
    </row>
    <row r="106" spans="1:42">
      <c r="A106" s="1" t="s">
        <v>770</v>
      </c>
      <c r="H106" s="1" t="s">
        <v>87</v>
      </c>
      <c r="I106" s="1" t="s">
        <v>459</v>
      </c>
      <c r="J106" s="1" t="s">
        <v>460</v>
      </c>
      <c r="AF106" s="1" t="s">
        <v>30</v>
      </c>
      <c r="AG106" s="1" t="s">
        <v>170</v>
      </c>
      <c r="AH106" s="1" t="s">
        <v>31</v>
      </c>
      <c r="AJ106" s="1" t="s">
        <v>198</v>
      </c>
      <c r="AK106" s="1" t="s">
        <v>27</v>
      </c>
      <c r="AL106" s="1" t="s">
        <v>104</v>
      </c>
      <c r="AN106" s="1" t="s">
        <v>460</v>
      </c>
      <c r="AO106" s="1" t="s">
        <v>461</v>
      </c>
      <c r="AP106" s="1" t="s">
        <v>178</v>
      </c>
    </row>
    <row r="107" spans="1:42">
      <c r="A107" s="1" t="s">
        <v>771</v>
      </c>
      <c r="H107" s="1" t="s">
        <v>92</v>
      </c>
      <c r="I107" s="1" t="s">
        <v>462</v>
      </c>
      <c r="J107" s="1" t="s">
        <v>463</v>
      </c>
      <c r="AF107" s="1" t="s">
        <v>101</v>
      </c>
      <c r="AG107" s="1" t="s">
        <v>102</v>
      </c>
      <c r="AH107" s="1" t="s">
        <v>31</v>
      </c>
      <c r="AJ107" s="1" t="s">
        <v>283</v>
      </c>
      <c r="AK107" s="1" t="s">
        <v>27</v>
      </c>
      <c r="AL107" s="1" t="s">
        <v>41</v>
      </c>
      <c r="AN107" s="1" t="s">
        <v>463</v>
      </c>
      <c r="AO107" s="1" t="s">
        <v>464</v>
      </c>
      <c r="AP107" s="1" t="s">
        <v>178</v>
      </c>
    </row>
    <row r="108" spans="1:42">
      <c r="A108" s="1" t="s">
        <v>772</v>
      </c>
      <c r="H108" s="1" t="s">
        <v>96</v>
      </c>
      <c r="I108" s="1" t="s">
        <v>465</v>
      </c>
      <c r="J108" s="1" t="s">
        <v>466</v>
      </c>
      <c r="AF108" s="1" t="s">
        <v>101</v>
      </c>
      <c r="AG108" s="1" t="s">
        <v>102</v>
      </c>
      <c r="AH108" s="1" t="s">
        <v>31</v>
      </c>
      <c r="AJ108" s="1" t="s">
        <v>198</v>
      </c>
      <c r="AK108" s="1" t="s">
        <v>27</v>
      </c>
      <c r="AL108" s="1" t="s">
        <v>104</v>
      </c>
      <c r="AN108" s="1" t="s">
        <v>466</v>
      </c>
      <c r="AO108" s="1" t="s">
        <v>232</v>
      </c>
      <c r="AP108" s="1" t="s">
        <v>178</v>
      </c>
    </row>
    <row r="109" spans="1:42">
      <c r="A109" s="1" t="s">
        <v>773</v>
      </c>
      <c r="E109" s="1" t="s">
        <v>74</v>
      </c>
      <c r="F109" s="1" t="s">
        <v>61</v>
      </c>
      <c r="G109" s="1" t="s">
        <v>467</v>
      </c>
      <c r="AF109" s="1" t="s">
        <v>101</v>
      </c>
      <c r="AG109" s="1" t="s">
        <v>102</v>
      </c>
      <c r="AH109" s="1" t="s">
        <v>31</v>
      </c>
      <c r="AN109" s="1" t="s">
        <v>467</v>
      </c>
    </row>
    <row r="110" spans="1:42" s="38" customFormat="1">
      <c r="A110" s="38" t="s">
        <v>774</v>
      </c>
      <c r="H110" s="38" t="s">
        <v>27</v>
      </c>
      <c r="I110" s="38" t="s">
        <v>207</v>
      </c>
      <c r="J110" s="38" t="s">
        <v>208</v>
      </c>
      <c r="AF110" s="38" t="s">
        <v>30</v>
      </c>
      <c r="AG110" s="38" t="s">
        <v>170</v>
      </c>
      <c r="AH110" s="38" t="s">
        <v>31</v>
      </c>
      <c r="AJ110" s="38" t="s">
        <v>176</v>
      </c>
      <c r="AK110" s="38" t="s">
        <v>27</v>
      </c>
      <c r="AL110" s="38" t="s">
        <v>32</v>
      </c>
      <c r="AM110" s="38" t="s">
        <v>692</v>
      </c>
      <c r="AN110" s="38" t="s">
        <v>208</v>
      </c>
      <c r="AO110" s="38" t="s">
        <v>209</v>
      </c>
      <c r="AP110" s="38" t="s">
        <v>178</v>
      </c>
    </row>
    <row r="111" spans="1:42">
      <c r="A111" s="1" t="s">
        <v>775</v>
      </c>
      <c r="T111" s="1" t="s">
        <v>32</v>
      </c>
      <c r="U111" s="1" t="s">
        <v>468</v>
      </c>
      <c r="V111" s="1" t="s">
        <v>469</v>
      </c>
      <c r="AF111" s="1" t="s">
        <v>30</v>
      </c>
      <c r="AG111" s="1" t="s">
        <v>170</v>
      </c>
      <c r="AH111" s="1" t="s">
        <v>31</v>
      </c>
      <c r="AN111" s="1" t="s">
        <v>469</v>
      </c>
    </row>
    <row r="112" spans="1:42">
      <c r="A112" s="1" t="s">
        <v>776</v>
      </c>
      <c r="W112" s="1" t="s">
        <v>41</v>
      </c>
      <c r="X112" s="1" t="s">
        <v>468</v>
      </c>
      <c r="Y112" s="1" t="s">
        <v>469</v>
      </c>
      <c r="AF112" s="1" t="s">
        <v>30</v>
      </c>
      <c r="AG112" s="1" t="s">
        <v>170</v>
      </c>
      <c r="AH112" s="1" t="s">
        <v>31</v>
      </c>
      <c r="AJ112" s="1" t="s">
        <v>223</v>
      </c>
      <c r="AK112" s="1" t="s">
        <v>27</v>
      </c>
      <c r="AL112" s="1" t="s">
        <v>27</v>
      </c>
      <c r="AN112" s="1" t="s">
        <v>469</v>
      </c>
      <c r="AO112" s="1" t="s">
        <v>470</v>
      </c>
      <c r="AP112" s="1" t="s">
        <v>175</v>
      </c>
    </row>
    <row r="113" spans="1:42">
      <c r="A113" s="1" t="s">
        <v>777</v>
      </c>
      <c r="Q113" s="1" t="s">
        <v>47</v>
      </c>
      <c r="R113" s="1" t="s">
        <v>468</v>
      </c>
      <c r="S113" s="1" t="s">
        <v>469</v>
      </c>
      <c r="AF113" s="1" t="s">
        <v>30</v>
      </c>
      <c r="AG113" s="1" t="s">
        <v>170</v>
      </c>
      <c r="AH113" s="1" t="s">
        <v>31</v>
      </c>
      <c r="AI113" s="1" t="s">
        <v>81</v>
      </c>
      <c r="AN113" s="1" t="s">
        <v>469</v>
      </c>
    </row>
    <row r="114" spans="1:42">
      <c r="A114" s="1" t="s">
        <v>778</v>
      </c>
      <c r="H114" s="1" t="s">
        <v>53</v>
      </c>
      <c r="I114" s="1" t="s">
        <v>471</v>
      </c>
      <c r="J114" s="1" t="s">
        <v>472</v>
      </c>
      <c r="AF114" s="1" t="s">
        <v>30</v>
      </c>
      <c r="AG114" s="1" t="s">
        <v>170</v>
      </c>
      <c r="AH114" s="1" t="s">
        <v>31</v>
      </c>
      <c r="AJ114" s="1" t="s">
        <v>176</v>
      </c>
      <c r="AK114" s="1" t="s">
        <v>27</v>
      </c>
      <c r="AL114" s="1" t="s">
        <v>32</v>
      </c>
      <c r="AM114" s="1" t="s">
        <v>473</v>
      </c>
      <c r="AN114" s="1" t="s">
        <v>472</v>
      </c>
      <c r="AO114" s="1" t="s">
        <v>474</v>
      </c>
      <c r="AP114" s="1" t="s">
        <v>178</v>
      </c>
    </row>
    <row r="115" spans="1:42">
      <c r="A115" s="1" t="s">
        <v>779</v>
      </c>
      <c r="K115" s="1" t="s">
        <v>60</v>
      </c>
      <c r="L115" s="1" t="s">
        <v>475</v>
      </c>
      <c r="M115" s="1" t="s">
        <v>476</v>
      </c>
      <c r="AF115" s="1" t="s">
        <v>101</v>
      </c>
      <c r="AG115" s="1" t="s">
        <v>102</v>
      </c>
      <c r="AH115" s="1" t="s">
        <v>31</v>
      </c>
      <c r="AN115" s="1" t="s">
        <v>476</v>
      </c>
    </row>
    <row r="116" spans="1:42">
      <c r="A116" s="1" t="s">
        <v>780</v>
      </c>
      <c r="N116" s="1" t="s">
        <v>66</v>
      </c>
      <c r="O116" s="1" t="s">
        <v>475</v>
      </c>
      <c r="P116" s="1" t="s">
        <v>476</v>
      </c>
      <c r="AF116" s="1" t="s">
        <v>30</v>
      </c>
      <c r="AG116" s="1" t="s">
        <v>170</v>
      </c>
      <c r="AH116" s="1" t="s">
        <v>31</v>
      </c>
      <c r="AJ116" s="1" t="s">
        <v>176</v>
      </c>
      <c r="AK116" s="1" t="s">
        <v>27</v>
      </c>
      <c r="AL116" s="1" t="s">
        <v>32</v>
      </c>
      <c r="AM116" s="1" t="s">
        <v>477</v>
      </c>
      <c r="AN116" s="1" t="s">
        <v>476</v>
      </c>
      <c r="AO116" s="1" t="s">
        <v>478</v>
      </c>
      <c r="AP116" s="1" t="s">
        <v>178</v>
      </c>
    </row>
    <row r="117" spans="1:42">
      <c r="A117" s="1" t="s">
        <v>781</v>
      </c>
      <c r="H117" s="1" t="s">
        <v>74</v>
      </c>
      <c r="I117" s="1" t="s">
        <v>479</v>
      </c>
      <c r="J117" s="1" t="s">
        <v>480</v>
      </c>
      <c r="AF117" s="1" t="s">
        <v>30</v>
      </c>
      <c r="AG117" s="1" t="s">
        <v>170</v>
      </c>
      <c r="AH117" s="1" t="s">
        <v>31</v>
      </c>
      <c r="AJ117" s="1" t="s">
        <v>185</v>
      </c>
      <c r="AK117" s="1" t="s">
        <v>27</v>
      </c>
      <c r="AL117" s="1" t="s">
        <v>87</v>
      </c>
      <c r="AN117" s="1" t="s">
        <v>480</v>
      </c>
      <c r="AO117" s="1" t="s">
        <v>481</v>
      </c>
      <c r="AP117" s="1" t="s">
        <v>178</v>
      </c>
    </row>
    <row r="118" spans="1:42">
      <c r="A118" s="1" t="s">
        <v>782</v>
      </c>
      <c r="H118" s="1" t="s">
        <v>81</v>
      </c>
      <c r="I118" s="1" t="s">
        <v>482</v>
      </c>
      <c r="J118" s="1" t="s">
        <v>483</v>
      </c>
      <c r="AF118" s="1" t="s">
        <v>101</v>
      </c>
      <c r="AG118" s="1" t="s">
        <v>102</v>
      </c>
      <c r="AH118" s="1" t="s">
        <v>31</v>
      </c>
      <c r="AJ118" s="1" t="s">
        <v>73</v>
      </c>
      <c r="AK118" s="1" t="s">
        <v>27</v>
      </c>
      <c r="AL118" s="1" t="s">
        <v>74</v>
      </c>
      <c r="AN118" s="1" t="s">
        <v>483</v>
      </c>
      <c r="AO118" s="1" t="s">
        <v>484</v>
      </c>
      <c r="AP118" s="1" t="s">
        <v>175</v>
      </c>
    </row>
    <row r="119" spans="1:42">
      <c r="A119" s="1" t="s">
        <v>783</v>
      </c>
      <c r="T119" s="1" t="s">
        <v>87</v>
      </c>
      <c r="U119" s="1" t="s">
        <v>485</v>
      </c>
      <c r="V119" s="1" t="s">
        <v>486</v>
      </c>
      <c r="AF119" s="1" t="s">
        <v>101</v>
      </c>
      <c r="AG119" s="1" t="s">
        <v>102</v>
      </c>
      <c r="AH119" s="1" t="s">
        <v>31</v>
      </c>
      <c r="AN119" s="1" t="s">
        <v>486</v>
      </c>
    </row>
    <row r="120" spans="1:42">
      <c r="A120" s="1" t="s">
        <v>784</v>
      </c>
      <c r="W120" s="1" t="s">
        <v>92</v>
      </c>
      <c r="X120" s="1" t="s">
        <v>485</v>
      </c>
      <c r="Y120" s="1" t="s">
        <v>486</v>
      </c>
      <c r="AF120" s="1" t="s">
        <v>30</v>
      </c>
      <c r="AG120" s="1" t="s">
        <v>170</v>
      </c>
      <c r="AH120" s="1" t="s">
        <v>31</v>
      </c>
      <c r="AJ120" s="1" t="s">
        <v>223</v>
      </c>
      <c r="AK120" s="1" t="s">
        <v>27</v>
      </c>
      <c r="AL120" s="1" t="s">
        <v>27</v>
      </c>
      <c r="AN120" s="1" t="s">
        <v>486</v>
      </c>
      <c r="AO120" s="1" t="s">
        <v>487</v>
      </c>
      <c r="AP120" s="1" t="s">
        <v>175</v>
      </c>
    </row>
    <row r="121" spans="1:42" s="2" customFormat="1">
      <c r="A121" s="2" t="s">
        <v>785</v>
      </c>
      <c r="Q121" s="2" t="s">
        <v>96</v>
      </c>
      <c r="R121" s="2" t="s">
        <v>485</v>
      </c>
      <c r="S121" s="2" t="s">
        <v>486</v>
      </c>
      <c r="AF121" s="2" t="s">
        <v>101</v>
      </c>
      <c r="AG121" s="2" t="s">
        <v>102</v>
      </c>
      <c r="AH121" s="2" t="s">
        <v>31</v>
      </c>
      <c r="AI121" s="2" t="s">
        <v>81</v>
      </c>
      <c r="AN121" s="2" t="s">
        <v>486</v>
      </c>
    </row>
    <row r="122" spans="1:42">
      <c r="A122" s="1" t="s">
        <v>786</v>
      </c>
      <c r="K122" s="1" t="s">
        <v>97</v>
      </c>
      <c r="L122" s="1" t="s">
        <v>488</v>
      </c>
      <c r="M122" s="1" t="s">
        <v>489</v>
      </c>
      <c r="AF122" s="1" t="s">
        <v>101</v>
      </c>
      <c r="AG122" s="1" t="s">
        <v>102</v>
      </c>
      <c r="AH122" s="1" t="s">
        <v>31</v>
      </c>
      <c r="AN122" s="1" t="s">
        <v>489</v>
      </c>
    </row>
    <row r="123" spans="1:42">
      <c r="A123" s="1" t="s">
        <v>787</v>
      </c>
      <c r="N123" s="1" t="s">
        <v>103</v>
      </c>
      <c r="O123" s="1" t="s">
        <v>488</v>
      </c>
      <c r="P123" s="1" t="s">
        <v>489</v>
      </c>
      <c r="AF123" s="1" t="s">
        <v>30</v>
      </c>
      <c r="AG123" s="1" t="s">
        <v>170</v>
      </c>
      <c r="AH123" s="1" t="s">
        <v>31</v>
      </c>
      <c r="AJ123" s="1" t="s">
        <v>176</v>
      </c>
      <c r="AK123" s="1" t="s">
        <v>27</v>
      </c>
      <c r="AL123" s="1" t="s">
        <v>32</v>
      </c>
      <c r="AM123" s="1" t="s">
        <v>490</v>
      </c>
      <c r="AN123" s="1" t="s">
        <v>489</v>
      </c>
      <c r="AO123" s="1" t="s">
        <v>491</v>
      </c>
      <c r="AP123" s="1" t="s">
        <v>178</v>
      </c>
    </row>
    <row r="124" spans="1:42">
      <c r="A124" s="1" t="s">
        <v>788</v>
      </c>
      <c r="H124" s="1" t="s">
        <v>104</v>
      </c>
      <c r="I124" s="1" t="s">
        <v>492</v>
      </c>
      <c r="J124" s="1" t="s">
        <v>493</v>
      </c>
      <c r="AF124" s="1" t="s">
        <v>30</v>
      </c>
      <c r="AG124" s="1" t="s">
        <v>170</v>
      </c>
      <c r="AH124" s="1" t="s">
        <v>31</v>
      </c>
      <c r="AJ124" s="1" t="s">
        <v>494</v>
      </c>
      <c r="AK124" s="1" t="s">
        <v>27</v>
      </c>
      <c r="AL124" s="1" t="s">
        <v>74</v>
      </c>
      <c r="AN124" s="1" t="s">
        <v>493</v>
      </c>
      <c r="AO124" s="1" t="s">
        <v>495</v>
      </c>
      <c r="AP124" s="1" t="s">
        <v>496</v>
      </c>
    </row>
    <row r="125" spans="1:42">
      <c r="A125" s="1" t="s">
        <v>789</v>
      </c>
      <c r="T125" s="1" t="s">
        <v>104</v>
      </c>
      <c r="U125" s="1" t="s">
        <v>497</v>
      </c>
      <c r="V125" s="1" t="s">
        <v>498</v>
      </c>
      <c r="AF125" s="1" t="s">
        <v>101</v>
      </c>
      <c r="AG125" s="1" t="s">
        <v>102</v>
      </c>
      <c r="AH125" s="1" t="s">
        <v>31</v>
      </c>
      <c r="AN125" s="1" t="s">
        <v>498</v>
      </c>
    </row>
    <row r="126" spans="1:42">
      <c r="A126" s="1" t="s">
        <v>790</v>
      </c>
      <c r="W126" s="1" t="s">
        <v>105</v>
      </c>
      <c r="X126" s="1" t="s">
        <v>497</v>
      </c>
      <c r="Y126" s="1" t="s">
        <v>498</v>
      </c>
      <c r="AF126" s="1" t="s">
        <v>30</v>
      </c>
      <c r="AG126" s="1" t="s">
        <v>170</v>
      </c>
      <c r="AH126" s="1" t="s">
        <v>31</v>
      </c>
      <c r="AJ126" s="1" t="s">
        <v>252</v>
      </c>
      <c r="AK126" s="1" t="s">
        <v>27</v>
      </c>
      <c r="AL126" s="1" t="s">
        <v>32</v>
      </c>
      <c r="AN126" s="1" t="s">
        <v>498</v>
      </c>
      <c r="AO126" s="1" t="s">
        <v>499</v>
      </c>
      <c r="AP126" s="1" t="s">
        <v>175</v>
      </c>
    </row>
    <row r="127" spans="1:42">
      <c r="A127" s="1" t="s">
        <v>791</v>
      </c>
      <c r="Q127" s="1" t="s">
        <v>110</v>
      </c>
      <c r="R127" s="1" t="s">
        <v>497</v>
      </c>
      <c r="S127" s="1" t="s">
        <v>498</v>
      </c>
      <c r="AF127" s="1" t="s">
        <v>101</v>
      </c>
      <c r="AG127" s="1" t="s">
        <v>102</v>
      </c>
      <c r="AH127" s="1" t="s">
        <v>31</v>
      </c>
      <c r="AI127" s="1" t="s">
        <v>117</v>
      </c>
      <c r="AN127" s="1" t="s">
        <v>498</v>
      </c>
    </row>
    <row r="128" spans="1:42">
      <c r="A128" s="1" t="s">
        <v>792</v>
      </c>
      <c r="H128" s="1" t="s">
        <v>115</v>
      </c>
      <c r="I128" s="1" t="s">
        <v>500</v>
      </c>
      <c r="J128" s="1" t="s">
        <v>501</v>
      </c>
      <c r="AF128" s="1" t="s">
        <v>101</v>
      </c>
      <c r="AG128" s="1" t="s">
        <v>102</v>
      </c>
      <c r="AH128" s="1" t="s">
        <v>31</v>
      </c>
      <c r="AJ128" s="1" t="s">
        <v>283</v>
      </c>
      <c r="AK128" s="1" t="s">
        <v>27</v>
      </c>
      <c r="AL128" s="1" t="s">
        <v>41</v>
      </c>
      <c r="AN128" s="1" t="s">
        <v>501</v>
      </c>
      <c r="AO128" s="1" t="s">
        <v>502</v>
      </c>
      <c r="AP128" s="1" t="s">
        <v>178</v>
      </c>
    </row>
    <row r="129" spans="1:42">
      <c r="A129" s="1" t="s">
        <v>793</v>
      </c>
      <c r="T129" s="1" t="s">
        <v>115</v>
      </c>
      <c r="U129" s="1" t="s">
        <v>503</v>
      </c>
      <c r="V129" s="1" t="s">
        <v>504</v>
      </c>
      <c r="AF129" s="1" t="s">
        <v>101</v>
      </c>
      <c r="AG129" s="1" t="s">
        <v>102</v>
      </c>
      <c r="AH129" s="1" t="s">
        <v>31</v>
      </c>
      <c r="AN129" s="1" t="s">
        <v>504</v>
      </c>
    </row>
    <row r="130" spans="1:42">
      <c r="A130" s="1" t="s">
        <v>794</v>
      </c>
      <c r="W130" s="1" t="s">
        <v>116</v>
      </c>
      <c r="X130" s="1" t="s">
        <v>503</v>
      </c>
      <c r="Y130" s="1" t="s">
        <v>504</v>
      </c>
      <c r="AF130" s="1" t="s">
        <v>30</v>
      </c>
      <c r="AG130" s="1" t="s">
        <v>170</v>
      </c>
      <c r="AH130" s="1" t="s">
        <v>31</v>
      </c>
      <c r="AJ130" s="1" t="s">
        <v>223</v>
      </c>
      <c r="AK130" s="1" t="s">
        <v>27</v>
      </c>
      <c r="AL130" s="1" t="s">
        <v>27</v>
      </c>
      <c r="AN130" s="1" t="s">
        <v>504</v>
      </c>
      <c r="AO130" s="1" t="s">
        <v>505</v>
      </c>
      <c r="AP130" s="1" t="s">
        <v>175</v>
      </c>
    </row>
    <row r="131" spans="1:42">
      <c r="A131" s="1" t="s">
        <v>795</v>
      </c>
      <c r="Q131" s="1" t="s">
        <v>119</v>
      </c>
      <c r="R131" s="1" t="s">
        <v>503</v>
      </c>
      <c r="S131" s="1" t="s">
        <v>504</v>
      </c>
      <c r="AF131" s="1" t="s">
        <v>101</v>
      </c>
      <c r="AG131" s="1" t="s">
        <v>102</v>
      </c>
      <c r="AH131" s="1" t="s">
        <v>31</v>
      </c>
      <c r="AI131" s="1" t="s">
        <v>81</v>
      </c>
      <c r="AN131" s="1" t="s">
        <v>504</v>
      </c>
    </row>
    <row r="132" spans="1:42">
      <c r="A132" s="1" t="s">
        <v>796</v>
      </c>
      <c r="K132" s="1" t="s">
        <v>120</v>
      </c>
      <c r="L132" s="1" t="s">
        <v>506</v>
      </c>
      <c r="M132" s="1" t="s">
        <v>507</v>
      </c>
      <c r="AF132" s="1" t="s">
        <v>101</v>
      </c>
      <c r="AG132" s="1" t="s">
        <v>102</v>
      </c>
      <c r="AH132" s="1" t="s">
        <v>31</v>
      </c>
      <c r="AN132" s="1" t="s">
        <v>507</v>
      </c>
    </row>
    <row r="133" spans="1:42">
      <c r="A133" s="1" t="s">
        <v>797</v>
      </c>
      <c r="N133" s="1" t="s">
        <v>121</v>
      </c>
      <c r="O133" s="1" t="s">
        <v>506</v>
      </c>
      <c r="P133" s="1" t="s">
        <v>507</v>
      </c>
      <c r="AF133" s="1" t="s">
        <v>30</v>
      </c>
      <c r="AG133" s="1" t="s">
        <v>170</v>
      </c>
      <c r="AH133" s="1" t="s">
        <v>31</v>
      </c>
      <c r="AJ133" s="1" t="s">
        <v>37</v>
      </c>
      <c r="AK133" s="1" t="s">
        <v>27</v>
      </c>
      <c r="AL133" s="1" t="s">
        <v>27</v>
      </c>
      <c r="AM133" s="1" t="s">
        <v>508</v>
      </c>
      <c r="AN133" s="1" t="s">
        <v>507</v>
      </c>
      <c r="AO133" s="1" t="s">
        <v>509</v>
      </c>
      <c r="AP133" s="1" t="s">
        <v>178</v>
      </c>
    </row>
    <row r="134" spans="1:42">
      <c r="A134" s="1" t="s">
        <v>798</v>
      </c>
      <c r="H134" s="1" t="s">
        <v>122</v>
      </c>
      <c r="I134" s="1" t="s">
        <v>510</v>
      </c>
      <c r="J134" s="1" t="s">
        <v>511</v>
      </c>
      <c r="AF134" s="1" t="s">
        <v>30</v>
      </c>
      <c r="AG134" s="1" t="s">
        <v>170</v>
      </c>
      <c r="AH134" s="1" t="s">
        <v>31</v>
      </c>
      <c r="AJ134" s="1" t="s">
        <v>512</v>
      </c>
      <c r="AK134" s="1" t="s">
        <v>27</v>
      </c>
      <c r="AL134" s="1" t="s">
        <v>87</v>
      </c>
      <c r="AN134" s="1" t="s">
        <v>511</v>
      </c>
      <c r="AO134" s="1" t="s">
        <v>513</v>
      </c>
      <c r="AP134" s="1" t="s">
        <v>496</v>
      </c>
    </row>
    <row r="135" spans="1:42">
      <c r="A135" s="1" t="s">
        <v>799</v>
      </c>
      <c r="E135" s="1" t="s">
        <v>81</v>
      </c>
      <c r="F135" s="1" t="s">
        <v>70</v>
      </c>
      <c r="G135" s="1" t="s">
        <v>514</v>
      </c>
      <c r="AF135" s="1" t="s">
        <v>101</v>
      </c>
      <c r="AG135" s="1" t="s">
        <v>102</v>
      </c>
      <c r="AH135" s="1" t="s">
        <v>31</v>
      </c>
      <c r="AN135" s="1" t="s">
        <v>514</v>
      </c>
    </row>
    <row r="136" spans="1:42">
      <c r="A136" s="1" t="s">
        <v>800</v>
      </c>
      <c r="H136" s="1" t="s">
        <v>27</v>
      </c>
      <c r="I136" s="1" t="s">
        <v>207</v>
      </c>
      <c r="J136" s="1" t="s">
        <v>208</v>
      </c>
      <c r="AF136" s="1" t="s">
        <v>30</v>
      </c>
      <c r="AG136" s="1" t="s">
        <v>170</v>
      </c>
      <c r="AH136" s="1" t="s">
        <v>31</v>
      </c>
      <c r="AJ136" s="1" t="s">
        <v>176</v>
      </c>
      <c r="AK136" s="1" t="s">
        <v>27</v>
      </c>
      <c r="AL136" s="1" t="s">
        <v>32</v>
      </c>
      <c r="AM136" s="1" t="s">
        <v>692</v>
      </c>
      <c r="AN136" s="1" t="s">
        <v>208</v>
      </c>
      <c r="AO136" s="1" t="s">
        <v>209</v>
      </c>
      <c r="AP136" s="1" t="s">
        <v>178</v>
      </c>
    </row>
    <row r="137" spans="1:42">
      <c r="A137" s="1" t="s">
        <v>801</v>
      </c>
      <c r="H137" s="1" t="s">
        <v>32</v>
      </c>
      <c r="I137" s="1" t="s">
        <v>515</v>
      </c>
      <c r="J137" s="1" t="s">
        <v>516</v>
      </c>
      <c r="AF137" s="1" t="s">
        <v>30</v>
      </c>
      <c r="AG137" s="1" t="s">
        <v>170</v>
      </c>
      <c r="AH137" s="1" t="s">
        <v>31</v>
      </c>
      <c r="AJ137" s="1" t="s">
        <v>73</v>
      </c>
      <c r="AK137" s="1" t="s">
        <v>27</v>
      </c>
      <c r="AL137" s="1" t="s">
        <v>74</v>
      </c>
      <c r="AN137" s="1" t="s">
        <v>516</v>
      </c>
      <c r="AO137" s="1" t="s">
        <v>517</v>
      </c>
      <c r="AP137" s="1" t="s">
        <v>175</v>
      </c>
    </row>
    <row r="138" spans="1:42">
      <c r="A138" s="1" t="s">
        <v>802</v>
      </c>
      <c r="H138" s="1" t="s">
        <v>41</v>
      </c>
      <c r="I138" s="1" t="s">
        <v>518</v>
      </c>
      <c r="J138" s="1" t="s">
        <v>519</v>
      </c>
      <c r="AF138" s="1" t="s">
        <v>101</v>
      </c>
      <c r="AG138" s="1" t="s">
        <v>102</v>
      </c>
      <c r="AH138" s="1" t="s">
        <v>31</v>
      </c>
      <c r="AJ138" s="1" t="s">
        <v>235</v>
      </c>
      <c r="AK138" s="1" t="s">
        <v>27</v>
      </c>
      <c r="AL138" s="1" t="s">
        <v>693</v>
      </c>
      <c r="AN138" s="1" t="s">
        <v>519</v>
      </c>
      <c r="AO138" s="1" t="s">
        <v>520</v>
      </c>
      <c r="AP138" s="1" t="s">
        <v>178</v>
      </c>
    </row>
    <row r="139" spans="1:42">
      <c r="A139" s="1" t="s">
        <v>803</v>
      </c>
      <c r="H139" s="1" t="s">
        <v>47</v>
      </c>
      <c r="I139" s="1" t="s">
        <v>521</v>
      </c>
      <c r="J139" s="1" t="s">
        <v>522</v>
      </c>
      <c r="AF139" s="1" t="s">
        <v>101</v>
      </c>
      <c r="AG139" s="1" t="s">
        <v>102</v>
      </c>
      <c r="AH139" s="1" t="s">
        <v>31</v>
      </c>
      <c r="AJ139" s="1" t="s">
        <v>235</v>
      </c>
      <c r="AK139" s="1" t="s">
        <v>27</v>
      </c>
      <c r="AL139" s="1" t="s">
        <v>693</v>
      </c>
      <c r="AN139" s="1" t="s">
        <v>522</v>
      </c>
      <c r="AO139" s="1" t="s">
        <v>236</v>
      </c>
      <c r="AP139" s="1" t="s">
        <v>178</v>
      </c>
    </row>
    <row r="140" spans="1:42">
      <c r="A140" s="1" t="s">
        <v>804</v>
      </c>
      <c r="H140" s="1" t="s">
        <v>53</v>
      </c>
      <c r="I140" s="1" t="s">
        <v>523</v>
      </c>
      <c r="J140" s="1" t="s">
        <v>524</v>
      </c>
      <c r="AF140" s="1" t="s">
        <v>101</v>
      </c>
      <c r="AG140" s="1" t="s">
        <v>102</v>
      </c>
      <c r="AH140" s="1" t="s">
        <v>31</v>
      </c>
      <c r="AJ140" s="1" t="s">
        <v>216</v>
      </c>
      <c r="AK140" s="1" t="s">
        <v>27</v>
      </c>
      <c r="AL140" s="1" t="s">
        <v>119</v>
      </c>
      <c r="AN140" s="1" t="s">
        <v>524</v>
      </c>
      <c r="AO140" s="1" t="s">
        <v>239</v>
      </c>
      <c r="AP140" s="1" t="s">
        <v>178</v>
      </c>
    </row>
    <row r="141" spans="1:42">
      <c r="A141" s="1" t="s">
        <v>805</v>
      </c>
      <c r="H141" s="1" t="s">
        <v>60</v>
      </c>
      <c r="I141" s="1" t="s">
        <v>525</v>
      </c>
      <c r="J141" s="1" t="s">
        <v>526</v>
      </c>
      <c r="AF141" s="1" t="s">
        <v>101</v>
      </c>
      <c r="AG141" s="1" t="s">
        <v>102</v>
      </c>
      <c r="AH141" s="1" t="s">
        <v>31</v>
      </c>
      <c r="AJ141" s="1" t="s">
        <v>176</v>
      </c>
      <c r="AK141" s="1" t="s">
        <v>27</v>
      </c>
      <c r="AL141" s="1" t="s">
        <v>32</v>
      </c>
      <c r="AM141" s="1" t="s">
        <v>242</v>
      </c>
      <c r="AN141" s="1" t="s">
        <v>526</v>
      </c>
      <c r="AO141" s="1" t="s">
        <v>243</v>
      </c>
      <c r="AP141" s="1" t="s">
        <v>178</v>
      </c>
    </row>
    <row r="142" spans="1:42">
      <c r="A142" s="1" t="s">
        <v>806</v>
      </c>
      <c r="H142" s="1" t="s">
        <v>66</v>
      </c>
      <c r="I142" s="1" t="s">
        <v>527</v>
      </c>
      <c r="J142" s="1" t="s">
        <v>528</v>
      </c>
      <c r="AF142" s="1" t="s">
        <v>101</v>
      </c>
      <c r="AG142" s="1" t="s">
        <v>102</v>
      </c>
      <c r="AH142" s="1" t="s">
        <v>31</v>
      </c>
      <c r="AJ142" s="1" t="s">
        <v>198</v>
      </c>
      <c r="AK142" s="1" t="s">
        <v>27</v>
      </c>
      <c r="AL142" s="1" t="s">
        <v>104</v>
      </c>
      <c r="AN142" s="1" t="s">
        <v>528</v>
      </c>
      <c r="AO142" s="1" t="s">
        <v>246</v>
      </c>
      <c r="AP142" s="1" t="s">
        <v>178</v>
      </c>
    </row>
    <row r="143" spans="1:42">
      <c r="A143" s="1" t="s">
        <v>807</v>
      </c>
      <c r="H143" s="1" t="s">
        <v>74</v>
      </c>
      <c r="I143" s="1" t="s">
        <v>529</v>
      </c>
      <c r="J143" s="1" t="s">
        <v>530</v>
      </c>
      <c r="AF143" s="1" t="s">
        <v>101</v>
      </c>
      <c r="AG143" s="1" t="s">
        <v>102</v>
      </c>
      <c r="AH143" s="1" t="s">
        <v>31</v>
      </c>
      <c r="AJ143" s="1" t="s">
        <v>125</v>
      </c>
      <c r="AK143" s="1" t="s">
        <v>27</v>
      </c>
      <c r="AL143" s="1" t="s">
        <v>87</v>
      </c>
      <c r="AN143" s="1" t="s">
        <v>530</v>
      </c>
      <c r="AO143" s="1" t="s">
        <v>531</v>
      </c>
      <c r="AP143" s="1" t="s">
        <v>175</v>
      </c>
    </row>
    <row r="144" spans="1:42">
      <c r="A144" s="1" t="s">
        <v>808</v>
      </c>
      <c r="H144" s="1" t="s">
        <v>81</v>
      </c>
      <c r="I144" s="1" t="s">
        <v>532</v>
      </c>
      <c r="J144" s="1" t="s">
        <v>533</v>
      </c>
      <c r="AF144" s="1" t="s">
        <v>101</v>
      </c>
      <c r="AG144" s="1" t="s">
        <v>102</v>
      </c>
      <c r="AH144" s="1" t="s">
        <v>31</v>
      </c>
      <c r="AJ144" s="1" t="s">
        <v>235</v>
      </c>
      <c r="AK144" s="1" t="s">
        <v>27</v>
      </c>
      <c r="AL144" s="1" t="s">
        <v>693</v>
      </c>
      <c r="AN144" s="1" t="s">
        <v>533</v>
      </c>
      <c r="AO144" s="1" t="s">
        <v>534</v>
      </c>
      <c r="AP144" s="1" t="s">
        <v>178</v>
      </c>
    </row>
    <row r="145" spans="1:42">
      <c r="A145" s="1" t="s">
        <v>809</v>
      </c>
      <c r="H145" s="1" t="s">
        <v>87</v>
      </c>
      <c r="I145" s="1" t="s">
        <v>535</v>
      </c>
      <c r="J145" s="1" t="s">
        <v>536</v>
      </c>
      <c r="AF145" s="1" t="s">
        <v>101</v>
      </c>
      <c r="AG145" s="1" t="s">
        <v>102</v>
      </c>
      <c r="AH145" s="1" t="s">
        <v>31</v>
      </c>
      <c r="AJ145" s="1" t="s">
        <v>185</v>
      </c>
      <c r="AK145" s="1" t="s">
        <v>27</v>
      </c>
      <c r="AL145" s="1" t="s">
        <v>87</v>
      </c>
      <c r="AN145" s="1" t="s">
        <v>536</v>
      </c>
      <c r="AO145" s="1" t="s">
        <v>537</v>
      </c>
      <c r="AP145" s="1" t="s">
        <v>178</v>
      </c>
    </row>
    <row r="146" spans="1:42">
      <c r="A146" s="1" t="s">
        <v>810</v>
      </c>
      <c r="H146" s="1" t="s">
        <v>92</v>
      </c>
      <c r="I146" s="1" t="s">
        <v>538</v>
      </c>
      <c r="J146" s="1" t="s">
        <v>539</v>
      </c>
      <c r="AF146" s="1" t="s">
        <v>101</v>
      </c>
      <c r="AG146" s="1" t="s">
        <v>102</v>
      </c>
      <c r="AH146" s="1" t="s">
        <v>31</v>
      </c>
      <c r="AJ146" s="1" t="s">
        <v>235</v>
      </c>
      <c r="AK146" s="1" t="s">
        <v>27</v>
      </c>
      <c r="AL146" s="1" t="s">
        <v>693</v>
      </c>
      <c r="AN146" s="1" t="s">
        <v>539</v>
      </c>
      <c r="AO146" s="1" t="s">
        <v>540</v>
      </c>
      <c r="AP146" s="1" t="s">
        <v>178</v>
      </c>
    </row>
    <row r="147" spans="1:42">
      <c r="A147" s="1" t="s">
        <v>811</v>
      </c>
      <c r="E147" s="1" t="s">
        <v>87</v>
      </c>
      <c r="F147" s="1" t="s">
        <v>82</v>
      </c>
      <c r="G147" s="1" t="s">
        <v>541</v>
      </c>
      <c r="AF147" s="1" t="s">
        <v>101</v>
      </c>
      <c r="AG147" s="1" t="s">
        <v>102</v>
      </c>
      <c r="AH147" s="1" t="s">
        <v>31</v>
      </c>
      <c r="AN147" s="1" t="s">
        <v>541</v>
      </c>
    </row>
    <row r="148" spans="1:42">
      <c r="A148" s="1" t="s">
        <v>812</v>
      </c>
      <c r="H148" s="1" t="s">
        <v>27</v>
      </c>
      <c r="I148" s="1" t="s">
        <v>207</v>
      </c>
      <c r="J148" s="1" t="s">
        <v>208</v>
      </c>
      <c r="AF148" s="1" t="s">
        <v>30</v>
      </c>
      <c r="AG148" s="1" t="s">
        <v>170</v>
      </c>
      <c r="AH148" s="1" t="s">
        <v>31</v>
      </c>
      <c r="AJ148" s="1" t="s">
        <v>176</v>
      </c>
      <c r="AK148" s="1" t="s">
        <v>27</v>
      </c>
      <c r="AL148" s="1" t="s">
        <v>32</v>
      </c>
      <c r="AM148" s="1" t="s">
        <v>692</v>
      </c>
      <c r="AN148" s="1" t="s">
        <v>208</v>
      </c>
      <c r="AO148" s="1" t="s">
        <v>209</v>
      </c>
      <c r="AP148" s="1" t="s">
        <v>178</v>
      </c>
    </row>
    <row r="149" spans="1:42">
      <c r="A149" s="1" t="s">
        <v>813</v>
      </c>
      <c r="Z149" s="1" t="s">
        <v>32</v>
      </c>
      <c r="AA149" s="1" t="s">
        <v>542</v>
      </c>
      <c r="AB149" s="1" t="s">
        <v>543</v>
      </c>
      <c r="AF149" s="1" t="s">
        <v>101</v>
      </c>
      <c r="AG149" s="1" t="s">
        <v>102</v>
      </c>
      <c r="AH149" s="1" t="s">
        <v>31</v>
      </c>
      <c r="AI149" s="1" t="s">
        <v>81</v>
      </c>
      <c r="AN149" s="1" t="s">
        <v>543</v>
      </c>
    </row>
    <row r="150" spans="1:42">
      <c r="A150" s="1" t="s">
        <v>814</v>
      </c>
      <c r="AC150" s="1" t="s">
        <v>41</v>
      </c>
      <c r="AD150" s="1" t="s">
        <v>542</v>
      </c>
      <c r="AE150" s="1" t="s">
        <v>543</v>
      </c>
      <c r="AF150" s="1" t="s">
        <v>30</v>
      </c>
      <c r="AG150" s="1" t="s">
        <v>170</v>
      </c>
      <c r="AH150" s="1" t="s">
        <v>31</v>
      </c>
      <c r="AJ150" s="1" t="s">
        <v>223</v>
      </c>
      <c r="AK150" s="1" t="s">
        <v>27</v>
      </c>
      <c r="AL150" s="1" t="s">
        <v>27</v>
      </c>
      <c r="AN150" s="1" t="s">
        <v>543</v>
      </c>
      <c r="AO150" s="1" t="s">
        <v>544</v>
      </c>
      <c r="AP150" s="1" t="s">
        <v>175</v>
      </c>
    </row>
    <row r="151" spans="1:42">
      <c r="A151" s="1" t="s">
        <v>815</v>
      </c>
      <c r="H151" s="1" t="s">
        <v>53</v>
      </c>
      <c r="I151" s="1" t="s">
        <v>545</v>
      </c>
      <c r="J151" s="1" t="s">
        <v>546</v>
      </c>
      <c r="AF151" s="1" t="s">
        <v>101</v>
      </c>
      <c r="AG151" s="1" t="s">
        <v>102</v>
      </c>
      <c r="AH151" s="1" t="s">
        <v>31</v>
      </c>
      <c r="AJ151" s="1" t="s">
        <v>176</v>
      </c>
      <c r="AK151" s="1" t="s">
        <v>27</v>
      </c>
      <c r="AL151" s="1" t="s">
        <v>32</v>
      </c>
      <c r="AM151" s="1" t="s">
        <v>547</v>
      </c>
      <c r="AN151" s="1" t="s">
        <v>546</v>
      </c>
      <c r="AO151" s="1" t="s">
        <v>548</v>
      </c>
      <c r="AP151" s="1" t="s">
        <v>178</v>
      </c>
    </row>
    <row r="152" spans="1:42">
      <c r="A152" s="1" t="s">
        <v>816</v>
      </c>
      <c r="H152" s="1" t="s">
        <v>60</v>
      </c>
      <c r="I152" s="1" t="s">
        <v>549</v>
      </c>
      <c r="J152" s="1" t="s">
        <v>550</v>
      </c>
      <c r="AF152" s="1" t="s">
        <v>101</v>
      </c>
      <c r="AG152" s="1" t="s">
        <v>102</v>
      </c>
      <c r="AH152" s="1" t="s">
        <v>31</v>
      </c>
      <c r="AJ152" s="1" t="s">
        <v>176</v>
      </c>
      <c r="AK152" s="1" t="s">
        <v>27</v>
      </c>
      <c r="AL152" s="1" t="s">
        <v>32</v>
      </c>
      <c r="AM152" s="1" t="s">
        <v>551</v>
      </c>
      <c r="AN152" s="1" t="s">
        <v>550</v>
      </c>
      <c r="AO152" s="1" t="s">
        <v>552</v>
      </c>
      <c r="AP152" s="1" t="s">
        <v>178</v>
      </c>
    </row>
    <row r="153" spans="1:42">
      <c r="A153" s="1" t="s">
        <v>817</v>
      </c>
      <c r="H153" s="1" t="s">
        <v>66</v>
      </c>
      <c r="I153" s="1" t="s">
        <v>553</v>
      </c>
      <c r="J153" s="1" t="s">
        <v>554</v>
      </c>
      <c r="AF153" s="1" t="s">
        <v>101</v>
      </c>
      <c r="AG153" s="1" t="s">
        <v>102</v>
      </c>
      <c r="AH153" s="1" t="s">
        <v>31</v>
      </c>
      <c r="AJ153" s="1" t="s">
        <v>176</v>
      </c>
      <c r="AK153" s="1" t="s">
        <v>27</v>
      </c>
      <c r="AL153" s="1" t="s">
        <v>32</v>
      </c>
      <c r="AM153" s="1" t="s">
        <v>555</v>
      </c>
      <c r="AN153" s="1" t="s">
        <v>554</v>
      </c>
      <c r="AO153" s="1" t="s">
        <v>556</v>
      </c>
      <c r="AP153" s="1" t="s">
        <v>178</v>
      </c>
    </row>
    <row r="154" spans="1:42">
      <c r="A154" s="1" t="s">
        <v>818</v>
      </c>
      <c r="H154" s="1" t="s">
        <v>74</v>
      </c>
      <c r="I154" s="1" t="s">
        <v>557</v>
      </c>
      <c r="J154" s="1" t="s">
        <v>558</v>
      </c>
      <c r="AF154" s="1" t="s">
        <v>101</v>
      </c>
      <c r="AG154" s="1" t="s">
        <v>102</v>
      </c>
      <c r="AH154" s="1" t="s">
        <v>31</v>
      </c>
      <c r="AJ154" s="1" t="s">
        <v>252</v>
      </c>
      <c r="AK154" s="1" t="s">
        <v>27</v>
      </c>
      <c r="AL154" s="1" t="s">
        <v>32</v>
      </c>
      <c r="AM154" s="1" t="s">
        <v>559</v>
      </c>
      <c r="AN154" s="1" t="s">
        <v>558</v>
      </c>
      <c r="AO154" s="1" t="s">
        <v>560</v>
      </c>
      <c r="AP154" s="1" t="s">
        <v>175</v>
      </c>
    </row>
    <row r="155" spans="1:42">
      <c r="A155" s="1" t="s">
        <v>819</v>
      </c>
      <c r="K155" s="1" t="s">
        <v>81</v>
      </c>
      <c r="L155" s="1" t="s">
        <v>561</v>
      </c>
      <c r="M155" s="1" t="s">
        <v>562</v>
      </c>
      <c r="AF155" s="1" t="s">
        <v>101</v>
      </c>
      <c r="AG155" s="1" t="s">
        <v>102</v>
      </c>
      <c r="AH155" s="1" t="s">
        <v>31</v>
      </c>
      <c r="AN155" s="1" t="s">
        <v>562</v>
      </c>
    </row>
    <row r="156" spans="1:42">
      <c r="A156" s="1" t="s">
        <v>820</v>
      </c>
      <c r="N156" s="1" t="s">
        <v>87</v>
      </c>
      <c r="O156" s="1" t="s">
        <v>561</v>
      </c>
      <c r="P156" s="1" t="s">
        <v>562</v>
      </c>
      <c r="AF156" s="1" t="s">
        <v>30</v>
      </c>
      <c r="AG156" s="1" t="s">
        <v>170</v>
      </c>
      <c r="AH156" s="1" t="s">
        <v>31</v>
      </c>
      <c r="AJ156" s="1" t="s">
        <v>176</v>
      </c>
      <c r="AK156" s="1" t="s">
        <v>27</v>
      </c>
      <c r="AL156" s="1" t="s">
        <v>32</v>
      </c>
      <c r="AM156" s="1" t="s">
        <v>563</v>
      </c>
      <c r="AN156" s="1" t="s">
        <v>562</v>
      </c>
      <c r="AO156" s="1" t="s">
        <v>564</v>
      </c>
      <c r="AP156" s="1" t="s">
        <v>178</v>
      </c>
    </row>
    <row r="157" spans="1:42">
      <c r="A157" s="1" t="s">
        <v>821</v>
      </c>
      <c r="H157" s="1" t="s">
        <v>92</v>
      </c>
      <c r="I157" s="1" t="s">
        <v>565</v>
      </c>
      <c r="J157" s="1" t="s">
        <v>566</v>
      </c>
      <c r="AF157" s="1" t="s">
        <v>30</v>
      </c>
      <c r="AG157" s="1" t="s">
        <v>170</v>
      </c>
      <c r="AH157" s="1" t="s">
        <v>31</v>
      </c>
      <c r="AJ157" s="1" t="s">
        <v>322</v>
      </c>
      <c r="AK157" s="1" t="s">
        <v>27</v>
      </c>
      <c r="AL157" s="1" t="s">
        <v>116</v>
      </c>
      <c r="AN157" s="1" t="s">
        <v>566</v>
      </c>
      <c r="AO157" s="1" t="s">
        <v>567</v>
      </c>
      <c r="AP157" s="1" t="s">
        <v>178</v>
      </c>
    </row>
    <row r="158" spans="1:42">
      <c r="A158" s="1" t="s">
        <v>822</v>
      </c>
      <c r="E158" s="1" t="s">
        <v>92</v>
      </c>
      <c r="F158" s="1" t="s">
        <v>92</v>
      </c>
      <c r="G158" s="1" t="s">
        <v>568</v>
      </c>
      <c r="AF158" s="1" t="s">
        <v>30</v>
      </c>
      <c r="AG158" s="1" t="s">
        <v>170</v>
      </c>
      <c r="AH158" s="1" t="s">
        <v>31</v>
      </c>
      <c r="AN158" s="1" t="s">
        <v>568</v>
      </c>
    </row>
    <row r="159" spans="1:42">
      <c r="A159" s="1" t="s">
        <v>823</v>
      </c>
      <c r="H159" s="1" t="s">
        <v>27</v>
      </c>
      <c r="I159" s="1" t="s">
        <v>207</v>
      </c>
      <c r="J159" s="1" t="s">
        <v>208</v>
      </c>
      <c r="AF159" s="1" t="s">
        <v>30</v>
      </c>
      <c r="AG159" s="1" t="s">
        <v>170</v>
      </c>
      <c r="AH159" s="1" t="s">
        <v>31</v>
      </c>
      <c r="AJ159" s="1" t="s">
        <v>176</v>
      </c>
      <c r="AK159" s="1" t="s">
        <v>27</v>
      </c>
      <c r="AL159" s="1" t="s">
        <v>32</v>
      </c>
      <c r="AM159" s="1" t="s">
        <v>692</v>
      </c>
      <c r="AN159" s="1" t="s">
        <v>208</v>
      </c>
      <c r="AO159" s="1" t="s">
        <v>209</v>
      </c>
      <c r="AP159" s="1" t="s">
        <v>178</v>
      </c>
    </row>
    <row r="160" spans="1:42">
      <c r="A160" s="1" t="s">
        <v>824</v>
      </c>
      <c r="H160" s="1" t="s">
        <v>32</v>
      </c>
      <c r="I160" s="1" t="s">
        <v>569</v>
      </c>
      <c r="J160" s="1" t="s">
        <v>570</v>
      </c>
      <c r="AF160" s="1" t="s">
        <v>101</v>
      </c>
      <c r="AG160" s="1" t="s">
        <v>102</v>
      </c>
      <c r="AH160" s="1" t="s">
        <v>31</v>
      </c>
      <c r="AJ160" s="1" t="s">
        <v>494</v>
      </c>
      <c r="AK160" s="1" t="s">
        <v>27</v>
      </c>
      <c r="AL160" s="1" t="s">
        <v>74</v>
      </c>
      <c r="AN160" s="1" t="s">
        <v>570</v>
      </c>
      <c r="AO160" s="1" t="s">
        <v>571</v>
      </c>
      <c r="AP160" s="1" t="s">
        <v>496</v>
      </c>
    </row>
    <row r="161" spans="1:42">
      <c r="A161" s="1" t="s">
        <v>825</v>
      </c>
      <c r="H161" s="1" t="s">
        <v>41</v>
      </c>
      <c r="I161" s="1" t="s">
        <v>572</v>
      </c>
      <c r="J161" s="1" t="s">
        <v>573</v>
      </c>
      <c r="AF161" s="1" t="s">
        <v>101</v>
      </c>
      <c r="AG161" s="1" t="s">
        <v>102</v>
      </c>
      <c r="AH161" s="1" t="s">
        <v>31</v>
      </c>
      <c r="AJ161" s="1" t="s">
        <v>494</v>
      </c>
      <c r="AK161" s="1" t="s">
        <v>27</v>
      </c>
      <c r="AL161" s="1" t="s">
        <v>74</v>
      </c>
      <c r="AN161" s="1" t="s">
        <v>573</v>
      </c>
      <c r="AO161" s="1" t="s">
        <v>574</v>
      </c>
      <c r="AP161" s="1" t="s">
        <v>496</v>
      </c>
    </row>
    <row r="162" spans="1:42">
      <c r="A162" s="1" t="s">
        <v>826</v>
      </c>
      <c r="H162" s="1" t="s">
        <v>47</v>
      </c>
      <c r="I162" s="1" t="s">
        <v>575</v>
      </c>
      <c r="J162" s="1" t="s">
        <v>576</v>
      </c>
      <c r="AF162" s="1" t="s">
        <v>101</v>
      </c>
      <c r="AG162" s="1" t="s">
        <v>102</v>
      </c>
      <c r="AH162" s="1" t="s">
        <v>31</v>
      </c>
      <c r="AJ162" s="1" t="s">
        <v>494</v>
      </c>
      <c r="AK162" s="1" t="s">
        <v>27</v>
      </c>
      <c r="AL162" s="1" t="s">
        <v>74</v>
      </c>
      <c r="AN162" s="1" t="s">
        <v>576</v>
      </c>
      <c r="AO162" s="1" t="s">
        <v>577</v>
      </c>
      <c r="AP162" s="1" t="s">
        <v>496</v>
      </c>
    </row>
    <row r="163" spans="1:42">
      <c r="A163" s="1" t="s">
        <v>827</v>
      </c>
      <c r="H163" s="1" t="s">
        <v>53</v>
      </c>
      <c r="I163" s="1" t="s">
        <v>578</v>
      </c>
      <c r="J163" s="1" t="s">
        <v>579</v>
      </c>
      <c r="AF163" s="1" t="s">
        <v>101</v>
      </c>
      <c r="AG163" s="1" t="s">
        <v>102</v>
      </c>
      <c r="AH163" s="1" t="s">
        <v>31</v>
      </c>
      <c r="AJ163" s="1" t="s">
        <v>494</v>
      </c>
      <c r="AK163" s="1" t="s">
        <v>27</v>
      </c>
      <c r="AL163" s="1" t="s">
        <v>74</v>
      </c>
      <c r="AN163" s="1" t="s">
        <v>579</v>
      </c>
      <c r="AO163" s="1" t="s">
        <v>580</v>
      </c>
      <c r="AP163" s="1" t="s">
        <v>496</v>
      </c>
    </row>
    <row r="164" spans="1:42">
      <c r="A164" s="1" t="s">
        <v>828</v>
      </c>
      <c r="H164" s="1" t="s">
        <v>60</v>
      </c>
      <c r="I164" s="1" t="s">
        <v>581</v>
      </c>
      <c r="J164" s="1" t="s">
        <v>582</v>
      </c>
      <c r="AF164" s="1" t="s">
        <v>101</v>
      </c>
      <c r="AG164" s="1" t="s">
        <v>102</v>
      </c>
      <c r="AH164" s="1" t="s">
        <v>31</v>
      </c>
      <c r="AJ164" s="1" t="s">
        <v>494</v>
      </c>
      <c r="AK164" s="1" t="s">
        <v>27</v>
      </c>
      <c r="AL164" s="1" t="s">
        <v>74</v>
      </c>
      <c r="AN164" s="1" t="s">
        <v>582</v>
      </c>
      <c r="AO164" s="1" t="s">
        <v>583</v>
      </c>
      <c r="AP164" s="1" t="s">
        <v>496</v>
      </c>
    </row>
    <row r="165" spans="1:42">
      <c r="A165" s="1" t="s">
        <v>829</v>
      </c>
      <c r="T165" s="1" t="s">
        <v>66</v>
      </c>
      <c r="U165" s="1" t="s">
        <v>584</v>
      </c>
      <c r="V165" s="1" t="s">
        <v>585</v>
      </c>
      <c r="AF165" s="1" t="s">
        <v>101</v>
      </c>
      <c r="AG165" s="1" t="s">
        <v>102</v>
      </c>
      <c r="AH165" s="1" t="s">
        <v>31</v>
      </c>
      <c r="AN165" s="1" t="s">
        <v>585</v>
      </c>
    </row>
    <row r="166" spans="1:42">
      <c r="A166" s="1" t="s">
        <v>830</v>
      </c>
      <c r="W166" s="1" t="s">
        <v>74</v>
      </c>
      <c r="X166" s="1" t="s">
        <v>584</v>
      </c>
      <c r="Y166" s="1" t="s">
        <v>585</v>
      </c>
      <c r="AF166" s="1" t="s">
        <v>30</v>
      </c>
      <c r="AG166" s="1" t="s">
        <v>170</v>
      </c>
      <c r="AH166" s="1" t="s">
        <v>31</v>
      </c>
      <c r="AJ166" s="1" t="s">
        <v>223</v>
      </c>
      <c r="AK166" s="1" t="s">
        <v>27</v>
      </c>
      <c r="AL166" s="1" t="s">
        <v>27</v>
      </c>
      <c r="AN166" s="1" t="s">
        <v>585</v>
      </c>
      <c r="AO166" s="1" t="s">
        <v>586</v>
      </c>
      <c r="AP166" s="1" t="s">
        <v>175</v>
      </c>
    </row>
    <row r="167" spans="1:42">
      <c r="A167" s="1" t="s">
        <v>831</v>
      </c>
      <c r="Q167" s="1" t="s">
        <v>81</v>
      </c>
      <c r="R167" s="1" t="s">
        <v>584</v>
      </c>
      <c r="S167" s="1" t="s">
        <v>585</v>
      </c>
      <c r="AF167" s="1" t="s">
        <v>101</v>
      </c>
      <c r="AG167" s="1" t="s">
        <v>102</v>
      </c>
      <c r="AH167" s="1" t="s">
        <v>31</v>
      </c>
      <c r="AI167" s="1" t="s">
        <v>81</v>
      </c>
      <c r="AN167" s="1" t="s">
        <v>585</v>
      </c>
    </row>
    <row r="168" spans="1:42">
      <c r="A168" s="1" t="s">
        <v>832</v>
      </c>
      <c r="K168" s="1" t="s">
        <v>87</v>
      </c>
      <c r="L168" s="1" t="s">
        <v>587</v>
      </c>
      <c r="M168" s="1" t="s">
        <v>588</v>
      </c>
      <c r="AF168" s="1" t="s">
        <v>101</v>
      </c>
      <c r="AG168" s="1" t="s">
        <v>102</v>
      </c>
      <c r="AH168" s="1" t="s">
        <v>31</v>
      </c>
      <c r="AN168" s="1" t="s">
        <v>588</v>
      </c>
    </row>
    <row r="169" spans="1:42">
      <c r="A169" s="1" t="s">
        <v>833</v>
      </c>
      <c r="N169" s="1" t="s">
        <v>92</v>
      </c>
      <c r="O169" s="1" t="s">
        <v>587</v>
      </c>
      <c r="P169" s="1" t="s">
        <v>588</v>
      </c>
      <c r="AF169" s="1" t="s">
        <v>30</v>
      </c>
      <c r="AG169" s="1" t="s">
        <v>170</v>
      </c>
      <c r="AH169" s="1" t="s">
        <v>31</v>
      </c>
      <c r="AJ169" s="1" t="s">
        <v>176</v>
      </c>
      <c r="AK169" s="1" t="s">
        <v>27</v>
      </c>
      <c r="AL169" s="1" t="s">
        <v>32</v>
      </c>
      <c r="AM169" s="1" t="s">
        <v>589</v>
      </c>
      <c r="AN169" s="1" t="s">
        <v>588</v>
      </c>
      <c r="AO169" s="1" t="s">
        <v>590</v>
      </c>
      <c r="AP169" s="1" t="s">
        <v>178</v>
      </c>
    </row>
    <row r="170" spans="1:42">
      <c r="A170" s="1" t="s">
        <v>834</v>
      </c>
      <c r="H170" s="1" t="s">
        <v>96</v>
      </c>
      <c r="I170" s="1" t="s">
        <v>591</v>
      </c>
      <c r="J170" s="1" t="s">
        <v>592</v>
      </c>
      <c r="AF170" s="1" t="s">
        <v>30</v>
      </c>
      <c r="AG170" s="1" t="s">
        <v>170</v>
      </c>
      <c r="AH170" s="1" t="s">
        <v>31</v>
      </c>
      <c r="AJ170" s="1" t="s">
        <v>494</v>
      </c>
      <c r="AK170" s="1" t="s">
        <v>27</v>
      </c>
      <c r="AL170" s="1" t="s">
        <v>74</v>
      </c>
      <c r="AN170" s="1" t="s">
        <v>592</v>
      </c>
      <c r="AO170" s="1" t="s">
        <v>593</v>
      </c>
      <c r="AP170" s="1" t="s">
        <v>496</v>
      </c>
    </row>
    <row r="171" spans="1:42">
      <c r="A171" s="1" t="s">
        <v>835</v>
      </c>
      <c r="H171" s="1" t="s">
        <v>97</v>
      </c>
      <c r="I171" s="1" t="s">
        <v>594</v>
      </c>
      <c r="J171" s="1" t="s">
        <v>595</v>
      </c>
      <c r="AF171" s="1" t="s">
        <v>101</v>
      </c>
      <c r="AG171" s="1" t="s">
        <v>102</v>
      </c>
      <c r="AH171" s="1" t="s">
        <v>31</v>
      </c>
      <c r="AJ171" s="1" t="s">
        <v>494</v>
      </c>
      <c r="AK171" s="1" t="s">
        <v>27</v>
      </c>
      <c r="AL171" s="1" t="s">
        <v>74</v>
      </c>
      <c r="AN171" s="1" t="s">
        <v>595</v>
      </c>
      <c r="AO171" s="1" t="s">
        <v>596</v>
      </c>
      <c r="AP171" s="1" t="s">
        <v>496</v>
      </c>
    </row>
    <row r="172" spans="1:42">
      <c r="A172" s="1" t="s">
        <v>836</v>
      </c>
      <c r="H172" s="1" t="s">
        <v>103</v>
      </c>
      <c r="I172" s="1" t="s">
        <v>597</v>
      </c>
      <c r="J172" s="1" t="s">
        <v>598</v>
      </c>
      <c r="AF172" s="1" t="s">
        <v>101</v>
      </c>
      <c r="AG172" s="1" t="s">
        <v>102</v>
      </c>
      <c r="AH172" s="1" t="s">
        <v>31</v>
      </c>
      <c r="AJ172" s="1" t="s">
        <v>494</v>
      </c>
      <c r="AK172" s="1" t="s">
        <v>27</v>
      </c>
      <c r="AL172" s="1" t="s">
        <v>74</v>
      </c>
      <c r="AN172" s="1" t="s">
        <v>598</v>
      </c>
      <c r="AO172" s="1" t="s">
        <v>599</v>
      </c>
      <c r="AP172" s="1" t="s">
        <v>496</v>
      </c>
    </row>
    <row r="173" spans="1:42">
      <c r="A173" s="1" t="s">
        <v>837</v>
      </c>
      <c r="H173" s="1" t="s">
        <v>104</v>
      </c>
      <c r="I173" s="1" t="s">
        <v>600</v>
      </c>
      <c r="J173" s="1" t="s">
        <v>601</v>
      </c>
      <c r="AF173" s="1" t="s">
        <v>101</v>
      </c>
      <c r="AG173" s="1" t="s">
        <v>102</v>
      </c>
      <c r="AH173" s="1" t="s">
        <v>31</v>
      </c>
      <c r="AJ173" s="1" t="s">
        <v>602</v>
      </c>
      <c r="AK173" s="1" t="s">
        <v>27</v>
      </c>
      <c r="AL173" s="1" t="s">
        <v>66</v>
      </c>
      <c r="AN173" s="1" t="s">
        <v>601</v>
      </c>
      <c r="AO173" s="1" t="s">
        <v>603</v>
      </c>
      <c r="AP173" s="1" t="s">
        <v>496</v>
      </c>
    </row>
    <row r="174" spans="1:42">
      <c r="A174" s="1" t="s">
        <v>838</v>
      </c>
      <c r="H174" s="1" t="s">
        <v>105</v>
      </c>
      <c r="I174" s="1" t="s">
        <v>604</v>
      </c>
      <c r="J174" s="1" t="s">
        <v>605</v>
      </c>
      <c r="AF174" s="1" t="s">
        <v>101</v>
      </c>
      <c r="AG174" s="1" t="s">
        <v>102</v>
      </c>
      <c r="AH174" s="1" t="s">
        <v>31</v>
      </c>
      <c r="AJ174" s="1" t="s">
        <v>176</v>
      </c>
      <c r="AK174" s="1" t="s">
        <v>27</v>
      </c>
      <c r="AL174" s="1" t="s">
        <v>32</v>
      </c>
      <c r="AM174" s="1" t="s">
        <v>606</v>
      </c>
      <c r="AN174" s="1" t="s">
        <v>605</v>
      </c>
      <c r="AO174" s="1" t="s">
        <v>607</v>
      </c>
      <c r="AP174" s="1" t="s">
        <v>178</v>
      </c>
    </row>
    <row r="175" spans="1:42">
      <c r="A175" s="1" t="s">
        <v>839</v>
      </c>
      <c r="H175" s="1" t="s">
        <v>110</v>
      </c>
      <c r="I175" s="1" t="s">
        <v>608</v>
      </c>
      <c r="J175" s="1" t="s">
        <v>609</v>
      </c>
      <c r="AF175" s="1" t="s">
        <v>101</v>
      </c>
      <c r="AG175" s="1" t="s">
        <v>102</v>
      </c>
      <c r="AH175" s="1" t="s">
        <v>31</v>
      </c>
      <c r="AJ175" s="1" t="s">
        <v>494</v>
      </c>
      <c r="AK175" s="1" t="s">
        <v>27</v>
      </c>
      <c r="AL175" s="1" t="s">
        <v>74</v>
      </c>
      <c r="AN175" s="1" t="s">
        <v>609</v>
      </c>
      <c r="AO175" s="1" t="s">
        <v>610</v>
      </c>
      <c r="AP175" s="1" t="s">
        <v>496</v>
      </c>
    </row>
    <row r="176" spans="1:42">
      <c r="A176" s="1" t="s">
        <v>840</v>
      </c>
      <c r="H176" s="1" t="s">
        <v>115</v>
      </c>
      <c r="I176" s="1" t="s">
        <v>611</v>
      </c>
      <c r="J176" s="1" t="s">
        <v>612</v>
      </c>
      <c r="AF176" s="1" t="s">
        <v>101</v>
      </c>
      <c r="AG176" s="1" t="s">
        <v>102</v>
      </c>
      <c r="AH176" s="1" t="s">
        <v>31</v>
      </c>
      <c r="AJ176" s="1" t="s">
        <v>494</v>
      </c>
      <c r="AK176" s="1" t="s">
        <v>27</v>
      </c>
      <c r="AL176" s="1" t="s">
        <v>74</v>
      </c>
      <c r="AN176" s="1" t="s">
        <v>612</v>
      </c>
      <c r="AO176" s="1" t="s">
        <v>613</v>
      </c>
      <c r="AP176" s="1" t="s">
        <v>496</v>
      </c>
    </row>
    <row r="177" spans="1:42">
      <c r="A177" s="1" t="s">
        <v>841</v>
      </c>
      <c r="H177" s="1" t="s">
        <v>116</v>
      </c>
      <c r="I177" s="1" t="s">
        <v>614</v>
      </c>
      <c r="J177" s="1" t="s">
        <v>615</v>
      </c>
      <c r="AF177" s="1" t="s">
        <v>101</v>
      </c>
      <c r="AG177" s="1" t="s">
        <v>102</v>
      </c>
      <c r="AH177" s="1" t="s">
        <v>31</v>
      </c>
      <c r="AJ177" s="1" t="s">
        <v>176</v>
      </c>
      <c r="AK177" s="1" t="s">
        <v>27</v>
      </c>
      <c r="AL177" s="1" t="s">
        <v>32</v>
      </c>
      <c r="AM177" s="1" t="s">
        <v>616</v>
      </c>
      <c r="AN177" s="1" t="s">
        <v>615</v>
      </c>
      <c r="AO177" s="1" t="s">
        <v>617</v>
      </c>
      <c r="AP177" s="1" t="s">
        <v>178</v>
      </c>
    </row>
    <row r="178" spans="1:42">
      <c r="A178" s="1" t="s">
        <v>842</v>
      </c>
      <c r="E178" s="1" t="s">
        <v>96</v>
      </c>
      <c r="F178" s="1" t="s">
        <v>88</v>
      </c>
      <c r="G178" s="1" t="s">
        <v>618</v>
      </c>
      <c r="AF178" s="1" t="s">
        <v>101</v>
      </c>
      <c r="AG178" s="1" t="s">
        <v>102</v>
      </c>
      <c r="AH178" s="1" t="s">
        <v>31</v>
      </c>
      <c r="AN178" s="1" t="s">
        <v>618</v>
      </c>
    </row>
    <row r="179" spans="1:42">
      <c r="A179" s="1" t="s">
        <v>843</v>
      </c>
      <c r="H179" s="1" t="s">
        <v>27</v>
      </c>
      <c r="I179" s="1" t="s">
        <v>207</v>
      </c>
      <c r="J179" s="1" t="s">
        <v>208</v>
      </c>
      <c r="AF179" s="1" t="s">
        <v>30</v>
      </c>
      <c r="AG179" s="1" t="s">
        <v>170</v>
      </c>
      <c r="AH179" s="1" t="s">
        <v>31</v>
      </c>
      <c r="AJ179" s="1" t="s">
        <v>176</v>
      </c>
      <c r="AK179" s="1" t="s">
        <v>27</v>
      </c>
      <c r="AL179" s="1" t="s">
        <v>32</v>
      </c>
      <c r="AM179" s="1" t="s">
        <v>692</v>
      </c>
      <c r="AN179" s="1" t="s">
        <v>208</v>
      </c>
      <c r="AO179" s="1" t="s">
        <v>209</v>
      </c>
      <c r="AP179" s="1" t="s">
        <v>178</v>
      </c>
    </row>
    <row r="180" spans="1:42">
      <c r="A180" s="1" t="s">
        <v>844</v>
      </c>
      <c r="H180" s="1" t="s">
        <v>32</v>
      </c>
      <c r="I180" s="1" t="s">
        <v>619</v>
      </c>
      <c r="J180" s="1" t="s">
        <v>620</v>
      </c>
      <c r="AF180" s="1" t="s">
        <v>30</v>
      </c>
      <c r="AG180" s="1" t="s">
        <v>170</v>
      </c>
      <c r="AH180" s="1" t="s">
        <v>31</v>
      </c>
      <c r="AJ180" s="1" t="s">
        <v>176</v>
      </c>
      <c r="AK180" s="1" t="s">
        <v>27</v>
      </c>
      <c r="AL180" s="1" t="s">
        <v>32</v>
      </c>
      <c r="AM180" s="1" t="s">
        <v>621</v>
      </c>
      <c r="AN180" s="1" t="s">
        <v>620</v>
      </c>
      <c r="AO180" s="1" t="s">
        <v>622</v>
      </c>
      <c r="AP180" s="1" t="s">
        <v>178</v>
      </c>
    </row>
    <row r="181" spans="1:42">
      <c r="A181" s="1" t="s">
        <v>845</v>
      </c>
      <c r="H181" s="1" t="s">
        <v>41</v>
      </c>
      <c r="I181" s="1" t="s">
        <v>623</v>
      </c>
      <c r="J181" s="1" t="s">
        <v>624</v>
      </c>
      <c r="AF181" s="1" t="s">
        <v>30</v>
      </c>
      <c r="AG181" s="1" t="s">
        <v>170</v>
      </c>
      <c r="AH181" s="1" t="s">
        <v>31</v>
      </c>
      <c r="AJ181" s="1" t="s">
        <v>198</v>
      </c>
      <c r="AK181" s="1" t="s">
        <v>27</v>
      </c>
      <c r="AL181" s="1" t="s">
        <v>104</v>
      </c>
      <c r="AN181" s="1" t="s">
        <v>624</v>
      </c>
      <c r="AO181" s="1" t="s">
        <v>625</v>
      </c>
      <c r="AP181" s="1" t="s">
        <v>178</v>
      </c>
    </row>
    <row r="182" spans="1:42">
      <c r="A182" s="1" t="s">
        <v>846</v>
      </c>
      <c r="H182" s="1" t="s">
        <v>47</v>
      </c>
      <c r="I182" s="1" t="s">
        <v>626</v>
      </c>
      <c r="J182" s="1" t="s">
        <v>627</v>
      </c>
      <c r="AF182" s="1" t="s">
        <v>101</v>
      </c>
      <c r="AG182" s="1" t="s">
        <v>102</v>
      </c>
      <c r="AH182" s="1" t="s">
        <v>31</v>
      </c>
      <c r="AJ182" s="1" t="s">
        <v>494</v>
      </c>
      <c r="AK182" s="1" t="s">
        <v>27</v>
      </c>
      <c r="AL182" s="1" t="s">
        <v>74</v>
      </c>
      <c r="AN182" s="1" t="s">
        <v>627</v>
      </c>
      <c r="AO182" s="1" t="s">
        <v>628</v>
      </c>
      <c r="AP182" s="1" t="s">
        <v>496</v>
      </c>
    </row>
    <row r="183" spans="1:42">
      <c r="A183" s="1" t="s">
        <v>847</v>
      </c>
      <c r="E183" s="1" t="s">
        <v>97</v>
      </c>
      <c r="F183" s="1" t="s">
        <v>87</v>
      </c>
      <c r="G183" s="1" t="s">
        <v>629</v>
      </c>
      <c r="AF183" s="1" t="s">
        <v>101</v>
      </c>
      <c r="AG183" s="1" t="s">
        <v>102</v>
      </c>
      <c r="AH183" s="1" t="s">
        <v>31</v>
      </c>
      <c r="AN183" s="1" t="s">
        <v>629</v>
      </c>
    </row>
    <row r="184" spans="1:42">
      <c r="A184" s="1" t="s">
        <v>848</v>
      </c>
      <c r="H184" s="1" t="s">
        <v>27</v>
      </c>
      <c r="I184" s="1" t="s">
        <v>207</v>
      </c>
      <c r="J184" s="1" t="s">
        <v>208</v>
      </c>
      <c r="AF184" s="1" t="s">
        <v>30</v>
      </c>
      <c r="AG184" s="1" t="s">
        <v>170</v>
      </c>
      <c r="AH184" s="1" t="s">
        <v>31</v>
      </c>
      <c r="AJ184" s="1" t="s">
        <v>176</v>
      </c>
      <c r="AK184" s="1" t="s">
        <v>27</v>
      </c>
      <c r="AL184" s="1" t="s">
        <v>32</v>
      </c>
      <c r="AM184" s="1" t="s">
        <v>692</v>
      </c>
      <c r="AN184" s="1" t="s">
        <v>208</v>
      </c>
      <c r="AO184" s="1" t="s">
        <v>209</v>
      </c>
      <c r="AP184" s="1" t="s">
        <v>178</v>
      </c>
    </row>
    <row r="185" spans="1:42">
      <c r="A185" s="1" t="s">
        <v>849</v>
      </c>
      <c r="H185" s="1" t="s">
        <v>32</v>
      </c>
      <c r="I185" s="1" t="s">
        <v>630</v>
      </c>
      <c r="J185" s="1" t="s">
        <v>631</v>
      </c>
      <c r="AF185" s="1" t="s">
        <v>30</v>
      </c>
      <c r="AG185" s="1" t="s">
        <v>170</v>
      </c>
      <c r="AH185" s="1" t="s">
        <v>31</v>
      </c>
      <c r="AJ185" s="1" t="s">
        <v>176</v>
      </c>
      <c r="AK185" s="1" t="s">
        <v>27</v>
      </c>
      <c r="AL185" s="1" t="s">
        <v>32</v>
      </c>
      <c r="AM185" s="1" t="s">
        <v>632</v>
      </c>
      <c r="AN185" s="1" t="s">
        <v>631</v>
      </c>
      <c r="AO185" s="1" t="s">
        <v>633</v>
      </c>
      <c r="AP185" s="1" t="s">
        <v>178</v>
      </c>
    </row>
    <row r="186" spans="1:42">
      <c r="A186" s="1" t="s">
        <v>850</v>
      </c>
      <c r="H186" s="1" t="s">
        <v>41</v>
      </c>
      <c r="I186" s="1" t="s">
        <v>634</v>
      </c>
      <c r="J186" s="1" t="s">
        <v>635</v>
      </c>
      <c r="AF186" s="1" t="s">
        <v>30</v>
      </c>
      <c r="AG186" s="1" t="s">
        <v>170</v>
      </c>
      <c r="AH186" s="1" t="s">
        <v>31</v>
      </c>
      <c r="AJ186" s="1" t="s">
        <v>223</v>
      </c>
      <c r="AK186" s="1" t="s">
        <v>27</v>
      </c>
      <c r="AL186" s="1" t="s">
        <v>27</v>
      </c>
      <c r="AM186" s="1" t="s">
        <v>636</v>
      </c>
      <c r="AN186" s="1" t="s">
        <v>635</v>
      </c>
      <c r="AO186" s="1" t="s">
        <v>399</v>
      </c>
      <c r="AP186" s="1" t="s">
        <v>175</v>
      </c>
    </row>
    <row r="187" spans="1:42">
      <c r="A187" s="1" t="s">
        <v>851</v>
      </c>
      <c r="H187" s="1" t="s">
        <v>47</v>
      </c>
      <c r="I187" s="1" t="s">
        <v>637</v>
      </c>
      <c r="J187" s="1" t="s">
        <v>638</v>
      </c>
      <c r="AF187" s="1" t="s">
        <v>30</v>
      </c>
      <c r="AG187" s="1" t="s">
        <v>170</v>
      </c>
      <c r="AH187" s="1" t="s">
        <v>31</v>
      </c>
      <c r="AJ187" s="1" t="s">
        <v>252</v>
      </c>
      <c r="AK187" s="1" t="s">
        <v>27</v>
      </c>
      <c r="AL187" s="1" t="s">
        <v>32</v>
      </c>
      <c r="AM187" s="1" t="s">
        <v>639</v>
      </c>
      <c r="AN187" s="1" t="s">
        <v>638</v>
      </c>
      <c r="AO187" s="1" t="s">
        <v>640</v>
      </c>
      <c r="AP187" s="1" t="s">
        <v>175</v>
      </c>
    </row>
    <row r="188" spans="1:42">
      <c r="A188" s="1" t="s">
        <v>852</v>
      </c>
      <c r="T188" s="1" t="s">
        <v>53</v>
      </c>
      <c r="U188" s="1" t="s">
        <v>641</v>
      </c>
      <c r="V188" s="1" t="s">
        <v>642</v>
      </c>
      <c r="AF188" s="1" t="s">
        <v>30</v>
      </c>
      <c r="AG188" s="1" t="s">
        <v>170</v>
      </c>
      <c r="AH188" s="1" t="s">
        <v>31</v>
      </c>
      <c r="AN188" s="1" t="s">
        <v>642</v>
      </c>
    </row>
    <row r="189" spans="1:42">
      <c r="A189" s="1" t="s">
        <v>853</v>
      </c>
      <c r="W189" s="1" t="s">
        <v>60</v>
      </c>
      <c r="X189" s="1" t="s">
        <v>641</v>
      </c>
      <c r="Y189" s="1" t="s">
        <v>642</v>
      </c>
      <c r="AF189" s="1" t="s">
        <v>30</v>
      </c>
      <c r="AG189" s="1" t="s">
        <v>170</v>
      </c>
      <c r="AH189" s="1" t="s">
        <v>31</v>
      </c>
      <c r="AJ189" s="1" t="s">
        <v>252</v>
      </c>
      <c r="AK189" s="1" t="s">
        <v>27</v>
      </c>
      <c r="AL189" s="1" t="s">
        <v>32</v>
      </c>
      <c r="AN189" s="1" t="s">
        <v>642</v>
      </c>
      <c r="AO189" s="1" t="s">
        <v>643</v>
      </c>
      <c r="AP189" s="1" t="s">
        <v>175</v>
      </c>
    </row>
    <row r="190" spans="1:42">
      <c r="A190" s="1" t="s">
        <v>854</v>
      </c>
      <c r="Q190" s="1" t="s">
        <v>66</v>
      </c>
      <c r="R190" s="1" t="s">
        <v>641</v>
      </c>
      <c r="S190" s="1" t="s">
        <v>642</v>
      </c>
      <c r="AF190" s="1" t="s">
        <v>30</v>
      </c>
      <c r="AG190" s="1" t="s">
        <v>170</v>
      </c>
      <c r="AH190" s="1" t="s">
        <v>31</v>
      </c>
      <c r="AI190" s="1" t="s">
        <v>117</v>
      </c>
      <c r="AN190" s="1" t="s">
        <v>642</v>
      </c>
    </row>
    <row r="191" spans="1:42">
      <c r="A191" s="1" t="s">
        <v>855</v>
      </c>
      <c r="K191" s="1" t="s">
        <v>74</v>
      </c>
      <c r="L191" s="1" t="s">
        <v>644</v>
      </c>
      <c r="M191" s="1" t="s">
        <v>645</v>
      </c>
      <c r="AF191" s="1" t="s">
        <v>30</v>
      </c>
      <c r="AG191" s="1" t="s">
        <v>170</v>
      </c>
      <c r="AH191" s="1" t="s">
        <v>31</v>
      </c>
      <c r="AN191" s="1" t="s">
        <v>645</v>
      </c>
    </row>
    <row r="192" spans="1:42">
      <c r="A192" s="1" t="s">
        <v>856</v>
      </c>
      <c r="N192" s="1" t="s">
        <v>81</v>
      </c>
      <c r="O192" s="1" t="s">
        <v>644</v>
      </c>
      <c r="P192" s="1" t="s">
        <v>645</v>
      </c>
      <c r="AF192" s="1" t="s">
        <v>30</v>
      </c>
      <c r="AG192" s="1" t="s">
        <v>170</v>
      </c>
      <c r="AH192" s="1" t="s">
        <v>31</v>
      </c>
      <c r="AJ192" s="1" t="s">
        <v>176</v>
      </c>
      <c r="AK192" s="1" t="s">
        <v>27</v>
      </c>
      <c r="AL192" s="1" t="s">
        <v>32</v>
      </c>
      <c r="AM192" s="1" t="s">
        <v>646</v>
      </c>
      <c r="AN192" s="1" t="s">
        <v>645</v>
      </c>
      <c r="AO192" s="1" t="s">
        <v>647</v>
      </c>
      <c r="AP192" s="1" t="s">
        <v>178</v>
      </c>
    </row>
    <row r="193" spans="1:42">
      <c r="A193" s="1" t="s">
        <v>857</v>
      </c>
      <c r="H193" s="1" t="s">
        <v>87</v>
      </c>
      <c r="I193" s="1" t="s">
        <v>648</v>
      </c>
      <c r="J193" s="1" t="s">
        <v>649</v>
      </c>
      <c r="AF193" s="1" t="s">
        <v>30</v>
      </c>
      <c r="AG193" s="1" t="s">
        <v>170</v>
      </c>
      <c r="AH193" s="1" t="s">
        <v>31</v>
      </c>
      <c r="AJ193" s="1" t="s">
        <v>322</v>
      </c>
      <c r="AK193" s="1" t="s">
        <v>27</v>
      </c>
      <c r="AL193" s="1" t="s">
        <v>116</v>
      </c>
      <c r="AN193" s="1" t="s">
        <v>649</v>
      </c>
      <c r="AO193" s="1" t="s">
        <v>650</v>
      </c>
      <c r="AP193" s="1" t="s">
        <v>178</v>
      </c>
    </row>
    <row r="194" spans="1:42">
      <c r="A194" s="1" t="s">
        <v>858</v>
      </c>
      <c r="H194" s="1" t="s">
        <v>92</v>
      </c>
      <c r="I194" s="1" t="s">
        <v>651</v>
      </c>
      <c r="J194" s="1" t="s">
        <v>652</v>
      </c>
      <c r="AF194" s="1" t="s">
        <v>30</v>
      </c>
      <c r="AG194" s="1" t="s">
        <v>170</v>
      </c>
      <c r="AH194" s="1" t="s">
        <v>31</v>
      </c>
      <c r="AJ194" s="1" t="s">
        <v>338</v>
      </c>
      <c r="AK194" s="1" t="s">
        <v>27</v>
      </c>
      <c r="AL194" s="1" t="s">
        <v>87</v>
      </c>
      <c r="AN194" s="1" t="s">
        <v>652</v>
      </c>
      <c r="AO194" s="1" t="s">
        <v>653</v>
      </c>
      <c r="AP194" s="1" t="s">
        <v>175</v>
      </c>
    </row>
    <row r="195" spans="1:42">
      <c r="A195" s="1" t="s">
        <v>859</v>
      </c>
      <c r="H195" s="1" t="s">
        <v>96</v>
      </c>
      <c r="I195" s="1" t="s">
        <v>654</v>
      </c>
      <c r="J195" s="1" t="s">
        <v>655</v>
      </c>
      <c r="AF195" s="1" t="s">
        <v>101</v>
      </c>
      <c r="AG195" s="1" t="s">
        <v>102</v>
      </c>
      <c r="AH195" s="1" t="s">
        <v>31</v>
      </c>
      <c r="AJ195" s="1" t="s">
        <v>494</v>
      </c>
      <c r="AK195" s="1" t="s">
        <v>27</v>
      </c>
      <c r="AL195" s="1" t="s">
        <v>74</v>
      </c>
      <c r="AN195" s="1" t="s">
        <v>655</v>
      </c>
      <c r="AO195" s="1" t="s">
        <v>656</v>
      </c>
      <c r="AP195" s="1" t="s">
        <v>496</v>
      </c>
    </row>
    <row r="196" spans="1:42">
      <c r="A196" s="1" t="s">
        <v>860</v>
      </c>
      <c r="H196" s="1" t="s">
        <v>97</v>
      </c>
      <c r="I196" s="1" t="s">
        <v>657</v>
      </c>
      <c r="J196" s="1" t="s">
        <v>658</v>
      </c>
      <c r="AF196" s="1" t="s">
        <v>101</v>
      </c>
      <c r="AG196" s="1" t="s">
        <v>102</v>
      </c>
      <c r="AH196" s="1" t="s">
        <v>31</v>
      </c>
      <c r="AJ196" s="1" t="s">
        <v>176</v>
      </c>
      <c r="AK196" s="1" t="s">
        <v>27</v>
      </c>
      <c r="AL196" s="1" t="s">
        <v>32</v>
      </c>
      <c r="AM196" s="1" t="s">
        <v>659</v>
      </c>
      <c r="AN196" s="1" t="s">
        <v>658</v>
      </c>
      <c r="AO196" s="1" t="s">
        <v>660</v>
      </c>
      <c r="AP196" s="1" t="s">
        <v>178</v>
      </c>
    </row>
    <row r="197" spans="1:42">
      <c r="A197" s="1" t="s">
        <v>861</v>
      </c>
      <c r="E197" s="1" t="s">
        <v>103</v>
      </c>
      <c r="F197" s="1" t="s">
        <v>97</v>
      </c>
      <c r="G197" s="1" t="s">
        <v>661</v>
      </c>
      <c r="AF197" s="1" t="s">
        <v>101</v>
      </c>
      <c r="AG197" s="1" t="s">
        <v>102</v>
      </c>
      <c r="AH197" s="1" t="s">
        <v>31</v>
      </c>
      <c r="AN197" s="1" t="s">
        <v>661</v>
      </c>
    </row>
    <row r="198" spans="1:42">
      <c r="A198" s="1" t="s">
        <v>862</v>
      </c>
      <c r="H198" s="1" t="s">
        <v>27</v>
      </c>
      <c r="I198" s="1" t="s">
        <v>207</v>
      </c>
      <c r="J198" s="1" t="s">
        <v>208</v>
      </c>
      <c r="AF198" s="1" t="s">
        <v>30</v>
      </c>
      <c r="AG198" s="1" t="s">
        <v>170</v>
      </c>
      <c r="AH198" s="1" t="s">
        <v>31</v>
      </c>
      <c r="AJ198" s="1" t="s">
        <v>176</v>
      </c>
      <c r="AK198" s="1" t="s">
        <v>27</v>
      </c>
      <c r="AL198" s="1" t="s">
        <v>32</v>
      </c>
      <c r="AM198" s="1" t="s">
        <v>692</v>
      </c>
      <c r="AN198" s="1" t="s">
        <v>208</v>
      </c>
      <c r="AO198" s="1" t="s">
        <v>209</v>
      </c>
      <c r="AP198" s="1" t="s">
        <v>178</v>
      </c>
    </row>
    <row r="199" spans="1:42">
      <c r="A199" s="1" t="s">
        <v>863</v>
      </c>
      <c r="T199" s="1" t="s">
        <v>32</v>
      </c>
      <c r="U199" s="1" t="s">
        <v>662</v>
      </c>
      <c r="V199" s="1" t="s">
        <v>663</v>
      </c>
      <c r="AF199" s="1" t="s">
        <v>101</v>
      </c>
      <c r="AG199" s="1" t="s">
        <v>102</v>
      </c>
      <c r="AH199" s="1" t="s">
        <v>31</v>
      </c>
      <c r="AN199" s="1" t="s">
        <v>663</v>
      </c>
    </row>
    <row r="200" spans="1:42">
      <c r="A200" s="1" t="s">
        <v>864</v>
      </c>
      <c r="W200" s="1" t="s">
        <v>41</v>
      </c>
      <c r="X200" s="1" t="s">
        <v>662</v>
      </c>
      <c r="Y200" s="1" t="s">
        <v>663</v>
      </c>
      <c r="AF200" s="1" t="s">
        <v>30</v>
      </c>
      <c r="AG200" s="1" t="s">
        <v>170</v>
      </c>
      <c r="AH200" s="1" t="s">
        <v>31</v>
      </c>
      <c r="AJ200" s="1" t="s">
        <v>223</v>
      </c>
      <c r="AK200" s="1" t="s">
        <v>27</v>
      </c>
      <c r="AL200" s="1" t="s">
        <v>27</v>
      </c>
      <c r="AN200" s="1" t="s">
        <v>663</v>
      </c>
      <c r="AO200" s="1" t="s">
        <v>664</v>
      </c>
      <c r="AP200" s="1" t="s">
        <v>175</v>
      </c>
    </row>
    <row r="201" spans="1:42">
      <c r="A201" s="1" t="s">
        <v>865</v>
      </c>
      <c r="Q201" s="1" t="s">
        <v>47</v>
      </c>
      <c r="R201" s="1" t="s">
        <v>662</v>
      </c>
      <c r="S201" s="1" t="s">
        <v>663</v>
      </c>
      <c r="AF201" s="1" t="s">
        <v>101</v>
      </c>
      <c r="AG201" s="1" t="s">
        <v>102</v>
      </c>
      <c r="AH201" s="1" t="s">
        <v>31</v>
      </c>
      <c r="AI201" s="1" t="s">
        <v>81</v>
      </c>
      <c r="AN201" s="1" t="s">
        <v>663</v>
      </c>
    </row>
    <row r="202" spans="1:42">
      <c r="A202" s="1" t="s">
        <v>866</v>
      </c>
      <c r="K202" s="1" t="s">
        <v>53</v>
      </c>
      <c r="L202" s="1" t="s">
        <v>665</v>
      </c>
      <c r="M202" s="1" t="s">
        <v>666</v>
      </c>
      <c r="AF202" s="1" t="s">
        <v>101</v>
      </c>
      <c r="AG202" s="1" t="s">
        <v>102</v>
      </c>
      <c r="AH202" s="1" t="s">
        <v>31</v>
      </c>
      <c r="AN202" s="1" t="s">
        <v>666</v>
      </c>
    </row>
    <row r="203" spans="1:42">
      <c r="A203" s="1" t="s">
        <v>867</v>
      </c>
      <c r="N203" s="1" t="s">
        <v>60</v>
      </c>
      <c r="O203" s="1" t="s">
        <v>665</v>
      </c>
      <c r="P203" s="1" t="s">
        <v>666</v>
      </c>
      <c r="AF203" s="1" t="s">
        <v>30</v>
      </c>
      <c r="AG203" s="1" t="s">
        <v>170</v>
      </c>
      <c r="AH203" s="1" t="s">
        <v>31</v>
      </c>
      <c r="AJ203" s="1" t="s">
        <v>176</v>
      </c>
      <c r="AK203" s="1" t="s">
        <v>27</v>
      </c>
      <c r="AL203" s="1" t="s">
        <v>32</v>
      </c>
      <c r="AM203" s="1" t="s">
        <v>667</v>
      </c>
      <c r="AN203" s="1" t="s">
        <v>666</v>
      </c>
      <c r="AO203" s="1" t="s">
        <v>668</v>
      </c>
      <c r="AP203" s="1" t="s">
        <v>178</v>
      </c>
    </row>
    <row r="204" spans="1:42">
      <c r="A204" s="1" t="s">
        <v>868</v>
      </c>
      <c r="H204" s="1" t="s">
        <v>66</v>
      </c>
      <c r="I204" s="1" t="s">
        <v>669</v>
      </c>
      <c r="J204" s="1" t="s">
        <v>670</v>
      </c>
      <c r="AF204" s="1" t="s">
        <v>30</v>
      </c>
      <c r="AG204" s="1" t="s">
        <v>170</v>
      </c>
      <c r="AH204" s="1" t="s">
        <v>31</v>
      </c>
      <c r="AJ204" s="1" t="s">
        <v>198</v>
      </c>
      <c r="AK204" s="1" t="s">
        <v>27</v>
      </c>
      <c r="AL204" s="1" t="s">
        <v>104</v>
      </c>
      <c r="AN204" s="1" t="s">
        <v>670</v>
      </c>
      <c r="AO204" s="1" t="s">
        <v>671</v>
      </c>
      <c r="AP204" s="1" t="s">
        <v>178</v>
      </c>
    </row>
    <row r="205" spans="1:42">
      <c r="A205" s="1" t="s">
        <v>869</v>
      </c>
      <c r="Z205" s="1" t="s">
        <v>74</v>
      </c>
      <c r="AA205" s="1" t="s">
        <v>672</v>
      </c>
      <c r="AB205" s="1" t="s">
        <v>673</v>
      </c>
      <c r="AF205" s="1" t="s">
        <v>101</v>
      </c>
      <c r="AG205" s="1" t="s">
        <v>102</v>
      </c>
      <c r="AH205" s="1" t="s">
        <v>31</v>
      </c>
      <c r="AI205" s="1" t="s">
        <v>81</v>
      </c>
      <c r="AN205" s="1" t="s">
        <v>673</v>
      </c>
    </row>
    <row r="206" spans="1:42">
      <c r="A206" s="1" t="s">
        <v>870</v>
      </c>
      <c r="AC206" s="1" t="s">
        <v>81</v>
      </c>
      <c r="AD206" s="1" t="s">
        <v>672</v>
      </c>
      <c r="AE206" s="1" t="s">
        <v>673</v>
      </c>
      <c r="AF206" s="1" t="s">
        <v>30</v>
      </c>
      <c r="AG206" s="1" t="s">
        <v>170</v>
      </c>
      <c r="AH206" s="1" t="s">
        <v>31</v>
      </c>
      <c r="AJ206" s="1" t="s">
        <v>223</v>
      </c>
      <c r="AK206" s="1" t="s">
        <v>27</v>
      </c>
      <c r="AL206" s="1" t="s">
        <v>27</v>
      </c>
      <c r="AN206" s="1" t="s">
        <v>673</v>
      </c>
      <c r="AO206" s="1" t="s">
        <v>674</v>
      </c>
      <c r="AP206" s="1" t="s">
        <v>175</v>
      </c>
    </row>
    <row r="207" spans="1:42">
      <c r="A207" s="1" t="s">
        <v>871</v>
      </c>
      <c r="H207" s="1" t="s">
        <v>92</v>
      </c>
      <c r="I207" s="1" t="s">
        <v>675</v>
      </c>
      <c r="J207" s="1" t="s">
        <v>676</v>
      </c>
      <c r="AF207" s="1" t="s">
        <v>101</v>
      </c>
      <c r="AG207" s="1" t="s">
        <v>102</v>
      </c>
      <c r="AH207" s="1" t="s">
        <v>31</v>
      </c>
      <c r="AJ207" s="1" t="s">
        <v>73</v>
      </c>
      <c r="AK207" s="1" t="s">
        <v>27</v>
      </c>
      <c r="AL207" s="1" t="s">
        <v>74</v>
      </c>
      <c r="AN207" s="1" t="s">
        <v>676</v>
      </c>
      <c r="AO207" s="1" t="s">
        <v>677</v>
      </c>
      <c r="AP207" s="1" t="s">
        <v>175</v>
      </c>
    </row>
    <row r="208" spans="1:42">
      <c r="A208" s="1" t="s">
        <v>872</v>
      </c>
      <c r="H208" s="1" t="s">
        <v>96</v>
      </c>
      <c r="I208" s="1" t="s">
        <v>678</v>
      </c>
      <c r="J208" s="1" t="s">
        <v>679</v>
      </c>
      <c r="AF208" s="1" t="s">
        <v>101</v>
      </c>
      <c r="AG208" s="1" t="s">
        <v>102</v>
      </c>
      <c r="AH208" s="1" t="s">
        <v>31</v>
      </c>
      <c r="AJ208" s="1" t="s">
        <v>79</v>
      </c>
      <c r="AK208" s="1" t="s">
        <v>27</v>
      </c>
      <c r="AL208" s="1" t="s">
        <v>47</v>
      </c>
      <c r="AN208" s="1" t="s">
        <v>679</v>
      </c>
      <c r="AO208" s="1" t="s">
        <v>680</v>
      </c>
      <c r="AP208" s="1" t="s">
        <v>175</v>
      </c>
    </row>
    <row r="209" spans="1:42">
      <c r="A209" s="1" t="s">
        <v>873</v>
      </c>
      <c r="H209" s="1" t="s">
        <v>97</v>
      </c>
      <c r="I209" s="1" t="s">
        <v>681</v>
      </c>
      <c r="J209" s="1" t="s">
        <v>682</v>
      </c>
      <c r="AF209" s="1" t="s">
        <v>101</v>
      </c>
      <c r="AG209" s="1" t="s">
        <v>102</v>
      </c>
      <c r="AH209" s="1" t="s">
        <v>31</v>
      </c>
      <c r="AJ209" s="1" t="s">
        <v>176</v>
      </c>
      <c r="AK209" s="1" t="s">
        <v>27</v>
      </c>
      <c r="AL209" s="1" t="s">
        <v>32</v>
      </c>
      <c r="AM209" s="1" t="s">
        <v>683</v>
      </c>
      <c r="AN209" s="1" t="s">
        <v>682</v>
      </c>
      <c r="AO209" s="1" t="s">
        <v>684</v>
      </c>
      <c r="AP209" s="1" t="s">
        <v>178</v>
      </c>
    </row>
    <row r="210" spans="1:42">
      <c r="A210" s="1" t="s">
        <v>874</v>
      </c>
      <c r="H210" s="1" t="s">
        <v>103</v>
      </c>
      <c r="I210" s="1" t="s">
        <v>685</v>
      </c>
      <c r="J210" s="1" t="s">
        <v>686</v>
      </c>
      <c r="AF210" s="1" t="s">
        <v>101</v>
      </c>
      <c r="AG210" s="1" t="s">
        <v>102</v>
      </c>
      <c r="AH210" s="1" t="s">
        <v>31</v>
      </c>
      <c r="AJ210" s="1" t="s">
        <v>176</v>
      </c>
      <c r="AK210" s="1" t="s">
        <v>27</v>
      </c>
      <c r="AL210" s="1" t="s">
        <v>32</v>
      </c>
      <c r="AM210" s="1" t="s">
        <v>687</v>
      </c>
      <c r="AN210" s="1" t="s">
        <v>686</v>
      </c>
      <c r="AO210" s="1" t="s">
        <v>688</v>
      </c>
      <c r="AP210" s="1" t="s">
        <v>178</v>
      </c>
    </row>
    <row r="211" spans="1:42">
      <c r="A211" s="1" t="s">
        <v>875</v>
      </c>
      <c r="H211" s="1" t="s">
        <v>104</v>
      </c>
      <c r="I211" s="1" t="s">
        <v>689</v>
      </c>
      <c r="J211" s="1" t="s">
        <v>690</v>
      </c>
      <c r="AF211" s="1" t="s">
        <v>101</v>
      </c>
      <c r="AG211" s="1" t="s">
        <v>102</v>
      </c>
      <c r="AH211" s="1" t="s">
        <v>31</v>
      </c>
      <c r="AJ211" s="1" t="s">
        <v>198</v>
      </c>
      <c r="AK211" s="1" t="s">
        <v>27</v>
      </c>
      <c r="AL211" s="1" t="s">
        <v>104</v>
      </c>
      <c r="AN211" s="1" t="s">
        <v>690</v>
      </c>
      <c r="AO211" s="1" t="s">
        <v>691</v>
      </c>
      <c r="AP211" s="1" t="s">
        <v>178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3"/>
  <dimension ref="A1:AE28"/>
  <sheetViews>
    <sheetView workbookViewId="0">
      <pane xSplit="1" ySplit="1" topLeftCell="T25" activePane="bottomRight" state="frozen"/>
      <selection pane="topRight" activeCell="B1" sqref="B1"/>
      <selection pane="bottomLeft" activeCell="A2" sqref="A2"/>
      <selection pane="bottomRight" activeCell="AC25" sqref="AC25"/>
    </sheetView>
  </sheetViews>
  <sheetFormatPr defaultRowHeight="15"/>
  <cols>
    <col min="1" max="1" width="3" style="1" bestFit="1" customWidth="1"/>
    <col min="2" max="2" width="15" style="1" bestFit="1" customWidth="1"/>
    <col min="3" max="3" width="18.5703125" style="1" bestFit="1" customWidth="1"/>
    <col min="4" max="4" width="9.42578125" style="1" bestFit="1" customWidth="1"/>
    <col min="5" max="5" width="18.7109375" style="1" bestFit="1" customWidth="1"/>
    <col min="6" max="6" width="12.85546875" style="1" hidden="1" customWidth="1"/>
    <col min="7" max="7" width="16.42578125" style="1" hidden="1" customWidth="1"/>
    <col min="8" max="8" width="18.5703125" style="1" hidden="1" customWidth="1"/>
    <col min="9" max="9" width="8" style="1" hidden="1" customWidth="1"/>
    <col min="10" max="10" width="8.28515625" style="1" hidden="1" customWidth="1"/>
    <col min="11" max="11" width="13.28515625" style="1" bestFit="1" customWidth="1"/>
    <col min="12" max="12" width="9.5703125" style="1" bestFit="1" customWidth="1"/>
    <col min="13" max="13" width="29" style="1" bestFit="1" customWidth="1"/>
    <col min="14" max="14" width="15.5703125" style="1" hidden="1" customWidth="1"/>
    <col min="15" max="15" width="11.5703125" style="1" hidden="1" customWidth="1"/>
    <col min="16" max="16" width="9" style="1" hidden="1" customWidth="1"/>
    <col min="17" max="17" width="8.28515625" style="1" hidden="1" customWidth="1"/>
    <col min="18" max="18" width="10.5703125" style="1" hidden="1" customWidth="1"/>
    <col min="19" max="19" width="8" style="1" bestFit="1" customWidth="1"/>
    <col min="20" max="20" width="10.85546875" style="1" bestFit="1" customWidth="1"/>
    <col min="21" max="21" width="11.140625" style="1" bestFit="1" customWidth="1"/>
    <col min="22" max="22" width="8.28515625" style="1" bestFit="1" customWidth="1"/>
    <col min="23" max="23" width="11.7109375" style="1" bestFit="1" customWidth="1"/>
    <col min="24" max="24" width="29" style="1" bestFit="1" customWidth="1"/>
    <col min="25" max="25" width="255.7109375" style="1" hidden="1" customWidth="1"/>
    <col min="26" max="26" width="8.140625" style="1" hidden="1" customWidth="1"/>
    <col min="27" max="27" width="6.85546875" style="1" hidden="1" customWidth="1"/>
    <col min="28" max="28" width="11" style="4" bestFit="1" customWidth="1"/>
    <col min="29" max="29" width="9.140625" style="4"/>
    <col min="30" max="30" width="58.7109375" style="1" customWidth="1"/>
    <col min="31" max="16384" width="9.140625" style="1"/>
  </cols>
  <sheetData>
    <row r="1" spans="1:3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4" t="s">
        <v>879</v>
      </c>
      <c r="AC1" s="4" t="s">
        <v>880</v>
      </c>
      <c r="AD1" s="1" t="s">
        <v>883</v>
      </c>
    </row>
    <row r="2" spans="1:31">
      <c r="A2" s="1" t="s">
        <v>27</v>
      </c>
      <c r="D2" s="1" t="s">
        <v>28</v>
      </c>
      <c r="E2" s="1" t="s">
        <v>29</v>
      </c>
      <c r="I2" s="1" t="s">
        <v>27</v>
      </c>
      <c r="J2" s="1" t="s">
        <v>27</v>
      </c>
      <c r="N2" s="1" t="s">
        <v>30</v>
      </c>
      <c r="P2" s="1" t="s">
        <v>31</v>
      </c>
      <c r="X2" s="1" t="s">
        <v>29</v>
      </c>
    </row>
    <row r="3" spans="1:31" ht="116.25" customHeight="1">
      <c r="A3" s="1" t="s">
        <v>32</v>
      </c>
      <c r="D3" s="1" t="s">
        <v>28</v>
      </c>
      <c r="E3" s="1" t="s">
        <v>29</v>
      </c>
      <c r="I3" s="1" t="s">
        <v>27</v>
      </c>
      <c r="J3" s="1" t="s">
        <v>27</v>
      </c>
      <c r="K3" s="1" t="s">
        <v>33</v>
      </c>
      <c r="L3" s="1" t="s">
        <v>34</v>
      </c>
      <c r="M3" s="1" t="s">
        <v>35</v>
      </c>
      <c r="N3" s="1" t="s">
        <v>30</v>
      </c>
      <c r="P3" s="1" t="s">
        <v>31</v>
      </c>
      <c r="Q3" s="1" t="s">
        <v>36</v>
      </c>
      <c r="R3" s="1" t="s">
        <v>37</v>
      </c>
      <c r="S3" s="1" t="s">
        <v>27</v>
      </c>
      <c r="T3" s="1" t="s">
        <v>27</v>
      </c>
      <c r="U3" s="1" t="s">
        <v>27</v>
      </c>
      <c r="V3" s="1" t="s">
        <v>876</v>
      </c>
      <c r="W3" s="1" t="s">
        <v>38</v>
      </c>
      <c r="X3" s="1" t="s">
        <v>881</v>
      </c>
      <c r="Y3" s="1" t="s">
        <v>39</v>
      </c>
      <c r="Z3" s="1" t="s">
        <v>40</v>
      </c>
      <c r="AA3" s="1" t="s">
        <v>27</v>
      </c>
      <c r="AB3" s="4">
        <v>0</v>
      </c>
      <c r="AC3" s="4">
        <f>AB3+U3</f>
        <v>1</v>
      </c>
      <c r="AD3" s="5" t="str">
        <f xml:space="preserve"> "
 /** get "&amp;M3&amp;", see "&amp;L3&amp; "
  * 
  * @return "&amp;M3&amp;"
  */
 public String get"&amp;firstCap(scrub(M3))&amp;"() {
  return data.substring("&amp;AB3&amp;", "&amp;AC3&amp;");
 }
"</f>
        <v xml:space="preserve">
 /** get Text Indicator, see 880-K4
  * 
  * @return Text Indicator
  */
 public String getTextIndicator() {
  return data.substring(0, 1);
 }
</v>
      </c>
      <c r="AE3" s="4" t="str">
        <f xml:space="preserve"> scrub("12 3,4")</f>
        <v>123,4</v>
      </c>
    </row>
    <row r="4" spans="1:31" ht="135">
      <c r="A4" s="1" t="s">
        <v>41</v>
      </c>
      <c r="D4" s="1" t="s">
        <v>28</v>
      </c>
      <c r="E4" s="1" t="s">
        <v>29</v>
      </c>
      <c r="I4" s="1" t="s">
        <v>27</v>
      </c>
      <c r="J4" s="1" t="s">
        <v>27</v>
      </c>
      <c r="K4" s="1" t="s">
        <v>42</v>
      </c>
      <c r="L4" s="1" t="s">
        <v>43</v>
      </c>
      <c r="M4" s="1" t="s">
        <v>44</v>
      </c>
      <c r="N4" s="1" t="s">
        <v>30</v>
      </c>
      <c r="P4" s="1" t="s">
        <v>31</v>
      </c>
      <c r="Q4" s="1" t="s">
        <v>36</v>
      </c>
      <c r="R4" s="1" t="s">
        <v>45</v>
      </c>
      <c r="S4" s="1" t="s">
        <v>32</v>
      </c>
      <c r="T4" s="1" t="s">
        <v>32</v>
      </c>
      <c r="U4" s="1" t="s">
        <v>32</v>
      </c>
      <c r="V4" s="1" t="s">
        <v>28</v>
      </c>
      <c r="W4" s="1" t="s">
        <v>38</v>
      </c>
      <c r="X4" s="1" t="s">
        <v>44</v>
      </c>
      <c r="Y4" s="1" t="s">
        <v>46</v>
      </c>
      <c r="Z4" s="1" t="s">
        <v>40</v>
      </c>
      <c r="AA4" s="1" t="s">
        <v>27</v>
      </c>
      <c r="AB4" s="4">
        <f>AC3</f>
        <v>1</v>
      </c>
      <c r="AC4" s="4">
        <f>AB4+U4</f>
        <v>3</v>
      </c>
      <c r="AD4" s="5" t="str">
        <f xml:space="preserve"> "
 /** get "&amp;M4&amp;", see "&amp;L4&amp; "
  * 
  * @return "&amp;M4&amp;"
  */
 public String get"&amp;firstCap(scrub(M4))&amp;"() {
  return data.substring("&amp;AB4&amp;", "&amp;AC4&amp;");
 }
"</f>
        <v xml:space="preserve">
 /** get Segment Identifier, see 701
  * 
  * @return Segment Identifier
  */
 public String getSegmentIdentifier() {
  return data.substring(1, 3);
 }
</v>
      </c>
    </row>
    <row r="5" spans="1:31" ht="135">
      <c r="A5" s="1" t="s">
        <v>47</v>
      </c>
      <c r="D5" s="1" t="s">
        <v>28</v>
      </c>
      <c r="E5" s="1" t="s">
        <v>29</v>
      </c>
      <c r="I5" s="1" t="s">
        <v>27</v>
      </c>
      <c r="J5" s="1" t="s">
        <v>27</v>
      </c>
      <c r="K5" s="1" t="s">
        <v>48</v>
      </c>
      <c r="L5" s="1" t="s">
        <v>49</v>
      </c>
      <c r="M5" s="1" t="s">
        <v>50</v>
      </c>
      <c r="N5" s="1" t="s">
        <v>30</v>
      </c>
      <c r="P5" s="1" t="s">
        <v>31</v>
      </c>
      <c r="Q5" s="1" t="s">
        <v>36</v>
      </c>
      <c r="R5" s="1" t="s">
        <v>37</v>
      </c>
      <c r="S5" s="1" t="s">
        <v>27</v>
      </c>
      <c r="T5" s="1" t="s">
        <v>27</v>
      </c>
      <c r="U5" s="1" t="s">
        <v>27</v>
      </c>
      <c r="V5" s="1" t="s">
        <v>51</v>
      </c>
      <c r="W5" s="1" t="s">
        <v>38</v>
      </c>
      <c r="X5" s="1" t="s">
        <v>50</v>
      </c>
      <c r="Y5" s="1" t="s">
        <v>52</v>
      </c>
      <c r="Z5" s="1" t="s">
        <v>40</v>
      </c>
      <c r="AA5" s="1" t="s">
        <v>27</v>
      </c>
      <c r="AB5" s="4">
        <f t="shared" ref="AB5:AB13" si="0">AC4</f>
        <v>3</v>
      </c>
      <c r="AC5" s="4">
        <f t="shared" ref="AC5:AC28" si="1">AB5+U5</f>
        <v>4</v>
      </c>
      <c r="AD5" s="5" t="str">
        <f xml:space="preserve"> "
 /** get "&amp;M5&amp;", see "&amp;L5&amp; "
  * 
  * @return "&amp;M5&amp;"
  */
 public String get"&amp;firstCap(scrub(M5))&amp;"() {
  return data.substring("&amp;AB5&amp;", "&amp;AC5&amp;");
 }
"</f>
        <v xml:space="preserve">
 /** get Transmission Type, see 880-K6
  * 
  * @return Transmission Type
  */
 public String getTransmissionType() {
  return data.substring(3, 4);
 }
</v>
      </c>
    </row>
    <row r="6" spans="1:31" ht="135">
      <c r="A6" s="1" t="s">
        <v>53</v>
      </c>
      <c r="D6" s="1" t="s">
        <v>28</v>
      </c>
      <c r="E6" s="1" t="s">
        <v>29</v>
      </c>
      <c r="I6" s="1" t="s">
        <v>27</v>
      </c>
      <c r="J6" s="1" t="s">
        <v>27</v>
      </c>
      <c r="K6" s="1" t="s">
        <v>54</v>
      </c>
      <c r="L6" s="1" t="s">
        <v>55</v>
      </c>
      <c r="M6" s="1" t="s">
        <v>56</v>
      </c>
      <c r="N6" s="1" t="s">
        <v>30</v>
      </c>
      <c r="P6" s="1" t="s">
        <v>31</v>
      </c>
      <c r="Q6" s="1" t="s">
        <v>36</v>
      </c>
      <c r="R6" s="1" t="s">
        <v>57</v>
      </c>
      <c r="S6" s="1" t="s">
        <v>58</v>
      </c>
      <c r="T6" s="1" t="s">
        <v>27</v>
      </c>
      <c r="U6" s="1" t="s">
        <v>58</v>
      </c>
      <c r="W6" s="1" t="s">
        <v>38</v>
      </c>
      <c r="X6" s="1" t="s">
        <v>56</v>
      </c>
      <c r="Y6" s="1" t="s">
        <v>59</v>
      </c>
      <c r="Z6" s="1" t="s">
        <v>40</v>
      </c>
      <c r="AA6" s="1" t="s">
        <v>27</v>
      </c>
      <c r="AB6" s="4">
        <f t="shared" si="0"/>
        <v>4</v>
      </c>
      <c r="AC6" s="4">
        <f t="shared" si="1"/>
        <v>28</v>
      </c>
      <c r="AD6" s="5" t="str">
        <f xml:space="preserve"> "
 /** get "&amp;M6&amp;", see "&amp;L6&amp; "
  * 
  * @return "&amp;M6&amp;"
  */
 public String get"&amp;firstCap(scrub(M6))&amp;"() {
  return data.substring("&amp;AB6&amp;", "&amp;AC6&amp;");
 }
"</f>
        <v xml:space="preserve">
 /** get Sender ID, see 880-K1
  * 
  * @return Sender ID
  */
 public String getSenderID() {
  return data.substring(4, 28);
 }
</v>
      </c>
    </row>
    <row r="7" spans="1:31" ht="135">
      <c r="A7" s="1" t="s">
        <v>60</v>
      </c>
      <c r="D7" s="1" t="s">
        <v>28</v>
      </c>
      <c r="E7" s="1" t="s">
        <v>29</v>
      </c>
      <c r="I7" s="1" t="s">
        <v>27</v>
      </c>
      <c r="J7" s="1" t="s">
        <v>27</v>
      </c>
      <c r="K7" s="1" t="s">
        <v>61</v>
      </c>
      <c r="L7" s="1" t="s">
        <v>62</v>
      </c>
      <c r="M7" s="1" t="s">
        <v>63</v>
      </c>
      <c r="N7" s="1" t="s">
        <v>30</v>
      </c>
      <c r="P7" s="1" t="s">
        <v>31</v>
      </c>
      <c r="Q7" s="1" t="s">
        <v>64</v>
      </c>
      <c r="R7" s="1" t="s">
        <v>65</v>
      </c>
      <c r="S7" s="1" t="s">
        <v>66</v>
      </c>
      <c r="T7" s="1" t="s">
        <v>27</v>
      </c>
      <c r="U7" s="1" t="s">
        <v>66</v>
      </c>
      <c r="W7" s="1" t="s">
        <v>67</v>
      </c>
      <c r="X7" s="1" t="s">
        <v>63</v>
      </c>
      <c r="Y7" s="1" t="s">
        <v>68</v>
      </c>
      <c r="Z7" s="1" t="s">
        <v>69</v>
      </c>
      <c r="AA7" s="1" t="s">
        <v>27</v>
      </c>
      <c r="AB7" s="4">
        <f t="shared" si="0"/>
        <v>28</v>
      </c>
      <c r="AC7" s="4">
        <f t="shared" si="1"/>
        <v>35</v>
      </c>
      <c r="AD7" s="5" t="str">
        <f xml:space="preserve"> "
 /** get "&amp;M7&amp;", see "&amp;L7&amp; "
  * 
  * @return "&amp;M7&amp;"
  */
 public String get"&amp;firstCap(scrub(M7))&amp;"() {
  return data.substring("&amp;AB7&amp;", "&amp;AC7&amp;");
 }
"</f>
        <v xml:space="preserve">
 /** get Batch Number, see 806-5C
  * 
  * @return Batch Number
  */
 public String getBatchNumber() {
  return data.substring(28, 35);
 }
</v>
      </c>
    </row>
    <row r="8" spans="1:31" ht="135">
      <c r="A8" s="1" t="s">
        <v>66</v>
      </c>
      <c r="D8" s="1" t="s">
        <v>28</v>
      </c>
      <c r="E8" s="1" t="s">
        <v>29</v>
      </c>
      <c r="I8" s="1" t="s">
        <v>27</v>
      </c>
      <c r="J8" s="1" t="s">
        <v>27</v>
      </c>
      <c r="K8" s="1" t="s">
        <v>70</v>
      </c>
      <c r="L8" s="1" t="s">
        <v>71</v>
      </c>
      <c r="M8" s="1" t="s">
        <v>72</v>
      </c>
      <c r="N8" s="1" t="s">
        <v>30</v>
      </c>
      <c r="P8" s="1" t="s">
        <v>31</v>
      </c>
      <c r="Q8" s="1" t="s">
        <v>64</v>
      </c>
      <c r="R8" s="1" t="s">
        <v>73</v>
      </c>
      <c r="S8" s="1" t="s">
        <v>74</v>
      </c>
      <c r="T8" s="1" t="s">
        <v>74</v>
      </c>
      <c r="U8" s="1" t="s">
        <v>74</v>
      </c>
      <c r="W8" s="1" t="s">
        <v>67</v>
      </c>
      <c r="X8" s="1" t="s">
        <v>72</v>
      </c>
      <c r="Y8" s="1" t="s">
        <v>75</v>
      </c>
      <c r="Z8" s="1" t="s">
        <v>69</v>
      </c>
      <c r="AA8" s="1" t="s">
        <v>27</v>
      </c>
      <c r="AB8" s="4">
        <f t="shared" si="0"/>
        <v>35</v>
      </c>
      <c r="AC8" s="4">
        <f t="shared" si="1"/>
        <v>43</v>
      </c>
      <c r="AD8" s="5" t="str">
        <f xml:space="preserve"> "
 /** get "&amp;M8&amp;", see "&amp;L8&amp; "
  * 
  * @return "&amp;M8&amp;"
  */
 public String get"&amp;firstCap(scrub(M8))&amp;"() {
  return data.substring("&amp;AB8&amp;", "&amp;AC8&amp;");
 }
"</f>
        <v xml:space="preserve">
 /** get Creation Date, see 880-K2
  * 
  * @return Creation Date
  */
 public String getCreationDate() {
  return data.substring(35, 43);
 }
</v>
      </c>
    </row>
    <row r="9" spans="1:31" ht="135">
      <c r="A9" s="1" t="s">
        <v>74</v>
      </c>
      <c r="D9" s="1" t="s">
        <v>28</v>
      </c>
      <c r="E9" s="1" t="s">
        <v>29</v>
      </c>
      <c r="I9" s="1" t="s">
        <v>27</v>
      </c>
      <c r="J9" s="1" t="s">
        <v>27</v>
      </c>
      <c r="K9" s="1" t="s">
        <v>76</v>
      </c>
      <c r="L9" s="1" t="s">
        <v>77</v>
      </c>
      <c r="M9" s="1" t="s">
        <v>78</v>
      </c>
      <c r="N9" s="1" t="s">
        <v>30</v>
      </c>
      <c r="P9" s="1" t="s">
        <v>31</v>
      </c>
      <c r="Q9" s="1" t="s">
        <v>64</v>
      </c>
      <c r="R9" s="1" t="s">
        <v>79</v>
      </c>
      <c r="S9" s="1" t="s">
        <v>47</v>
      </c>
      <c r="T9" s="1" t="s">
        <v>47</v>
      </c>
      <c r="U9" s="1" t="s">
        <v>47</v>
      </c>
      <c r="W9" s="1" t="s">
        <v>67</v>
      </c>
      <c r="X9" s="1" t="s">
        <v>78</v>
      </c>
      <c r="Y9" s="1" t="s">
        <v>80</v>
      </c>
      <c r="Z9" s="1" t="s">
        <v>69</v>
      </c>
      <c r="AA9" s="1" t="s">
        <v>27</v>
      </c>
      <c r="AB9" s="4">
        <f t="shared" si="0"/>
        <v>43</v>
      </c>
      <c r="AC9" s="4">
        <f t="shared" si="1"/>
        <v>47</v>
      </c>
      <c r="AD9" s="5" t="str">
        <f xml:space="preserve"> "
 /** get "&amp;M9&amp;", see "&amp;L9&amp; "
  * 
  * @return "&amp;M9&amp;"
  */
 public String get"&amp;firstCap(scrub(M9))&amp;"() {
  return data.substring("&amp;AB9&amp;", "&amp;AC9&amp;");
 }
"</f>
        <v xml:space="preserve">
 /** get Creation Time, see 880-K3
  * 
  * @return Creation Time
  */
 public String getCreationTime() {
  return data.substring(43, 47);
 }
</v>
      </c>
    </row>
    <row r="10" spans="1:31" ht="135">
      <c r="A10" s="1" t="s">
        <v>81</v>
      </c>
      <c r="D10" s="1" t="s">
        <v>28</v>
      </c>
      <c r="E10" s="1" t="s">
        <v>29</v>
      </c>
      <c r="I10" s="1" t="s">
        <v>27</v>
      </c>
      <c r="J10" s="1" t="s">
        <v>27</v>
      </c>
      <c r="K10" s="1" t="s">
        <v>82</v>
      </c>
      <c r="L10" s="1" t="s">
        <v>83</v>
      </c>
      <c r="M10" s="1" t="s">
        <v>84</v>
      </c>
      <c r="N10" s="1" t="s">
        <v>30</v>
      </c>
      <c r="P10" s="1" t="s">
        <v>31</v>
      </c>
      <c r="Q10" s="1" t="s">
        <v>36</v>
      </c>
      <c r="R10" s="1" t="s">
        <v>37</v>
      </c>
      <c r="S10" s="1" t="s">
        <v>27</v>
      </c>
      <c r="T10" s="1" t="s">
        <v>27</v>
      </c>
      <c r="U10" s="1" t="s">
        <v>27</v>
      </c>
      <c r="V10" s="1" t="s">
        <v>85</v>
      </c>
      <c r="W10" s="1" t="s">
        <v>38</v>
      </c>
      <c r="X10" s="1" t="s">
        <v>84</v>
      </c>
      <c r="Y10" s="1" t="s">
        <v>86</v>
      </c>
      <c r="Z10" s="1" t="s">
        <v>40</v>
      </c>
      <c r="AA10" s="1" t="s">
        <v>27</v>
      </c>
      <c r="AB10" s="4">
        <f t="shared" si="0"/>
        <v>47</v>
      </c>
      <c r="AC10" s="4">
        <f t="shared" si="1"/>
        <v>48</v>
      </c>
      <c r="AD10" s="5" t="str">
        <f xml:space="preserve"> "
 /** get "&amp;M10&amp;", see "&amp;L10&amp; "
  * 
  * @return "&amp;M10&amp;"
  */
 public String get"&amp;firstCap(scrub(M10))&amp;"() {
  return data.substring("&amp;AB10&amp;", "&amp;AC10&amp;");
 }
"</f>
        <v xml:space="preserve">
 /** get File Type, see 702
  * 
  * @return File Type
  */
 public String getFileType() {
  return data.substring(47, 48);
 }
</v>
      </c>
    </row>
    <row r="11" spans="1:31" ht="135">
      <c r="A11" s="1" t="s">
        <v>87</v>
      </c>
      <c r="D11" s="1" t="s">
        <v>28</v>
      </c>
      <c r="E11" s="1" t="s">
        <v>29</v>
      </c>
      <c r="I11" s="1" t="s">
        <v>27</v>
      </c>
      <c r="J11" s="1" t="s">
        <v>27</v>
      </c>
      <c r="K11" s="1" t="s">
        <v>88</v>
      </c>
      <c r="L11" s="1" t="s">
        <v>89</v>
      </c>
      <c r="M11" s="1" t="s">
        <v>90</v>
      </c>
      <c r="N11" s="1" t="s">
        <v>30</v>
      </c>
      <c r="P11" s="1" t="s">
        <v>31</v>
      </c>
      <c r="Q11" s="1" t="s">
        <v>36</v>
      </c>
      <c r="R11" s="1" t="s">
        <v>45</v>
      </c>
      <c r="S11" s="1" t="s">
        <v>32</v>
      </c>
      <c r="T11" s="1" t="s">
        <v>32</v>
      </c>
      <c r="U11" s="1" t="s">
        <v>32</v>
      </c>
      <c r="W11" s="1" t="s">
        <v>38</v>
      </c>
      <c r="X11" s="1" t="s">
        <v>90</v>
      </c>
      <c r="Y11" s="1" t="s">
        <v>91</v>
      </c>
      <c r="Z11" s="1" t="s">
        <v>40</v>
      </c>
      <c r="AA11" s="1" t="s">
        <v>27</v>
      </c>
      <c r="AB11" s="4">
        <f t="shared" si="0"/>
        <v>48</v>
      </c>
      <c r="AC11" s="4">
        <f t="shared" si="1"/>
        <v>50</v>
      </c>
      <c r="AD11" s="5" t="str">
        <f xml:space="preserve"> "
 /** get "&amp;M11&amp;", see "&amp;L11&amp; "
  * 
  * @return "&amp;M11&amp;"
  */
 public String get"&amp;firstCap(scrub(M11))&amp;"() {
  return data.substring("&amp;AB11&amp;", "&amp;AC11&amp;");
 }
"</f>
        <v xml:space="preserve">
 /** get Version/Release Number, see 102-A2
  * 
  * @return Version/Release Number
  */
 public String getVersionReleaseNumber() {
  return data.substring(48, 50);
 }
</v>
      </c>
    </row>
    <row r="12" spans="1:31" ht="135">
      <c r="A12" s="1" t="s">
        <v>92</v>
      </c>
      <c r="D12" s="1" t="s">
        <v>28</v>
      </c>
      <c r="E12" s="1" t="s">
        <v>29</v>
      </c>
      <c r="I12" s="1" t="s">
        <v>27</v>
      </c>
      <c r="J12" s="1" t="s">
        <v>27</v>
      </c>
      <c r="K12" s="1" t="s">
        <v>87</v>
      </c>
      <c r="L12" s="1" t="s">
        <v>93</v>
      </c>
      <c r="M12" s="1" t="s">
        <v>94</v>
      </c>
      <c r="N12" s="1" t="s">
        <v>30</v>
      </c>
      <c r="P12" s="1" t="s">
        <v>31</v>
      </c>
      <c r="Q12" s="1" t="s">
        <v>36</v>
      </c>
      <c r="R12" s="1" t="s">
        <v>57</v>
      </c>
      <c r="S12" s="1" t="s">
        <v>58</v>
      </c>
      <c r="T12" s="1" t="s">
        <v>27</v>
      </c>
      <c r="U12" s="1" t="s">
        <v>58</v>
      </c>
      <c r="W12" s="1" t="s">
        <v>38</v>
      </c>
      <c r="X12" s="1" t="s">
        <v>94</v>
      </c>
      <c r="Y12" s="1" t="s">
        <v>95</v>
      </c>
      <c r="Z12" s="1" t="s">
        <v>40</v>
      </c>
      <c r="AA12" s="1" t="s">
        <v>27</v>
      </c>
      <c r="AB12" s="4">
        <f t="shared" si="0"/>
        <v>50</v>
      </c>
      <c r="AC12" s="4">
        <f t="shared" si="1"/>
        <v>74</v>
      </c>
      <c r="AD12" s="5" t="str">
        <f xml:space="preserve"> "
 /** get "&amp;M12&amp;", see "&amp;L12&amp; "
  * 
  * @return "&amp;M12&amp;"
  */
 public String get"&amp;firstCap(scrub(M12))&amp;"() {
  return data.substring("&amp;AB12&amp;", "&amp;AC12&amp;");
 }
"</f>
        <v xml:space="preserve">
 /** get Reciever ID, see 880-K7
  * 
  * @return Reciever ID
  */
 public String getRecieverID() {
  return data.substring(50, 74);
 }
</v>
      </c>
    </row>
    <row r="13" spans="1:31" ht="135">
      <c r="A13" s="1" t="s">
        <v>96</v>
      </c>
      <c r="D13" s="1" t="s">
        <v>28</v>
      </c>
      <c r="E13" s="1" t="s">
        <v>29</v>
      </c>
      <c r="I13" s="1" t="s">
        <v>27</v>
      </c>
      <c r="J13" s="1" t="s">
        <v>27</v>
      </c>
      <c r="K13" s="1" t="s">
        <v>92</v>
      </c>
      <c r="L13" s="1" t="s">
        <v>34</v>
      </c>
      <c r="M13" s="1" t="s">
        <v>882</v>
      </c>
      <c r="N13" s="1" t="s">
        <v>30</v>
      </c>
      <c r="P13" s="1" t="s">
        <v>31</v>
      </c>
      <c r="Q13" s="1" t="s">
        <v>36</v>
      </c>
      <c r="R13" s="1" t="s">
        <v>37</v>
      </c>
      <c r="S13" s="1" t="s">
        <v>27</v>
      </c>
      <c r="T13" s="1" t="s">
        <v>27</v>
      </c>
      <c r="U13" s="1" t="s">
        <v>27</v>
      </c>
      <c r="V13" s="1" t="s">
        <v>877</v>
      </c>
      <c r="W13" s="1" t="s">
        <v>38</v>
      </c>
      <c r="X13" s="1" t="s">
        <v>882</v>
      </c>
      <c r="Y13" s="1" t="s">
        <v>39</v>
      </c>
      <c r="Z13" s="1" t="s">
        <v>40</v>
      </c>
      <c r="AA13" s="1" t="s">
        <v>27</v>
      </c>
      <c r="AB13" s="4">
        <f t="shared" si="0"/>
        <v>74</v>
      </c>
      <c r="AC13" s="4">
        <f t="shared" si="1"/>
        <v>75</v>
      </c>
      <c r="AD13" s="5" t="str">
        <f xml:space="preserve"> "
 /** get "&amp;M13&amp;", see "&amp;L13&amp; "
  * 
  * @return "&amp;M13&amp;"
  */
 public String get"&amp;firstCap(scrub(M13))&amp;"() {
  return data.substring("&amp;AB13&amp;", "&amp;AC13&amp;");
 }
"</f>
        <v xml:space="preserve">
 /** get Text Indicator 02, see 880-K4
  * 
  * @return Text Indicator 02
  */
 public String getTextIndicator02() {
  return data.substring(74, 75);
 }
</v>
      </c>
    </row>
    <row r="14" spans="1:31">
      <c r="D14" s="1" t="s">
        <v>28</v>
      </c>
      <c r="E14" s="1" t="s">
        <v>29</v>
      </c>
      <c r="AD14" s="5"/>
    </row>
    <row r="15" spans="1:31" s="6" customFormat="1">
      <c r="A15" s="6" t="s">
        <v>97</v>
      </c>
      <c r="D15" s="6" t="s">
        <v>98</v>
      </c>
      <c r="E15" s="6" t="s">
        <v>99</v>
      </c>
      <c r="I15" s="6" t="s">
        <v>27</v>
      </c>
      <c r="J15" s="6" t="s">
        <v>100</v>
      </c>
      <c r="N15" s="6" t="s">
        <v>101</v>
      </c>
      <c r="O15" s="6" t="s">
        <v>102</v>
      </c>
      <c r="P15" s="6" t="s">
        <v>31</v>
      </c>
      <c r="X15" s="6" t="s">
        <v>99</v>
      </c>
      <c r="AB15" s="7"/>
      <c r="AC15" s="7"/>
      <c r="AD15" s="5"/>
    </row>
    <row r="16" spans="1:31" s="6" customFormat="1" ht="135">
      <c r="A16" s="6" t="s">
        <v>103</v>
      </c>
      <c r="D16" s="6" t="s">
        <v>98</v>
      </c>
      <c r="E16" s="6" t="s">
        <v>99</v>
      </c>
      <c r="I16" s="6" t="s">
        <v>27</v>
      </c>
      <c r="J16" s="6" t="s">
        <v>100</v>
      </c>
      <c r="K16" s="6" t="s">
        <v>33</v>
      </c>
      <c r="L16" s="6" t="s">
        <v>34</v>
      </c>
      <c r="M16" s="6" t="s">
        <v>35</v>
      </c>
      <c r="N16" s="6" t="s">
        <v>30</v>
      </c>
      <c r="P16" s="6" t="s">
        <v>31</v>
      </c>
      <c r="Q16" s="6" t="s">
        <v>36</v>
      </c>
      <c r="R16" s="6" t="s">
        <v>37</v>
      </c>
      <c r="S16" s="6" t="s">
        <v>27</v>
      </c>
      <c r="T16" s="6" t="s">
        <v>27</v>
      </c>
      <c r="U16" s="6" t="s">
        <v>27</v>
      </c>
      <c r="V16" s="6" t="s">
        <v>876</v>
      </c>
      <c r="W16" s="6" t="s">
        <v>38</v>
      </c>
      <c r="X16" s="6" t="s">
        <v>35</v>
      </c>
      <c r="Y16" s="6" t="s">
        <v>39</v>
      </c>
      <c r="Z16" s="6" t="s">
        <v>40</v>
      </c>
      <c r="AA16" s="6" t="s">
        <v>27</v>
      </c>
      <c r="AB16" s="7">
        <v>0</v>
      </c>
      <c r="AC16" s="7">
        <f t="shared" si="1"/>
        <v>1</v>
      </c>
      <c r="AD16" s="5" t="str">
        <f xml:space="preserve"> "
 /** get "&amp;M16&amp;", see "&amp;L16&amp; "
  * 
  * @return "&amp;M16&amp;"
  */
 public String get"&amp;firstCap(scrub(M16))&amp;"() {
  return data.substring("&amp;AB16&amp;", "&amp;AC16&amp;");
 }
"</f>
        <v xml:space="preserve">
 /** get Text Indicator, see 880-K4
  * 
  * @return Text Indicator
  */
 public String getTextIndicator() {
  return data.substring(0, 1);
 }
</v>
      </c>
    </row>
    <row r="17" spans="1:30" s="6" customFormat="1" ht="135">
      <c r="A17" s="6" t="s">
        <v>104</v>
      </c>
      <c r="D17" s="6" t="s">
        <v>98</v>
      </c>
      <c r="E17" s="6" t="s">
        <v>99</v>
      </c>
      <c r="I17" s="6" t="s">
        <v>27</v>
      </c>
      <c r="J17" s="6" t="s">
        <v>100</v>
      </c>
      <c r="K17" s="6" t="s">
        <v>42</v>
      </c>
      <c r="L17" s="6" t="s">
        <v>43</v>
      </c>
      <c r="M17" s="6" t="s">
        <v>44</v>
      </c>
      <c r="N17" s="6" t="s">
        <v>30</v>
      </c>
      <c r="P17" s="6" t="s">
        <v>31</v>
      </c>
      <c r="Q17" s="6" t="s">
        <v>36</v>
      </c>
      <c r="R17" s="6" t="s">
        <v>45</v>
      </c>
      <c r="S17" s="6" t="s">
        <v>32</v>
      </c>
      <c r="T17" s="6" t="s">
        <v>32</v>
      </c>
      <c r="U17" s="6" t="s">
        <v>32</v>
      </c>
      <c r="V17" s="6" t="s">
        <v>98</v>
      </c>
      <c r="W17" s="6" t="s">
        <v>38</v>
      </c>
      <c r="X17" s="6" t="s">
        <v>44</v>
      </c>
      <c r="Y17" s="6" t="s">
        <v>46</v>
      </c>
      <c r="Z17" s="6" t="s">
        <v>40</v>
      </c>
      <c r="AA17" s="6" t="s">
        <v>27</v>
      </c>
      <c r="AB17" s="7">
        <f>AC16</f>
        <v>1</v>
      </c>
      <c r="AC17" s="7">
        <f t="shared" si="1"/>
        <v>3</v>
      </c>
      <c r="AD17" s="5" t="str">
        <f xml:space="preserve"> "
 /** get "&amp;M17&amp;", see "&amp;L17&amp; "
  * 
  * @return "&amp;M17&amp;"
  */
 public String get"&amp;firstCap(scrub(M17))&amp;"() {
  return data.substring("&amp;AB17&amp;", "&amp;AC17&amp;");
 }
"</f>
        <v xml:space="preserve">
 /** get Segment Identifier, see 701
  * 
  * @return Segment Identifier
  */
 public String getSegmentIdentifier() {
  return data.substring(1, 3);
 }
</v>
      </c>
    </row>
    <row r="18" spans="1:30" s="6" customFormat="1" ht="81" customHeight="1">
      <c r="A18" s="6" t="s">
        <v>105</v>
      </c>
      <c r="D18" s="6" t="s">
        <v>98</v>
      </c>
      <c r="E18" s="6" t="s">
        <v>99</v>
      </c>
      <c r="I18" s="6" t="s">
        <v>27</v>
      </c>
      <c r="J18" s="6" t="s">
        <v>100</v>
      </c>
      <c r="K18" s="6" t="s">
        <v>48</v>
      </c>
      <c r="L18" s="6" t="s">
        <v>106</v>
      </c>
      <c r="M18" s="6" t="s">
        <v>107</v>
      </c>
      <c r="N18" s="6" t="s">
        <v>30</v>
      </c>
      <c r="P18" s="6" t="s">
        <v>31</v>
      </c>
      <c r="Q18" s="6" t="s">
        <v>36</v>
      </c>
      <c r="R18" s="6" t="s">
        <v>108</v>
      </c>
      <c r="S18" s="6" t="s">
        <v>87</v>
      </c>
      <c r="T18" s="6" t="s">
        <v>27</v>
      </c>
      <c r="U18" s="6" t="s">
        <v>87</v>
      </c>
      <c r="W18" s="6" t="s">
        <v>38</v>
      </c>
      <c r="X18" s="6" t="s">
        <v>107</v>
      </c>
      <c r="Y18" s="8" t="s">
        <v>878</v>
      </c>
      <c r="Z18" s="6" t="s">
        <v>40</v>
      </c>
      <c r="AA18" s="6" t="s">
        <v>27</v>
      </c>
      <c r="AB18" s="7">
        <f t="shared" ref="AB18:AB20" si="2">AC17</f>
        <v>3</v>
      </c>
      <c r="AC18" s="7">
        <f t="shared" si="1"/>
        <v>13</v>
      </c>
      <c r="AD18" s="5" t="str">
        <f xml:space="preserve"> "
 /** get "&amp;M18&amp;", see "&amp;L18&amp; "
  * 
  * @return "&amp;M18&amp;"
  */
 public String get"&amp;firstCap(scrub(M18))&amp;"() {
  return data.substring("&amp;AB18&amp;", "&amp;AC18&amp;");
 }
"</f>
        <v xml:space="preserve">
 /** get Transaction Reference Number, see 880-K5
  * 
  * @return Transaction Reference Number
  */
 public String getTransactionReferenceNumber() {
  return data.substring(3, 13);
 }
</v>
      </c>
    </row>
    <row r="19" spans="1:30" s="6" customFormat="1" ht="135">
      <c r="A19" s="6" t="s">
        <v>110</v>
      </c>
      <c r="D19" s="6" t="s">
        <v>98</v>
      </c>
      <c r="E19" s="6" t="s">
        <v>99</v>
      </c>
      <c r="I19" s="6" t="s">
        <v>27</v>
      </c>
      <c r="J19" s="6" t="s">
        <v>100</v>
      </c>
      <c r="K19" s="6" t="s">
        <v>54</v>
      </c>
      <c r="L19" s="6" t="s">
        <v>111</v>
      </c>
      <c r="M19" s="6" t="s">
        <v>112</v>
      </c>
      <c r="N19" s="6" t="s">
        <v>30</v>
      </c>
      <c r="P19" s="6" t="s">
        <v>31</v>
      </c>
      <c r="Q19" s="6" t="s">
        <v>36</v>
      </c>
      <c r="R19" s="6" t="s">
        <v>113</v>
      </c>
      <c r="S19" s="6" t="s">
        <v>114</v>
      </c>
      <c r="T19" s="6" t="s">
        <v>27</v>
      </c>
      <c r="U19" s="6" t="s">
        <v>114</v>
      </c>
      <c r="W19" s="6" t="s">
        <v>38</v>
      </c>
      <c r="X19" s="6" t="s">
        <v>112</v>
      </c>
      <c r="Z19" s="6" t="s">
        <v>40</v>
      </c>
      <c r="AA19" s="6" t="s">
        <v>27</v>
      </c>
      <c r="AB19" s="7">
        <f t="shared" si="2"/>
        <v>13</v>
      </c>
      <c r="AC19" s="7">
        <f t="shared" si="1"/>
        <v>10000012</v>
      </c>
      <c r="AD19" s="5" t="str">
        <f xml:space="preserve"> "
 /** get "&amp;M19&amp;", see "&amp;L19&amp; "
  * 
  * @return "&amp;M19&amp;"
  */
 public String get"&amp;firstCap(scrub(M19))&amp;"() {
  return data.substring("&amp;AB19&amp;", "&amp;AC19&amp;");
 }
"</f>
        <v xml:space="preserve">
 /** get NCPDP Data Record, see NCPDPDR
  * 
  * @return NCPDP Data Record
  */
 public String getNCPDPDataRecord() {
  return data.substring(13, 10000012);
 }
</v>
      </c>
    </row>
    <row r="20" spans="1:30" s="6" customFormat="1">
      <c r="A20" s="6" t="s">
        <v>115</v>
      </c>
      <c r="D20" s="6" t="s">
        <v>98</v>
      </c>
      <c r="E20" s="6" t="s">
        <v>99</v>
      </c>
      <c r="I20" s="6" t="s">
        <v>27</v>
      </c>
      <c r="J20" s="6" t="s">
        <v>100</v>
      </c>
      <c r="K20" s="6" t="s">
        <v>61</v>
      </c>
      <c r="L20" s="6" t="s">
        <v>34</v>
      </c>
      <c r="M20" s="6" t="s">
        <v>35</v>
      </c>
      <c r="N20" s="6" t="s">
        <v>30</v>
      </c>
      <c r="P20" s="6" t="s">
        <v>31</v>
      </c>
      <c r="Q20" s="6" t="s">
        <v>36</v>
      </c>
      <c r="R20" s="6" t="s">
        <v>37</v>
      </c>
      <c r="S20" s="6" t="s">
        <v>27</v>
      </c>
      <c r="T20" s="6" t="s">
        <v>27</v>
      </c>
      <c r="U20" s="6" t="s">
        <v>27</v>
      </c>
      <c r="V20" s="6" t="s">
        <v>877</v>
      </c>
      <c r="W20" s="6" t="s">
        <v>38</v>
      </c>
      <c r="X20" s="6" t="s">
        <v>35</v>
      </c>
      <c r="Y20" s="6" t="s">
        <v>39</v>
      </c>
      <c r="Z20" s="6" t="s">
        <v>40</v>
      </c>
      <c r="AA20" s="6" t="s">
        <v>27</v>
      </c>
      <c r="AB20" s="7">
        <f t="shared" si="2"/>
        <v>10000012</v>
      </c>
      <c r="AC20" s="7">
        <f t="shared" si="1"/>
        <v>10000013</v>
      </c>
      <c r="AD20" s="5"/>
    </row>
    <row r="21" spans="1:30" s="6" customFormat="1">
      <c r="D21" s="6" t="s">
        <v>98</v>
      </c>
      <c r="E21" s="6" t="s">
        <v>99</v>
      </c>
      <c r="AB21" s="7"/>
      <c r="AC21" s="7"/>
      <c r="AD21" s="5"/>
    </row>
    <row r="22" spans="1:30">
      <c r="A22" s="1" t="s">
        <v>116</v>
      </c>
      <c r="D22" s="1" t="s">
        <v>117</v>
      </c>
      <c r="E22" s="1" t="s">
        <v>118</v>
      </c>
      <c r="I22" s="1" t="s">
        <v>27</v>
      </c>
      <c r="J22" s="1" t="s">
        <v>27</v>
      </c>
      <c r="N22" s="1" t="s">
        <v>30</v>
      </c>
      <c r="P22" s="1" t="s">
        <v>31</v>
      </c>
      <c r="X22" s="1" t="s">
        <v>118</v>
      </c>
      <c r="AD22" s="5"/>
    </row>
    <row r="23" spans="1:30">
      <c r="A23" s="1" t="s">
        <v>119</v>
      </c>
      <c r="D23" s="1" t="s">
        <v>117</v>
      </c>
      <c r="E23" s="1" t="s">
        <v>118</v>
      </c>
      <c r="I23" s="1" t="s">
        <v>27</v>
      </c>
      <c r="J23" s="1" t="s">
        <v>27</v>
      </c>
      <c r="K23" s="1" t="s">
        <v>33</v>
      </c>
      <c r="L23" s="1" t="s">
        <v>34</v>
      </c>
      <c r="M23" s="1" t="s">
        <v>35</v>
      </c>
      <c r="N23" s="1" t="s">
        <v>30</v>
      </c>
      <c r="P23" s="1" t="s">
        <v>31</v>
      </c>
      <c r="Q23" s="1" t="s">
        <v>36</v>
      </c>
      <c r="R23" s="1" t="s">
        <v>37</v>
      </c>
      <c r="S23" s="1" t="s">
        <v>27</v>
      </c>
      <c r="T23" s="1" t="s">
        <v>27</v>
      </c>
      <c r="U23" s="1" t="s">
        <v>27</v>
      </c>
      <c r="V23" s="1" t="s">
        <v>876</v>
      </c>
      <c r="W23" s="1" t="s">
        <v>38</v>
      </c>
      <c r="X23" s="1" t="s">
        <v>35</v>
      </c>
      <c r="Y23" s="1" t="s">
        <v>39</v>
      </c>
      <c r="Z23" s="1" t="s">
        <v>40</v>
      </c>
      <c r="AA23" s="1" t="s">
        <v>27</v>
      </c>
      <c r="AB23" s="4">
        <v>0</v>
      </c>
      <c r="AC23" s="4">
        <f t="shared" si="1"/>
        <v>1</v>
      </c>
      <c r="AD23" s="5"/>
    </row>
    <row r="24" spans="1:30" ht="135">
      <c r="A24" s="1" t="s">
        <v>120</v>
      </c>
      <c r="D24" s="1" t="s">
        <v>117</v>
      </c>
      <c r="E24" s="1" t="s">
        <v>118</v>
      </c>
      <c r="I24" s="1" t="s">
        <v>27</v>
      </c>
      <c r="J24" s="1" t="s">
        <v>27</v>
      </c>
      <c r="K24" s="1" t="s">
        <v>42</v>
      </c>
      <c r="L24" s="1" t="s">
        <v>43</v>
      </c>
      <c r="M24" s="1" t="s">
        <v>44</v>
      </c>
      <c r="N24" s="1" t="s">
        <v>30</v>
      </c>
      <c r="P24" s="1" t="s">
        <v>31</v>
      </c>
      <c r="Q24" s="1" t="s">
        <v>36</v>
      </c>
      <c r="R24" s="1" t="s">
        <v>45</v>
      </c>
      <c r="S24" s="1" t="s">
        <v>32</v>
      </c>
      <c r="T24" s="1" t="s">
        <v>32</v>
      </c>
      <c r="U24" s="1" t="s">
        <v>32</v>
      </c>
      <c r="V24" s="1" t="s">
        <v>117</v>
      </c>
      <c r="W24" s="1" t="s">
        <v>38</v>
      </c>
      <c r="X24" s="1" t="s">
        <v>44</v>
      </c>
      <c r="Y24" s="1" t="s">
        <v>46</v>
      </c>
      <c r="Z24" s="1" t="s">
        <v>40</v>
      </c>
      <c r="AA24" s="1" t="s">
        <v>27</v>
      </c>
      <c r="AB24" s="4">
        <f>AC23</f>
        <v>1</v>
      </c>
      <c r="AC24" s="4">
        <f t="shared" si="1"/>
        <v>3</v>
      </c>
      <c r="AD24" s="5" t="str">
        <f xml:space="preserve"> "
 /** get "&amp;M24&amp;", see "&amp;L24&amp; "
  * 
  * @return "&amp;M24&amp;"
  */
 public String get"&amp;firstCap(scrub(M24))&amp;"() {
  return data.substring("&amp;AB24&amp;", "&amp;AC24&amp;");
 }
"</f>
        <v xml:space="preserve">
 /** get Segment Identifier, see 701
  * 
  * @return Segment Identifier
  */
 public String getSegmentIdentifier() {
  return data.substring(1, 3);
 }
</v>
      </c>
    </row>
    <row r="25" spans="1:30" ht="135">
      <c r="A25" s="1" t="s">
        <v>121</v>
      </c>
      <c r="D25" s="1" t="s">
        <v>117</v>
      </c>
      <c r="E25" s="1" t="s">
        <v>118</v>
      </c>
      <c r="I25" s="1" t="s">
        <v>27</v>
      </c>
      <c r="J25" s="1" t="s">
        <v>27</v>
      </c>
      <c r="K25" s="1" t="s">
        <v>48</v>
      </c>
      <c r="L25" s="1" t="s">
        <v>62</v>
      </c>
      <c r="M25" s="1" t="s">
        <v>63</v>
      </c>
      <c r="N25" s="1" t="s">
        <v>30</v>
      </c>
      <c r="P25" s="1" t="s">
        <v>31</v>
      </c>
      <c r="Q25" s="1" t="s">
        <v>64</v>
      </c>
      <c r="R25" s="1" t="s">
        <v>65</v>
      </c>
      <c r="S25" s="1" t="s">
        <v>66</v>
      </c>
      <c r="T25" s="1" t="s">
        <v>27</v>
      </c>
      <c r="U25" s="1" t="s">
        <v>66</v>
      </c>
      <c r="W25" s="1" t="s">
        <v>67</v>
      </c>
      <c r="X25" s="1" t="s">
        <v>63</v>
      </c>
      <c r="Y25" s="1" t="s">
        <v>68</v>
      </c>
      <c r="Z25" s="1" t="s">
        <v>69</v>
      </c>
      <c r="AA25" s="1" t="s">
        <v>27</v>
      </c>
      <c r="AB25" s="4">
        <f t="shared" ref="AB25:AB28" si="3">AC24</f>
        <v>3</v>
      </c>
      <c r="AC25" s="4">
        <f t="shared" si="1"/>
        <v>10</v>
      </c>
      <c r="AD25" s="5" t="str">
        <f xml:space="preserve"> "
 /** get "&amp;M25&amp;", see "&amp;L25&amp; "
  * 
  * @return "&amp;M25&amp;"
  */
 public String get"&amp;firstCap(scrub(M25))&amp;"() {
  return data.substring("&amp;AB25&amp;", "&amp;AC25&amp;");
 }
"</f>
        <v xml:space="preserve">
 /** get Batch Number, see 806-5C
  * 
  * @return Batch Number
  */
 public String getBatchNumber() {
  return data.substring(3, 10);
 }
</v>
      </c>
    </row>
    <row r="26" spans="1:30" ht="135">
      <c r="A26" s="1" t="s">
        <v>122</v>
      </c>
      <c r="D26" s="1" t="s">
        <v>117</v>
      </c>
      <c r="E26" s="1" t="s">
        <v>118</v>
      </c>
      <c r="I26" s="1" t="s">
        <v>27</v>
      </c>
      <c r="J26" s="1" t="s">
        <v>27</v>
      </c>
      <c r="K26" s="1" t="s">
        <v>54</v>
      </c>
      <c r="L26" s="1" t="s">
        <v>123</v>
      </c>
      <c r="M26" s="1" t="s">
        <v>124</v>
      </c>
      <c r="N26" s="1" t="s">
        <v>30</v>
      </c>
      <c r="P26" s="1" t="s">
        <v>31</v>
      </c>
      <c r="Q26" s="1" t="s">
        <v>64</v>
      </c>
      <c r="R26" s="1" t="s">
        <v>125</v>
      </c>
      <c r="S26" s="1" t="s">
        <v>87</v>
      </c>
      <c r="T26" s="1" t="s">
        <v>27</v>
      </c>
      <c r="U26" s="1" t="s">
        <v>87</v>
      </c>
      <c r="W26" s="1" t="s">
        <v>67</v>
      </c>
      <c r="X26" s="1" t="s">
        <v>124</v>
      </c>
      <c r="Y26" s="1" t="s">
        <v>126</v>
      </c>
      <c r="Z26" s="1" t="s">
        <v>69</v>
      </c>
      <c r="AA26" s="1" t="s">
        <v>27</v>
      </c>
      <c r="AB26" s="4">
        <f t="shared" si="3"/>
        <v>10</v>
      </c>
      <c r="AC26" s="4">
        <f t="shared" si="1"/>
        <v>20</v>
      </c>
      <c r="AD26" s="5" t="str">
        <f xml:space="preserve"> "
 /** get "&amp;M26&amp;", see "&amp;L26&amp; "
  * 
  * @return "&amp;M26&amp;"
  */
 public String get"&amp;firstCap(scrub(M26))&amp;"() {
  return data.substring("&amp;AB26&amp;", "&amp;AC26&amp;");
 }
"</f>
        <v xml:space="preserve">
 /** get Record Count, see 751
  * 
  * @return Record Count
  */
 public String getRecordCount() {
  return data.substring(10, 20);
 }
</v>
      </c>
    </row>
    <row r="27" spans="1:30" ht="135">
      <c r="A27" s="1" t="s">
        <v>58</v>
      </c>
      <c r="D27" s="1" t="s">
        <v>117</v>
      </c>
      <c r="E27" s="1" t="s">
        <v>118</v>
      </c>
      <c r="I27" s="1" t="s">
        <v>27</v>
      </c>
      <c r="J27" s="1" t="s">
        <v>27</v>
      </c>
      <c r="K27" s="1" t="s">
        <v>61</v>
      </c>
      <c r="L27" s="1" t="s">
        <v>127</v>
      </c>
      <c r="M27" s="1" t="s">
        <v>128</v>
      </c>
      <c r="N27" s="1" t="s">
        <v>101</v>
      </c>
      <c r="O27" s="1" t="s">
        <v>102</v>
      </c>
      <c r="P27" s="1" t="s">
        <v>31</v>
      </c>
      <c r="Q27" s="1" t="s">
        <v>36</v>
      </c>
      <c r="R27" s="1" t="s">
        <v>129</v>
      </c>
      <c r="S27" s="1" t="s">
        <v>130</v>
      </c>
      <c r="T27" s="1" t="s">
        <v>27</v>
      </c>
      <c r="U27" s="1" t="s">
        <v>130</v>
      </c>
      <c r="W27" s="1" t="s">
        <v>38</v>
      </c>
      <c r="X27" s="1" t="s">
        <v>128</v>
      </c>
      <c r="Y27" s="1" t="s">
        <v>131</v>
      </c>
      <c r="Z27" s="1" t="s">
        <v>40</v>
      </c>
      <c r="AA27" s="1" t="s">
        <v>27</v>
      </c>
      <c r="AB27" s="4">
        <f t="shared" si="3"/>
        <v>20</v>
      </c>
      <c r="AC27" s="4">
        <f t="shared" si="1"/>
        <v>55</v>
      </c>
      <c r="AD27" s="5" t="str">
        <f xml:space="preserve"> "
 /** get "&amp;M27&amp;", see "&amp;L27&amp; "
  * 
  * @return "&amp;M27&amp;"
  */
 public String get"&amp;firstCap(scrub(M27))&amp;"() {
  return data.substring("&amp;AB27&amp;", "&amp;AC27&amp;");
 }
"</f>
        <v xml:space="preserve">
 /** get Message, see 504-F4
  * 
  * @return Message
  */
 public String getMessage() {
  return data.substring(20, 55);
 }
</v>
      </c>
    </row>
    <row r="28" spans="1:30" ht="135">
      <c r="A28" s="1" t="s">
        <v>132</v>
      </c>
      <c r="D28" s="1" t="s">
        <v>117</v>
      </c>
      <c r="E28" s="1" t="s">
        <v>118</v>
      </c>
      <c r="I28" s="1" t="s">
        <v>27</v>
      </c>
      <c r="J28" s="1" t="s">
        <v>27</v>
      </c>
      <c r="K28" s="1" t="s">
        <v>70</v>
      </c>
      <c r="L28" s="1" t="s">
        <v>34</v>
      </c>
      <c r="M28" s="1" t="s">
        <v>35</v>
      </c>
      <c r="N28" s="1" t="s">
        <v>30</v>
      </c>
      <c r="P28" s="1" t="s">
        <v>31</v>
      </c>
      <c r="Q28" s="1" t="s">
        <v>36</v>
      </c>
      <c r="R28" s="1" t="s">
        <v>37</v>
      </c>
      <c r="S28" s="1" t="s">
        <v>27</v>
      </c>
      <c r="T28" s="1" t="s">
        <v>27</v>
      </c>
      <c r="U28" s="1" t="s">
        <v>27</v>
      </c>
      <c r="V28" s="1" t="s">
        <v>877</v>
      </c>
      <c r="W28" s="1" t="s">
        <v>38</v>
      </c>
      <c r="X28" s="1" t="s">
        <v>35</v>
      </c>
      <c r="Y28" s="1" t="s">
        <v>39</v>
      </c>
      <c r="Z28" s="1" t="s">
        <v>40</v>
      </c>
      <c r="AA28" s="1" t="s">
        <v>27</v>
      </c>
      <c r="AB28" s="4">
        <f t="shared" si="3"/>
        <v>55</v>
      </c>
      <c r="AC28" s="4">
        <f t="shared" si="1"/>
        <v>56</v>
      </c>
      <c r="AD28" s="5" t="str">
        <f xml:space="preserve"> "
 /** get "&amp;M28&amp;", see "&amp;L28&amp; "
  * 
  * @return "&amp;M28&amp;"
  */
 public String get"&amp;firstCap(scrub(M28))&amp;"() {
  return data.substring("&amp;AB28&amp;", "&amp;AC28&amp;");
 }
"</f>
        <v xml:space="preserve">
 /** get Text Indicator, see 880-K4
  * 
  * @return Text Indicator
  */
 public String getTextIndicator() {
  return data.substring(55, 56);
 }
</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4" filterMode="1"/>
  <dimension ref="A1:BH224"/>
  <sheetViews>
    <sheetView tabSelected="1" zoomScaleNormal="100" workbookViewId="0">
      <pane xSplit="1" ySplit="1" topLeftCell="AO47" activePane="bottomRight" state="frozen"/>
      <selection pane="topRight" activeCell="B1" sqref="B1"/>
      <selection pane="bottomLeft" activeCell="A2" sqref="A2"/>
      <selection pane="bottomRight" activeCell="AV70" sqref="AV70"/>
    </sheetView>
  </sheetViews>
  <sheetFormatPr defaultRowHeight="12" customHeight="1"/>
  <cols>
    <col min="1" max="1" width="8" style="1" customWidth="1"/>
    <col min="2" max="2" width="19.140625" style="1" hidden="1" customWidth="1"/>
    <col min="3" max="3" width="13.5703125" style="1" hidden="1" customWidth="1"/>
    <col min="4" max="4" width="22" style="3" hidden="1" customWidth="1"/>
    <col min="5" max="5" width="16.7109375" style="1" hidden="1" customWidth="1"/>
    <col min="6" max="6" width="11.140625" style="1" hidden="1" customWidth="1"/>
    <col min="7" max="7" width="22.5703125" style="1" customWidth="1"/>
    <col min="8" max="8" width="13.28515625" style="1" hidden="1" customWidth="1"/>
    <col min="9" max="9" width="10.140625" style="1" bestFit="1" customWidth="1"/>
    <col min="10" max="10" width="27.5703125" style="1" customWidth="1"/>
    <col min="11" max="11" width="23.28515625" style="1" hidden="1" customWidth="1"/>
    <col min="12" max="12" width="17.7109375" style="1" hidden="1" customWidth="1"/>
    <col min="13" max="13" width="48.85546875" style="1" hidden="1" customWidth="1"/>
    <col min="14" max="14" width="22.28515625" style="1" hidden="1" customWidth="1"/>
    <col min="15" max="15" width="16.5703125" style="1" hidden="1" customWidth="1"/>
    <col min="16" max="16" width="17.28515625" style="40" customWidth="1"/>
    <col min="17" max="17" width="20.140625" style="1" hidden="1" customWidth="1"/>
    <col min="18" max="18" width="17.5703125" style="1" hidden="1" customWidth="1"/>
    <col min="19" max="19" width="31.7109375" style="1" customWidth="1"/>
    <col min="20" max="20" width="10" style="1" customWidth="1"/>
    <col min="21" max="21" width="14.5703125" style="1" customWidth="1"/>
    <col min="22" max="22" width="18.85546875" style="1" customWidth="1"/>
    <col min="23" max="23" width="19.140625" style="1" hidden="1" customWidth="1"/>
    <col min="24" max="24" width="13.5703125" style="1" customWidth="1"/>
    <col min="25" max="25" width="17.140625" style="1" customWidth="1"/>
    <col min="26" max="26" width="22.140625" style="1" hidden="1" customWidth="1"/>
    <col min="27" max="27" width="16.42578125" style="1" customWidth="1"/>
    <col min="28" max="28" width="26.5703125" style="1" customWidth="1"/>
    <col min="29" max="29" width="21.7109375" style="1" hidden="1" customWidth="1"/>
    <col min="30" max="30" width="16" style="1" customWidth="1"/>
    <col min="31" max="31" width="26.5703125" style="1" customWidth="1"/>
    <col min="32" max="32" width="12.7109375" style="1" hidden="1" customWidth="1"/>
    <col min="33" max="33" width="11.5703125" style="1" hidden="1" customWidth="1"/>
    <col min="34" max="34" width="9" style="1" hidden="1" customWidth="1"/>
    <col min="35" max="35" width="7.5703125" style="1" customWidth="1"/>
    <col min="36" max="36" width="10.28515625" style="1" hidden="1" customWidth="1"/>
    <col min="37" max="37" width="8.42578125" style="1" hidden="1" customWidth="1"/>
    <col min="38" max="38" width="8.7109375" style="1" hidden="1" customWidth="1"/>
    <col min="39" max="39" width="11" style="1" hidden="1" customWidth="1"/>
    <col min="40" max="40" width="48.85546875" style="1" customWidth="1"/>
    <col min="41" max="41" width="52.42578125" style="1" customWidth="1"/>
    <col min="42" max="42" width="9.7109375" style="1" hidden="1" customWidth="1"/>
    <col min="43" max="43" width="22.140625" style="1" hidden="1" customWidth="1"/>
    <col min="44" max="44" width="18" style="1" hidden="1" customWidth="1"/>
    <col min="45" max="45" width="18" style="4" hidden="1" customWidth="1"/>
    <col min="46" max="46" width="9" style="4" hidden="1" customWidth="1"/>
    <col min="47" max="47" width="47.85546875" style="4" customWidth="1"/>
    <col min="48" max="48" width="108.140625" style="4" customWidth="1"/>
    <col min="49" max="51" width="9.140625" style="1"/>
    <col min="52" max="52" width="15.7109375" style="1" customWidth="1"/>
    <col min="53" max="16384" width="9.140625" style="1"/>
  </cols>
  <sheetData>
    <row r="1" spans="1:48" ht="12" customHeight="1">
      <c r="A1" s="1" t="s">
        <v>0</v>
      </c>
      <c r="B1" s="1" t="s">
        <v>133</v>
      </c>
      <c r="C1" s="1" t="s">
        <v>134</v>
      </c>
      <c r="D1" s="3" t="s">
        <v>135</v>
      </c>
      <c r="E1" s="1" t="s">
        <v>136</v>
      </c>
      <c r="F1" s="1" t="s">
        <v>137</v>
      </c>
      <c r="G1" s="1" t="s">
        <v>138</v>
      </c>
      <c r="H1" s="1" t="s">
        <v>10</v>
      </c>
      <c r="I1" s="1" t="s">
        <v>11</v>
      </c>
      <c r="J1" s="1" t="s">
        <v>12</v>
      </c>
      <c r="K1" s="1" t="s">
        <v>139</v>
      </c>
      <c r="L1" s="1" t="s">
        <v>140</v>
      </c>
      <c r="M1" s="1" t="s">
        <v>141</v>
      </c>
      <c r="N1" s="1" t="s">
        <v>142</v>
      </c>
      <c r="O1" s="1" t="s">
        <v>143</v>
      </c>
      <c r="P1" s="40" t="s">
        <v>144</v>
      </c>
      <c r="Q1" s="1" t="s">
        <v>145</v>
      </c>
      <c r="R1" s="1" t="s">
        <v>146</v>
      </c>
      <c r="S1" s="1" t="s">
        <v>147</v>
      </c>
      <c r="T1" s="1" t="s">
        <v>148</v>
      </c>
      <c r="U1" s="1" t="s">
        <v>149</v>
      </c>
      <c r="V1" s="1" t="s">
        <v>150</v>
      </c>
      <c r="W1" s="1" t="s">
        <v>151</v>
      </c>
      <c r="X1" s="1" t="s">
        <v>152</v>
      </c>
      <c r="Y1" s="1" t="s">
        <v>153</v>
      </c>
      <c r="Z1" s="1" t="s">
        <v>154</v>
      </c>
      <c r="AA1" s="1" t="s">
        <v>155</v>
      </c>
      <c r="AB1" s="1" t="s">
        <v>156</v>
      </c>
      <c r="AC1" s="1" t="s">
        <v>157</v>
      </c>
      <c r="AD1" s="1" t="s">
        <v>158</v>
      </c>
      <c r="AE1" s="1" t="s">
        <v>159</v>
      </c>
      <c r="AF1" s="1" t="s">
        <v>160</v>
      </c>
      <c r="AG1" s="1" t="s">
        <v>14</v>
      </c>
      <c r="AH1" s="1" t="s">
        <v>15</v>
      </c>
      <c r="AI1" s="1" t="s">
        <v>161</v>
      </c>
      <c r="AJ1" s="1" t="s">
        <v>17</v>
      </c>
      <c r="AK1" s="1" t="s">
        <v>162</v>
      </c>
      <c r="AL1" s="1" t="s">
        <v>163</v>
      </c>
      <c r="AM1" s="1" t="s">
        <v>21</v>
      </c>
      <c r="AN1" s="1" t="s">
        <v>164</v>
      </c>
      <c r="AO1" s="1" t="s">
        <v>24</v>
      </c>
      <c r="AP1" s="1" t="s">
        <v>165</v>
      </c>
      <c r="AQ1" s="1" t="s">
        <v>166</v>
      </c>
      <c r="AR1" s="1" t="s">
        <v>167</v>
      </c>
      <c r="AS1" s="4" t="s">
        <v>879</v>
      </c>
      <c r="AT1" s="4" t="s">
        <v>880</v>
      </c>
    </row>
    <row r="2" spans="1:48" ht="12" hidden="1" customHeight="1">
      <c r="A2" s="1" t="s">
        <v>27</v>
      </c>
      <c r="C2" s="1" t="s">
        <v>306</v>
      </c>
      <c r="D2" s="3" t="s">
        <v>307</v>
      </c>
      <c r="E2" s="1" t="s">
        <v>27</v>
      </c>
      <c r="F2" s="1" t="s">
        <v>168</v>
      </c>
      <c r="G2" s="1" t="s">
        <v>169</v>
      </c>
      <c r="AF2" s="1" t="s">
        <v>30</v>
      </c>
      <c r="AG2" s="1" t="s">
        <v>170</v>
      </c>
      <c r="AH2" s="1" t="s">
        <v>31</v>
      </c>
      <c r="AN2" s="1" t="s">
        <v>169</v>
      </c>
    </row>
    <row r="3" spans="1:48" s="2" customFormat="1" ht="12" hidden="1" customHeight="1">
      <c r="A3" s="2" t="s">
        <v>32</v>
      </c>
      <c r="C3" s="2" t="s">
        <v>306</v>
      </c>
      <c r="D3" s="2" t="s">
        <v>307</v>
      </c>
      <c r="E3" s="2" t="s">
        <v>27</v>
      </c>
      <c r="F3" s="2" t="s">
        <v>168</v>
      </c>
      <c r="G3" s="2" t="s">
        <v>169</v>
      </c>
      <c r="H3" s="2" t="s">
        <v>27</v>
      </c>
      <c r="I3" s="2" t="s">
        <v>171</v>
      </c>
      <c r="J3" s="2" t="s">
        <v>172</v>
      </c>
      <c r="P3" s="41"/>
      <c r="AF3" s="2" t="s">
        <v>30</v>
      </c>
      <c r="AG3" s="2" t="s">
        <v>170</v>
      </c>
      <c r="AH3" s="2" t="s">
        <v>31</v>
      </c>
      <c r="AJ3" s="2" t="s">
        <v>173</v>
      </c>
      <c r="AK3" s="2" t="s">
        <v>27</v>
      </c>
      <c r="AL3" s="2" t="s">
        <v>60</v>
      </c>
      <c r="AN3" s="2" t="s">
        <v>172</v>
      </c>
      <c r="AO3" s="2" t="s">
        <v>174</v>
      </c>
      <c r="AP3" s="2" t="s">
        <v>175</v>
      </c>
      <c r="AS3" s="11" t="s">
        <v>884</v>
      </c>
      <c r="AT3" s="2">
        <f>AS3+AL3</f>
        <v>6</v>
      </c>
      <c r="AU3" s="9" t="e">
        <f ca="1" xml:space="preserve"> "
  /** get " &amp; J3 &amp; ".
   * " &amp; AO3 &amp; "
   * 
   * @return " &amp; J3 &amp; "
   */
  public String get" &amp; firstCap(scrub(J3)) &amp; "() {
   return data.substring(" &amp; AS3 &amp; "," &amp; AT3 &amp; ");
  }"</f>
        <v>#NAME?</v>
      </c>
      <c r="AV3" s="11"/>
    </row>
    <row r="4" spans="1:48" ht="12" hidden="1" customHeight="1">
      <c r="A4" s="1" t="s">
        <v>41</v>
      </c>
      <c r="C4" s="1" t="s">
        <v>306</v>
      </c>
      <c r="D4" s="3" t="s">
        <v>307</v>
      </c>
      <c r="E4" s="1" t="s">
        <v>27</v>
      </c>
      <c r="F4" s="1" t="s">
        <v>168</v>
      </c>
      <c r="G4" s="1" t="s">
        <v>169</v>
      </c>
      <c r="H4" s="1" t="s">
        <v>32</v>
      </c>
      <c r="I4" s="1" t="s">
        <v>89</v>
      </c>
      <c r="J4" s="1" t="s">
        <v>90</v>
      </c>
      <c r="AF4" s="1" t="s">
        <v>30</v>
      </c>
      <c r="AG4" s="1" t="s">
        <v>170</v>
      </c>
      <c r="AH4" s="1" t="s">
        <v>31</v>
      </c>
      <c r="AJ4" s="1" t="s">
        <v>176</v>
      </c>
      <c r="AK4" s="1" t="s">
        <v>27</v>
      </c>
      <c r="AL4" s="1" t="s">
        <v>32</v>
      </c>
      <c r="AM4" s="1" t="s">
        <v>177</v>
      </c>
      <c r="AN4" s="1" t="s">
        <v>90</v>
      </c>
      <c r="AO4" s="1" t="s">
        <v>91</v>
      </c>
      <c r="AP4" s="1" t="s">
        <v>178</v>
      </c>
      <c r="AS4" s="1">
        <f>AT3</f>
        <v>6</v>
      </c>
      <c r="AT4" s="2">
        <f t="shared" ref="AT4:AT12" si="0">AS4+AL4</f>
        <v>8</v>
      </c>
      <c r="AU4" s="9" t="e">
        <f ca="1" xml:space="preserve"> "
  /** get " &amp; J4 &amp; ".
   * " &amp; AO4 &amp; "
   * 
   * @return " &amp; J4 &amp; "
   */
  public String get" &amp; firstCap(scrub(J4)) &amp; "() {
   return data.substring(" &amp; AS4 &amp; "," &amp; AT4 &amp; ");
  }"</f>
        <v>#NAME?</v>
      </c>
    </row>
    <row r="5" spans="1:48" ht="12" hidden="1" customHeight="1">
      <c r="A5" s="1" t="s">
        <v>47</v>
      </c>
      <c r="C5" s="1" t="s">
        <v>306</v>
      </c>
      <c r="D5" s="3" t="s">
        <v>307</v>
      </c>
      <c r="E5" s="1" t="s">
        <v>27</v>
      </c>
      <c r="F5" s="1" t="s">
        <v>168</v>
      </c>
      <c r="G5" s="1" t="s">
        <v>169</v>
      </c>
      <c r="H5" s="1" t="s">
        <v>41</v>
      </c>
      <c r="I5" s="1" t="s">
        <v>179</v>
      </c>
      <c r="J5" s="1" t="s">
        <v>180</v>
      </c>
      <c r="AF5" s="1" t="s">
        <v>30</v>
      </c>
      <c r="AG5" s="1" t="s">
        <v>170</v>
      </c>
      <c r="AH5" s="1" t="s">
        <v>31</v>
      </c>
      <c r="AJ5" s="1" t="s">
        <v>176</v>
      </c>
      <c r="AK5" s="1" t="s">
        <v>27</v>
      </c>
      <c r="AL5" s="1" t="s">
        <v>32</v>
      </c>
      <c r="AM5" s="1" t="s">
        <v>181</v>
      </c>
      <c r="AN5" s="1" t="s">
        <v>180</v>
      </c>
      <c r="AO5" s="1" t="s">
        <v>182</v>
      </c>
      <c r="AP5" s="1" t="s">
        <v>178</v>
      </c>
      <c r="AS5" s="1">
        <f t="shared" ref="AS5:AS12" si="1">AT4</f>
        <v>8</v>
      </c>
      <c r="AT5" s="2">
        <f t="shared" si="0"/>
        <v>10</v>
      </c>
      <c r="AU5" s="9" t="e">
        <f ca="1" xml:space="preserve"> "
  /** get " &amp; J5 &amp; ".
   * " &amp; AO5 &amp; "
   * 
   * @return " &amp; J5 &amp; "
   */
  public String get" &amp; firstCap(scrub(J5)) &amp; "() {
   return data.substring(" &amp; AS5 &amp; "," &amp; AT5 &amp; ");
  }"</f>
        <v>#NAME?</v>
      </c>
    </row>
    <row r="6" spans="1:48" ht="12" hidden="1" customHeight="1">
      <c r="A6" s="1" t="s">
        <v>53</v>
      </c>
      <c r="C6" s="1" t="s">
        <v>306</v>
      </c>
      <c r="D6" s="3" t="s">
        <v>307</v>
      </c>
      <c r="E6" s="1" t="s">
        <v>27</v>
      </c>
      <c r="F6" s="1" t="s">
        <v>168</v>
      </c>
      <c r="G6" s="1" t="s">
        <v>169</v>
      </c>
      <c r="H6" s="1" t="s">
        <v>47</v>
      </c>
      <c r="I6" s="1" t="s">
        <v>183</v>
      </c>
      <c r="J6" s="1" t="s">
        <v>184</v>
      </c>
      <c r="AF6" s="1" t="s">
        <v>30</v>
      </c>
      <c r="AG6" s="1" t="s">
        <v>170</v>
      </c>
      <c r="AH6" s="1" t="s">
        <v>31</v>
      </c>
      <c r="AJ6" s="1" t="s">
        <v>185</v>
      </c>
      <c r="AK6" s="1" t="s">
        <v>27</v>
      </c>
      <c r="AL6" s="1" t="s">
        <v>87</v>
      </c>
      <c r="AN6" s="1" t="s">
        <v>184</v>
      </c>
      <c r="AO6" s="1" t="s">
        <v>186</v>
      </c>
      <c r="AP6" s="1" t="s">
        <v>178</v>
      </c>
      <c r="AS6" s="1">
        <f t="shared" si="1"/>
        <v>10</v>
      </c>
      <c r="AT6" s="2">
        <f t="shared" si="0"/>
        <v>20</v>
      </c>
      <c r="AU6" s="9" t="e">
        <f ca="1" xml:space="preserve"> "
  /** get " &amp; J6 &amp; ".
   * " &amp; AO6 &amp; "
   * 
   * @return " &amp; J6 &amp; "
   */
  public String get" &amp; firstCap(scrub(J6)) &amp; "() {
   return data.substring(" &amp; AS6 &amp; "," &amp; AT6 &amp; ");
  }"</f>
        <v>#NAME?</v>
      </c>
    </row>
    <row r="7" spans="1:48" ht="12" hidden="1" customHeight="1">
      <c r="A7" s="1" t="s">
        <v>60</v>
      </c>
      <c r="C7" s="1" t="s">
        <v>306</v>
      </c>
      <c r="D7" s="3" t="s">
        <v>307</v>
      </c>
      <c r="E7" s="1" t="s">
        <v>27</v>
      </c>
      <c r="F7" s="1" t="s">
        <v>168</v>
      </c>
      <c r="G7" s="1" t="s">
        <v>169</v>
      </c>
      <c r="H7" s="1" t="s">
        <v>53</v>
      </c>
      <c r="I7" s="1" t="s">
        <v>187</v>
      </c>
      <c r="J7" s="1" t="s">
        <v>188</v>
      </c>
      <c r="AF7" s="1" t="s">
        <v>30</v>
      </c>
      <c r="AG7" s="1" t="s">
        <v>170</v>
      </c>
      <c r="AH7" s="1" t="s">
        <v>31</v>
      </c>
      <c r="AJ7" s="1" t="s">
        <v>189</v>
      </c>
      <c r="AK7" s="1" t="s">
        <v>27</v>
      </c>
      <c r="AL7" s="1" t="s">
        <v>27</v>
      </c>
      <c r="AM7" s="1" t="s">
        <v>190</v>
      </c>
      <c r="AN7" s="1" t="s">
        <v>188</v>
      </c>
      <c r="AO7" s="1" t="s">
        <v>191</v>
      </c>
      <c r="AP7" s="1" t="s">
        <v>178</v>
      </c>
      <c r="AS7" s="1">
        <f t="shared" si="1"/>
        <v>20</v>
      </c>
      <c r="AT7" s="2">
        <f t="shared" si="0"/>
        <v>21</v>
      </c>
      <c r="AU7" s="9" t="e">
        <f ca="1" xml:space="preserve"> "
  /** get " &amp; J7 &amp; ".
   * " &amp; AO7 &amp; "
   * 
   * @return " &amp; J7 &amp; "
   */
  public String get" &amp; firstCap(scrub(J7)) &amp; "() {
   return data.substring(" &amp; AS7 &amp; "," &amp; AT7 &amp; ");
  }"</f>
        <v>#NAME?</v>
      </c>
    </row>
    <row r="8" spans="1:48" ht="12" hidden="1" customHeight="1">
      <c r="A8" s="1" t="s">
        <v>66</v>
      </c>
      <c r="C8" s="1" t="s">
        <v>306</v>
      </c>
      <c r="D8" s="3" t="s">
        <v>307</v>
      </c>
      <c r="E8" s="1" t="s">
        <v>27</v>
      </c>
      <c r="F8" s="1" t="s">
        <v>168</v>
      </c>
      <c r="G8" s="1" t="s">
        <v>169</v>
      </c>
      <c r="H8" s="1" t="s">
        <v>53</v>
      </c>
      <c r="K8" s="1" t="s">
        <v>60</v>
      </c>
      <c r="L8" s="1" t="s">
        <v>192</v>
      </c>
      <c r="M8" s="1" t="s">
        <v>193</v>
      </c>
      <c r="AF8" s="1" t="s">
        <v>30</v>
      </c>
      <c r="AG8" s="1" t="s">
        <v>170</v>
      </c>
      <c r="AH8" s="1" t="s">
        <v>31</v>
      </c>
      <c r="AN8" s="1" t="s">
        <v>193</v>
      </c>
      <c r="AS8" s="1">
        <f t="shared" si="1"/>
        <v>21</v>
      </c>
      <c r="AT8" s="2">
        <f t="shared" si="0"/>
        <v>21</v>
      </c>
      <c r="AU8" s="9"/>
      <c r="AV8" s="9" t="e">
        <f ca="1">"
        /** " &amp; M8 &amp; " at " &amp; L8 &amp; ". " &amp; AO8 &amp; ".
         *  (Qualifier)
         * @return " &amp; M8 &amp; "
         */
        public String get" &amp; firstCap(scrub(M8)) &amp; "() {
            return getField(""" &amp; RIGHT(L8,2) &amp; """);
        }
"</f>
        <v>#NAME?</v>
      </c>
    </row>
    <row r="9" spans="1:48" ht="12" hidden="1" customHeight="1">
      <c r="A9" s="1" t="s">
        <v>74</v>
      </c>
      <c r="C9" s="1" t="s">
        <v>306</v>
      </c>
      <c r="D9" s="3" t="s">
        <v>307</v>
      </c>
      <c r="E9" s="1" t="s">
        <v>27</v>
      </c>
      <c r="F9" s="1" t="s">
        <v>168</v>
      </c>
      <c r="G9" s="1" t="s">
        <v>169</v>
      </c>
      <c r="H9" s="1" t="s">
        <v>53</v>
      </c>
      <c r="N9" s="1" t="s">
        <v>66</v>
      </c>
      <c r="O9" s="1" t="s">
        <v>192</v>
      </c>
      <c r="P9" s="40" t="s">
        <v>193</v>
      </c>
      <c r="AF9" s="1" t="s">
        <v>30</v>
      </c>
      <c r="AG9" s="1" t="s">
        <v>170</v>
      </c>
      <c r="AH9" s="1" t="s">
        <v>31</v>
      </c>
      <c r="AJ9" s="1" t="s">
        <v>176</v>
      </c>
      <c r="AK9" s="1" t="s">
        <v>27</v>
      </c>
      <c r="AL9" s="1" t="s">
        <v>32</v>
      </c>
      <c r="AM9" s="1" t="s">
        <v>194</v>
      </c>
      <c r="AN9" s="1" t="s">
        <v>193</v>
      </c>
      <c r="AO9" s="1" t="s">
        <v>195</v>
      </c>
      <c r="AP9" s="1" t="s">
        <v>178</v>
      </c>
      <c r="AS9" s="1">
        <f t="shared" si="1"/>
        <v>21</v>
      </c>
      <c r="AT9" s="2">
        <f t="shared" si="0"/>
        <v>23</v>
      </c>
      <c r="AU9" s="9" t="e">
        <f ca="1">"
        /** (QUALIFIER) " &amp; P9 &amp; " at " &amp; O9 &amp; ". " &amp; AO9 &amp; "
         * 
         * @return " &amp; P9 &amp; "
         */
        public String get" &amp; firstCap(scrub(P9)) &amp; "() {
            return getField(""" &amp; RIGHT(O9,2) &amp; """);
        }
"</f>
        <v>#NAME?</v>
      </c>
    </row>
    <row r="10" spans="1:48" ht="12" hidden="1" customHeight="1">
      <c r="A10" s="1" t="s">
        <v>81</v>
      </c>
      <c r="C10" s="1" t="s">
        <v>306</v>
      </c>
      <c r="D10" s="3" t="s">
        <v>307</v>
      </c>
      <c r="E10" s="1" t="s">
        <v>27</v>
      </c>
      <c r="F10" s="1" t="s">
        <v>168</v>
      </c>
      <c r="G10" s="1" t="s">
        <v>169</v>
      </c>
      <c r="H10" s="1" t="s">
        <v>74</v>
      </c>
      <c r="I10" s="1" t="s">
        <v>196</v>
      </c>
      <c r="J10" s="1" t="s">
        <v>197</v>
      </c>
      <c r="AF10" s="1" t="s">
        <v>30</v>
      </c>
      <c r="AG10" s="1" t="s">
        <v>170</v>
      </c>
      <c r="AH10" s="1" t="s">
        <v>31</v>
      </c>
      <c r="AJ10" s="1" t="s">
        <v>198</v>
      </c>
      <c r="AK10" s="1" t="s">
        <v>27</v>
      </c>
      <c r="AL10" s="1" t="s">
        <v>104</v>
      </c>
      <c r="AN10" s="1" t="s">
        <v>197</v>
      </c>
      <c r="AO10" s="1" t="s">
        <v>199</v>
      </c>
      <c r="AP10" s="1" t="s">
        <v>178</v>
      </c>
      <c r="AS10" s="1">
        <f t="shared" si="1"/>
        <v>23</v>
      </c>
      <c r="AT10" s="2">
        <f t="shared" si="0"/>
        <v>38</v>
      </c>
      <c r="AU10" s="9" t="e">
        <f ca="1" xml:space="preserve"> "
  /** get " &amp; J10 &amp; ".
   * " &amp; AO10 &amp; "
   * 
   * @return " &amp; J10 &amp; "
   */
  public String get" &amp; firstCap(scrub(J10)) &amp; "() {
   return data.substring(" &amp; AS10 &amp; "," &amp; AT10 &amp; ");
  }"</f>
        <v>#NAME?</v>
      </c>
    </row>
    <row r="11" spans="1:48" ht="12" hidden="1" customHeight="1">
      <c r="A11" s="1" t="s">
        <v>87</v>
      </c>
      <c r="C11" s="1" t="s">
        <v>306</v>
      </c>
      <c r="D11" s="3" t="s">
        <v>307</v>
      </c>
      <c r="E11" s="1" t="s">
        <v>27</v>
      </c>
      <c r="F11" s="1" t="s">
        <v>168</v>
      </c>
      <c r="G11" s="1" t="s">
        <v>169</v>
      </c>
      <c r="H11" s="1" t="s">
        <v>81</v>
      </c>
      <c r="I11" s="1" t="s">
        <v>200</v>
      </c>
      <c r="J11" s="1" t="s">
        <v>201</v>
      </c>
      <c r="AF11" s="1" t="s">
        <v>30</v>
      </c>
      <c r="AG11" s="1" t="s">
        <v>170</v>
      </c>
      <c r="AH11" s="1" t="s">
        <v>31</v>
      </c>
      <c r="AJ11" s="1" t="s">
        <v>73</v>
      </c>
      <c r="AK11" s="1" t="s">
        <v>27</v>
      </c>
      <c r="AL11" s="1" t="s">
        <v>74</v>
      </c>
      <c r="AN11" s="1" t="s">
        <v>201</v>
      </c>
      <c r="AO11" s="1" t="s">
        <v>202</v>
      </c>
      <c r="AP11" s="1" t="s">
        <v>175</v>
      </c>
      <c r="AS11" s="1">
        <f t="shared" si="1"/>
        <v>38</v>
      </c>
      <c r="AT11" s="2">
        <f t="shared" si="0"/>
        <v>46</v>
      </c>
      <c r="AU11" s="9" t="e">
        <f ca="1" xml:space="preserve"> "
  /** get " &amp; J11 &amp; ".
   * " &amp; AO11 &amp; "
   * 
   * @return " &amp; J11 &amp; "
   */
  public String get" &amp; firstCap(scrub(J11)) &amp; "() {
   return data.substring(" &amp; AS11 &amp; "," &amp; AT11 &amp; ");
  }"</f>
        <v>#NAME?</v>
      </c>
    </row>
    <row r="12" spans="1:48" s="2" customFormat="1" ht="12" hidden="1" customHeight="1">
      <c r="A12" s="2" t="s">
        <v>92</v>
      </c>
      <c r="C12" s="2" t="s">
        <v>306</v>
      </c>
      <c r="D12" s="2" t="s">
        <v>307</v>
      </c>
      <c r="E12" s="2" t="s">
        <v>27</v>
      </c>
      <c r="F12" s="2" t="s">
        <v>168</v>
      </c>
      <c r="G12" s="2" t="s">
        <v>169</v>
      </c>
      <c r="H12" s="2" t="s">
        <v>87</v>
      </c>
      <c r="I12" s="2" t="s">
        <v>203</v>
      </c>
      <c r="J12" s="2" t="s">
        <v>204</v>
      </c>
      <c r="P12" s="41"/>
      <c r="AF12" s="2" t="s">
        <v>30</v>
      </c>
      <c r="AG12" s="2" t="s">
        <v>170</v>
      </c>
      <c r="AH12" s="2" t="s">
        <v>31</v>
      </c>
      <c r="AJ12" s="2" t="s">
        <v>185</v>
      </c>
      <c r="AK12" s="2" t="s">
        <v>27</v>
      </c>
      <c r="AL12" s="2" t="s">
        <v>87</v>
      </c>
      <c r="AN12" s="2" t="s">
        <v>204</v>
      </c>
      <c r="AO12" s="2" t="s">
        <v>205</v>
      </c>
      <c r="AP12" s="2" t="s">
        <v>178</v>
      </c>
      <c r="AS12" s="1">
        <f t="shared" si="1"/>
        <v>46</v>
      </c>
      <c r="AT12" s="2">
        <f t="shared" si="0"/>
        <v>56</v>
      </c>
      <c r="AU12" s="9" t="e">
        <f ca="1" xml:space="preserve"> "
  /** get " &amp; J12 &amp; ".
   * " &amp; AO12 &amp; "
   * 
   * @return " &amp; J12 &amp; "
   */
  public String get" &amp; firstCap(scrub(J12)) &amp; "() {
   return data.substring(" &amp; AS12 &amp; "," &amp; AT12 &amp; ");
  }"</f>
        <v>#NAME?</v>
      </c>
      <c r="AV12" s="11"/>
    </row>
    <row r="13" spans="1:48" s="12" customFormat="1" ht="12" hidden="1" customHeight="1">
      <c r="A13" s="12" t="s">
        <v>96</v>
      </c>
      <c r="C13" s="12" t="s">
        <v>306</v>
      </c>
      <c r="D13" s="12" t="s">
        <v>307</v>
      </c>
      <c r="E13" s="12" t="s">
        <v>32</v>
      </c>
      <c r="F13" s="12" t="s">
        <v>33</v>
      </c>
      <c r="G13" s="12" t="s">
        <v>206</v>
      </c>
      <c r="P13" s="42"/>
      <c r="AF13" s="12" t="s">
        <v>101</v>
      </c>
      <c r="AG13" s="12" t="s">
        <v>102</v>
      </c>
      <c r="AH13" s="12" t="s">
        <v>31</v>
      </c>
      <c r="AN13" s="12" t="s">
        <v>206</v>
      </c>
      <c r="AS13" s="13"/>
      <c r="AT13" s="13"/>
      <c r="AU13" s="13"/>
      <c r="AV13" s="13"/>
    </row>
    <row r="14" spans="1:48" s="12" customFormat="1" ht="12" hidden="1" customHeight="1">
      <c r="A14" s="12" t="s">
        <v>97</v>
      </c>
      <c r="C14" s="12" t="s">
        <v>306</v>
      </c>
      <c r="D14" s="12" t="s">
        <v>307</v>
      </c>
      <c r="E14" s="12" t="s">
        <v>32</v>
      </c>
      <c r="F14" s="12" t="s">
        <v>33</v>
      </c>
      <c r="G14" s="12" t="s">
        <v>206</v>
      </c>
      <c r="H14" s="12" t="s">
        <v>27</v>
      </c>
      <c r="I14" s="12" t="s">
        <v>207</v>
      </c>
      <c r="J14" s="12" t="s">
        <v>208</v>
      </c>
      <c r="P14" s="42"/>
      <c r="AF14" s="12" t="s">
        <v>30</v>
      </c>
      <c r="AG14" s="12" t="s">
        <v>170</v>
      </c>
      <c r="AH14" s="12" t="s">
        <v>31</v>
      </c>
      <c r="AJ14" s="12" t="s">
        <v>176</v>
      </c>
      <c r="AK14" s="12" t="s">
        <v>27</v>
      </c>
      <c r="AL14" s="12" t="s">
        <v>32</v>
      </c>
      <c r="AM14" s="12" t="s">
        <v>692</v>
      </c>
      <c r="AN14" s="12" t="s">
        <v>208</v>
      </c>
      <c r="AO14" s="12" t="s">
        <v>209</v>
      </c>
      <c r="AP14" s="12" t="s">
        <v>178</v>
      </c>
      <c r="AS14" s="13"/>
      <c r="AT14" s="13"/>
      <c r="AU14" s="13"/>
      <c r="AV14" s="13"/>
    </row>
    <row r="15" spans="1:48" s="12" customFormat="1" ht="12" hidden="1" customHeight="1">
      <c r="A15" s="12" t="s">
        <v>103</v>
      </c>
      <c r="C15" s="12" t="s">
        <v>306</v>
      </c>
      <c r="D15" s="12" t="s">
        <v>307</v>
      </c>
      <c r="E15" s="12" t="s">
        <v>32</v>
      </c>
      <c r="F15" s="12" t="s">
        <v>33</v>
      </c>
      <c r="G15" s="12" t="s">
        <v>206</v>
      </c>
      <c r="K15" s="12" t="s">
        <v>32</v>
      </c>
      <c r="L15" s="12" t="s">
        <v>210</v>
      </c>
      <c r="M15" s="12" t="s">
        <v>211</v>
      </c>
      <c r="P15" s="42"/>
      <c r="AF15" s="12" t="s">
        <v>101</v>
      </c>
      <c r="AG15" s="12" t="s">
        <v>102</v>
      </c>
      <c r="AH15" s="12" t="s">
        <v>31</v>
      </c>
      <c r="AN15" s="12" t="s">
        <v>211</v>
      </c>
      <c r="AS15" s="13"/>
      <c r="AT15" s="13"/>
      <c r="AU15" s="13"/>
      <c r="AV15" s="9" t="e">
        <f ca="1">"
        /** " &amp; M15 &amp; " at " &amp; L15 &amp; ". " &amp; AO15 &amp; ".
         *  (Qualifier)
         * @return " &amp; M15 &amp; "
         */
        public String get" &amp; firstCap(scrub(M15)) &amp; "() {
            return getField(""" &amp; RIGHT(L15,2) &amp; """);
        }
"</f>
        <v>#NAME?</v>
      </c>
    </row>
    <row r="16" spans="1:48" s="12" customFormat="1" ht="12" hidden="1" customHeight="1">
      <c r="A16" s="12" t="s">
        <v>104</v>
      </c>
      <c r="C16" s="12" t="s">
        <v>306</v>
      </c>
      <c r="D16" s="12" t="s">
        <v>307</v>
      </c>
      <c r="E16" s="12" t="s">
        <v>32</v>
      </c>
      <c r="F16" s="12" t="s">
        <v>33</v>
      </c>
      <c r="G16" s="12" t="s">
        <v>206</v>
      </c>
      <c r="N16" s="12" t="s">
        <v>41</v>
      </c>
      <c r="O16" s="12" t="s">
        <v>210</v>
      </c>
      <c r="P16" s="42" t="s">
        <v>211</v>
      </c>
      <c r="AF16" s="12" t="s">
        <v>30</v>
      </c>
      <c r="AG16" s="12" t="s">
        <v>170</v>
      </c>
      <c r="AH16" s="12" t="s">
        <v>31</v>
      </c>
      <c r="AJ16" s="12" t="s">
        <v>176</v>
      </c>
      <c r="AK16" s="12" t="s">
        <v>27</v>
      </c>
      <c r="AL16" s="12" t="s">
        <v>32</v>
      </c>
      <c r="AM16" s="12" t="s">
        <v>212</v>
      </c>
      <c r="AN16" s="12" t="s">
        <v>211</v>
      </c>
      <c r="AO16" s="12" t="s">
        <v>213</v>
      </c>
      <c r="AP16" s="12" t="s">
        <v>178</v>
      </c>
      <c r="AS16" s="13"/>
      <c r="AT16" s="13"/>
      <c r="AU16" s="31" t="e">
        <f ca="1">"
        /** (QUALIFIER) " &amp; P16 &amp; " at " &amp; O16 &amp; ". " &amp; AO16 &amp; "
         * 
         * @return " &amp; P16 &amp; "
         */
        public String get" &amp; firstCap(scrub(P16)) &amp; "() {
            return getField(""" &amp; RIGHT(O16,2) &amp; """);
        }
"</f>
        <v>#NAME?</v>
      </c>
      <c r="AV16" s="13"/>
    </row>
    <row r="17" spans="1:48" s="12" customFormat="1" ht="12" hidden="1" customHeight="1">
      <c r="A17" s="12" t="s">
        <v>105</v>
      </c>
      <c r="C17" s="12" t="s">
        <v>306</v>
      </c>
      <c r="D17" s="12" t="s">
        <v>307</v>
      </c>
      <c r="E17" s="12" t="s">
        <v>32</v>
      </c>
      <c r="F17" s="12" t="s">
        <v>33</v>
      </c>
      <c r="G17" s="12" t="s">
        <v>206</v>
      </c>
      <c r="H17" s="12" t="s">
        <v>47</v>
      </c>
      <c r="I17" s="12" t="s">
        <v>214</v>
      </c>
      <c r="J17" s="12" t="s">
        <v>215</v>
      </c>
      <c r="P17" s="42"/>
      <c r="AF17" s="12" t="s">
        <v>30</v>
      </c>
      <c r="AG17" s="12" t="s">
        <v>170</v>
      </c>
      <c r="AH17" s="12" t="s">
        <v>31</v>
      </c>
      <c r="AJ17" s="12" t="s">
        <v>216</v>
      </c>
      <c r="AK17" s="12" t="s">
        <v>27</v>
      </c>
      <c r="AL17" s="12" t="s">
        <v>119</v>
      </c>
      <c r="AN17" s="12" t="s">
        <v>215</v>
      </c>
      <c r="AO17" s="12" t="s">
        <v>217</v>
      </c>
      <c r="AP17" s="12" t="s">
        <v>178</v>
      </c>
      <c r="AS17" s="13"/>
      <c r="AT17" s="13"/>
      <c r="AU17" s="13"/>
      <c r="AV17" s="13"/>
    </row>
    <row r="18" spans="1:48" s="14" customFormat="1" ht="12" hidden="1" customHeight="1">
      <c r="A18" s="14" t="s">
        <v>110</v>
      </c>
      <c r="C18" s="14" t="s">
        <v>306</v>
      </c>
      <c r="D18" s="14" t="s">
        <v>307</v>
      </c>
      <c r="E18" s="14" t="s">
        <v>32</v>
      </c>
      <c r="F18" s="14" t="s">
        <v>33</v>
      </c>
      <c r="G18" s="14" t="s">
        <v>206</v>
      </c>
      <c r="H18" s="14" t="s">
        <v>53</v>
      </c>
      <c r="I18" s="14" t="s">
        <v>218</v>
      </c>
      <c r="J18" s="14" t="s">
        <v>219</v>
      </c>
      <c r="P18" s="43"/>
      <c r="AF18" s="14" t="s">
        <v>101</v>
      </c>
      <c r="AG18" s="14" t="s">
        <v>102</v>
      </c>
      <c r="AH18" s="14" t="s">
        <v>31</v>
      </c>
      <c r="AJ18" s="14" t="s">
        <v>73</v>
      </c>
      <c r="AK18" s="14" t="s">
        <v>27</v>
      </c>
      <c r="AL18" s="14" t="s">
        <v>74</v>
      </c>
      <c r="AN18" s="14" t="s">
        <v>219</v>
      </c>
      <c r="AO18" s="14" t="s">
        <v>220</v>
      </c>
      <c r="AP18" s="14" t="s">
        <v>175</v>
      </c>
      <c r="AS18" s="15"/>
      <c r="AT18" s="15"/>
      <c r="AU18" s="16" t="e">
        <f ca="1">"
        /** " &amp; J18 &amp; " at " &amp; I18 &amp; ". " &amp; AO18 &amp; "
         * 
         * @return " &amp; J18 &amp; "
         */
        public String get" &amp; firstCap(scrub(J18)) &amp; "() {
            return getField(""" &amp; RIGHT(I18,2) &amp; """);
        }
"</f>
        <v>#NAME?</v>
      </c>
      <c r="AV18" s="15"/>
    </row>
    <row r="19" spans="1:48" s="12" customFormat="1" ht="12" hidden="1" customHeight="1">
      <c r="A19" s="12" t="s">
        <v>115</v>
      </c>
      <c r="C19" s="12" t="s">
        <v>306</v>
      </c>
      <c r="D19" s="12" t="s">
        <v>307</v>
      </c>
      <c r="E19" s="12" t="s">
        <v>32</v>
      </c>
      <c r="F19" s="12" t="s">
        <v>33</v>
      </c>
      <c r="G19" s="12" t="s">
        <v>206</v>
      </c>
      <c r="H19" s="12" t="s">
        <v>60</v>
      </c>
      <c r="I19" s="12" t="s">
        <v>221</v>
      </c>
      <c r="J19" s="12" t="s">
        <v>222</v>
      </c>
      <c r="P19" s="42"/>
      <c r="AF19" s="12" t="s">
        <v>101</v>
      </c>
      <c r="AG19" s="12" t="s">
        <v>102</v>
      </c>
      <c r="AH19" s="12" t="s">
        <v>31</v>
      </c>
      <c r="AJ19" s="12" t="s">
        <v>223</v>
      </c>
      <c r="AK19" s="12" t="s">
        <v>27</v>
      </c>
      <c r="AL19" s="12" t="s">
        <v>27</v>
      </c>
      <c r="AM19" s="12" t="s">
        <v>224</v>
      </c>
      <c r="AN19" s="12" t="s">
        <v>222</v>
      </c>
      <c r="AO19" s="12" t="s">
        <v>225</v>
      </c>
      <c r="AP19" s="12" t="s">
        <v>175</v>
      </c>
      <c r="AS19" s="13"/>
      <c r="AT19" s="13"/>
      <c r="AU19" s="16" t="e">
        <f ca="1">"
        /** " &amp; J19 &amp; " at " &amp; I19 &amp; ". " &amp; AO19 &amp; ".
         * 
         * @return " &amp; J19 &amp; "
         */
        public String get" &amp; firstCap(scrub(J19)) &amp; "() {
            return getField(""" &amp; RIGHT(I19,2) &amp; """);
        }
"</f>
        <v>#NAME?</v>
      </c>
      <c r="AV19" s="13"/>
    </row>
    <row r="20" spans="1:48" s="12" customFormat="1" ht="12" hidden="1" customHeight="1">
      <c r="A20" s="12" t="s">
        <v>116</v>
      </c>
      <c r="C20" s="12" t="s">
        <v>306</v>
      </c>
      <c r="D20" s="12" t="s">
        <v>307</v>
      </c>
      <c r="E20" s="12" t="s">
        <v>32</v>
      </c>
      <c r="F20" s="12" t="s">
        <v>33</v>
      </c>
      <c r="G20" s="12" t="s">
        <v>206</v>
      </c>
      <c r="H20" s="12" t="s">
        <v>66</v>
      </c>
      <c r="I20" s="12" t="s">
        <v>226</v>
      </c>
      <c r="J20" s="12" t="s">
        <v>227</v>
      </c>
      <c r="P20" s="42"/>
      <c r="AF20" s="12" t="s">
        <v>101</v>
      </c>
      <c r="AG20" s="12" t="s">
        <v>102</v>
      </c>
      <c r="AH20" s="12" t="s">
        <v>31</v>
      </c>
      <c r="AJ20" s="12" t="s">
        <v>228</v>
      </c>
      <c r="AK20" s="12" t="s">
        <v>27</v>
      </c>
      <c r="AL20" s="12" t="s">
        <v>96</v>
      </c>
      <c r="AN20" s="12" t="s">
        <v>227</v>
      </c>
      <c r="AO20" s="12" t="s">
        <v>229</v>
      </c>
      <c r="AP20" s="12" t="s">
        <v>178</v>
      </c>
      <c r="AS20" s="13"/>
      <c r="AT20" s="13"/>
      <c r="AU20" s="16" t="e">
        <f ca="1">"
        /** " &amp; J20 &amp; " at " &amp; I20 &amp; ". " &amp; AO20 &amp; ".
         * 
         * @return " &amp; J20 &amp; "
         */
        public String get" &amp; firstCap(scrub(J20)) &amp; "() {
            return getField(""" &amp; RIGHT(I20,2) &amp; """);
        }
"</f>
        <v>#NAME?</v>
      </c>
      <c r="AV20" s="13"/>
    </row>
    <row r="21" spans="1:48" s="12" customFormat="1" ht="12" hidden="1" customHeight="1">
      <c r="A21" s="12" t="s">
        <v>119</v>
      </c>
      <c r="C21" s="12" t="s">
        <v>306</v>
      </c>
      <c r="D21" s="12" t="s">
        <v>307</v>
      </c>
      <c r="E21" s="12" t="s">
        <v>32</v>
      </c>
      <c r="F21" s="12" t="s">
        <v>33</v>
      </c>
      <c r="G21" s="12" t="s">
        <v>206</v>
      </c>
      <c r="H21" s="12" t="s">
        <v>74</v>
      </c>
      <c r="I21" s="12" t="s">
        <v>230</v>
      </c>
      <c r="J21" s="12" t="s">
        <v>231</v>
      </c>
      <c r="P21" s="42"/>
      <c r="AF21" s="12" t="s">
        <v>101</v>
      </c>
      <c r="AG21" s="12" t="s">
        <v>102</v>
      </c>
      <c r="AH21" s="12" t="s">
        <v>31</v>
      </c>
      <c r="AJ21" s="12" t="s">
        <v>198</v>
      </c>
      <c r="AK21" s="12" t="s">
        <v>27</v>
      </c>
      <c r="AL21" s="12" t="s">
        <v>104</v>
      </c>
      <c r="AN21" s="12" t="s">
        <v>231</v>
      </c>
      <c r="AO21" s="12" t="s">
        <v>232</v>
      </c>
      <c r="AP21" s="12" t="s">
        <v>178</v>
      </c>
      <c r="AS21" s="13"/>
      <c r="AT21" s="13"/>
      <c r="AU21" s="16" t="e">
        <f ca="1">"
        /** " &amp; J21 &amp; " at " &amp; I21 &amp; ". " &amp; AO21 &amp; ".
         * 
         * @return " &amp; J21 &amp; "
         */
        public String get" &amp; firstCap(scrub(J21)) &amp; "() {
            return getField(""" &amp; RIGHT(I21,2) &amp; """);
        }
"</f>
        <v>#NAME?</v>
      </c>
      <c r="AV21" s="13"/>
    </row>
    <row r="22" spans="1:48" s="12" customFormat="1" ht="12" hidden="1" customHeight="1">
      <c r="A22" s="12" t="s">
        <v>120</v>
      </c>
      <c r="C22" s="12" t="s">
        <v>306</v>
      </c>
      <c r="D22" s="12" t="s">
        <v>307</v>
      </c>
      <c r="E22" s="12" t="s">
        <v>32</v>
      </c>
      <c r="F22" s="12" t="s">
        <v>33</v>
      </c>
      <c r="G22" s="12" t="s">
        <v>206</v>
      </c>
      <c r="H22" s="12" t="s">
        <v>81</v>
      </c>
      <c r="I22" s="12" t="s">
        <v>233</v>
      </c>
      <c r="J22" s="12" t="s">
        <v>234</v>
      </c>
      <c r="P22" s="42"/>
      <c r="AF22" s="12" t="s">
        <v>101</v>
      </c>
      <c r="AG22" s="12" t="s">
        <v>102</v>
      </c>
      <c r="AH22" s="12" t="s">
        <v>31</v>
      </c>
      <c r="AJ22" s="12" t="s">
        <v>235</v>
      </c>
      <c r="AK22" s="12" t="s">
        <v>27</v>
      </c>
      <c r="AL22" s="12" t="s">
        <v>693</v>
      </c>
      <c r="AN22" s="12" t="s">
        <v>234</v>
      </c>
      <c r="AO22" s="12" t="s">
        <v>236</v>
      </c>
      <c r="AP22" s="12" t="s">
        <v>178</v>
      </c>
      <c r="AS22" s="13"/>
      <c r="AT22" s="13"/>
      <c r="AU22" s="16" t="e">
        <f ca="1">"
        /** " &amp; J22 &amp; " at " &amp; I22 &amp; ". " &amp; AO22 &amp; ".
         * 
         * @return " &amp; J22 &amp; "
         */
        public String get" &amp; firstCap(scrub(J22)) &amp; "() {
            return getField(""" &amp; RIGHT(I22,2) &amp; """);
        }
"</f>
        <v>#NAME?</v>
      </c>
      <c r="AV22" s="13"/>
    </row>
    <row r="23" spans="1:48" s="12" customFormat="1" ht="12" hidden="1" customHeight="1">
      <c r="A23" s="12" t="s">
        <v>121</v>
      </c>
      <c r="C23" s="12" t="s">
        <v>306</v>
      </c>
      <c r="D23" s="12" t="s">
        <v>307</v>
      </c>
      <c r="E23" s="12" t="s">
        <v>32</v>
      </c>
      <c r="F23" s="12" t="s">
        <v>33</v>
      </c>
      <c r="G23" s="12" t="s">
        <v>206</v>
      </c>
      <c r="H23" s="12" t="s">
        <v>87</v>
      </c>
      <c r="I23" s="12" t="s">
        <v>237</v>
      </c>
      <c r="J23" s="12" t="s">
        <v>238</v>
      </c>
      <c r="P23" s="42"/>
      <c r="AF23" s="12" t="s">
        <v>101</v>
      </c>
      <c r="AG23" s="12" t="s">
        <v>102</v>
      </c>
      <c r="AH23" s="12" t="s">
        <v>31</v>
      </c>
      <c r="AJ23" s="12" t="s">
        <v>216</v>
      </c>
      <c r="AK23" s="12" t="s">
        <v>27</v>
      </c>
      <c r="AL23" s="12" t="s">
        <v>119</v>
      </c>
      <c r="AN23" s="12" t="s">
        <v>238</v>
      </c>
      <c r="AO23" s="12" t="s">
        <v>239</v>
      </c>
      <c r="AP23" s="12" t="s">
        <v>178</v>
      </c>
      <c r="AS23" s="13"/>
      <c r="AT23" s="13"/>
      <c r="AU23" s="16" t="e">
        <f ca="1">"
        /** " &amp; J23 &amp; " at " &amp; I23 &amp; ". " &amp; AO23 &amp; ".
         * 
         * @return " &amp; J23 &amp; "
         */
        public String get" &amp; firstCap(scrub(J23)) &amp; "() {
            return getField(""" &amp; RIGHT(I23,2) &amp; """);
        }
"</f>
        <v>#NAME?</v>
      </c>
      <c r="AV23" s="13"/>
    </row>
    <row r="24" spans="1:48" s="12" customFormat="1" ht="12" hidden="1" customHeight="1">
      <c r="A24" s="12" t="s">
        <v>122</v>
      </c>
      <c r="C24" s="12" t="s">
        <v>306</v>
      </c>
      <c r="D24" s="12" t="s">
        <v>307</v>
      </c>
      <c r="E24" s="12" t="s">
        <v>32</v>
      </c>
      <c r="F24" s="12" t="s">
        <v>33</v>
      </c>
      <c r="G24" s="12" t="s">
        <v>206</v>
      </c>
      <c r="H24" s="12" t="s">
        <v>92</v>
      </c>
      <c r="I24" s="12" t="s">
        <v>240</v>
      </c>
      <c r="J24" s="12" t="s">
        <v>241</v>
      </c>
      <c r="P24" s="42"/>
      <c r="AF24" s="12" t="s">
        <v>101</v>
      </c>
      <c r="AG24" s="12" t="s">
        <v>102</v>
      </c>
      <c r="AH24" s="12" t="s">
        <v>31</v>
      </c>
      <c r="AJ24" s="12" t="s">
        <v>176</v>
      </c>
      <c r="AK24" s="12" t="s">
        <v>27</v>
      </c>
      <c r="AL24" s="12" t="s">
        <v>32</v>
      </c>
      <c r="AM24" s="12" t="s">
        <v>242</v>
      </c>
      <c r="AN24" s="12" t="s">
        <v>241</v>
      </c>
      <c r="AO24" s="12" t="s">
        <v>243</v>
      </c>
      <c r="AP24" s="12" t="s">
        <v>178</v>
      </c>
      <c r="AS24" s="13"/>
      <c r="AT24" s="13"/>
      <c r="AU24" s="16" t="e">
        <f ca="1">"
        /** " &amp; J24 &amp; " at " &amp; I24 &amp; ". " &amp; AO24 &amp; ".
         * 
         * @return " &amp; J24 &amp; "
         */
        public String get" &amp; firstCap(scrub(J24)) &amp; "() {
            return getField(""" &amp; RIGHT(I24,2) &amp; """);
        }
"</f>
        <v>#NAME?</v>
      </c>
      <c r="AV24" s="13"/>
    </row>
    <row r="25" spans="1:48" s="12" customFormat="1" ht="12" hidden="1" customHeight="1">
      <c r="A25" s="12" t="s">
        <v>58</v>
      </c>
      <c r="C25" s="12" t="s">
        <v>306</v>
      </c>
      <c r="D25" s="12" t="s">
        <v>307</v>
      </c>
      <c r="E25" s="12" t="s">
        <v>32</v>
      </c>
      <c r="F25" s="12" t="s">
        <v>33</v>
      </c>
      <c r="G25" s="12" t="s">
        <v>206</v>
      </c>
      <c r="H25" s="12" t="s">
        <v>96</v>
      </c>
      <c r="I25" s="12" t="s">
        <v>244</v>
      </c>
      <c r="J25" s="12" t="s">
        <v>245</v>
      </c>
      <c r="P25" s="42"/>
      <c r="AF25" s="12" t="s">
        <v>101</v>
      </c>
      <c r="AG25" s="12" t="s">
        <v>102</v>
      </c>
      <c r="AH25" s="12" t="s">
        <v>31</v>
      </c>
      <c r="AJ25" s="12" t="s">
        <v>198</v>
      </c>
      <c r="AK25" s="12" t="s">
        <v>27</v>
      </c>
      <c r="AL25" s="12" t="s">
        <v>104</v>
      </c>
      <c r="AN25" s="12" t="s">
        <v>245</v>
      </c>
      <c r="AO25" s="12" t="s">
        <v>246</v>
      </c>
      <c r="AP25" s="12" t="s">
        <v>178</v>
      </c>
      <c r="AS25" s="13"/>
      <c r="AT25" s="13"/>
      <c r="AU25" s="16" t="e">
        <f ca="1">"
        /** " &amp; J25 &amp; " at " &amp; I25 &amp; ". " &amp; AO25 &amp; ".
         * 
         * @return " &amp; J25 &amp; "
         */
        public String get" &amp; firstCap(scrub(J25)) &amp; "() {
            return getField(""" &amp; RIGHT(I25,2) &amp; """);
        }
"</f>
        <v>#NAME?</v>
      </c>
      <c r="AV25" s="13"/>
    </row>
    <row r="26" spans="1:48" s="12" customFormat="1" ht="12" hidden="1" customHeight="1">
      <c r="A26" s="12" t="s">
        <v>132</v>
      </c>
      <c r="C26" s="12" t="s">
        <v>306</v>
      </c>
      <c r="D26" s="12" t="s">
        <v>307</v>
      </c>
      <c r="E26" s="12" t="s">
        <v>32</v>
      </c>
      <c r="F26" s="12" t="s">
        <v>33</v>
      </c>
      <c r="G26" s="12" t="s">
        <v>206</v>
      </c>
      <c r="H26" s="12" t="s">
        <v>97</v>
      </c>
      <c r="I26" s="12" t="s">
        <v>247</v>
      </c>
      <c r="J26" s="12" t="s">
        <v>248</v>
      </c>
      <c r="P26" s="42"/>
      <c r="AF26" s="12" t="s">
        <v>101</v>
      </c>
      <c r="AG26" s="12" t="s">
        <v>102</v>
      </c>
      <c r="AH26" s="12" t="s">
        <v>31</v>
      </c>
      <c r="AJ26" s="12" t="s">
        <v>125</v>
      </c>
      <c r="AK26" s="12" t="s">
        <v>27</v>
      </c>
      <c r="AL26" s="12" t="s">
        <v>87</v>
      </c>
      <c r="AN26" s="12" t="s">
        <v>248</v>
      </c>
      <c r="AO26" s="12" t="s">
        <v>249</v>
      </c>
      <c r="AP26" s="12" t="s">
        <v>175</v>
      </c>
      <c r="AS26" s="13"/>
      <c r="AT26" s="13"/>
      <c r="AU26" s="16" t="e">
        <f ca="1">"
        /** " &amp; J26 &amp; " at " &amp; I26 &amp; ". " &amp; AO26 &amp; ".
         * 
         * @return " &amp; J26 &amp; "
         */
        public String get" &amp; firstCap(scrub(J26)) &amp; "() {
            return getField(""" &amp; RIGHT(I26,2) &amp; """);
        }
"</f>
        <v>#NAME?</v>
      </c>
      <c r="AV26" s="13"/>
    </row>
    <row r="27" spans="1:48" s="12" customFormat="1" ht="12" hidden="1" customHeight="1">
      <c r="A27" s="12" t="s">
        <v>694</v>
      </c>
      <c r="C27" s="12" t="s">
        <v>306</v>
      </c>
      <c r="D27" s="12" t="s">
        <v>307</v>
      </c>
      <c r="E27" s="12" t="s">
        <v>32</v>
      </c>
      <c r="F27" s="12" t="s">
        <v>33</v>
      </c>
      <c r="G27" s="12" t="s">
        <v>206</v>
      </c>
      <c r="H27" s="12" t="s">
        <v>103</v>
      </c>
      <c r="I27" s="12" t="s">
        <v>250</v>
      </c>
      <c r="J27" s="12" t="s">
        <v>251</v>
      </c>
      <c r="P27" s="42"/>
      <c r="AF27" s="12" t="s">
        <v>101</v>
      </c>
      <c r="AG27" s="12" t="s">
        <v>102</v>
      </c>
      <c r="AH27" s="12" t="s">
        <v>31</v>
      </c>
      <c r="AJ27" s="12" t="s">
        <v>252</v>
      </c>
      <c r="AK27" s="12" t="s">
        <v>27</v>
      </c>
      <c r="AL27" s="12" t="s">
        <v>32</v>
      </c>
      <c r="AM27" s="12" t="s">
        <v>253</v>
      </c>
      <c r="AN27" s="12" t="s">
        <v>251</v>
      </c>
      <c r="AO27" s="12" t="s">
        <v>254</v>
      </c>
      <c r="AP27" s="12" t="s">
        <v>175</v>
      </c>
      <c r="AS27" s="13"/>
      <c r="AT27" s="13"/>
      <c r="AU27" s="16" t="e">
        <f ca="1">"
        /** " &amp; J27 &amp; " at " &amp; I27 &amp; ". " &amp; AO27 &amp; ".
         * 
         * @return " &amp; J27 &amp; "
         */
        public String get" &amp; firstCap(scrub(J27)) &amp; "() {
            return getField(""" &amp; RIGHT(I27,2) &amp; """);
        }
"</f>
        <v>#NAME?</v>
      </c>
      <c r="AV27" s="13"/>
    </row>
    <row r="28" spans="1:48" s="12" customFormat="1" ht="12" hidden="1" customHeight="1">
      <c r="A28" s="12" t="s">
        <v>695</v>
      </c>
      <c r="C28" s="12" t="s">
        <v>306</v>
      </c>
      <c r="D28" s="12" t="s">
        <v>307</v>
      </c>
      <c r="E28" s="12" t="s">
        <v>32</v>
      </c>
      <c r="F28" s="12" t="s">
        <v>33</v>
      </c>
      <c r="G28" s="12" t="s">
        <v>206</v>
      </c>
      <c r="H28" s="12" t="s">
        <v>104</v>
      </c>
      <c r="I28" s="12" t="s">
        <v>255</v>
      </c>
      <c r="J28" s="12" t="s">
        <v>256</v>
      </c>
      <c r="P28" s="42"/>
      <c r="AF28" s="12" t="s">
        <v>101</v>
      </c>
      <c r="AG28" s="12" t="s">
        <v>102</v>
      </c>
      <c r="AH28" s="12" t="s">
        <v>31</v>
      </c>
      <c r="AJ28" s="12" t="s">
        <v>198</v>
      </c>
      <c r="AK28" s="12" t="s">
        <v>27</v>
      </c>
      <c r="AL28" s="12" t="s">
        <v>104</v>
      </c>
      <c r="AN28" s="12" t="s">
        <v>256</v>
      </c>
      <c r="AO28" s="12" t="s">
        <v>257</v>
      </c>
      <c r="AP28" s="12" t="s">
        <v>178</v>
      </c>
      <c r="AS28" s="13"/>
      <c r="AT28" s="13"/>
      <c r="AU28" s="16" t="e">
        <f ca="1">"
        /** " &amp; J28 &amp; " at " &amp; I28 &amp; ". " &amp; AO28 &amp; ".
         * 
         * @return " &amp; J28 &amp; "
         */
        public String get" &amp; firstCap(scrub(J28)) &amp; "() {
            return getField(""" &amp; RIGHT(I28,2) &amp; """);
        }
"</f>
        <v>#NAME?</v>
      </c>
      <c r="AV28" s="13"/>
    </row>
    <row r="29" spans="1:48" s="12" customFormat="1" ht="12" hidden="1" customHeight="1">
      <c r="A29" s="12" t="s">
        <v>696</v>
      </c>
      <c r="C29" s="12" t="s">
        <v>306</v>
      </c>
      <c r="D29" s="12" t="s">
        <v>307</v>
      </c>
      <c r="E29" s="12" t="s">
        <v>32</v>
      </c>
      <c r="F29" s="12" t="s">
        <v>33</v>
      </c>
      <c r="G29" s="12" t="s">
        <v>206</v>
      </c>
      <c r="H29" s="12" t="s">
        <v>105</v>
      </c>
      <c r="I29" s="12" t="s">
        <v>258</v>
      </c>
      <c r="J29" s="12" t="s">
        <v>259</v>
      </c>
      <c r="P29" s="42"/>
      <c r="AF29" s="12" t="s">
        <v>101</v>
      </c>
      <c r="AG29" s="12" t="s">
        <v>102</v>
      </c>
      <c r="AH29" s="12" t="s">
        <v>31</v>
      </c>
      <c r="AJ29" s="12" t="s">
        <v>189</v>
      </c>
      <c r="AK29" s="12" t="s">
        <v>27</v>
      </c>
      <c r="AL29" s="12" t="s">
        <v>27</v>
      </c>
      <c r="AM29" s="12" t="s">
        <v>260</v>
      </c>
      <c r="AN29" s="12" t="s">
        <v>259</v>
      </c>
      <c r="AO29" s="12" t="s">
        <v>261</v>
      </c>
      <c r="AP29" s="12" t="s">
        <v>178</v>
      </c>
      <c r="AS29" s="13"/>
      <c r="AT29" s="13"/>
      <c r="AU29" s="16" t="e">
        <f ca="1">"
        /** " &amp; J29 &amp; " at " &amp; I29 &amp; ". " &amp; AO29 &amp; ".
         * 
         * @return " &amp; J29 &amp; "
         */
        public String get" &amp; firstCap(scrub(J29)) &amp; "() {
            return getField(""" &amp; RIGHT(I29,2) &amp; """);
        }
"</f>
        <v>#NAME?</v>
      </c>
      <c r="AV29" s="13"/>
    </row>
    <row r="30" spans="1:48" s="12" customFormat="1" ht="12" hidden="1" customHeight="1">
      <c r="A30" s="12" t="s">
        <v>697</v>
      </c>
      <c r="C30" s="12" t="s">
        <v>306</v>
      </c>
      <c r="D30" s="12" t="s">
        <v>307</v>
      </c>
      <c r="E30" s="12" t="s">
        <v>32</v>
      </c>
      <c r="F30" s="12" t="s">
        <v>33</v>
      </c>
      <c r="G30" s="12" t="s">
        <v>206</v>
      </c>
      <c r="H30" s="12" t="s">
        <v>110</v>
      </c>
      <c r="I30" s="12" t="s">
        <v>262</v>
      </c>
      <c r="J30" s="12" t="s">
        <v>263</v>
      </c>
      <c r="P30" s="42"/>
      <c r="AF30" s="12" t="s">
        <v>101</v>
      </c>
      <c r="AG30" s="12" t="s">
        <v>102</v>
      </c>
      <c r="AH30" s="12" t="s">
        <v>31</v>
      </c>
      <c r="AJ30" s="12" t="s">
        <v>189</v>
      </c>
      <c r="AK30" s="12" t="s">
        <v>27</v>
      </c>
      <c r="AL30" s="12" t="s">
        <v>27</v>
      </c>
      <c r="AM30" s="12" t="s">
        <v>260</v>
      </c>
      <c r="AN30" s="12" t="s">
        <v>263</v>
      </c>
      <c r="AO30" s="12" t="s">
        <v>264</v>
      </c>
      <c r="AP30" s="12" t="s">
        <v>178</v>
      </c>
      <c r="AS30" s="13"/>
      <c r="AT30" s="13"/>
      <c r="AU30" s="16" t="e">
        <f ca="1">"
        /** " &amp; J30 &amp; " at " &amp; I30 &amp; ". " &amp; AO30 &amp; ".
         * 
         * @return " &amp; J30 &amp; "
         */
        public String get" &amp; firstCap(scrub(J30)) &amp; "() {
            return getField(""" &amp; RIGHT(I30,2) &amp; """);
        }
"</f>
        <v>#NAME?</v>
      </c>
      <c r="AV30" s="13"/>
    </row>
    <row r="31" spans="1:48" s="12" customFormat="1" ht="12" hidden="1" customHeight="1">
      <c r="A31" s="12" t="s">
        <v>693</v>
      </c>
      <c r="C31" s="12" t="s">
        <v>306</v>
      </c>
      <c r="D31" s="12" t="s">
        <v>307</v>
      </c>
      <c r="E31" s="12" t="s">
        <v>32</v>
      </c>
      <c r="F31" s="12" t="s">
        <v>33</v>
      </c>
      <c r="G31" s="12" t="s">
        <v>206</v>
      </c>
      <c r="H31" s="12" t="s">
        <v>115</v>
      </c>
      <c r="I31" s="12" t="s">
        <v>265</v>
      </c>
      <c r="J31" s="12" t="s">
        <v>266</v>
      </c>
      <c r="P31" s="42"/>
      <c r="AF31" s="12" t="s">
        <v>101</v>
      </c>
      <c r="AG31" s="12" t="s">
        <v>102</v>
      </c>
      <c r="AH31" s="12" t="s">
        <v>31</v>
      </c>
      <c r="AJ31" s="12" t="s">
        <v>267</v>
      </c>
      <c r="AK31" s="12" t="s">
        <v>27</v>
      </c>
      <c r="AL31" s="12" t="s">
        <v>698</v>
      </c>
      <c r="AN31" s="12" t="s">
        <v>266</v>
      </c>
      <c r="AO31" s="12" t="s">
        <v>268</v>
      </c>
      <c r="AP31" s="12" t="s">
        <v>178</v>
      </c>
      <c r="AS31" s="13"/>
      <c r="AT31" s="13"/>
      <c r="AU31" s="16" t="e">
        <f ca="1">"
        /** " &amp; J31 &amp; " at " &amp; I31 &amp; ". " &amp; AO31 &amp; ".
         * 
         * @return " &amp; J31 &amp; "
         */
        public String get" &amp; firstCap(scrub(J31)) &amp; "() {
            return getField(""" &amp; RIGHT(I31,2) &amp; """);
        }
"</f>
        <v>#NAME?</v>
      </c>
      <c r="AV31" s="13"/>
    </row>
    <row r="32" spans="1:48" s="12" customFormat="1" ht="12" hidden="1" customHeight="1">
      <c r="A32" s="12" t="s">
        <v>699</v>
      </c>
      <c r="C32" s="12" t="s">
        <v>306</v>
      </c>
      <c r="D32" s="12" t="s">
        <v>307</v>
      </c>
      <c r="E32" s="12" t="s">
        <v>32</v>
      </c>
      <c r="F32" s="12" t="s">
        <v>33</v>
      </c>
      <c r="G32" s="12" t="s">
        <v>206</v>
      </c>
      <c r="H32" s="12" t="s">
        <v>116</v>
      </c>
      <c r="I32" s="12" t="s">
        <v>269</v>
      </c>
      <c r="J32" s="12" t="s">
        <v>270</v>
      </c>
      <c r="P32" s="42"/>
      <c r="AF32" s="12" t="s">
        <v>101</v>
      </c>
      <c r="AG32" s="12" t="s">
        <v>102</v>
      </c>
      <c r="AH32" s="12" t="s">
        <v>31</v>
      </c>
      <c r="AJ32" s="12" t="s">
        <v>252</v>
      </c>
      <c r="AK32" s="12" t="s">
        <v>27</v>
      </c>
      <c r="AL32" s="12" t="s">
        <v>32</v>
      </c>
      <c r="AM32" s="12" t="s">
        <v>271</v>
      </c>
      <c r="AN32" s="12" t="s">
        <v>270</v>
      </c>
      <c r="AO32" s="12" t="s">
        <v>272</v>
      </c>
      <c r="AP32" s="12" t="s">
        <v>175</v>
      </c>
      <c r="AS32" s="13"/>
      <c r="AT32" s="13"/>
      <c r="AU32" s="16" t="e">
        <f ca="1">"
        /** " &amp; J32 &amp; " at " &amp; I32 &amp; ". " &amp; AO32 &amp; ".
         * 
         * @return " &amp; J32 &amp; "
         */
        public String get" &amp; firstCap(scrub(J32)) &amp; "() {
            return getField(""" &amp; RIGHT(I32,2) &amp; """);
        }
"</f>
        <v>#NAME?</v>
      </c>
      <c r="AV32" s="13"/>
    </row>
    <row r="33" spans="1:48" s="17" customFormat="1" ht="12" hidden="1" customHeight="1">
      <c r="A33" s="17" t="s">
        <v>700</v>
      </c>
      <c r="C33" s="17" t="s">
        <v>306</v>
      </c>
      <c r="D33" s="17" t="s">
        <v>307</v>
      </c>
      <c r="E33" s="17" t="s">
        <v>41</v>
      </c>
      <c r="F33" s="17" t="s">
        <v>54</v>
      </c>
      <c r="G33" s="17" t="s">
        <v>273</v>
      </c>
      <c r="P33" s="44"/>
      <c r="AF33" s="17" t="s">
        <v>30</v>
      </c>
      <c r="AG33" s="17" t="s">
        <v>170</v>
      </c>
      <c r="AH33" s="17" t="s">
        <v>31</v>
      </c>
      <c r="AN33" s="17" t="s">
        <v>273</v>
      </c>
      <c r="AS33" s="18"/>
      <c r="AT33" s="18"/>
      <c r="AU33" s="16"/>
      <c r="AV33" s="18"/>
    </row>
    <row r="34" spans="1:48" s="17" customFormat="1" ht="12" hidden="1" customHeight="1">
      <c r="A34" s="17" t="s">
        <v>701</v>
      </c>
      <c r="C34" s="17" t="s">
        <v>306</v>
      </c>
      <c r="D34" s="17" t="s">
        <v>307</v>
      </c>
      <c r="E34" s="17" t="s">
        <v>41</v>
      </c>
      <c r="F34" s="17" t="s">
        <v>54</v>
      </c>
      <c r="G34" s="17" t="s">
        <v>273</v>
      </c>
      <c r="H34" s="17" t="s">
        <v>27</v>
      </c>
      <c r="I34" s="17" t="s">
        <v>207</v>
      </c>
      <c r="J34" s="17" t="s">
        <v>208</v>
      </c>
      <c r="P34" s="44"/>
      <c r="AF34" s="17" t="s">
        <v>30</v>
      </c>
      <c r="AG34" s="17" t="s">
        <v>170</v>
      </c>
      <c r="AH34" s="17" t="s">
        <v>31</v>
      </c>
      <c r="AJ34" s="17" t="s">
        <v>176</v>
      </c>
      <c r="AK34" s="17" t="s">
        <v>27</v>
      </c>
      <c r="AL34" s="17" t="s">
        <v>32</v>
      </c>
      <c r="AM34" s="17" t="s">
        <v>692</v>
      </c>
      <c r="AN34" s="17" t="s">
        <v>208</v>
      </c>
      <c r="AO34" s="17" t="s">
        <v>209</v>
      </c>
      <c r="AP34" s="17" t="s">
        <v>178</v>
      </c>
      <c r="AS34" s="18"/>
      <c r="AT34" s="18"/>
      <c r="AU34" s="16"/>
      <c r="AV34" s="18"/>
    </row>
    <row r="35" spans="1:48" s="17" customFormat="1" ht="12" hidden="1" customHeight="1">
      <c r="A35" s="17" t="s">
        <v>702</v>
      </c>
      <c r="C35" s="17" t="s">
        <v>306</v>
      </c>
      <c r="D35" s="17" t="s">
        <v>307</v>
      </c>
      <c r="E35" s="17" t="s">
        <v>41</v>
      </c>
      <c r="F35" s="17" t="s">
        <v>54</v>
      </c>
      <c r="G35" s="17" t="s">
        <v>273</v>
      </c>
      <c r="H35" s="17" t="s">
        <v>32</v>
      </c>
      <c r="I35" s="17" t="s">
        <v>274</v>
      </c>
      <c r="J35" s="17" t="s">
        <v>275</v>
      </c>
      <c r="P35" s="44"/>
      <c r="AF35" s="17" t="s">
        <v>30</v>
      </c>
      <c r="AG35" s="17" t="s">
        <v>170</v>
      </c>
      <c r="AH35" s="17" t="s">
        <v>31</v>
      </c>
      <c r="AJ35" s="17" t="s">
        <v>216</v>
      </c>
      <c r="AK35" s="17" t="s">
        <v>27</v>
      </c>
      <c r="AL35" s="17" t="s">
        <v>119</v>
      </c>
      <c r="AN35" s="17" t="s">
        <v>275</v>
      </c>
      <c r="AO35" s="17" t="s">
        <v>276</v>
      </c>
      <c r="AP35" s="17" t="s">
        <v>178</v>
      </c>
      <c r="AS35" s="18"/>
      <c r="AT35" s="18"/>
      <c r="AU35" s="16" t="e">
        <f ca="1">"
        /** " &amp; J35 &amp; " at " &amp; I35 &amp; ". " &amp; AO35 &amp; ".
         * 
         * @return " &amp; J35 &amp; "
         */
        public String get" &amp; firstCap(scrub(J35)) &amp; "() {
            return getField(""" &amp; RIGHT(I35,2) &amp; """);
        }
"</f>
        <v>#NAME?</v>
      </c>
      <c r="AV35" s="18"/>
    </row>
    <row r="36" spans="1:48" s="17" customFormat="1" ht="12" hidden="1" customHeight="1">
      <c r="A36" s="17" t="s">
        <v>130</v>
      </c>
      <c r="C36" s="17" t="s">
        <v>306</v>
      </c>
      <c r="D36" s="17" t="s">
        <v>307</v>
      </c>
      <c r="E36" s="17" t="s">
        <v>41</v>
      </c>
      <c r="F36" s="17" t="s">
        <v>54</v>
      </c>
      <c r="G36" s="17" t="s">
        <v>273</v>
      </c>
      <c r="H36" s="17" t="s">
        <v>41</v>
      </c>
      <c r="I36" s="17" t="s">
        <v>277</v>
      </c>
      <c r="J36" s="17" t="s">
        <v>278</v>
      </c>
      <c r="P36" s="44"/>
      <c r="AF36" s="17" t="s">
        <v>101</v>
      </c>
      <c r="AG36" s="17" t="s">
        <v>102</v>
      </c>
      <c r="AH36" s="17" t="s">
        <v>31</v>
      </c>
      <c r="AJ36" s="17" t="s">
        <v>228</v>
      </c>
      <c r="AK36" s="17" t="s">
        <v>27</v>
      </c>
      <c r="AL36" s="17" t="s">
        <v>96</v>
      </c>
      <c r="AN36" s="17" t="s">
        <v>278</v>
      </c>
      <c r="AO36" s="17" t="s">
        <v>229</v>
      </c>
      <c r="AP36" s="17" t="s">
        <v>178</v>
      </c>
      <c r="AS36" s="18"/>
      <c r="AT36" s="18"/>
      <c r="AU36" s="16" t="e">
        <f ca="1">"
        /** " &amp; J36 &amp; " at " &amp; I36 &amp; ". " &amp; AO36 &amp; ".
         * 
         * @return " &amp; J36 &amp; "
         */
        public String get" &amp; firstCap(scrub(J36)) &amp; "() {
            return getField(""" &amp; RIGHT(I36,2) &amp; """);
        }
"</f>
        <v>#NAME?</v>
      </c>
      <c r="AV36" s="18"/>
    </row>
    <row r="37" spans="1:48" s="17" customFormat="1" ht="12" hidden="1" customHeight="1">
      <c r="A37" s="17" t="s">
        <v>703</v>
      </c>
      <c r="C37" s="17" t="s">
        <v>306</v>
      </c>
      <c r="D37" s="17" t="s">
        <v>307</v>
      </c>
      <c r="E37" s="17" t="s">
        <v>41</v>
      </c>
      <c r="F37" s="17" t="s">
        <v>54</v>
      </c>
      <c r="G37" s="17" t="s">
        <v>273</v>
      </c>
      <c r="H37" s="17" t="s">
        <v>47</v>
      </c>
      <c r="I37" s="17" t="s">
        <v>279</v>
      </c>
      <c r="J37" s="17" t="s">
        <v>280</v>
      </c>
      <c r="P37" s="44"/>
      <c r="AF37" s="17" t="s">
        <v>101</v>
      </c>
      <c r="AG37" s="17" t="s">
        <v>102</v>
      </c>
      <c r="AH37" s="17" t="s">
        <v>31</v>
      </c>
      <c r="AJ37" s="17" t="s">
        <v>198</v>
      </c>
      <c r="AK37" s="17" t="s">
        <v>27</v>
      </c>
      <c r="AL37" s="17" t="s">
        <v>104</v>
      </c>
      <c r="AN37" s="17" t="s">
        <v>280</v>
      </c>
      <c r="AO37" s="17" t="s">
        <v>232</v>
      </c>
      <c r="AP37" s="17" t="s">
        <v>178</v>
      </c>
      <c r="AS37" s="18"/>
      <c r="AT37" s="18"/>
      <c r="AU37" s="16" t="e">
        <f ca="1">"
        /** " &amp; J37 &amp; " at " &amp; I37 &amp; ". " &amp; AO37 &amp; ".
         * 
         * @return " &amp; J37 &amp; "
         */
        public String get" &amp; firstCap(scrub(J37)) &amp; "() {
            return getField(""" &amp; RIGHT(I37,2) &amp; """);
        }
"</f>
        <v>#NAME?</v>
      </c>
      <c r="AV37" s="18"/>
    </row>
    <row r="38" spans="1:48" s="17" customFormat="1" ht="12" hidden="1" customHeight="1">
      <c r="A38" s="17" t="s">
        <v>704</v>
      </c>
      <c r="C38" s="17" t="s">
        <v>306</v>
      </c>
      <c r="D38" s="17" t="s">
        <v>307</v>
      </c>
      <c r="E38" s="17" t="s">
        <v>41</v>
      </c>
      <c r="F38" s="17" t="s">
        <v>54</v>
      </c>
      <c r="G38" s="17" t="s">
        <v>273</v>
      </c>
      <c r="H38" s="17" t="s">
        <v>53</v>
      </c>
      <c r="I38" s="17" t="s">
        <v>281</v>
      </c>
      <c r="J38" s="17" t="s">
        <v>282</v>
      </c>
      <c r="P38" s="44"/>
      <c r="AF38" s="17" t="s">
        <v>101</v>
      </c>
      <c r="AG38" s="17" t="s">
        <v>102</v>
      </c>
      <c r="AH38" s="17" t="s">
        <v>31</v>
      </c>
      <c r="AJ38" s="17" t="s">
        <v>283</v>
      </c>
      <c r="AK38" s="17" t="s">
        <v>27</v>
      </c>
      <c r="AL38" s="17" t="s">
        <v>41</v>
      </c>
      <c r="AN38" s="17" t="s">
        <v>282</v>
      </c>
      <c r="AO38" s="17" t="s">
        <v>284</v>
      </c>
      <c r="AP38" s="17" t="s">
        <v>178</v>
      </c>
      <c r="AS38" s="18"/>
      <c r="AT38" s="18"/>
      <c r="AU38" s="16" t="e">
        <f ca="1">"
        /** " &amp; J38 &amp; " at " &amp; I38 &amp; ". " &amp; AO38 &amp; ".
         * 
         * @return " &amp; J38 &amp; "
         */
        public String get" &amp; firstCap(scrub(J38)) &amp; "() {
            return getField(""" &amp; RIGHT(I38,2) &amp; """);
        }
"</f>
        <v>#NAME?</v>
      </c>
      <c r="AV38" s="18"/>
    </row>
    <row r="39" spans="1:48" s="17" customFormat="1" ht="12" hidden="1" customHeight="1">
      <c r="A39" s="17" t="s">
        <v>705</v>
      </c>
      <c r="C39" s="17" t="s">
        <v>306</v>
      </c>
      <c r="D39" s="17" t="s">
        <v>307</v>
      </c>
      <c r="E39" s="17" t="s">
        <v>41</v>
      </c>
      <c r="F39" s="17" t="s">
        <v>54</v>
      </c>
      <c r="G39" s="17" t="s">
        <v>273</v>
      </c>
      <c r="H39" s="17" t="s">
        <v>60</v>
      </c>
      <c r="I39" s="17" t="s">
        <v>285</v>
      </c>
      <c r="J39" s="17" t="s">
        <v>286</v>
      </c>
      <c r="P39" s="44"/>
      <c r="AF39" s="17" t="s">
        <v>101</v>
      </c>
      <c r="AG39" s="17" t="s">
        <v>102</v>
      </c>
      <c r="AH39" s="17" t="s">
        <v>31</v>
      </c>
      <c r="AJ39" s="17" t="s">
        <v>287</v>
      </c>
      <c r="AK39" s="17" t="s">
        <v>27</v>
      </c>
      <c r="AL39" s="17" t="s">
        <v>74</v>
      </c>
      <c r="AN39" s="17" t="s">
        <v>286</v>
      </c>
      <c r="AO39" s="17" t="s">
        <v>288</v>
      </c>
      <c r="AP39" s="17" t="s">
        <v>178</v>
      </c>
      <c r="AS39" s="18"/>
      <c r="AT39" s="18"/>
      <c r="AU39" s="16" t="e">
        <f ca="1">"
        /** " &amp; J39 &amp; " at " &amp; I39 &amp; ". " &amp; AO39 &amp; ".
         * 
         * @return " &amp; J39 &amp; "
         */
        public String get" &amp; firstCap(scrub(J39)) &amp; "() {
            return getField(""" &amp; RIGHT(I39,2) &amp; """);
        }
"</f>
        <v>#NAME?</v>
      </c>
      <c r="AV39" s="18"/>
    </row>
    <row r="40" spans="1:48" s="17" customFormat="1" ht="12" hidden="1" customHeight="1">
      <c r="A40" s="17" t="s">
        <v>706</v>
      </c>
      <c r="C40" s="17" t="s">
        <v>306</v>
      </c>
      <c r="D40" s="17" t="s">
        <v>307</v>
      </c>
      <c r="E40" s="17" t="s">
        <v>41</v>
      </c>
      <c r="F40" s="17" t="s">
        <v>54</v>
      </c>
      <c r="G40" s="17" t="s">
        <v>273</v>
      </c>
      <c r="H40" s="17" t="s">
        <v>66</v>
      </c>
      <c r="I40" s="17" t="s">
        <v>289</v>
      </c>
      <c r="J40" s="17" t="s">
        <v>290</v>
      </c>
      <c r="P40" s="44"/>
      <c r="AF40" s="17" t="s">
        <v>101</v>
      </c>
      <c r="AG40" s="17" t="s">
        <v>102</v>
      </c>
      <c r="AH40" s="17" t="s">
        <v>31</v>
      </c>
      <c r="AJ40" s="17" t="s">
        <v>223</v>
      </c>
      <c r="AK40" s="17" t="s">
        <v>27</v>
      </c>
      <c r="AL40" s="17" t="s">
        <v>27</v>
      </c>
      <c r="AM40" s="17" t="s">
        <v>291</v>
      </c>
      <c r="AN40" s="17" t="s">
        <v>290</v>
      </c>
      <c r="AO40" s="17" t="s">
        <v>292</v>
      </c>
      <c r="AP40" s="17" t="s">
        <v>175</v>
      </c>
      <c r="AS40" s="18"/>
      <c r="AT40" s="18"/>
      <c r="AU40" s="16" t="e">
        <f ca="1">"
        /** " &amp; J40 &amp; " at " &amp; I40 &amp; ". " &amp; AO40 &amp; ".
         * 
         * @return " &amp; J40 &amp; "
         */
        public String get" &amp; firstCap(scrub(J40)) &amp; "() {
            return getField(""" &amp; RIGHT(I40,2) &amp; """);
        }
"</f>
        <v>#NAME?</v>
      </c>
      <c r="AV40" s="18"/>
    </row>
    <row r="41" spans="1:48" s="17" customFormat="1" ht="12" hidden="1" customHeight="1">
      <c r="A41" s="17" t="s">
        <v>707</v>
      </c>
      <c r="C41" s="17" t="s">
        <v>306</v>
      </c>
      <c r="D41" s="17" t="s">
        <v>307</v>
      </c>
      <c r="E41" s="17" t="s">
        <v>41</v>
      </c>
      <c r="F41" s="17" t="s">
        <v>54</v>
      </c>
      <c r="G41" s="17" t="s">
        <v>273</v>
      </c>
      <c r="H41" s="17" t="s">
        <v>74</v>
      </c>
      <c r="I41" s="17" t="s">
        <v>293</v>
      </c>
      <c r="J41" s="17" t="s">
        <v>294</v>
      </c>
      <c r="P41" s="44"/>
      <c r="AF41" s="17" t="s">
        <v>101</v>
      </c>
      <c r="AG41" s="17" t="s">
        <v>102</v>
      </c>
      <c r="AH41" s="17" t="s">
        <v>31</v>
      </c>
      <c r="AJ41" s="17" t="s">
        <v>185</v>
      </c>
      <c r="AK41" s="17" t="s">
        <v>27</v>
      </c>
      <c r="AL41" s="17" t="s">
        <v>87</v>
      </c>
      <c r="AN41" s="17" t="s">
        <v>294</v>
      </c>
      <c r="AO41" s="17" t="s">
        <v>295</v>
      </c>
      <c r="AP41" s="17" t="s">
        <v>178</v>
      </c>
      <c r="AS41" s="18"/>
      <c r="AT41" s="18"/>
      <c r="AU41" s="16" t="e">
        <f ca="1">"
        /** " &amp; J41 &amp; " at " &amp; I41 &amp; ". " &amp; AO41 &amp; ".
         * 
         * @return " &amp; J41 &amp; "
         */
        public String get" &amp; firstCap(scrub(J41)) &amp; "() {
            return getField(""" &amp; RIGHT(I41,2) &amp; """);
        }
"</f>
        <v>#NAME?</v>
      </c>
      <c r="AV41" s="18"/>
    </row>
    <row r="42" spans="1:48" s="17" customFormat="1" ht="12" hidden="1" customHeight="1">
      <c r="A42" s="17" t="s">
        <v>708</v>
      </c>
      <c r="C42" s="17" t="s">
        <v>306</v>
      </c>
      <c r="D42" s="17" t="s">
        <v>307</v>
      </c>
      <c r="E42" s="17" t="s">
        <v>41</v>
      </c>
      <c r="F42" s="17" t="s">
        <v>54</v>
      </c>
      <c r="G42" s="17" t="s">
        <v>273</v>
      </c>
      <c r="H42" s="17" t="s">
        <v>81</v>
      </c>
      <c r="I42" s="17" t="s">
        <v>296</v>
      </c>
      <c r="J42" s="17" t="s">
        <v>297</v>
      </c>
      <c r="P42" s="44"/>
      <c r="AF42" s="17" t="s">
        <v>101</v>
      </c>
      <c r="AG42" s="17" t="s">
        <v>102</v>
      </c>
      <c r="AH42" s="17" t="s">
        <v>31</v>
      </c>
      <c r="AJ42" s="17" t="s">
        <v>198</v>
      </c>
      <c r="AK42" s="17" t="s">
        <v>27</v>
      </c>
      <c r="AL42" s="17" t="s">
        <v>104</v>
      </c>
      <c r="AN42" s="17" t="s">
        <v>297</v>
      </c>
      <c r="AO42" s="17" t="s">
        <v>298</v>
      </c>
      <c r="AP42" s="17" t="s">
        <v>178</v>
      </c>
      <c r="AS42" s="18"/>
      <c r="AT42" s="18"/>
      <c r="AU42" s="16" t="e">
        <f ca="1">"
        /** " &amp; J42 &amp; " at " &amp; I42 &amp; ". " &amp; AO42 &amp; ".
         * 
         * @return " &amp; J42 &amp; "
         */
        public String get" &amp; firstCap(scrub(J42)) &amp; "() {
            return getField(""" &amp; RIGHT(I42,2) &amp; """);
        }
"</f>
        <v>#NAME?</v>
      </c>
      <c r="AV42" s="18"/>
    </row>
    <row r="43" spans="1:48" s="17" customFormat="1" ht="12" hidden="1" customHeight="1">
      <c r="A43" s="17" t="s">
        <v>709</v>
      </c>
      <c r="C43" s="17" t="s">
        <v>306</v>
      </c>
      <c r="D43" s="17" t="s">
        <v>307</v>
      </c>
      <c r="E43" s="17" t="s">
        <v>41</v>
      </c>
      <c r="F43" s="17" t="s">
        <v>54</v>
      </c>
      <c r="G43" s="17" t="s">
        <v>273</v>
      </c>
      <c r="H43" s="17" t="s">
        <v>87</v>
      </c>
      <c r="I43" s="17" t="s">
        <v>299</v>
      </c>
      <c r="J43" s="17" t="s">
        <v>300</v>
      </c>
      <c r="P43" s="44"/>
      <c r="AF43" s="17" t="s">
        <v>101</v>
      </c>
      <c r="AG43" s="17" t="s">
        <v>102</v>
      </c>
      <c r="AH43" s="17" t="s">
        <v>31</v>
      </c>
      <c r="AJ43" s="17" t="s">
        <v>283</v>
      </c>
      <c r="AK43" s="17" t="s">
        <v>27</v>
      </c>
      <c r="AL43" s="17" t="s">
        <v>41</v>
      </c>
      <c r="AN43" s="17" t="s">
        <v>300</v>
      </c>
      <c r="AO43" s="17" t="s">
        <v>301</v>
      </c>
      <c r="AP43" s="17" t="s">
        <v>178</v>
      </c>
      <c r="AS43" s="18"/>
      <c r="AT43" s="18"/>
      <c r="AU43" s="16" t="e">
        <f ca="1">"
        /** " &amp; J43 &amp; " at " &amp; I43 &amp; ". " &amp; AO43 &amp; ".
         * 
         * @return " &amp; J43 &amp; "
         */
        public String get" &amp; firstCap(scrub(J43)) &amp; "() {
            return getField(""" &amp; RIGHT(I43,2) &amp; """);
        }
"</f>
        <v>#NAME?</v>
      </c>
      <c r="AV43" s="18"/>
    </row>
    <row r="44" spans="1:48" s="17" customFormat="1" ht="12" hidden="1" customHeight="1">
      <c r="A44" s="17" t="s">
        <v>710</v>
      </c>
      <c r="C44" s="17" t="s">
        <v>306</v>
      </c>
      <c r="D44" s="17" t="s">
        <v>307</v>
      </c>
      <c r="E44" s="17" t="s">
        <v>41</v>
      </c>
      <c r="F44" s="17" t="s">
        <v>54</v>
      </c>
      <c r="G44" s="17" t="s">
        <v>273</v>
      </c>
      <c r="H44" s="17" t="s">
        <v>92</v>
      </c>
      <c r="I44" s="17" t="s">
        <v>302</v>
      </c>
      <c r="J44" s="17" t="s">
        <v>303</v>
      </c>
      <c r="P44" s="44"/>
      <c r="AF44" s="17" t="s">
        <v>101</v>
      </c>
      <c r="AG44" s="17" t="s">
        <v>102</v>
      </c>
      <c r="AH44" s="17" t="s">
        <v>31</v>
      </c>
      <c r="AJ44" s="17" t="s">
        <v>223</v>
      </c>
      <c r="AK44" s="17" t="s">
        <v>27</v>
      </c>
      <c r="AL44" s="17" t="s">
        <v>27</v>
      </c>
      <c r="AM44" s="17" t="s">
        <v>304</v>
      </c>
      <c r="AN44" s="17" t="s">
        <v>303</v>
      </c>
      <c r="AO44" s="17" t="s">
        <v>305</v>
      </c>
      <c r="AP44" s="17" t="s">
        <v>175</v>
      </c>
      <c r="AS44" s="18"/>
      <c r="AT44" s="18"/>
      <c r="AU44" s="16" t="e">
        <f ca="1">"
        /** " &amp; J44 &amp; " at " &amp; I44 &amp; ". " &amp; AO44 &amp; ".
         * 
         * @return " &amp; J44 &amp; "
         */
        public String get" &amp; firstCap(scrub(J44)) &amp; "() {
            return getField(""" &amp; RIGHT(I44,2) &amp; """);
        }
"</f>
        <v>#NAME?</v>
      </c>
      <c r="AV44" s="18"/>
    </row>
    <row r="45" spans="1:48" s="3" customFormat="1" ht="12" hidden="1" customHeight="1">
      <c r="A45" s="3" t="s">
        <v>711</v>
      </c>
      <c r="B45" s="3" t="s">
        <v>47</v>
      </c>
      <c r="C45" s="3" t="s">
        <v>306</v>
      </c>
      <c r="D45" s="3" t="s">
        <v>307</v>
      </c>
      <c r="P45" s="45"/>
      <c r="AF45" s="3" t="s">
        <v>30</v>
      </c>
      <c r="AG45" s="3" t="s">
        <v>170</v>
      </c>
      <c r="AH45" s="3" t="s">
        <v>31</v>
      </c>
      <c r="AI45" s="3" t="s">
        <v>47</v>
      </c>
      <c r="AN45" s="3" t="s">
        <v>307</v>
      </c>
      <c r="AS45" s="10"/>
      <c r="AT45" s="10"/>
      <c r="AU45" s="16"/>
      <c r="AV45" s="10"/>
    </row>
    <row r="46" spans="1:48" s="19" customFormat="1" ht="12" hidden="1" customHeight="1">
      <c r="A46" s="19" t="s">
        <v>712</v>
      </c>
      <c r="C46" s="19" t="s">
        <v>306</v>
      </c>
      <c r="D46" s="19" t="s">
        <v>307</v>
      </c>
      <c r="E46" s="19" t="s">
        <v>53</v>
      </c>
      <c r="F46" s="19" t="s">
        <v>76</v>
      </c>
      <c r="G46" s="19" t="s">
        <v>308</v>
      </c>
      <c r="P46" s="46"/>
      <c r="AF46" s="19" t="s">
        <v>30</v>
      </c>
      <c r="AG46" s="19" t="s">
        <v>170</v>
      </c>
      <c r="AH46" s="19" t="s">
        <v>31</v>
      </c>
      <c r="AN46" s="19" t="s">
        <v>308</v>
      </c>
      <c r="AS46" s="20"/>
      <c r="AT46" s="20"/>
      <c r="AU46" s="16"/>
      <c r="AV46" s="20"/>
    </row>
    <row r="47" spans="1:48" s="19" customFormat="1" ht="12" hidden="1" customHeight="1">
      <c r="A47" s="19" t="s">
        <v>713</v>
      </c>
      <c r="C47" s="19" t="s">
        <v>306</v>
      </c>
      <c r="D47" s="19" t="s">
        <v>307</v>
      </c>
      <c r="E47" s="19" t="s">
        <v>53</v>
      </c>
      <c r="F47" s="19" t="s">
        <v>76</v>
      </c>
      <c r="G47" s="19" t="s">
        <v>308</v>
      </c>
      <c r="H47" s="19" t="s">
        <v>27</v>
      </c>
      <c r="I47" s="19" t="s">
        <v>207</v>
      </c>
      <c r="J47" s="19" t="s">
        <v>208</v>
      </c>
      <c r="P47" s="46"/>
      <c r="AF47" s="19" t="s">
        <v>30</v>
      </c>
      <c r="AG47" s="19" t="s">
        <v>170</v>
      </c>
      <c r="AH47" s="19" t="s">
        <v>31</v>
      </c>
      <c r="AJ47" s="19" t="s">
        <v>176</v>
      </c>
      <c r="AK47" s="19" t="s">
        <v>27</v>
      </c>
      <c r="AL47" s="19" t="s">
        <v>32</v>
      </c>
      <c r="AM47" s="19" t="s">
        <v>692</v>
      </c>
      <c r="AN47" s="19" t="s">
        <v>208</v>
      </c>
      <c r="AO47" s="19" t="s">
        <v>209</v>
      </c>
      <c r="AP47" s="19" t="s">
        <v>178</v>
      </c>
      <c r="AS47" s="20"/>
      <c r="AT47" s="20"/>
      <c r="AU47" s="16"/>
      <c r="AV47" s="20"/>
    </row>
    <row r="48" spans="1:48" s="19" customFormat="1" ht="12" hidden="1" customHeight="1">
      <c r="A48" s="19" t="s">
        <v>714</v>
      </c>
      <c r="C48" s="19" t="s">
        <v>306</v>
      </c>
      <c r="D48" s="19" t="s">
        <v>307</v>
      </c>
      <c r="E48" s="19" t="s">
        <v>53</v>
      </c>
      <c r="F48" s="19" t="s">
        <v>76</v>
      </c>
      <c r="G48" s="19" t="s">
        <v>308</v>
      </c>
      <c r="H48" s="19" t="s">
        <v>27</v>
      </c>
      <c r="K48" s="19" t="s">
        <v>32</v>
      </c>
      <c r="L48" s="19" t="s">
        <v>309</v>
      </c>
      <c r="M48" s="19" t="s">
        <v>310</v>
      </c>
      <c r="P48" s="46"/>
      <c r="AF48" s="19" t="s">
        <v>30</v>
      </c>
      <c r="AG48" s="19" t="s">
        <v>170</v>
      </c>
      <c r="AH48" s="19" t="s">
        <v>31</v>
      </c>
      <c r="AN48" s="19" t="s">
        <v>310</v>
      </c>
      <c r="AS48" s="20"/>
      <c r="AT48" s="20"/>
      <c r="AU48" s="16"/>
      <c r="AV48" s="9" t="e">
        <f ca="1">"
        /** " &amp; M48 &amp; " at " &amp; L48 &amp; ". " &amp; AO48 &amp; ".
         *  (Qualifier)
         * @return " &amp; M48 &amp; "
         */
        public String get" &amp; firstCap(scrub(M48)) &amp; "() {
            return getField(""" &amp; RIGHT(L48,2) &amp; """);
        }
"</f>
        <v>#NAME?</v>
      </c>
    </row>
    <row r="49" spans="1:60" s="19" customFormat="1" ht="12" hidden="1" customHeight="1">
      <c r="A49" s="19" t="s">
        <v>715</v>
      </c>
      <c r="C49" s="19" t="s">
        <v>306</v>
      </c>
      <c r="D49" s="19" t="s">
        <v>307</v>
      </c>
      <c r="E49" s="19" t="s">
        <v>53</v>
      </c>
      <c r="F49" s="19" t="s">
        <v>76</v>
      </c>
      <c r="G49" s="19" t="s">
        <v>308</v>
      </c>
      <c r="H49" s="19" t="s">
        <v>27</v>
      </c>
      <c r="N49" s="19" t="s">
        <v>41</v>
      </c>
      <c r="O49" s="19" t="s">
        <v>309</v>
      </c>
      <c r="P49" s="46" t="s">
        <v>310</v>
      </c>
      <c r="AF49" s="19" t="s">
        <v>30</v>
      </c>
      <c r="AG49" s="19" t="s">
        <v>170</v>
      </c>
      <c r="AH49" s="19" t="s">
        <v>31</v>
      </c>
      <c r="AJ49" s="19" t="s">
        <v>189</v>
      </c>
      <c r="AK49" s="19" t="s">
        <v>27</v>
      </c>
      <c r="AL49" s="19" t="s">
        <v>27</v>
      </c>
      <c r="AM49" s="19" t="s">
        <v>260</v>
      </c>
      <c r="AN49" s="19" t="s">
        <v>310</v>
      </c>
      <c r="AO49" s="19" t="s">
        <v>311</v>
      </c>
      <c r="AP49" s="19" t="s">
        <v>178</v>
      </c>
      <c r="AS49" s="20"/>
      <c r="AT49" s="20"/>
      <c r="AU49" s="33" t="e">
        <f ca="1">"
        /** (QUALIFIER) " &amp; P49 &amp; " at " &amp; O49 &amp; ". " &amp; AO49 &amp; "
         * 
         * @return " &amp; P49 &amp; "
         */
        public String get" &amp; firstCap(scrub(P49)) &amp; "() {
            return getField(""" &amp; RIGHT(O49,2) &amp; """);
        }
"</f>
        <v>#NAME?</v>
      </c>
      <c r="AV49" s="20"/>
    </row>
    <row r="50" spans="1:60" s="19" customFormat="1" ht="12" hidden="1" customHeight="1">
      <c r="A50" s="19" t="s">
        <v>716</v>
      </c>
      <c r="C50" s="19" t="s">
        <v>306</v>
      </c>
      <c r="D50" s="19" t="s">
        <v>307</v>
      </c>
      <c r="E50" s="19" t="s">
        <v>53</v>
      </c>
      <c r="F50" s="19" t="s">
        <v>76</v>
      </c>
      <c r="G50" s="19" t="s">
        <v>308</v>
      </c>
      <c r="H50" s="19" t="s">
        <v>47</v>
      </c>
      <c r="I50" s="19" t="s">
        <v>312</v>
      </c>
      <c r="J50" s="19" t="s">
        <v>313</v>
      </c>
      <c r="P50" s="46"/>
      <c r="AF50" s="19" t="s">
        <v>30</v>
      </c>
      <c r="AG50" s="19" t="s">
        <v>170</v>
      </c>
      <c r="AH50" s="19" t="s">
        <v>31</v>
      </c>
      <c r="AJ50" s="19" t="s">
        <v>314</v>
      </c>
      <c r="AK50" s="19" t="s">
        <v>27</v>
      </c>
      <c r="AL50" s="19" t="s">
        <v>81</v>
      </c>
      <c r="AN50" s="19" t="s">
        <v>313</v>
      </c>
      <c r="AO50" s="19" t="s">
        <v>315</v>
      </c>
      <c r="AP50" s="19" t="s">
        <v>175</v>
      </c>
      <c r="AS50" s="20"/>
      <c r="AT50" s="20"/>
      <c r="AU50" s="16" t="e">
        <f ca="1">"
        /** " &amp; J50 &amp; " at " &amp; I50 &amp; ". " &amp; AO50 &amp; ".
         * 
         * @return " &amp; J50 &amp; "
         */
        public String get" &amp; firstCap(scrub(J50)) &amp; "() {
            return getField(""" &amp; RIGHT(I50,2) &amp; """);
        }
"</f>
        <v>#NAME?</v>
      </c>
      <c r="AV50" s="20"/>
    </row>
    <row r="51" spans="1:60" s="19" customFormat="1" ht="12" hidden="1" customHeight="1">
      <c r="A51" s="19" t="s">
        <v>717</v>
      </c>
      <c r="C51" s="19" t="s">
        <v>306</v>
      </c>
      <c r="D51" s="19" t="s">
        <v>307</v>
      </c>
      <c r="E51" s="19" t="s">
        <v>53</v>
      </c>
      <c r="F51" s="19" t="s">
        <v>76</v>
      </c>
      <c r="G51" s="19" t="s">
        <v>308</v>
      </c>
      <c r="H51" s="19" t="s">
        <v>47</v>
      </c>
      <c r="K51" s="19" t="s">
        <v>53</v>
      </c>
      <c r="L51" s="19" t="s">
        <v>316</v>
      </c>
      <c r="M51" s="19" t="s">
        <v>317</v>
      </c>
      <c r="P51" s="46"/>
      <c r="AF51" s="19" t="s">
        <v>30</v>
      </c>
      <c r="AG51" s="19" t="s">
        <v>170</v>
      </c>
      <c r="AH51" s="19" t="s">
        <v>31</v>
      </c>
      <c r="AN51" s="19" t="s">
        <v>317</v>
      </c>
      <c r="AS51" s="20"/>
      <c r="AT51" s="20"/>
      <c r="AU51" s="16"/>
      <c r="AV51" s="9" t="e">
        <f ca="1">"
        /** " &amp; M51 &amp; " at " &amp; L51 &amp; ". " &amp; AO51 &amp; ".
         *  (Qualifier)
         * @return " &amp; M51 &amp; "
         */
        public String get" &amp; firstCap(scrub(M51)) &amp; "() {
            return getField(""" &amp; RIGHT(L51,2) &amp; """);
        }
"</f>
        <v>#NAME?</v>
      </c>
    </row>
    <row r="52" spans="1:60" s="19" customFormat="1" ht="12" hidden="1" customHeight="1">
      <c r="A52" s="19" t="s">
        <v>718</v>
      </c>
      <c r="C52" s="19" t="s">
        <v>306</v>
      </c>
      <c r="D52" s="19" t="s">
        <v>307</v>
      </c>
      <c r="E52" s="19" t="s">
        <v>53</v>
      </c>
      <c r="F52" s="19" t="s">
        <v>76</v>
      </c>
      <c r="G52" s="19" t="s">
        <v>308</v>
      </c>
      <c r="H52" s="19" t="s">
        <v>47</v>
      </c>
      <c r="N52" s="19" t="s">
        <v>60</v>
      </c>
      <c r="O52" s="19" t="s">
        <v>316</v>
      </c>
      <c r="P52" s="46" t="s">
        <v>317</v>
      </c>
      <c r="AF52" s="19" t="s">
        <v>30</v>
      </c>
      <c r="AG52" s="19" t="s">
        <v>170</v>
      </c>
      <c r="AH52" s="19" t="s">
        <v>31</v>
      </c>
      <c r="AJ52" s="19" t="s">
        <v>176</v>
      </c>
      <c r="AK52" s="19" t="s">
        <v>27</v>
      </c>
      <c r="AL52" s="19" t="s">
        <v>32</v>
      </c>
      <c r="AM52" s="19" t="s">
        <v>318</v>
      </c>
      <c r="AN52" s="19" t="s">
        <v>317</v>
      </c>
      <c r="AO52" s="19" t="s">
        <v>319</v>
      </c>
      <c r="AP52" s="19" t="s">
        <v>178</v>
      </c>
      <c r="AS52" s="20"/>
      <c r="AT52" s="20"/>
      <c r="AU52" s="33" t="e">
        <f ca="1">"
        /** (QUALIFIER) " &amp; P52 &amp; " at " &amp; O52 &amp; ". " &amp; AO52 &amp; "
         * 
         * @return " &amp; P52 &amp; "
         */
        public String get" &amp; firstCap(scrub(P52)) &amp; "() {
            return getField(""" &amp; RIGHT(O52,2) &amp; """);
        }
"</f>
        <v>#NAME?</v>
      </c>
      <c r="AV52" s="20"/>
    </row>
    <row r="53" spans="1:60" s="19" customFormat="1" ht="12" hidden="1" customHeight="1">
      <c r="A53" s="19" t="s">
        <v>719</v>
      </c>
      <c r="C53" s="19" t="s">
        <v>306</v>
      </c>
      <c r="D53" s="19" t="s">
        <v>307</v>
      </c>
      <c r="E53" s="19" t="s">
        <v>53</v>
      </c>
      <c r="F53" s="19" t="s">
        <v>76</v>
      </c>
      <c r="G53" s="19" t="s">
        <v>308</v>
      </c>
      <c r="H53" s="19" t="s">
        <v>66</v>
      </c>
      <c r="I53" s="19" t="s">
        <v>320</v>
      </c>
      <c r="J53" s="19" t="s">
        <v>321</v>
      </c>
      <c r="P53" s="46"/>
      <c r="AF53" s="19" t="s">
        <v>30</v>
      </c>
      <c r="AG53" s="19" t="s">
        <v>170</v>
      </c>
      <c r="AH53" s="19" t="s">
        <v>31</v>
      </c>
      <c r="AJ53" s="19" t="s">
        <v>322</v>
      </c>
      <c r="AK53" s="19" t="s">
        <v>27</v>
      </c>
      <c r="AL53" s="19" t="s">
        <v>116</v>
      </c>
      <c r="AN53" s="19" t="s">
        <v>321</v>
      </c>
      <c r="AO53" s="19" t="s">
        <v>323</v>
      </c>
      <c r="AP53" s="19" t="s">
        <v>178</v>
      </c>
      <c r="AS53" s="20"/>
      <c r="AT53" s="20"/>
      <c r="AU53" s="16" t="e">
        <f ca="1">"
        /** " &amp; J53 &amp; " at " &amp; I53 &amp; ". " &amp; AO53 &amp; ".
         * 
         * @return " &amp; J53 &amp; "
         */
        public String get" &amp; firstCap(scrub(J53)) &amp; "() {
            return getField(""" &amp; RIGHT(I53,2) &amp; """);
        }
"</f>
        <v>#NAME?</v>
      </c>
      <c r="AV53" s="20"/>
    </row>
    <row r="54" spans="1:60" s="19" customFormat="1" ht="12" hidden="1" customHeight="1">
      <c r="A54" s="19" t="s">
        <v>720</v>
      </c>
      <c r="C54" s="19" t="s">
        <v>306</v>
      </c>
      <c r="D54" s="19" t="s">
        <v>307</v>
      </c>
      <c r="E54" s="19" t="s">
        <v>53</v>
      </c>
      <c r="F54" s="19" t="s">
        <v>76</v>
      </c>
      <c r="G54" s="19" t="s">
        <v>308</v>
      </c>
      <c r="H54" s="19" t="s">
        <v>74</v>
      </c>
      <c r="I54" s="19" t="s">
        <v>324</v>
      </c>
      <c r="J54" s="19" t="s">
        <v>325</v>
      </c>
      <c r="P54" s="46"/>
      <c r="AF54" s="19" t="s">
        <v>101</v>
      </c>
      <c r="AG54" s="19" t="s">
        <v>102</v>
      </c>
      <c r="AH54" s="19" t="s">
        <v>31</v>
      </c>
      <c r="AJ54" s="19" t="s">
        <v>314</v>
      </c>
      <c r="AK54" s="19" t="s">
        <v>27</v>
      </c>
      <c r="AL54" s="19" t="s">
        <v>81</v>
      </c>
      <c r="AN54" s="19" t="s">
        <v>325</v>
      </c>
      <c r="AO54" s="19" t="s">
        <v>326</v>
      </c>
      <c r="AP54" s="19" t="s">
        <v>175</v>
      </c>
      <c r="AS54" s="20"/>
      <c r="AT54" s="20"/>
      <c r="AU54" s="16" t="e">
        <f ca="1">"
        /** " &amp; J54 &amp; " at " &amp; I54 &amp; ". " &amp; AO54 &amp; ".
         * 
         * @return " &amp; J54 &amp; "
         */
        public String get" &amp; firstCap(scrub(J54)) &amp; "() {
            return getField(""" &amp; RIGHT(I54,2) &amp; """);
        }
"</f>
        <v>#NAME?</v>
      </c>
      <c r="AV54" s="20"/>
    </row>
    <row r="55" spans="1:60" s="19" customFormat="1" ht="12" hidden="1" customHeight="1">
      <c r="A55" s="19" t="s">
        <v>721</v>
      </c>
      <c r="C55" s="19" t="s">
        <v>306</v>
      </c>
      <c r="D55" s="19" t="s">
        <v>307</v>
      </c>
      <c r="E55" s="19" t="s">
        <v>53</v>
      </c>
      <c r="F55" s="19" t="s">
        <v>76</v>
      </c>
      <c r="G55" s="19" t="s">
        <v>308</v>
      </c>
      <c r="H55" s="19" t="s">
        <v>81</v>
      </c>
      <c r="I55" s="19" t="s">
        <v>327</v>
      </c>
      <c r="J55" s="19" t="s">
        <v>328</v>
      </c>
      <c r="P55" s="46"/>
      <c r="AF55" s="19" t="s">
        <v>101</v>
      </c>
      <c r="AG55" s="19" t="s">
        <v>102</v>
      </c>
      <c r="AH55" s="19" t="s">
        <v>31</v>
      </c>
      <c r="AJ55" s="19" t="s">
        <v>73</v>
      </c>
      <c r="AK55" s="19" t="s">
        <v>27</v>
      </c>
      <c r="AL55" s="19" t="s">
        <v>74</v>
      </c>
      <c r="AN55" s="19" t="s">
        <v>328</v>
      </c>
      <c r="AO55" s="19" t="s">
        <v>329</v>
      </c>
      <c r="AP55" s="19" t="s">
        <v>175</v>
      </c>
      <c r="AS55" s="20"/>
      <c r="AT55" s="20"/>
      <c r="AU55" s="16" t="e">
        <f ca="1">"
        /** " &amp; J55 &amp; " at " &amp; I55 &amp; ". " &amp; AO55 &amp; ".
         * 
         * @return " &amp; J55 &amp; "
         */
        public String get" &amp; firstCap(scrub(J55)) &amp; "() {
            return getField(""" &amp; RIGHT(I55,2) &amp; """);
        }
"</f>
        <v>#NAME?</v>
      </c>
      <c r="AV55" s="20"/>
    </row>
    <row r="56" spans="1:60" s="19" customFormat="1" ht="12" hidden="1" customHeight="1">
      <c r="A56" s="19" t="s">
        <v>722</v>
      </c>
      <c r="C56" s="19" t="s">
        <v>306</v>
      </c>
      <c r="D56" s="19" t="s">
        <v>307</v>
      </c>
      <c r="E56" s="19" t="s">
        <v>53</v>
      </c>
      <c r="F56" s="19" t="s">
        <v>76</v>
      </c>
      <c r="G56" s="19" t="s">
        <v>308</v>
      </c>
      <c r="H56" s="19" t="s">
        <v>81</v>
      </c>
      <c r="P56" s="46"/>
      <c r="T56" s="19" t="s">
        <v>87</v>
      </c>
      <c r="U56" s="19" t="s">
        <v>330</v>
      </c>
      <c r="V56" s="19" t="s">
        <v>331</v>
      </c>
      <c r="AF56" s="19" t="s">
        <v>101</v>
      </c>
      <c r="AG56" s="19" t="s">
        <v>102</v>
      </c>
      <c r="AH56" s="19" t="s">
        <v>31</v>
      </c>
      <c r="AN56" s="19" t="s">
        <v>331</v>
      </c>
      <c r="AS56" s="20"/>
      <c r="AT56" s="20"/>
      <c r="AU56" s="16"/>
      <c r="AV56" s="20"/>
    </row>
    <row r="57" spans="1:60" s="19" customFormat="1" ht="12" hidden="1" customHeight="1">
      <c r="A57" s="19" t="s">
        <v>723</v>
      </c>
      <c r="C57" s="19" t="s">
        <v>306</v>
      </c>
      <c r="D57" s="19" t="s">
        <v>307</v>
      </c>
      <c r="E57" s="19" t="s">
        <v>53</v>
      </c>
      <c r="F57" s="19" t="s">
        <v>76</v>
      </c>
      <c r="G57" s="19" t="s">
        <v>308</v>
      </c>
      <c r="H57" s="19" t="s">
        <v>81</v>
      </c>
      <c r="P57" s="46"/>
      <c r="W57" s="19" t="s">
        <v>92</v>
      </c>
      <c r="X57" s="19" t="s">
        <v>330</v>
      </c>
      <c r="Y57" s="19" t="s">
        <v>331</v>
      </c>
      <c r="AF57" s="19" t="s">
        <v>30</v>
      </c>
      <c r="AG57" s="19" t="s">
        <v>170</v>
      </c>
      <c r="AH57" s="19" t="s">
        <v>31</v>
      </c>
      <c r="AJ57" s="19" t="s">
        <v>252</v>
      </c>
      <c r="AK57" s="19" t="s">
        <v>27</v>
      </c>
      <c r="AL57" s="19" t="s">
        <v>27</v>
      </c>
      <c r="AN57" s="19" t="s">
        <v>331</v>
      </c>
      <c r="AO57" s="19" t="s">
        <v>332</v>
      </c>
      <c r="AP57" s="19" t="s">
        <v>175</v>
      </c>
      <c r="AS57" s="20"/>
      <c r="AT57" s="20"/>
      <c r="AU57" s="16"/>
      <c r="AV57" s="20"/>
    </row>
    <row r="58" spans="1:60" s="35" customFormat="1" ht="12" customHeight="1">
      <c r="A58" s="19" t="s">
        <v>724</v>
      </c>
      <c r="B58" s="19"/>
      <c r="C58" s="19" t="s">
        <v>306</v>
      </c>
      <c r="D58" s="19" t="s">
        <v>307</v>
      </c>
      <c r="E58" s="19" t="s">
        <v>53</v>
      </c>
      <c r="F58" s="19" t="s">
        <v>76</v>
      </c>
      <c r="G58" s="19" t="s">
        <v>308</v>
      </c>
      <c r="H58" s="19" t="s">
        <v>81</v>
      </c>
      <c r="I58" s="19"/>
      <c r="J58" s="19"/>
      <c r="K58" s="19"/>
      <c r="L58" s="19"/>
      <c r="M58" s="19"/>
      <c r="N58" s="19"/>
      <c r="O58" s="19"/>
      <c r="P58" s="46"/>
      <c r="Q58" s="35" t="s">
        <v>96</v>
      </c>
      <c r="R58" s="35" t="s">
        <v>330</v>
      </c>
      <c r="S58" s="35" t="s">
        <v>331</v>
      </c>
      <c r="AF58" s="35" t="s">
        <v>101</v>
      </c>
      <c r="AG58" s="35" t="s">
        <v>102</v>
      </c>
      <c r="AH58" s="35" t="s">
        <v>31</v>
      </c>
      <c r="AI58" s="35" t="s">
        <v>81</v>
      </c>
      <c r="AN58" s="35" t="s">
        <v>331</v>
      </c>
      <c r="AS58" s="36"/>
      <c r="AT58" s="36"/>
      <c r="AU58" s="37"/>
      <c r="AV58" s="36" t="e">
        <f ca="1">"
        /** " &amp; S58 &amp; " at " &amp; R58 &amp; ".
         * 
         * @return " &amp; S58 &amp; "
         */
        publRc String get" &amp; firstCap(scrub(S58)) &amp; "() {
            return getField(""" &amp; RIGHT(R58,2) &amp; """);
        }
"</f>
        <v>#NAME?</v>
      </c>
    </row>
    <row r="59" spans="1:60" s="19" customFormat="1" ht="12" hidden="1" customHeight="1">
      <c r="A59" s="19" t="s">
        <v>725</v>
      </c>
      <c r="C59" s="19" t="s">
        <v>306</v>
      </c>
      <c r="D59" s="19" t="s">
        <v>307</v>
      </c>
      <c r="E59" s="19" t="s">
        <v>53</v>
      </c>
      <c r="F59" s="19" t="s">
        <v>76</v>
      </c>
      <c r="G59" s="19" t="s">
        <v>308</v>
      </c>
      <c r="H59" s="19" t="s">
        <v>97</v>
      </c>
      <c r="I59" s="52" t="s">
        <v>333</v>
      </c>
      <c r="J59" s="52" t="s">
        <v>334</v>
      </c>
      <c r="K59" s="52"/>
      <c r="L59" s="52"/>
      <c r="M59" s="52"/>
      <c r="N59" s="52"/>
      <c r="O59" s="52"/>
      <c r="P59" s="53"/>
      <c r="Q59" s="52"/>
      <c r="R59" s="52"/>
      <c r="S59" s="52"/>
      <c r="T59" s="52"/>
      <c r="U59" s="52"/>
      <c r="V59" s="52"/>
      <c r="W59" s="52"/>
      <c r="X59" s="52"/>
      <c r="Y59" s="52"/>
      <c r="Z59" s="52"/>
      <c r="AA59" s="52"/>
      <c r="AB59" s="52"/>
      <c r="AC59" s="52"/>
      <c r="AD59" s="52"/>
      <c r="AE59" s="52"/>
      <c r="AF59" s="52" t="s">
        <v>101</v>
      </c>
      <c r="AG59" s="52" t="s">
        <v>102</v>
      </c>
      <c r="AH59" s="52" t="s">
        <v>31</v>
      </c>
      <c r="AI59" s="52"/>
      <c r="AJ59" s="52" t="s">
        <v>176</v>
      </c>
      <c r="AK59" s="52" t="s">
        <v>27</v>
      </c>
      <c r="AL59" s="52" t="s">
        <v>32</v>
      </c>
      <c r="AM59" s="52"/>
      <c r="AN59" s="52" t="s">
        <v>334</v>
      </c>
      <c r="AO59" s="52" t="s">
        <v>335</v>
      </c>
      <c r="AP59" s="52" t="s">
        <v>178</v>
      </c>
      <c r="AQ59" s="52"/>
      <c r="AR59" s="52"/>
      <c r="AS59" s="54"/>
      <c r="AT59" s="54"/>
      <c r="AU59" s="55" t="e">
        <f ca="1">"
        /** " &amp; J59 &amp; " at " &amp; I59 &amp; ". " &amp; AO59 &amp; ".
         * 
         * @return " &amp; J59 &amp; "
         */
        public String get" &amp; firstCap(scrub(J59)) &amp; "() {
            return getField(""" &amp; RIGHT(I59,2) &amp; """);
        }
"</f>
        <v>#NAME?</v>
      </c>
      <c r="AV59" s="54"/>
      <c r="AW59" s="52"/>
      <c r="AX59" s="52"/>
      <c r="AY59" s="52"/>
      <c r="AZ59" s="52"/>
      <c r="BA59" s="52"/>
      <c r="BB59" s="52"/>
      <c r="BC59" s="52"/>
      <c r="BD59" s="52"/>
      <c r="BE59" s="52"/>
      <c r="BF59" s="52"/>
      <c r="BG59" s="52"/>
      <c r="BH59" s="52"/>
    </row>
    <row r="60" spans="1:60" s="19" customFormat="1" ht="12" hidden="1" customHeight="1">
      <c r="A60" s="19" t="s">
        <v>726</v>
      </c>
      <c r="C60" s="19" t="s">
        <v>306</v>
      </c>
      <c r="D60" s="19" t="s">
        <v>307</v>
      </c>
      <c r="E60" s="19" t="s">
        <v>53</v>
      </c>
      <c r="F60" s="19" t="s">
        <v>76</v>
      </c>
      <c r="G60" s="19" t="s">
        <v>308</v>
      </c>
      <c r="H60" s="19" t="s">
        <v>103</v>
      </c>
      <c r="I60" s="19" t="s">
        <v>336</v>
      </c>
      <c r="J60" s="19" t="s">
        <v>337</v>
      </c>
      <c r="P60" s="46"/>
      <c r="AF60" s="19" t="s">
        <v>101</v>
      </c>
      <c r="AG60" s="19" t="s">
        <v>102</v>
      </c>
      <c r="AH60" s="19" t="s">
        <v>31</v>
      </c>
      <c r="AJ60" s="19" t="s">
        <v>338</v>
      </c>
      <c r="AK60" s="19" t="s">
        <v>27</v>
      </c>
      <c r="AL60" s="19" t="s">
        <v>87</v>
      </c>
      <c r="AN60" s="19" t="s">
        <v>337</v>
      </c>
      <c r="AO60" s="19" t="s">
        <v>339</v>
      </c>
      <c r="AP60" s="19" t="s">
        <v>175</v>
      </c>
      <c r="AS60" s="20"/>
      <c r="AT60" s="20"/>
      <c r="AU60" s="16" t="e">
        <f ca="1">"
        /** " &amp; J60 &amp; " at " &amp; I60 &amp; ". " &amp; AO60 &amp; ".
         * 
         * @return " &amp; J60 &amp; "
         */
        public String get" &amp; firstCap(scrub(J60)) &amp; "() {
            return getField(""" &amp; RIGHT(I60,2) &amp; """);
        }
"</f>
        <v>#NAME?</v>
      </c>
      <c r="AV60" s="20"/>
    </row>
    <row r="61" spans="1:60" s="19" customFormat="1" ht="12" hidden="1" customHeight="1">
      <c r="A61" s="19" t="s">
        <v>727</v>
      </c>
      <c r="C61" s="19" t="s">
        <v>306</v>
      </c>
      <c r="D61" s="19" t="s">
        <v>307</v>
      </c>
      <c r="E61" s="19" t="s">
        <v>53</v>
      </c>
      <c r="F61" s="19" t="s">
        <v>76</v>
      </c>
      <c r="G61" s="19" t="s">
        <v>308</v>
      </c>
      <c r="H61" s="19" t="s">
        <v>104</v>
      </c>
      <c r="I61" s="19" t="s">
        <v>340</v>
      </c>
      <c r="J61" s="19" t="s">
        <v>341</v>
      </c>
      <c r="P61" s="46"/>
      <c r="AF61" s="19" t="s">
        <v>101</v>
      </c>
      <c r="AG61" s="19" t="s">
        <v>102</v>
      </c>
      <c r="AH61" s="19" t="s">
        <v>31</v>
      </c>
      <c r="AJ61" s="19" t="s">
        <v>252</v>
      </c>
      <c r="AK61" s="19" t="s">
        <v>27</v>
      </c>
      <c r="AL61" s="19" t="s">
        <v>32</v>
      </c>
      <c r="AM61" s="19" t="s">
        <v>342</v>
      </c>
      <c r="AN61" s="19" t="s">
        <v>341</v>
      </c>
      <c r="AO61" s="19" t="s">
        <v>343</v>
      </c>
      <c r="AP61" s="19" t="s">
        <v>175</v>
      </c>
      <c r="AS61" s="20"/>
      <c r="AT61" s="20"/>
      <c r="AU61" s="16" t="e">
        <f ca="1">"
        /** " &amp; J61 &amp; " at " &amp; I61 &amp; ". " &amp; AO61 &amp; ".
         * 
         * @return " &amp; J61 &amp; "
         */
        public String get" &amp; firstCap(scrub(J61)) &amp; "() {
            return getField(""" &amp; RIGHT(I61,2) &amp; """);
        }
"</f>
        <v>#NAME?</v>
      </c>
      <c r="AV61" s="20"/>
    </row>
    <row r="62" spans="1:60" s="19" customFormat="1" ht="12" hidden="1" customHeight="1">
      <c r="A62" s="19" t="s">
        <v>728</v>
      </c>
      <c r="C62" s="19" t="s">
        <v>306</v>
      </c>
      <c r="D62" s="19" t="s">
        <v>307</v>
      </c>
      <c r="E62" s="19" t="s">
        <v>53</v>
      </c>
      <c r="F62" s="19" t="s">
        <v>76</v>
      </c>
      <c r="G62" s="19" t="s">
        <v>308</v>
      </c>
      <c r="H62" s="19" t="s">
        <v>105</v>
      </c>
      <c r="I62" s="19" t="s">
        <v>344</v>
      </c>
      <c r="J62" s="19" t="s">
        <v>345</v>
      </c>
      <c r="P62" s="46"/>
      <c r="AF62" s="19" t="s">
        <v>101</v>
      </c>
      <c r="AG62" s="19" t="s">
        <v>102</v>
      </c>
      <c r="AH62" s="19" t="s">
        <v>31</v>
      </c>
      <c r="AJ62" s="19" t="s">
        <v>346</v>
      </c>
      <c r="AK62" s="19" t="s">
        <v>27</v>
      </c>
      <c r="AL62" s="19" t="s">
        <v>41</v>
      </c>
      <c r="AN62" s="19" t="s">
        <v>345</v>
      </c>
      <c r="AO62" s="19" t="s">
        <v>347</v>
      </c>
      <c r="AP62" s="19" t="s">
        <v>175</v>
      </c>
      <c r="AS62" s="20"/>
      <c r="AT62" s="20"/>
      <c r="AU62" s="16" t="e">
        <f ca="1">"
        /** " &amp; J62 &amp; " at " &amp; I62 &amp; ". " &amp; AO62 &amp; ".
         * 
         * @return " &amp; J62 &amp; "
         */
        public String get" &amp; firstCap(scrub(J62)) &amp; "() {
            return getField(""" &amp; RIGHT(I62,2) &amp; """);
        }
"</f>
        <v>#NAME?</v>
      </c>
      <c r="AV62" s="20"/>
    </row>
    <row r="63" spans="1:60" s="19" customFormat="1" ht="12" hidden="1" customHeight="1">
      <c r="A63" s="19" t="s">
        <v>729</v>
      </c>
      <c r="C63" s="19" t="s">
        <v>306</v>
      </c>
      <c r="D63" s="19" t="s">
        <v>307</v>
      </c>
      <c r="E63" s="19" t="s">
        <v>53</v>
      </c>
      <c r="F63" s="19" t="s">
        <v>76</v>
      </c>
      <c r="G63" s="19" t="s">
        <v>308</v>
      </c>
      <c r="H63" s="19" t="s">
        <v>110</v>
      </c>
      <c r="I63" s="19" t="s">
        <v>348</v>
      </c>
      <c r="J63" s="19" t="s">
        <v>349</v>
      </c>
      <c r="P63" s="46"/>
      <c r="AF63" s="19" t="s">
        <v>101</v>
      </c>
      <c r="AG63" s="19" t="s">
        <v>102</v>
      </c>
      <c r="AH63" s="19" t="s">
        <v>31</v>
      </c>
      <c r="AJ63" s="19" t="s">
        <v>223</v>
      </c>
      <c r="AK63" s="19" t="s">
        <v>27</v>
      </c>
      <c r="AL63" s="19" t="s">
        <v>27</v>
      </c>
      <c r="AM63" s="19" t="s">
        <v>224</v>
      </c>
      <c r="AN63" s="19" t="s">
        <v>349</v>
      </c>
      <c r="AO63" s="19" t="s">
        <v>350</v>
      </c>
      <c r="AP63" s="19" t="s">
        <v>175</v>
      </c>
      <c r="AS63" s="20"/>
      <c r="AT63" s="20"/>
      <c r="AU63" s="16" t="e">
        <f ca="1">"
        /** " &amp; J63 &amp; " at " &amp; I63 &amp; ". " &amp; AO63 &amp; ".
         * 
         * @return " &amp; J63 &amp; "
         */
        public String get" &amp; firstCap(scrub(J63)) &amp; "() {
            return getField(""" &amp; RIGHT(I63,2) &amp; """);
        }
"</f>
        <v>#NAME?</v>
      </c>
      <c r="AV63" s="20"/>
    </row>
    <row r="64" spans="1:60" s="19" customFormat="1" ht="12" hidden="1" customHeight="1">
      <c r="A64" s="19" t="s">
        <v>730</v>
      </c>
      <c r="C64" s="19" t="s">
        <v>306</v>
      </c>
      <c r="D64" s="19" t="s">
        <v>307</v>
      </c>
      <c r="E64" s="19" t="s">
        <v>53</v>
      </c>
      <c r="F64" s="19" t="s">
        <v>76</v>
      </c>
      <c r="G64" s="19" t="s">
        <v>308</v>
      </c>
      <c r="H64" s="19" t="s">
        <v>115</v>
      </c>
      <c r="I64" s="19" t="s">
        <v>351</v>
      </c>
      <c r="J64" s="19" t="s">
        <v>352</v>
      </c>
      <c r="P64" s="46"/>
      <c r="AF64" s="19" t="s">
        <v>101</v>
      </c>
      <c r="AG64" s="19" t="s">
        <v>102</v>
      </c>
      <c r="AH64" s="19" t="s">
        <v>31</v>
      </c>
      <c r="AJ64" s="19" t="s">
        <v>189</v>
      </c>
      <c r="AK64" s="19" t="s">
        <v>27</v>
      </c>
      <c r="AL64" s="19" t="s">
        <v>27</v>
      </c>
      <c r="AM64" s="19" t="s">
        <v>353</v>
      </c>
      <c r="AN64" s="19" t="s">
        <v>352</v>
      </c>
      <c r="AO64" s="19" t="s">
        <v>354</v>
      </c>
      <c r="AP64" s="19" t="s">
        <v>178</v>
      </c>
      <c r="AS64" s="20"/>
      <c r="AT64" s="20"/>
      <c r="AU64" s="16" t="e">
        <f ca="1">"
        /** " &amp; J64 &amp; " at " &amp; I64 &amp; ". " &amp; AO64 &amp; ".
         * 
         * @return " &amp; J64 &amp; "
         */
        public String get" &amp; firstCap(scrub(J64)) &amp; "() {
            return getField(""" &amp; RIGHT(I64,2) &amp; """);
        }
"</f>
        <v>#NAME?</v>
      </c>
      <c r="AV64" s="20"/>
    </row>
    <row r="65" spans="1:60" s="19" customFormat="1" ht="12" hidden="1" customHeight="1">
      <c r="A65" s="19" t="s">
        <v>731</v>
      </c>
      <c r="C65" s="19" t="s">
        <v>306</v>
      </c>
      <c r="D65" s="19" t="s">
        <v>307</v>
      </c>
      <c r="E65" s="19" t="s">
        <v>53</v>
      </c>
      <c r="F65" s="19" t="s">
        <v>76</v>
      </c>
      <c r="G65" s="19" t="s">
        <v>308</v>
      </c>
      <c r="H65" s="19" t="s">
        <v>116</v>
      </c>
      <c r="I65" s="19" t="s">
        <v>355</v>
      </c>
      <c r="J65" s="19" t="s">
        <v>356</v>
      </c>
      <c r="P65" s="46"/>
      <c r="AF65" s="19" t="s">
        <v>101</v>
      </c>
      <c r="AG65" s="19" t="s">
        <v>102</v>
      </c>
      <c r="AH65" s="19" t="s">
        <v>31</v>
      </c>
      <c r="AJ65" s="19" t="s">
        <v>73</v>
      </c>
      <c r="AK65" s="19" t="s">
        <v>27</v>
      </c>
      <c r="AL65" s="19" t="s">
        <v>74</v>
      </c>
      <c r="AN65" s="19" t="s">
        <v>356</v>
      </c>
      <c r="AO65" s="19" t="s">
        <v>357</v>
      </c>
      <c r="AP65" s="19" t="s">
        <v>175</v>
      </c>
      <c r="AS65" s="20"/>
      <c r="AT65" s="20"/>
      <c r="AU65" s="16" t="e">
        <f ca="1">"
        /** " &amp; J65 &amp; " at " &amp; I65 &amp; ". " &amp; AO65 &amp; ".
         * 
         * @return " &amp; J65 &amp; "
         */
        public String get" &amp; firstCap(scrub(J65)) &amp; "() {
            return getField(""" &amp; RIGHT(I65,2) &amp; """);
        }
"</f>
        <v>#NAME?</v>
      </c>
      <c r="AV65" s="20"/>
    </row>
    <row r="66" spans="1:60" s="19" customFormat="1" ht="12" hidden="1" customHeight="1">
      <c r="A66" s="19" t="s">
        <v>732</v>
      </c>
      <c r="C66" s="19" t="s">
        <v>306</v>
      </c>
      <c r="D66" s="19" t="s">
        <v>307</v>
      </c>
      <c r="E66" s="19" t="s">
        <v>53</v>
      </c>
      <c r="F66" s="19" t="s">
        <v>76</v>
      </c>
      <c r="G66" s="19" t="s">
        <v>308</v>
      </c>
      <c r="H66" s="19" t="s">
        <v>119</v>
      </c>
      <c r="I66" s="19" t="s">
        <v>358</v>
      </c>
      <c r="J66" s="19" t="s">
        <v>359</v>
      </c>
      <c r="P66" s="46"/>
      <c r="AF66" s="19" t="s">
        <v>101</v>
      </c>
      <c r="AG66" s="19" t="s">
        <v>102</v>
      </c>
      <c r="AH66" s="19" t="s">
        <v>31</v>
      </c>
      <c r="AJ66" s="19" t="s">
        <v>252</v>
      </c>
      <c r="AK66" s="19" t="s">
        <v>27</v>
      </c>
      <c r="AL66" s="19" t="s">
        <v>32</v>
      </c>
      <c r="AM66" s="19" t="s">
        <v>342</v>
      </c>
      <c r="AN66" s="19" t="s">
        <v>359</v>
      </c>
      <c r="AO66" s="19" t="s">
        <v>360</v>
      </c>
      <c r="AP66" s="19" t="s">
        <v>175</v>
      </c>
      <c r="AS66" s="20"/>
      <c r="AT66" s="20"/>
      <c r="AU66" s="16" t="e">
        <f ca="1">"
        /** " &amp; J66 &amp; " at " &amp; I66 &amp; ". " &amp; AO66 &amp; ".
         * 
         * @return " &amp; J66 &amp; "
         */
        public String get" &amp; firstCap(scrub(J66)) &amp; "() {
            return getField(""" &amp; RIGHT(I66,2) &amp; """);
        }
"</f>
        <v>#NAME?</v>
      </c>
      <c r="AV66" s="20"/>
    </row>
    <row r="67" spans="1:60" s="19" customFormat="1" ht="12" hidden="1" customHeight="1">
      <c r="A67" s="19" t="s">
        <v>733</v>
      </c>
      <c r="C67" s="19" t="s">
        <v>306</v>
      </c>
      <c r="D67" s="19" t="s">
        <v>307</v>
      </c>
      <c r="E67" s="19" t="s">
        <v>53</v>
      </c>
      <c r="F67" s="19" t="s">
        <v>76</v>
      </c>
      <c r="G67" s="19" t="s">
        <v>308</v>
      </c>
      <c r="H67" s="19" t="s">
        <v>120</v>
      </c>
      <c r="I67" s="19" t="s">
        <v>361</v>
      </c>
      <c r="J67" s="19" t="s">
        <v>362</v>
      </c>
      <c r="P67" s="46"/>
      <c r="AF67" s="19" t="s">
        <v>101</v>
      </c>
      <c r="AG67" s="19" t="s">
        <v>102</v>
      </c>
      <c r="AH67" s="19" t="s">
        <v>31</v>
      </c>
      <c r="AJ67" s="19" t="s">
        <v>223</v>
      </c>
      <c r="AK67" s="19" t="s">
        <v>27</v>
      </c>
      <c r="AL67" s="19" t="s">
        <v>27</v>
      </c>
      <c r="AM67" s="19" t="s">
        <v>304</v>
      </c>
      <c r="AN67" s="19" t="s">
        <v>362</v>
      </c>
      <c r="AO67" s="19" t="s">
        <v>363</v>
      </c>
      <c r="AP67" s="19" t="s">
        <v>175</v>
      </c>
      <c r="AS67" s="20"/>
      <c r="AT67" s="20"/>
      <c r="AU67" s="16" t="e">
        <f ca="1">"
        /** " &amp; J67 &amp; " at " &amp; I67 &amp; ". " &amp; AO67 &amp; ".
         * 
         * @return " &amp; J67 &amp; "
         */
        public String get" &amp; firstCap(scrub(J67)) &amp; "() {
            return getField(""" &amp; RIGHT(I67,2) &amp; """);
        }
"</f>
        <v>#NAME?</v>
      </c>
      <c r="AV67" s="20"/>
    </row>
    <row r="68" spans="1:60" s="19" customFormat="1" ht="12" hidden="1" customHeight="1">
      <c r="A68" s="19" t="s">
        <v>734</v>
      </c>
      <c r="C68" s="19" t="s">
        <v>306</v>
      </c>
      <c r="D68" s="19" t="s">
        <v>307</v>
      </c>
      <c r="E68" s="19" t="s">
        <v>53</v>
      </c>
      <c r="F68" s="19" t="s">
        <v>76</v>
      </c>
      <c r="G68" s="19" t="s">
        <v>308</v>
      </c>
      <c r="H68" s="19" t="s">
        <v>120</v>
      </c>
      <c r="P68" s="46"/>
      <c r="T68" s="19" t="s">
        <v>121</v>
      </c>
      <c r="U68" s="19" t="s">
        <v>364</v>
      </c>
      <c r="V68" s="19" t="s">
        <v>365</v>
      </c>
      <c r="AF68" s="19" t="s">
        <v>101</v>
      </c>
      <c r="AG68" s="19" t="s">
        <v>102</v>
      </c>
      <c r="AH68" s="19" t="s">
        <v>31</v>
      </c>
      <c r="AN68" s="19" t="s">
        <v>365</v>
      </c>
      <c r="AS68" s="20"/>
      <c r="AT68" s="20"/>
      <c r="AU68" s="16"/>
      <c r="AV68" s="20"/>
    </row>
    <row r="69" spans="1:60" s="19" customFormat="1" ht="12" hidden="1" customHeight="1">
      <c r="A69" s="19" t="s">
        <v>735</v>
      </c>
      <c r="C69" s="19" t="s">
        <v>306</v>
      </c>
      <c r="D69" s="19" t="s">
        <v>307</v>
      </c>
      <c r="E69" s="19" t="s">
        <v>53</v>
      </c>
      <c r="F69" s="19" t="s">
        <v>76</v>
      </c>
      <c r="G69" s="19" t="s">
        <v>308</v>
      </c>
      <c r="H69" s="19" t="s">
        <v>120</v>
      </c>
      <c r="P69" s="46"/>
      <c r="W69" s="19" t="s">
        <v>122</v>
      </c>
      <c r="X69" s="19" t="s">
        <v>364</v>
      </c>
      <c r="Y69" s="19" t="s">
        <v>365</v>
      </c>
      <c r="AF69" s="19" t="s">
        <v>30</v>
      </c>
      <c r="AG69" s="19" t="s">
        <v>170</v>
      </c>
      <c r="AH69" s="19" t="s">
        <v>31</v>
      </c>
      <c r="AJ69" s="19" t="s">
        <v>223</v>
      </c>
      <c r="AK69" s="19" t="s">
        <v>27</v>
      </c>
      <c r="AL69" s="19" t="s">
        <v>27</v>
      </c>
      <c r="AN69" s="19" t="s">
        <v>365</v>
      </c>
      <c r="AO69" s="19" t="s">
        <v>366</v>
      </c>
      <c r="AP69" s="19" t="s">
        <v>175</v>
      </c>
      <c r="AS69" s="20"/>
      <c r="AT69" s="20"/>
      <c r="AU69" s="16"/>
      <c r="AV69" s="20"/>
    </row>
    <row r="70" spans="1:60" s="35" customFormat="1" ht="12" customHeight="1">
      <c r="A70" s="19" t="s">
        <v>736</v>
      </c>
      <c r="B70" s="19"/>
      <c r="C70" s="19" t="s">
        <v>306</v>
      </c>
      <c r="D70" s="19" t="s">
        <v>307</v>
      </c>
      <c r="E70" s="19" t="s">
        <v>53</v>
      </c>
      <c r="F70" s="19" t="s">
        <v>76</v>
      </c>
      <c r="G70" s="19" t="s">
        <v>308</v>
      </c>
      <c r="H70" s="19" t="s">
        <v>120</v>
      </c>
      <c r="I70" s="19"/>
      <c r="J70" s="19"/>
      <c r="K70" s="19"/>
      <c r="L70" s="19"/>
      <c r="M70" s="19"/>
      <c r="N70" s="19"/>
      <c r="O70" s="19"/>
      <c r="P70" s="46"/>
      <c r="Q70" s="35" t="s">
        <v>58</v>
      </c>
      <c r="R70" s="35" t="s">
        <v>364</v>
      </c>
      <c r="S70" s="35" t="s">
        <v>365</v>
      </c>
      <c r="AF70" s="35" t="s">
        <v>101</v>
      </c>
      <c r="AG70" s="35" t="s">
        <v>102</v>
      </c>
      <c r="AH70" s="35" t="s">
        <v>31</v>
      </c>
      <c r="AI70" s="35" t="s">
        <v>81</v>
      </c>
      <c r="AN70" s="35" t="s">
        <v>365</v>
      </c>
      <c r="AS70" s="36"/>
      <c r="AT70" s="36"/>
      <c r="AU70" s="37"/>
      <c r="AV70" s="36" t="e">
        <f ca="1">"
        /** " &amp; S70 &amp; " at " &amp; R70 &amp; ".
         * 
         * @return " &amp; S70 &amp; "
         */
        public String get" &amp; firstCap(scrub(S70)) &amp; "() {
            return getField(""" &amp; RIGHT(R70,2) &amp; """);
        }
"</f>
        <v>#NAME?</v>
      </c>
    </row>
    <row r="71" spans="1:60" s="19" customFormat="1" ht="12" hidden="1" customHeight="1">
      <c r="A71" s="19" t="s">
        <v>737</v>
      </c>
      <c r="C71" s="19" t="s">
        <v>306</v>
      </c>
      <c r="D71" s="19" t="s">
        <v>307</v>
      </c>
      <c r="E71" s="19" t="s">
        <v>53</v>
      </c>
      <c r="F71" s="19" t="s">
        <v>76</v>
      </c>
      <c r="G71" s="19" t="s">
        <v>308</v>
      </c>
      <c r="H71" s="19" t="s">
        <v>132</v>
      </c>
      <c r="I71" s="52" t="s">
        <v>367</v>
      </c>
      <c r="J71" s="52" t="s">
        <v>368</v>
      </c>
      <c r="K71" s="52"/>
      <c r="L71" s="52"/>
      <c r="M71" s="52"/>
      <c r="N71" s="52"/>
      <c r="O71" s="52"/>
      <c r="P71" s="53"/>
      <c r="Q71" s="52"/>
      <c r="R71" s="52"/>
      <c r="S71" s="52"/>
      <c r="T71" s="52"/>
      <c r="U71" s="52"/>
      <c r="V71" s="52"/>
      <c r="W71" s="52"/>
      <c r="X71" s="52"/>
      <c r="Y71" s="52"/>
      <c r="Z71" s="52"/>
      <c r="AA71" s="52"/>
      <c r="AB71" s="52"/>
      <c r="AC71" s="52"/>
      <c r="AD71" s="52"/>
      <c r="AE71" s="52"/>
      <c r="AF71" s="52" t="s">
        <v>101</v>
      </c>
      <c r="AG71" s="52" t="s">
        <v>102</v>
      </c>
      <c r="AH71" s="52" t="s">
        <v>31</v>
      </c>
      <c r="AI71" s="52"/>
      <c r="AJ71" s="52" t="s">
        <v>252</v>
      </c>
      <c r="AK71" s="52" t="s">
        <v>27</v>
      </c>
      <c r="AL71" s="52" t="s">
        <v>32</v>
      </c>
      <c r="AM71" s="52" t="s">
        <v>369</v>
      </c>
      <c r="AN71" s="52" t="s">
        <v>368</v>
      </c>
      <c r="AO71" s="52" t="s">
        <v>370</v>
      </c>
      <c r="AP71" s="52" t="s">
        <v>175</v>
      </c>
      <c r="AQ71" s="52"/>
      <c r="AR71" s="52"/>
      <c r="AS71" s="54"/>
      <c r="AT71" s="54"/>
      <c r="AU71" s="55" t="e">
        <f ca="1">"
        /** " &amp; J71 &amp; " at " &amp; I71 &amp; ". " &amp; AO71 &amp; ".
         * 
         * @return " &amp; J71 &amp; "
         */
        public String get" &amp; firstCap(scrub(J71)) &amp; "() {
            return getField(""" &amp; RIGHT(I71,2) &amp; """);
        }
"</f>
        <v>#NAME?</v>
      </c>
      <c r="AV71" s="54"/>
      <c r="AW71" s="52"/>
      <c r="AX71" s="52"/>
      <c r="AY71" s="52"/>
      <c r="AZ71" s="52"/>
      <c r="BA71" s="52"/>
      <c r="BB71" s="52"/>
      <c r="BC71" s="52"/>
      <c r="BD71" s="52"/>
      <c r="BE71" s="52"/>
      <c r="BF71" s="52"/>
      <c r="BG71" s="52"/>
      <c r="BH71" s="52"/>
    </row>
    <row r="72" spans="1:60" s="19" customFormat="1" ht="12" hidden="1" customHeight="1">
      <c r="A72" s="19" t="s">
        <v>738</v>
      </c>
      <c r="C72" s="19" t="s">
        <v>306</v>
      </c>
      <c r="D72" s="19" t="s">
        <v>307</v>
      </c>
      <c r="E72" s="19" t="s">
        <v>53</v>
      </c>
      <c r="F72" s="19" t="s">
        <v>76</v>
      </c>
      <c r="G72" s="19" t="s">
        <v>308</v>
      </c>
      <c r="H72" s="19" t="s">
        <v>694</v>
      </c>
      <c r="I72" s="19" t="s">
        <v>371</v>
      </c>
      <c r="J72" s="19" t="s">
        <v>372</v>
      </c>
      <c r="P72" s="46"/>
      <c r="AF72" s="19" t="s">
        <v>101</v>
      </c>
      <c r="AG72" s="19" t="s">
        <v>102</v>
      </c>
      <c r="AH72" s="19" t="s">
        <v>31</v>
      </c>
      <c r="AJ72" s="19" t="s">
        <v>338</v>
      </c>
      <c r="AK72" s="19" t="s">
        <v>27</v>
      </c>
      <c r="AL72" s="19" t="s">
        <v>87</v>
      </c>
      <c r="AN72" s="19" t="s">
        <v>372</v>
      </c>
      <c r="AO72" s="19" t="s">
        <v>373</v>
      </c>
      <c r="AP72" s="19" t="s">
        <v>175</v>
      </c>
      <c r="AS72" s="20"/>
      <c r="AT72" s="20"/>
      <c r="AU72" s="16" t="e">
        <f ca="1">"
        /** " &amp; J72 &amp; " at " &amp; I72 &amp; ". " &amp; AO72 &amp; ".
         * 
         * @return " &amp; J72 &amp; "
         */
        public String get" &amp; firstCap(scrub(J72)) &amp; "() {
            return getField(""" &amp; RIGHT(I72,2) &amp; """);
        }
"</f>
        <v>#NAME?</v>
      </c>
      <c r="AV72" s="20"/>
    </row>
    <row r="73" spans="1:60" s="19" customFormat="1" ht="12" hidden="1" customHeight="1">
      <c r="A73" s="19" t="s">
        <v>739</v>
      </c>
      <c r="C73" s="19" t="s">
        <v>306</v>
      </c>
      <c r="D73" s="19" t="s">
        <v>307</v>
      </c>
      <c r="E73" s="19" t="s">
        <v>53</v>
      </c>
      <c r="F73" s="19" t="s">
        <v>76</v>
      </c>
      <c r="G73" s="19" t="s">
        <v>308</v>
      </c>
      <c r="H73" s="19" t="s">
        <v>695</v>
      </c>
      <c r="I73" s="19" t="s">
        <v>374</v>
      </c>
      <c r="J73" s="19" t="s">
        <v>375</v>
      </c>
      <c r="P73" s="46"/>
      <c r="AF73" s="19" t="s">
        <v>101</v>
      </c>
      <c r="AG73" s="19" t="s">
        <v>102</v>
      </c>
      <c r="AH73" s="19" t="s">
        <v>31</v>
      </c>
      <c r="AJ73" s="19" t="s">
        <v>252</v>
      </c>
      <c r="AK73" s="19" t="s">
        <v>27</v>
      </c>
      <c r="AL73" s="19" t="s">
        <v>32</v>
      </c>
      <c r="AM73" s="19" t="s">
        <v>376</v>
      </c>
      <c r="AN73" s="19" t="s">
        <v>375</v>
      </c>
      <c r="AO73" s="19" t="s">
        <v>377</v>
      </c>
      <c r="AP73" s="19" t="s">
        <v>175</v>
      </c>
      <c r="AS73" s="20"/>
      <c r="AT73" s="20"/>
      <c r="AU73" s="16" t="e">
        <f ca="1">"
        /** " &amp; J73 &amp; " at " &amp; I73 &amp; ". " &amp; AO73 &amp; ".
         * 
         * @return " &amp; J73 &amp; "
         */
        public String get" &amp; firstCap(scrub(J73)) &amp; "() {
            return getField(""" &amp; RIGHT(I73,2) &amp; """);
        }
"</f>
        <v>#NAME?</v>
      </c>
      <c r="AV73" s="20"/>
    </row>
    <row r="74" spans="1:60" s="19" customFormat="1" ht="12" hidden="1" customHeight="1">
      <c r="A74" s="19" t="s">
        <v>740</v>
      </c>
      <c r="C74" s="19" t="s">
        <v>306</v>
      </c>
      <c r="D74" s="19" t="s">
        <v>307</v>
      </c>
      <c r="E74" s="19" t="s">
        <v>53</v>
      </c>
      <c r="F74" s="19" t="s">
        <v>76</v>
      </c>
      <c r="G74" s="19" t="s">
        <v>308</v>
      </c>
      <c r="H74" s="19" t="s">
        <v>696</v>
      </c>
      <c r="I74" s="19" t="s">
        <v>378</v>
      </c>
      <c r="J74" s="19" t="s">
        <v>379</v>
      </c>
      <c r="P74" s="46"/>
      <c r="AF74" s="19" t="s">
        <v>101</v>
      </c>
      <c r="AG74" s="19" t="s">
        <v>102</v>
      </c>
      <c r="AH74" s="19" t="s">
        <v>31</v>
      </c>
      <c r="AJ74" s="19" t="s">
        <v>223</v>
      </c>
      <c r="AK74" s="19" t="s">
        <v>27</v>
      </c>
      <c r="AL74" s="19" t="s">
        <v>27</v>
      </c>
      <c r="AM74" s="19" t="s">
        <v>304</v>
      </c>
      <c r="AN74" s="19" t="s">
        <v>379</v>
      </c>
      <c r="AO74" s="19" t="s">
        <v>380</v>
      </c>
      <c r="AP74" s="19" t="s">
        <v>175</v>
      </c>
      <c r="AS74" s="20"/>
      <c r="AT74" s="20"/>
      <c r="AU74" s="16" t="e">
        <f ca="1">"
        /** " &amp; J74 &amp; " at " &amp; I74 &amp; ". " &amp; AO74 &amp; ".
         * 
         * @return " &amp; J74 &amp; "
         */
        public String get" &amp; firstCap(scrub(J74)) &amp; "() {
            return getField(""" &amp; RIGHT(I74,2) &amp; """);
        }
"</f>
        <v>#NAME?</v>
      </c>
      <c r="AV74" s="20"/>
    </row>
    <row r="75" spans="1:60" s="19" customFormat="1" ht="12" hidden="1" customHeight="1">
      <c r="A75" s="19" t="s">
        <v>741</v>
      </c>
      <c r="C75" s="19" t="s">
        <v>306</v>
      </c>
      <c r="D75" s="19" t="s">
        <v>307</v>
      </c>
      <c r="E75" s="19" t="s">
        <v>53</v>
      </c>
      <c r="F75" s="19" t="s">
        <v>76</v>
      </c>
      <c r="G75" s="19" t="s">
        <v>308</v>
      </c>
      <c r="H75" s="19" t="s">
        <v>696</v>
      </c>
      <c r="K75" s="19" t="s">
        <v>697</v>
      </c>
      <c r="L75" s="19" t="s">
        <v>381</v>
      </c>
      <c r="M75" s="19" t="s">
        <v>382</v>
      </c>
      <c r="P75" s="46"/>
      <c r="AF75" s="19" t="s">
        <v>101</v>
      </c>
      <c r="AG75" s="19" t="s">
        <v>102</v>
      </c>
      <c r="AH75" s="19" t="s">
        <v>31</v>
      </c>
      <c r="AN75" s="19" t="s">
        <v>382</v>
      </c>
      <c r="AS75" s="20"/>
      <c r="AT75" s="20"/>
      <c r="AU75" s="16"/>
      <c r="AV75" s="9" t="e">
        <f ca="1">"
        /** " &amp; M75 &amp; " at " &amp; L75 &amp; ". " &amp; AO75 &amp; ".
         *  (Qualifier)
         * @return " &amp; M75 &amp; "
         */
        public String get" &amp; firstCap(scrub(M75)) &amp; "() {
            return getField(""" &amp; RIGHT(L75,2) &amp; """);
        }
"</f>
        <v>#NAME?</v>
      </c>
    </row>
    <row r="76" spans="1:60" s="19" customFormat="1" ht="12" hidden="1" customHeight="1">
      <c r="A76" s="19" t="s">
        <v>742</v>
      </c>
      <c r="C76" s="19" t="s">
        <v>306</v>
      </c>
      <c r="D76" s="19" t="s">
        <v>307</v>
      </c>
      <c r="E76" s="19" t="s">
        <v>53</v>
      </c>
      <c r="F76" s="19" t="s">
        <v>76</v>
      </c>
      <c r="G76" s="19" t="s">
        <v>308</v>
      </c>
      <c r="H76" s="19" t="s">
        <v>696</v>
      </c>
      <c r="N76" s="19" t="s">
        <v>693</v>
      </c>
      <c r="O76" s="19" t="s">
        <v>381</v>
      </c>
      <c r="P76" s="46" t="s">
        <v>382</v>
      </c>
      <c r="AF76" s="19" t="s">
        <v>30</v>
      </c>
      <c r="AG76" s="19" t="s">
        <v>170</v>
      </c>
      <c r="AH76" s="19" t="s">
        <v>31</v>
      </c>
      <c r="AJ76" s="19" t="s">
        <v>176</v>
      </c>
      <c r="AK76" s="19" t="s">
        <v>27</v>
      </c>
      <c r="AL76" s="19" t="s">
        <v>32</v>
      </c>
      <c r="AM76" s="19" t="s">
        <v>318</v>
      </c>
      <c r="AN76" s="19" t="s">
        <v>382</v>
      </c>
      <c r="AO76" s="19" t="s">
        <v>383</v>
      </c>
      <c r="AP76" s="19" t="s">
        <v>178</v>
      </c>
      <c r="AS76" s="20"/>
      <c r="AT76" s="20"/>
      <c r="AU76" s="33" t="e">
        <f ca="1">"
        /** (QUALIFIER) " &amp; P76 &amp; " at " &amp; O76 &amp; ". " &amp; AO76 &amp; "
         * 
         * @return " &amp; P76 &amp; "
         */
        public String get" &amp; firstCap(scrub(P76)) &amp; "() {
            return getField(""" &amp; RIGHT(O76,2) &amp; """);
        }
"</f>
        <v>#NAME?</v>
      </c>
      <c r="AV76" s="20"/>
    </row>
    <row r="77" spans="1:60" s="19" customFormat="1" ht="12" hidden="1" customHeight="1">
      <c r="A77" s="19" t="s">
        <v>743</v>
      </c>
      <c r="C77" s="19" t="s">
        <v>306</v>
      </c>
      <c r="D77" s="19" t="s">
        <v>307</v>
      </c>
      <c r="E77" s="19" t="s">
        <v>53</v>
      </c>
      <c r="F77" s="19" t="s">
        <v>76</v>
      </c>
      <c r="G77" s="19" t="s">
        <v>308</v>
      </c>
      <c r="H77" s="19" t="s">
        <v>699</v>
      </c>
      <c r="I77" s="19" t="s">
        <v>384</v>
      </c>
      <c r="J77" s="19" t="s">
        <v>385</v>
      </c>
      <c r="P77" s="46"/>
      <c r="AF77" s="19" t="s">
        <v>30</v>
      </c>
      <c r="AG77" s="19" t="s">
        <v>170</v>
      </c>
      <c r="AH77" s="19" t="s">
        <v>31</v>
      </c>
      <c r="AJ77" s="19" t="s">
        <v>322</v>
      </c>
      <c r="AK77" s="19" t="s">
        <v>27</v>
      </c>
      <c r="AL77" s="19" t="s">
        <v>116</v>
      </c>
      <c r="AN77" s="19" t="s">
        <v>385</v>
      </c>
      <c r="AO77" s="19" t="s">
        <v>386</v>
      </c>
      <c r="AP77" s="19" t="s">
        <v>178</v>
      </c>
      <c r="AS77" s="20"/>
      <c r="AT77" s="20"/>
      <c r="AU77" s="16" t="e">
        <f ca="1">"
        /** " &amp; J77 &amp; " at " &amp; I77 &amp; ". " &amp; AO77 &amp; ".
         * 
         * @return " &amp; J77 &amp; "
         */
        public String get" &amp; firstCap(scrub(J77)) &amp; "() {
            return getField(""" &amp; RIGHT(I77,2) &amp; """);
        }
"</f>
        <v>#NAME?</v>
      </c>
      <c r="AV77" s="20"/>
    </row>
    <row r="78" spans="1:60" s="19" customFormat="1" ht="12" hidden="1" customHeight="1">
      <c r="A78" s="19" t="s">
        <v>744</v>
      </c>
      <c r="C78" s="19" t="s">
        <v>306</v>
      </c>
      <c r="D78" s="19" t="s">
        <v>307</v>
      </c>
      <c r="E78" s="19" t="s">
        <v>53</v>
      </c>
      <c r="F78" s="19" t="s">
        <v>76</v>
      </c>
      <c r="G78" s="19" t="s">
        <v>308</v>
      </c>
      <c r="H78" s="19" t="s">
        <v>700</v>
      </c>
      <c r="I78" s="19" t="s">
        <v>387</v>
      </c>
      <c r="J78" s="19" t="s">
        <v>388</v>
      </c>
      <c r="P78" s="46"/>
      <c r="AF78" s="19" t="s">
        <v>101</v>
      </c>
      <c r="AG78" s="19" t="s">
        <v>102</v>
      </c>
      <c r="AH78" s="19" t="s">
        <v>31</v>
      </c>
      <c r="AJ78" s="19" t="s">
        <v>338</v>
      </c>
      <c r="AK78" s="19" t="s">
        <v>27</v>
      </c>
      <c r="AL78" s="19" t="s">
        <v>87</v>
      </c>
      <c r="AN78" s="19" t="s">
        <v>388</v>
      </c>
      <c r="AO78" s="19" t="s">
        <v>389</v>
      </c>
      <c r="AP78" s="19" t="s">
        <v>175</v>
      </c>
      <c r="AS78" s="20"/>
      <c r="AT78" s="20"/>
      <c r="AU78" s="16" t="e">
        <f ca="1">"
        /** " &amp; J78 &amp; " at " &amp; I78 &amp; ". " &amp; AO78 &amp; ".
         * 
         * @return " &amp; J78 &amp; "
         */
        public String get" &amp; firstCap(scrub(J78)) &amp; "() {
            return getField(""" &amp; RIGHT(I78,2) &amp; """);
        }
"</f>
        <v>#NAME?</v>
      </c>
      <c r="AV78" s="20"/>
    </row>
    <row r="79" spans="1:60" s="19" customFormat="1" ht="12" hidden="1" customHeight="1">
      <c r="A79" s="19" t="s">
        <v>745</v>
      </c>
      <c r="C79" s="19" t="s">
        <v>306</v>
      </c>
      <c r="D79" s="19" t="s">
        <v>307</v>
      </c>
      <c r="E79" s="19" t="s">
        <v>53</v>
      </c>
      <c r="F79" s="19" t="s">
        <v>76</v>
      </c>
      <c r="G79" s="19" t="s">
        <v>308</v>
      </c>
      <c r="H79" s="19" t="s">
        <v>701</v>
      </c>
      <c r="I79" s="19" t="s">
        <v>390</v>
      </c>
      <c r="J79" s="19" t="s">
        <v>391</v>
      </c>
      <c r="P79" s="46"/>
      <c r="AF79" s="19" t="s">
        <v>101</v>
      </c>
      <c r="AG79" s="19" t="s">
        <v>102</v>
      </c>
      <c r="AH79" s="19" t="s">
        <v>31</v>
      </c>
      <c r="AJ79" s="19" t="s">
        <v>216</v>
      </c>
      <c r="AK79" s="19" t="s">
        <v>27</v>
      </c>
      <c r="AL79" s="19" t="s">
        <v>119</v>
      </c>
      <c r="AN79" s="19" t="s">
        <v>391</v>
      </c>
      <c r="AO79" s="19" t="s">
        <v>392</v>
      </c>
      <c r="AP79" s="19" t="s">
        <v>178</v>
      </c>
      <c r="AS79" s="20"/>
      <c r="AT79" s="20"/>
      <c r="AU79" s="16" t="e">
        <f ca="1">"
        /** " &amp; J79 &amp; " at " &amp; I79 &amp; ". " &amp; AO79 &amp; ".
         * 
         * @return " &amp; J79 &amp; "
         */
        public String get" &amp; firstCap(scrub(J79)) &amp; "() {
            return getField(""" &amp; RIGHT(I79,2) &amp; """);
        }
"</f>
        <v>#NAME?</v>
      </c>
      <c r="AV79" s="20"/>
    </row>
    <row r="80" spans="1:60" s="19" customFormat="1" ht="12" hidden="1" customHeight="1">
      <c r="A80" s="19" t="s">
        <v>746</v>
      </c>
      <c r="C80" s="19" t="s">
        <v>306</v>
      </c>
      <c r="D80" s="19" t="s">
        <v>307</v>
      </c>
      <c r="E80" s="19" t="s">
        <v>53</v>
      </c>
      <c r="F80" s="19" t="s">
        <v>76</v>
      </c>
      <c r="G80" s="19" t="s">
        <v>308</v>
      </c>
      <c r="H80" s="19" t="s">
        <v>702</v>
      </c>
      <c r="I80" s="19" t="s">
        <v>393</v>
      </c>
      <c r="J80" s="19" t="s">
        <v>394</v>
      </c>
      <c r="P80" s="46"/>
      <c r="AF80" s="19" t="s">
        <v>101</v>
      </c>
      <c r="AG80" s="19" t="s">
        <v>102</v>
      </c>
      <c r="AH80" s="19" t="s">
        <v>31</v>
      </c>
      <c r="AJ80" s="19" t="s">
        <v>228</v>
      </c>
      <c r="AK80" s="19" t="s">
        <v>27</v>
      </c>
      <c r="AL80" s="19" t="s">
        <v>96</v>
      </c>
      <c r="AN80" s="19" t="s">
        <v>394</v>
      </c>
      <c r="AO80" s="19" t="s">
        <v>395</v>
      </c>
      <c r="AP80" s="19" t="s">
        <v>178</v>
      </c>
      <c r="AS80" s="20"/>
      <c r="AT80" s="20"/>
      <c r="AU80" s="16" t="e">
        <f ca="1">"
        /** " &amp; J80 &amp; " at " &amp; I80 &amp; ". " &amp; AO80 &amp; ".
         * 
         * @return " &amp; J80 &amp; "
         */
        public String get" &amp; firstCap(scrub(J80)) &amp; "() {
            return getField(""" &amp; RIGHT(I80,2) &amp; """);
        }
"</f>
        <v>#NAME?</v>
      </c>
      <c r="AV80" s="20"/>
    </row>
    <row r="81" spans="1:48" s="19" customFormat="1" ht="12" hidden="1" customHeight="1">
      <c r="A81" s="19" t="s">
        <v>698</v>
      </c>
      <c r="C81" s="19" t="s">
        <v>306</v>
      </c>
      <c r="D81" s="19" t="s">
        <v>307</v>
      </c>
      <c r="E81" s="19" t="s">
        <v>53</v>
      </c>
      <c r="F81" s="19" t="s">
        <v>76</v>
      </c>
      <c r="G81" s="19" t="s">
        <v>308</v>
      </c>
      <c r="H81" s="19" t="s">
        <v>130</v>
      </c>
      <c r="I81" s="19" t="s">
        <v>396</v>
      </c>
      <c r="J81" s="19" t="s">
        <v>397</v>
      </c>
      <c r="P81" s="46"/>
      <c r="AF81" s="19" t="s">
        <v>101</v>
      </c>
      <c r="AG81" s="19" t="s">
        <v>102</v>
      </c>
      <c r="AH81" s="19" t="s">
        <v>31</v>
      </c>
      <c r="AJ81" s="19" t="s">
        <v>176</v>
      </c>
      <c r="AK81" s="19" t="s">
        <v>27</v>
      </c>
      <c r="AL81" s="19" t="s">
        <v>32</v>
      </c>
      <c r="AM81" s="19" t="s">
        <v>398</v>
      </c>
      <c r="AN81" s="19" t="s">
        <v>397</v>
      </c>
      <c r="AO81" s="19" t="s">
        <v>399</v>
      </c>
      <c r="AP81" s="19" t="s">
        <v>178</v>
      </c>
      <c r="AS81" s="20"/>
      <c r="AT81" s="20"/>
      <c r="AU81" s="16" t="e">
        <f ca="1">"
        /** " &amp; J81 &amp; " at " &amp; I81 &amp; ". " &amp; AO81 &amp; ".
         * 
         * @return " &amp; J81 &amp; "
         */
        public String get" &amp; firstCap(scrub(J81)) &amp; "() {
            return getField(""" &amp; RIGHT(I81,2) &amp; """);
        }
"</f>
        <v>#NAME?</v>
      </c>
      <c r="AV81" s="20"/>
    </row>
    <row r="82" spans="1:48" s="19" customFormat="1" ht="12" hidden="1" customHeight="1">
      <c r="A82" s="19" t="s">
        <v>747</v>
      </c>
      <c r="C82" s="19" t="s">
        <v>306</v>
      </c>
      <c r="D82" s="19" t="s">
        <v>307</v>
      </c>
      <c r="E82" s="19" t="s">
        <v>53</v>
      </c>
      <c r="F82" s="19" t="s">
        <v>76</v>
      </c>
      <c r="G82" s="19" t="s">
        <v>308</v>
      </c>
      <c r="H82" s="19" t="s">
        <v>703</v>
      </c>
      <c r="I82" s="19" t="s">
        <v>400</v>
      </c>
      <c r="J82" s="19" t="s">
        <v>401</v>
      </c>
      <c r="P82" s="46"/>
      <c r="AF82" s="19" t="s">
        <v>101</v>
      </c>
      <c r="AG82" s="19" t="s">
        <v>102</v>
      </c>
      <c r="AH82" s="19" t="s">
        <v>31</v>
      </c>
      <c r="AJ82" s="19" t="s">
        <v>252</v>
      </c>
      <c r="AK82" s="19" t="s">
        <v>27</v>
      </c>
      <c r="AL82" s="19" t="s">
        <v>32</v>
      </c>
      <c r="AM82" s="19" t="s">
        <v>291</v>
      </c>
      <c r="AN82" s="19" t="s">
        <v>401</v>
      </c>
      <c r="AO82" s="19" t="s">
        <v>402</v>
      </c>
      <c r="AP82" s="19" t="s">
        <v>175</v>
      </c>
      <c r="AS82" s="20"/>
      <c r="AT82" s="20"/>
      <c r="AU82" s="16" t="e">
        <f ca="1">"
        /** " &amp; J82 &amp; " at " &amp; I82 &amp; ". " &amp; AO82 &amp; ".
         * 
         * @return " &amp; J82 &amp; "
         */
        public String get" &amp; firstCap(scrub(J82)) &amp; "() {
            return getField(""" &amp; RIGHT(I82,2) &amp; """);
        }
"</f>
        <v>#NAME?</v>
      </c>
      <c r="AV82" s="20"/>
    </row>
    <row r="83" spans="1:48" s="19" customFormat="1" ht="12" hidden="1" customHeight="1">
      <c r="A83" s="19" t="s">
        <v>748</v>
      </c>
      <c r="C83" s="19" t="s">
        <v>306</v>
      </c>
      <c r="D83" s="19" t="s">
        <v>307</v>
      </c>
      <c r="E83" s="19" t="s">
        <v>53</v>
      </c>
      <c r="F83" s="19" t="s">
        <v>76</v>
      </c>
      <c r="G83" s="19" t="s">
        <v>308</v>
      </c>
      <c r="H83" s="19" t="s">
        <v>704</v>
      </c>
      <c r="I83" s="19" t="s">
        <v>403</v>
      </c>
      <c r="J83" s="19" t="s">
        <v>404</v>
      </c>
      <c r="P83" s="46"/>
      <c r="AF83" s="19" t="s">
        <v>101</v>
      </c>
      <c r="AG83" s="19" t="s">
        <v>102</v>
      </c>
      <c r="AH83" s="19" t="s">
        <v>31</v>
      </c>
      <c r="AJ83" s="19" t="s">
        <v>252</v>
      </c>
      <c r="AK83" s="19" t="s">
        <v>27</v>
      </c>
      <c r="AL83" s="19" t="s">
        <v>32</v>
      </c>
      <c r="AM83" s="19" t="s">
        <v>376</v>
      </c>
      <c r="AN83" s="19" t="s">
        <v>404</v>
      </c>
      <c r="AO83" s="19" t="s">
        <v>405</v>
      </c>
      <c r="AP83" s="19" t="s">
        <v>175</v>
      </c>
      <c r="AS83" s="20"/>
      <c r="AT83" s="20"/>
      <c r="AU83" s="16" t="e">
        <f ca="1">"
        /** " &amp; J83 &amp; " at " &amp; I83 &amp; ". " &amp; AO83 &amp; ".
         * 
         * @return " &amp; J83 &amp; "
         */
        public String get" &amp; firstCap(scrub(J83)) &amp; "() {
            return getField(""" &amp; RIGHT(I83,2) &amp; """);
        }
"</f>
        <v>#NAME?</v>
      </c>
      <c r="AV83" s="20"/>
    </row>
    <row r="84" spans="1:48" s="19" customFormat="1" ht="12" hidden="1" customHeight="1">
      <c r="A84" s="19" t="s">
        <v>749</v>
      </c>
      <c r="C84" s="19" t="s">
        <v>306</v>
      </c>
      <c r="D84" s="19" t="s">
        <v>307</v>
      </c>
      <c r="E84" s="19" t="s">
        <v>53</v>
      </c>
      <c r="F84" s="19" t="s">
        <v>76</v>
      </c>
      <c r="G84" s="19" t="s">
        <v>308</v>
      </c>
      <c r="H84" s="19" t="s">
        <v>705</v>
      </c>
      <c r="I84" s="19" t="s">
        <v>406</v>
      </c>
      <c r="J84" s="19" t="s">
        <v>407</v>
      </c>
      <c r="P84" s="46"/>
      <c r="AF84" s="19" t="s">
        <v>101</v>
      </c>
      <c r="AG84" s="19" t="s">
        <v>102</v>
      </c>
      <c r="AH84" s="19" t="s">
        <v>31</v>
      </c>
      <c r="AJ84" s="19" t="s">
        <v>408</v>
      </c>
      <c r="AK84" s="19" t="s">
        <v>27</v>
      </c>
      <c r="AL84" s="19" t="s">
        <v>92</v>
      </c>
      <c r="AN84" s="19" t="s">
        <v>407</v>
      </c>
      <c r="AO84" s="19" t="s">
        <v>409</v>
      </c>
      <c r="AP84" s="19" t="s">
        <v>175</v>
      </c>
      <c r="AS84" s="20"/>
      <c r="AT84" s="20"/>
      <c r="AU84" s="16" t="e">
        <f ca="1">"
        /** " &amp; J84 &amp; " at " &amp; I84 &amp; ". " &amp; AO84 &amp; ".
         * 
         * @return " &amp; J84 &amp; "
         */
        public String get" &amp; firstCap(scrub(J84)) &amp; "() {
            return getField(""" &amp; RIGHT(I84,2) &amp; """);
        }
"</f>
        <v>#NAME?</v>
      </c>
      <c r="AV84" s="20"/>
    </row>
    <row r="85" spans="1:48" s="19" customFormat="1" ht="12" hidden="1" customHeight="1">
      <c r="A85" s="19" t="s">
        <v>750</v>
      </c>
      <c r="C85" s="19" t="s">
        <v>306</v>
      </c>
      <c r="D85" s="19" t="s">
        <v>307</v>
      </c>
      <c r="E85" s="19" t="s">
        <v>53</v>
      </c>
      <c r="F85" s="19" t="s">
        <v>76</v>
      </c>
      <c r="G85" s="19" t="s">
        <v>308</v>
      </c>
      <c r="H85" s="19" t="s">
        <v>706</v>
      </c>
      <c r="I85" s="19" t="s">
        <v>410</v>
      </c>
      <c r="J85" s="19" t="s">
        <v>411</v>
      </c>
      <c r="P85" s="46"/>
      <c r="AF85" s="19" t="s">
        <v>101</v>
      </c>
      <c r="AG85" s="19" t="s">
        <v>102</v>
      </c>
      <c r="AH85" s="19" t="s">
        <v>31</v>
      </c>
      <c r="AJ85" s="19" t="s">
        <v>252</v>
      </c>
      <c r="AK85" s="19" t="s">
        <v>27</v>
      </c>
      <c r="AL85" s="19" t="s">
        <v>32</v>
      </c>
      <c r="AM85" s="19" t="s">
        <v>412</v>
      </c>
      <c r="AN85" s="19" t="s">
        <v>411</v>
      </c>
      <c r="AO85" s="19" t="s">
        <v>413</v>
      </c>
      <c r="AP85" s="19" t="s">
        <v>175</v>
      </c>
      <c r="AS85" s="20"/>
      <c r="AT85" s="20"/>
      <c r="AU85" s="16" t="e">
        <f ca="1">"
        /** " &amp; J85 &amp; " at " &amp; I85 &amp; ". " &amp; AO85 &amp; ".
         * 
         * @return " &amp; J85 &amp; "
         */
        public String get" &amp; firstCap(scrub(J85)) &amp; "() {
            return getField(""" &amp; RIGHT(I85,2) &amp; """);
        }
"</f>
        <v>#NAME?</v>
      </c>
      <c r="AV85" s="20"/>
    </row>
    <row r="86" spans="1:48" s="19" customFormat="1" ht="12" hidden="1" customHeight="1">
      <c r="A86" s="19" t="s">
        <v>751</v>
      </c>
      <c r="C86" s="19" t="s">
        <v>306</v>
      </c>
      <c r="D86" s="19" t="s">
        <v>307</v>
      </c>
      <c r="E86" s="19" t="s">
        <v>53</v>
      </c>
      <c r="F86" s="19" t="s">
        <v>76</v>
      </c>
      <c r="G86" s="19" t="s">
        <v>308</v>
      </c>
      <c r="H86" s="19" t="s">
        <v>707</v>
      </c>
      <c r="I86" s="19" t="s">
        <v>414</v>
      </c>
      <c r="J86" s="19" t="s">
        <v>415</v>
      </c>
      <c r="P86" s="46"/>
      <c r="AF86" s="19" t="s">
        <v>101</v>
      </c>
      <c r="AG86" s="19" t="s">
        <v>102</v>
      </c>
      <c r="AH86" s="19" t="s">
        <v>31</v>
      </c>
      <c r="AJ86" s="19" t="s">
        <v>416</v>
      </c>
      <c r="AK86" s="19" t="s">
        <v>27</v>
      </c>
      <c r="AL86" s="19" t="s">
        <v>92</v>
      </c>
      <c r="AN86" s="19" t="s">
        <v>415</v>
      </c>
      <c r="AO86" s="19" t="s">
        <v>417</v>
      </c>
      <c r="AP86" s="19" t="s">
        <v>178</v>
      </c>
      <c r="AS86" s="20"/>
      <c r="AT86" s="20"/>
      <c r="AU86" s="16" t="e">
        <f ca="1">"
        /** " &amp; J86 &amp; " at " &amp; I86 &amp; ". " &amp; AO86 &amp; ".
         * 
         * @return " &amp; J86 &amp; "
         */
        public String get" &amp; firstCap(scrub(J86)) &amp; "() {
            return getField(""" &amp; RIGHT(I86,2) &amp; """);
        }
"</f>
        <v>#NAME?</v>
      </c>
      <c r="AV86" s="20"/>
    </row>
    <row r="87" spans="1:48" s="19" customFormat="1" ht="12" hidden="1" customHeight="1">
      <c r="A87" s="19" t="s">
        <v>752</v>
      </c>
      <c r="C87" s="19" t="s">
        <v>306</v>
      </c>
      <c r="D87" s="19" t="s">
        <v>307</v>
      </c>
      <c r="E87" s="19" t="s">
        <v>53</v>
      </c>
      <c r="F87" s="19" t="s">
        <v>76</v>
      </c>
      <c r="G87" s="19" t="s">
        <v>308</v>
      </c>
      <c r="H87" s="19" t="s">
        <v>708</v>
      </c>
      <c r="I87" s="19" t="s">
        <v>418</v>
      </c>
      <c r="J87" s="19" t="s">
        <v>419</v>
      </c>
      <c r="P87" s="46"/>
      <c r="AF87" s="19" t="s">
        <v>101</v>
      </c>
      <c r="AG87" s="19" t="s">
        <v>102</v>
      </c>
      <c r="AH87" s="19" t="s">
        <v>31</v>
      </c>
      <c r="AJ87" s="19" t="s">
        <v>189</v>
      </c>
      <c r="AK87" s="19" t="s">
        <v>27</v>
      </c>
      <c r="AL87" s="19" t="s">
        <v>27</v>
      </c>
      <c r="AM87" s="19" t="s">
        <v>420</v>
      </c>
      <c r="AN87" s="19" t="s">
        <v>419</v>
      </c>
      <c r="AO87" s="19" t="s">
        <v>421</v>
      </c>
      <c r="AP87" s="19" t="s">
        <v>178</v>
      </c>
      <c r="AS87" s="20"/>
      <c r="AT87" s="20"/>
      <c r="AU87" s="16" t="e">
        <f ca="1">"
        /** " &amp; J87 &amp; " at " &amp; I87 &amp; ". " &amp; AO87 &amp; ".
         * 
         * @return " &amp; J87 &amp; "
         */
        public String get" &amp; firstCap(scrub(J87)) &amp; "() {
            return getField(""" &amp; RIGHT(I87,2) &amp; """);
        }
"</f>
        <v>#NAME?</v>
      </c>
      <c r="AV87" s="20"/>
    </row>
    <row r="88" spans="1:48" s="19" customFormat="1" ht="12" hidden="1" customHeight="1">
      <c r="A88" s="19" t="s">
        <v>753</v>
      </c>
      <c r="C88" s="19" t="s">
        <v>306</v>
      </c>
      <c r="D88" s="19" t="s">
        <v>307</v>
      </c>
      <c r="E88" s="19" t="s">
        <v>53</v>
      </c>
      <c r="F88" s="19" t="s">
        <v>76</v>
      </c>
      <c r="G88" s="19" t="s">
        <v>308</v>
      </c>
      <c r="H88" s="19" t="s">
        <v>709</v>
      </c>
      <c r="I88" s="19" t="s">
        <v>422</v>
      </c>
      <c r="J88" s="19" t="s">
        <v>423</v>
      </c>
      <c r="P88" s="46"/>
      <c r="AF88" s="19" t="s">
        <v>101</v>
      </c>
      <c r="AG88" s="19" t="s">
        <v>102</v>
      </c>
      <c r="AH88" s="19" t="s">
        <v>31</v>
      </c>
      <c r="AJ88" s="19" t="s">
        <v>424</v>
      </c>
      <c r="AK88" s="19" t="s">
        <v>27</v>
      </c>
      <c r="AL88" s="19" t="s">
        <v>87</v>
      </c>
      <c r="AN88" s="19" t="s">
        <v>423</v>
      </c>
      <c r="AO88" s="19" t="s">
        <v>425</v>
      </c>
      <c r="AP88" s="19" t="s">
        <v>175</v>
      </c>
      <c r="AS88" s="20"/>
      <c r="AT88" s="20"/>
      <c r="AU88" s="16" t="e">
        <f ca="1">"
        /** " &amp; J88 &amp; " at " &amp; I88 &amp; ". " &amp; AO88 &amp; ".
         * 
         * @return " &amp; J88 &amp; "
         */
        public String get" &amp; firstCap(scrub(J88)) &amp; "() {
            return getField(""" &amp; RIGHT(I88,2) &amp; """);
        }
"</f>
        <v>#NAME?</v>
      </c>
      <c r="AV88" s="20"/>
    </row>
    <row r="89" spans="1:48" s="19" customFormat="1" ht="12" hidden="1" customHeight="1">
      <c r="A89" s="19" t="s">
        <v>754</v>
      </c>
      <c r="C89" s="19" t="s">
        <v>306</v>
      </c>
      <c r="D89" s="19" t="s">
        <v>307</v>
      </c>
      <c r="E89" s="19" t="s">
        <v>53</v>
      </c>
      <c r="F89" s="19" t="s">
        <v>76</v>
      </c>
      <c r="G89" s="19" t="s">
        <v>308</v>
      </c>
      <c r="H89" s="19" t="s">
        <v>710</v>
      </c>
      <c r="I89" s="19" t="s">
        <v>426</v>
      </c>
      <c r="J89" s="19" t="s">
        <v>427</v>
      </c>
      <c r="P89" s="46"/>
      <c r="AF89" s="19" t="s">
        <v>101</v>
      </c>
      <c r="AG89" s="19" t="s">
        <v>102</v>
      </c>
      <c r="AH89" s="19" t="s">
        <v>31</v>
      </c>
      <c r="AJ89" s="19" t="s">
        <v>346</v>
      </c>
      <c r="AK89" s="19" t="s">
        <v>27</v>
      </c>
      <c r="AL89" s="19" t="s">
        <v>41</v>
      </c>
      <c r="AN89" s="19" t="s">
        <v>427</v>
      </c>
      <c r="AO89" s="19" t="s">
        <v>428</v>
      </c>
      <c r="AP89" s="19" t="s">
        <v>175</v>
      </c>
      <c r="AS89" s="20"/>
      <c r="AT89" s="20"/>
      <c r="AU89" s="16" t="e">
        <f ca="1">"
        /** " &amp; J89 &amp; " at " &amp; I89 &amp; ". " &amp; AO89 &amp; ".
         * 
         * @return " &amp; J89 &amp; "
         */
        public String get" &amp; firstCap(scrub(J89)) &amp; "() {
            return getField(""" &amp; RIGHT(I89,2) &amp; """);
        }
"</f>
        <v>#NAME?</v>
      </c>
      <c r="AV89" s="20"/>
    </row>
    <row r="90" spans="1:48" s="19" customFormat="1" ht="12" hidden="1" customHeight="1">
      <c r="A90" s="19" t="s">
        <v>755</v>
      </c>
      <c r="C90" s="19" t="s">
        <v>306</v>
      </c>
      <c r="D90" s="19" t="s">
        <v>307</v>
      </c>
      <c r="E90" s="19" t="s">
        <v>53</v>
      </c>
      <c r="F90" s="19" t="s">
        <v>76</v>
      </c>
      <c r="G90" s="19" t="s">
        <v>308</v>
      </c>
      <c r="H90" s="19" t="s">
        <v>711</v>
      </c>
      <c r="I90" s="19" t="s">
        <v>429</v>
      </c>
      <c r="J90" s="19" t="s">
        <v>430</v>
      </c>
      <c r="P90" s="46"/>
      <c r="AF90" s="19" t="s">
        <v>101</v>
      </c>
      <c r="AG90" s="19" t="s">
        <v>102</v>
      </c>
      <c r="AH90" s="19" t="s">
        <v>31</v>
      </c>
      <c r="AJ90" s="19" t="s">
        <v>252</v>
      </c>
      <c r="AK90" s="19" t="s">
        <v>27</v>
      </c>
      <c r="AL90" s="19" t="s">
        <v>32</v>
      </c>
      <c r="AM90" s="19" t="s">
        <v>431</v>
      </c>
      <c r="AN90" s="19" t="s">
        <v>430</v>
      </c>
      <c r="AO90" s="19" t="s">
        <v>432</v>
      </c>
      <c r="AP90" s="19" t="s">
        <v>175</v>
      </c>
      <c r="AS90" s="20"/>
      <c r="AT90" s="20"/>
      <c r="AU90" s="16" t="e">
        <f ca="1">"
        /** " &amp; J90 &amp; " at " &amp; I90 &amp; ". " &amp; AO90 &amp; ".
         * 
         * @return " &amp; J90 &amp; "
         */
        public String get" &amp; firstCap(scrub(J90)) &amp; "() {
            return getField(""" &amp; RIGHT(I90,2) &amp; """);
        }
"</f>
        <v>#NAME?</v>
      </c>
      <c r="AV90" s="20"/>
    </row>
    <row r="91" spans="1:48" s="21" customFormat="1" ht="12" hidden="1" customHeight="1">
      <c r="A91" s="21" t="s">
        <v>756</v>
      </c>
      <c r="C91" s="21" t="s">
        <v>306</v>
      </c>
      <c r="D91" s="21" t="s">
        <v>307</v>
      </c>
      <c r="E91" s="21" t="s">
        <v>60</v>
      </c>
      <c r="F91" s="21" t="s">
        <v>42</v>
      </c>
      <c r="G91" s="21" t="s">
        <v>433</v>
      </c>
      <c r="H91" s="21" t="s">
        <v>711</v>
      </c>
      <c r="P91" s="47"/>
      <c r="AF91" s="21" t="s">
        <v>101</v>
      </c>
      <c r="AG91" s="21" t="s">
        <v>102</v>
      </c>
      <c r="AH91" s="21" t="s">
        <v>31</v>
      </c>
      <c r="AN91" s="21" t="s">
        <v>433</v>
      </c>
      <c r="AS91" s="22"/>
      <c r="AT91" s="22"/>
      <c r="AU91" s="16"/>
      <c r="AV91" s="22"/>
    </row>
    <row r="92" spans="1:48" s="21" customFormat="1" ht="12" hidden="1" customHeight="1">
      <c r="A92" s="21" t="s">
        <v>757</v>
      </c>
      <c r="C92" s="21" t="s">
        <v>306</v>
      </c>
      <c r="D92" s="21" t="s">
        <v>307</v>
      </c>
      <c r="E92" s="21" t="s">
        <v>60</v>
      </c>
      <c r="F92" s="21" t="s">
        <v>42</v>
      </c>
      <c r="G92" s="21" t="s">
        <v>433</v>
      </c>
      <c r="H92" s="21" t="s">
        <v>27</v>
      </c>
      <c r="I92" s="21" t="s">
        <v>207</v>
      </c>
      <c r="J92" s="21" t="s">
        <v>208</v>
      </c>
      <c r="P92" s="47"/>
      <c r="AF92" s="21" t="s">
        <v>30</v>
      </c>
      <c r="AG92" s="21" t="s">
        <v>170</v>
      </c>
      <c r="AH92" s="21" t="s">
        <v>31</v>
      </c>
      <c r="AJ92" s="21" t="s">
        <v>176</v>
      </c>
      <c r="AK92" s="21" t="s">
        <v>27</v>
      </c>
      <c r="AL92" s="21" t="s">
        <v>32</v>
      </c>
      <c r="AM92" s="21" t="s">
        <v>692</v>
      </c>
      <c r="AN92" s="21" t="s">
        <v>208</v>
      </c>
      <c r="AO92" s="21" t="s">
        <v>209</v>
      </c>
      <c r="AP92" s="21" t="s">
        <v>178</v>
      </c>
      <c r="AS92" s="22"/>
      <c r="AT92" s="22"/>
      <c r="AU92" s="16"/>
      <c r="AV92" s="22"/>
    </row>
    <row r="93" spans="1:48" s="21" customFormat="1" ht="12" hidden="1" customHeight="1">
      <c r="A93" s="21" t="s">
        <v>758</v>
      </c>
      <c r="C93" s="21" t="s">
        <v>306</v>
      </c>
      <c r="D93" s="21" t="s">
        <v>307</v>
      </c>
      <c r="E93" s="21" t="s">
        <v>60</v>
      </c>
      <c r="F93" s="21" t="s">
        <v>42</v>
      </c>
      <c r="G93" s="21" t="s">
        <v>433</v>
      </c>
      <c r="H93" s="21" t="s">
        <v>27</v>
      </c>
      <c r="K93" s="21" t="s">
        <v>32</v>
      </c>
      <c r="L93" s="21" t="s">
        <v>434</v>
      </c>
      <c r="M93" s="21" t="s">
        <v>435</v>
      </c>
      <c r="P93" s="47"/>
      <c r="AF93" s="21" t="s">
        <v>101</v>
      </c>
      <c r="AG93" s="21" t="s">
        <v>102</v>
      </c>
      <c r="AH93" s="21" t="s">
        <v>31</v>
      </c>
      <c r="AN93" s="21" t="s">
        <v>435</v>
      </c>
      <c r="AS93" s="22"/>
      <c r="AT93" s="22"/>
      <c r="AU93" s="16"/>
      <c r="AV93" s="9" t="e">
        <f ca="1">"
        /** " &amp; M93 &amp; " at " &amp; L93 &amp; ". " &amp; AO93 &amp; ".
         *  (Qualifier)
         * @return " &amp; M93 &amp; "
         */
        public String get" &amp; firstCap(scrub(M93)) &amp; "() {
            return getField(""" &amp; RIGHT(L93,2) &amp; """);
        }
"</f>
        <v>#NAME?</v>
      </c>
    </row>
    <row r="94" spans="1:48" s="21" customFormat="1" ht="12" hidden="1" customHeight="1">
      <c r="A94" s="21" t="s">
        <v>759</v>
      </c>
      <c r="C94" s="21" t="s">
        <v>306</v>
      </c>
      <c r="D94" s="21" t="s">
        <v>307</v>
      </c>
      <c r="E94" s="21" t="s">
        <v>60</v>
      </c>
      <c r="F94" s="21" t="s">
        <v>42</v>
      </c>
      <c r="G94" s="21" t="s">
        <v>433</v>
      </c>
      <c r="H94" s="21" t="s">
        <v>27</v>
      </c>
      <c r="N94" s="21" t="s">
        <v>41</v>
      </c>
      <c r="O94" s="21" t="s">
        <v>434</v>
      </c>
      <c r="P94" s="47" t="s">
        <v>435</v>
      </c>
      <c r="AF94" s="21" t="s">
        <v>30</v>
      </c>
      <c r="AG94" s="21" t="s">
        <v>170</v>
      </c>
      <c r="AH94" s="21" t="s">
        <v>31</v>
      </c>
      <c r="AJ94" s="21" t="s">
        <v>176</v>
      </c>
      <c r="AK94" s="21" t="s">
        <v>27</v>
      </c>
      <c r="AL94" s="21" t="s">
        <v>32</v>
      </c>
      <c r="AM94" s="21" t="s">
        <v>436</v>
      </c>
      <c r="AN94" s="21" t="s">
        <v>435</v>
      </c>
      <c r="AO94" s="21" t="s">
        <v>437</v>
      </c>
      <c r="AP94" s="21" t="s">
        <v>178</v>
      </c>
      <c r="AS94" s="22"/>
      <c r="AT94" s="22"/>
      <c r="AU94" s="32" t="e">
        <f ca="1">"
        /** (QUALIFIER) " &amp; P94 &amp; " at " &amp; O94 &amp; ". " &amp; AO94 &amp; "
         * 
         * @return " &amp; P94 &amp; "
         */
        public String get" &amp; firstCap(scrub(P94)) &amp; "() {
            return getField(""" &amp; RIGHT(O94,2) &amp; """);
        }
"</f>
        <v>#NAME?</v>
      </c>
      <c r="AV94" s="22"/>
    </row>
    <row r="95" spans="1:48" s="21" customFormat="1" ht="12" hidden="1" customHeight="1">
      <c r="A95" s="21" t="s">
        <v>760</v>
      </c>
      <c r="C95" s="21" t="s">
        <v>306</v>
      </c>
      <c r="D95" s="21" t="s">
        <v>307</v>
      </c>
      <c r="E95" s="21" t="s">
        <v>60</v>
      </c>
      <c r="F95" s="21" t="s">
        <v>42</v>
      </c>
      <c r="G95" s="21" t="s">
        <v>433</v>
      </c>
      <c r="H95" s="21" t="s">
        <v>47</v>
      </c>
      <c r="I95" s="21" t="s">
        <v>438</v>
      </c>
      <c r="J95" s="21" t="s">
        <v>439</v>
      </c>
      <c r="P95" s="47"/>
      <c r="AF95" s="21" t="s">
        <v>30</v>
      </c>
      <c r="AG95" s="21" t="s">
        <v>170</v>
      </c>
      <c r="AH95" s="21" t="s">
        <v>31</v>
      </c>
      <c r="AJ95" s="21" t="s">
        <v>198</v>
      </c>
      <c r="AK95" s="21" t="s">
        <v>27</v>
      </c>
      <c r="AL95" s="21" t="s">
        <v>104</v>
      </c>
      <c r="AN95" s="21" t="s">
        <v>439</v>
      </c>
      <c r="AO95" s="21" t="s">
        <v>440</v>
      </c>
      <c r="AP95" s="21" t="s">
        <v>178</v>
      </c>
      <c r="AS95" s="22"/>
      <c r="AT95" s="22"/>
      <c r="AU95" s="16" t="e">
        <f ca="1">"
        /** " &amp; J95 &amp; " at " &amp; I95 &amp; ". " &amp; AO95 &amp; ".
         * 
         * @return " &amp; J95 &amp; "
         */
        public String get" &amp; firstCap(scrub(J95)) &amp; "() {
            return getField(""" &amp; RIGHT(I95,2) &amp; """);
        }
"</f>
        <v>#NAME?</v>
      </c>
      <c r="AV95" s="22"/>
    </row>
    <row r="96" spans="1:48" s="23" customFormat="1" ht="12" hidden="1" customHeight="1">
      <c r="A96" s="23" t="s">
        <v>761</v>
      </c>
      <c r="C96" s="23" t="s">
        <v>306</v>
      </c>
      <c r="D96" s="23" t="s">
        <v>307</v>
      </c>
      <c r="E96" s="23" t="s">
        <v>66</v>
      </c>
      <c r="F96" s="23" t="s">
        <v>48</v>
      </c>
      <c r="G96" s="23" t="s">
        <v>441</v>
      </c>
      <c r="H96" s="23" t="s">
        <v>47</v>
      </c>
      <c r="P96" s="48"/>
      <c r="AF96" s="23" t="s">
        <v>101</v>
      </c>
      <c r="AG96" s="23" t="s">
        <v>102</v>
      </c>
      <c r="AH96" s="23" t="s">
        <v>31</v>
      </c>
      <c r="AN96" s="23" t="s">
        <v>441</v>
      </c>
      <c r="AS96" s="24"/>
      <c r="AT96" s="24"/>
      <c r="AU96" s="16"/>
      <c r="AV96" s="24"/>
    </row>
    <row r="97" spans="1:48" s="23" customFormat="1" ht="12" hidden="1" customHeight="1">
      <c r="A97" s="23" t="s">
        <v>762</v>
      </c>
      <c r="C97" s="23" t="s">
        <v>306</v>
      </c>
      <c r="D97" s="23" t="s">
        <v>307</v>
      </c>
      <c r="E97" s="23" t="s">
        <v>66</v>
      </c>
      <c r="F97" s="23" t="s">
        <v>48</v>
      </c>
      <c r="G97" s="23" t="s">
        <v>441</v>
      </c>
      <c r="H97" s="23" t="s">
        <v>27</v>
      </c>
      <c r="I97" s="23" t="s">
        <v>207</v>
      </c>
      <c r="J97" s="23" t="s">
        <v>208</v>
      </c>
      <c r="P97" s="48"/>
      <c r="AF97" s="23" t="s">
        <v>30</v>
      </c>
      <c r="AG97" s="23" t="s">
        <v>170</v>
      </c>
      <c r="AH97" s="23" t="s">
        <v>31</v>
      </c>
      <c r="AJ97" s="23" t="s">
        <v>176</v>
      </c>
      <c r="AK97" s="23" t="s">
        <v>27</v>
      </c>
      <c r="AL97" s="23" t="s">
        <v>32</v>
      </c>
      <c r="AM97" s="23" t="s">
        <v>692</v>
      </c>
      <c r="AN97" s="23" t="s">
        <v>208</v>
      </c>
      <c r="AO97" s="23" t="s">
        <v>209</v>
      </c>
      <c r="AP97" s="23" t="s">
        <v>178</v>
      </c>
      <c r="AS97" s="24"/>
      <c r="AT97" s="24"/>
      <c r="AU97" s="16"/>
      <c r="AV97" s="24"/>
    </row>
    <row r="98" spans="1:48" s="23" customFormat="1" ht="12" hidden="1" customHeight="1">
      <c r="A98" s="23" t="s">
        <v>763</v>
      </c>
      <c r="C98" s="23" t="s">
        <v>306</v>
      </c>
      <c r="D98" s="23" t="s">
        <v>307</v>
      </c>
      <c r="E98" s="23" t="s">
        <v>66</v>
      </c>
      <c r="F98" s="23" t="s">
        <v>48</v>
      </c>
      <c r="G98" s="23" t="s">
        <v>441</v>
      </c>
      <c r="H98" s="23" t="s">
        <v>27</v>
      </c>
      <c r="K98" s="23" t="s">
        <v>32</v>
      </c>
      <c r="L98" s="23" t="s">
        <v>442</v>
      </c>
      <c r="M98" s="23" t="s">
        <v>443</v>
      </c>
      <c r="P98" s="48"/>
      <c r="AF98" s="23" t="s">
        <v>101</v>
      </c>
      <c r="AG98" s="23" t="s">
        <v>102</v>
      </c>
      <c r="AH98" s="23" t="s">
        <v>31</v>
      </c>
      <c r="AN98" s="23" t="s">
        <v>443</v>
      </c>
      <c r="AS98" s="24"/>
      <c r="AT98" s="24"/>
      <c r="AU98" s="16"/>
      <c r="AV98" s="9" t="e">
        <f ca="1">"
        /** " &amp; M98 &amp; " at " &amp; L98 &amp; ". " &amp; AO98 &amp; ".
         *  (Qualifier)
         * @return " &amp; M98 &amp; "
         */
        public String get" &amp; firstCap(scrub(M98)) &amp; "() {
            return getField(""" &amp; RIGHT(L98,2) &amp; """);
        }
"</f>
        <v>#NAME?</v>
      </c>
    </row>
    <row r="99" spans="1:48" s="23" customFormat="1" ht="12" hidden="1" customHeight="1">
      <c r="A99" s="23" t="s">
        <v>764</v>
      </c>
      <c r="C99" s="23" t="s">
        <v>306</v>
      </c>
      <c r="D99" s="23" t="s">
        <v>307</v>
      </c>
      <c r="E99" s="23" t="s">
        <v>66</v>
      </c>
      <c r="F99" s="23" t="s">
        <v>48</v>
      </c>
      <c r="G99" s="23" t="s">
        <v>441</v>
      </c>
      <c r="H99" s="23" t="s">
        <v>27</v>
      </c>
      <c r="N99" s="23" t="s">
        <v>41</v>
      </c>
      <c r="O99" s="23" t="s">
        <v>442</v>
      </c>
      <c r="P99" s="48" t="s">
        <v>443</v>
      </c>
      <c r="AF99" s="23" t="s">
        <v>30</v>
      </c>
      <c r="AG99" s="23" t="s">
        <v>170</v>
      </c>
      <c r="AH99" s="23" t="s">
        <v>31</v>
      </c>
      <c r="AJ99" s="23" t="s">
        <v>176</v>
      </c>
      <c r="AK99" s="23" t="s">
        <v>27</v>
      </c>
      <c r="AL99" s="23" t="s">
        <v>32</v>
      </c>
      <c r="AM99" s="23" t="s">
        <v>194</v>
      </c>
      <c r="AN99" s="23" t="s">
        <v>443</v>
      </c>
      <c r="AO99" s="23" t="s">
        <v>444</v>
      </c>
      <c r="AP99" s="23" t="s">
        <v>178</v>
      </c>
      <c r="AS99" s="24"/>
      <c r="AT99" s="24"/>
      <c r="AU99" s="34" t="e">
        <f ca="1">"
        /** (QUALIFIER) " &amp; P99 &amp; " at " &amp; O99 &amp; ". " &amp; AO99 &amp; "
         * 
         * @return " &amp; P99 &amp; "
         */
        public String get" &amp; firstCap(scrub(P99)) &amp; "() {
            return getField(""" &amp; RIGHT(O99,2) &amp; """);
        }
"</f>
        <v>#NAME?</v>
      </c>
      <c r="AV99" s="24"/>
    </row>
    <row r="100" spans="1:48" s="23" customFormat="1" ht="12" hidden="1" customHeight="1">
      <c r="A100" s="23" t="s">
        <v>117</v>
      </c>
      <c r="C100" s="23" t="s">
        <v>306</v>
      </c>
      <c r="D100" s="23" t="s">
        <v>307</v>
      </c>
      <c r="E100" s="23" t="s">
        <v>66</v>
      </c>
      <c r="F100" s="23" t="s">
        <v>48</v>
      </c>
      <c r="G100" s="23" t="s">
        <v>441</v>
      </c>
      <c r="H100" s="23" t="s">
        <v>47</v>
      </c>
      <c r="I100" s="23" t="s">
        <v>445</v>
      </c>
      <c r="J100" s="23" t="s">
        <v>446</v>
      </c>
      <c r="P100" s="48"/>
      <c r="AF100" s="23" t="s">
        <v>30</v>
      </c>
      <c r="AG100" s="23" t="s">
        <v>170</v>
      </c>
      <c r="AH100" s="23" t="s">
        <v>31</v>
      </c>
      <c r="AJ100" s="23" t="s">
        <v>198</v>
      </c>
      <c r="AK100" s="23" t="s">
        <v>27</v>
      </c>
      <c r="AL100" s="23" t="s">
        <v>104</v>
      </c>
      <c r="AN100" s="23" t="s">
        <v>446</v>
      </c>
      <c r="AO100" s="23" t="s">
        <v>447</v>
      </c>
      <c r="AP100" s="23" t="s">
        <v>178</v>
      </c>
      <c r="AS100" s="24"/>
      <c r="AT100" s="24"/>
      <c r="AU100" s="16" t="e">
        <f ca="1">"
        /** " &amp; J100 &amp; " at " &amp; I100 &amp; ". " &amp; AO100 &amp; ".
         * 
         * @return " &amp; J100 &amp; "
         */
        public String get" &amp; firstCap(scrub(J100)) &amp; "() {
            return getField(""" &amp; RIGHT(I100,2) &amp; """);
        }
"</f>
        <v>#NAME?</v>
      </c>
      <c r="AV100" s="24"/>
    </row>
    <row r="101" spans="1:48" s="23" customFormat="1" ht="12" hidden="1" customHeight="1">
      <c r="A101" s="23" t="s">
        <v>765</v>
      </c>
      <c r="C101" s="23" t="s">
        <v>306</v>
      </c>
      <c r="D101" s="23" t="s">
        <v>307</v>
      </c>
      <c r="E101" s="23" t="s">
        <v>66</v>
      </c>
      <c r="F101" s="23" t="s">
        <v>48</v>
      </c>
      <c r="G101" s="23" t="s">
        <v>441</v>
      </c>
      <c r="H101" s="23" t="s">
        <v>53</v>
      </c>
      <c r="I101" s="23" t="s">
        <v>448</v>
      </c>
      <c r="J101" s="23" t="s">
        <v>449</v>
      </c>
      <c r="P101" s="48"/>
      <c r="AF101" s="23" t="s">
        <v>101</v>
      </c>
      <c r="AG101" s="23" t="s">
        <v>102</v>
      </c>
      <c r="AH101" s="23" t="s">
        <v>31</v>
      </c>
      <c r="AJ101" s="23" t="s">
        <v>283</v>
      </c>
      <c r="AK101" s="23" t="s">
        <v>27</v>
      </c>
      <c r="AL101" s="23" t="s">
        <v>41</v>
      </c>
      <c r="AN101" s="23" t="s">
        <v>449</v>
      </c>
      <c r="AO101" s="23" t="s">
        <v>450</v>
      </c>
      <c r="AP101" s="23" t="s">
        <v>178</v>
      </c>
      <c r="AS101" s="24"/>
      <c r="AT101" s="24"/>
      <c r="AU101" s="16" t="e">
        <f ca="1">"
        /** " &amp; J101 &amp; " at " &amp; I101 &amp; ". " &amp; AO101 &amp; ".
         * 
         * @return " &amp; J101 &amp; "
         */
        public String get" &amp; firstCap(scrub(J101)) &amp; "() {
            return getField(""" &amp; RIGHT(I101,2) &amp; """);
        }
"</f>
        <v>#NAME?</v>
      </c>
      <c r="AV101" s="24"/>
    </row>
    <row r="102" spans="1:48" s="23" customFormat="1" ht="12" hidden="1" customHeight="1">
      <c r="A102" s="23" t="s">
        <v>766</v>
      </c>
      <c r="C102" s="23" t="s">
        <v>306</v>
      </c>
      <c r="D102" s="23" t="s">
        <v>307</v>
      </c>
      <c r="E102" s="23" t="s">
        <v>66</v>
      </c>
      <c r="F102" s="23" t="s">
        <v>48</v>
      </c>
      <c r="G102" s="23" t="s">
        <v>441</v>
      </c>
      <c r="H102" s="23" t="s">
        <v>60</v>
      </c>
      <c r="I102" s="23" t="s">
        <v>451</v>
      </c>
      <c r="J102" s="23" t="s">
        <v>452</v>
      </c>
      <c r="P102" s="48"/>
      <c r="AF102" s="23" t="s">
        <v>101</v>
      </c>
      <c r="AG102" s="23" t="s">
        <v>102</v>
      </c>
      <c r="AH102" s="23" t="s">
        <v>31</v>
      </c>
      <c r="AJ102" s="23" t="s">
        <v>198</v>
      </c>
      <c r="AK102" s="23" t="s">
        <v>27</v>
      </c>
      <c r="AL102" s="23" t="s">
        <v>104</v>
      </c>
      <c r="AN102" s="23" t="s">
        <v>452</v>
      </c>
      <c r="AO102" s="23" t="s">
        <v>232</v>
      </c>
      <c r="AP102" s="23" t="s">
        <v>178</v>
      </c>
      <c r="AS102" s="24"/>
      <c r="AT102" s="24"/>
      <c r="AU102" s="16" t="e">
        <f ca="1">"
        /** " &amp; J102 &amp; " at " &amp; I102 &amp; ". " &amp; AO102 &amp; ".
         * 
         * @return " &amp; J102 &amp; "
         */
        public String get" &amp; firstCap(scrub(J102)) &amp; "() {
            return getField(""" &amp; RIGHT(I102,2) &amp; """);
        }
"</f>
        <v>#NAME?</v>
      </c>
      <c r="AV102" s="24"/>
    </row>
    <row r="103" spans="1:48" s="23" customFormat="1" ht="12" hidden="1" customHeight="1">
      <c r="A103" s="23" t="s">
        <v>767</v>
      </c>
      <c r="C103" s="23" t="s">
        <v>306</v>
      </c>
      <c r="D103" s="23" t="s">
        <v>307</v>
      </c>
      <c r="E103" s="23" t="s">
        <v>66</v>
      </c>
      <c r="F103" s="23" t="s">
        <v>48</v>
      </c>
      <c r="G103" s="23" t="s">
        <v>441</v>
      </c>
      <c r="H103" s="23" t="s">
        <v>66</v>
      </c>
      <c r="I103" s="23" t="s">
        <v>453</v>
      </c>
      <c r="J103" s="23" t="s">
        <v>454</v>
      </c>
      <c r="P103" s="48"/>
      <c r="AF103" s="23" t="s">
        <v>101</v>
      </c>
      <c r="AG103" s="23" t="s">
        <v>102</v>
      </c>
      <c r="AH103" s="23" t="s">
        <v>31</v>
      </c>
      <c r="AJ103" s="23" t="s">
        <v>125</v>
      </c>
      <c r="AK103" s="23" t="s">
        <v>27</v>
      </c>
      <c r="AL103" s="23" t="s">
        <v>87</v>
      </c>
      <c r="AN103" s="23" t="s">
        <v>454</v>
      </c>
      <c r="AO103" s="23" t="s">
        <v>455</v>
      </c>
      <c r="AP103" s="23" t="s">
        <v>175</v>
      </c>
      <c r="AS103" s="24"/>
      <c r="AT103" s="24"/>
      <c r="AU103" s="16" t="e">
        <f ca="1">"
        /** " &amp; J103 &amp; " at " &amp; I103 &amp; ". " &amp; AO103 &amp; ".
         * 
         * @return " &amp; J103 &amp; "
         */
        public String get" &amp; firstCap(scrub(J103)) &amp; "() {
            return getField(""" &amp; RIGHT(I103,2) &amp; """);
        }
"</f>
        <v>#NAME?</v>
      </c>
      <c r="AV103" s="24"/>
    </row>
    <row r="104" spans="1:48" s="23" customFormat="1" ht="12" hidden="1" customHeight="1">
      <c r="A104" s="23" t="s">
        <v>768</v>
      </c>
      <c r="C104" s="23" t="s">
        <v>306</v>
      </c>
      <c r="D104" s="23" t="s">
        <v>307</v>
      </c>
      <c r="E104" s="23" t="s">
        <v>66</v>
      </c>
      <c r="F104" s="23" t="s">
        <v>48</v>
      </c>
      <c r="G104" s="23" t="s">
        <v>441</v>
      </c>
      <c r="H104" s="23" t="s">
        <v>66</v>
      </c>
      <c r="K104" s="23" t="s">
        <v>74</v>
      </c>
      <c r="L104" s="23" t="s">
        <v>456</v>
      </c>
      <c r="M104" s="23" t="s">
        <v>457</v>
      </c>
      <c r="P104" s="48"/>
      <c r="AF104" s="23" t="s">
        <v>101</v>
      </c>
      <c r="AG104" s="23" t="s">
        <v>102</v>
      </c>
      <c r="AH104" s="23" t="s">
        <v>31</v>
      </c>
      <c r="AN104" s="23" t="s">
        <v>457</v>
      </c>
      <c r="AS104" s="24"/>
      <c r="AT104" s="24"/>
      <c r="AU104" s="16"/>
      <c r="AV104" s="9" t="e">
        <f ca="1">"
        /** " &amp; M104 &amp; " at " &amp; L104 &amp; ". " &amp; AO104 &amp; ".
         *  (Qualifier)
         * @return " &amp; M104 &amp; "
         */
        public String get" &amp; firstCap(scrub(M104)) &amp; "() {
            return getField(""" &amp; RIGHT(L104,2) &amp; """);
        }
"</f>
        <v>#NAME?</v>
      </c>
    </row>
    <row r="105" spans="1:48" s="23" customFormat="1" ht="12" hidden="1" customHeight="1">
      <c r="A105" s="23" t="s">
        <v>769</v>
      </c>
      <c r="C105" s="23" t="s">
        <v>306</v>
      </c>
      <c r="D105" s="23" t="s">
        <v>307</v>
      </c>
      <c r="E105" s="23" t="s">
        <v>66</v>
      </c>
      <c r="F105" s="23" t="s">
        <v>48</v>
      </c>
      <c r="G105" s="23" t="s">
        <v>441</v>
      </c>
      <c r="H105" s="23" t="s">
        <v>66</v>
      </c>
      <c r="N105" s="23" t="s">
        <v>81</v>
      </c>
      <c r="O105" s="23" t="s">
        <v>456</v>
      </c>
      <c r="P105" s="48" t="s">
        <v>457</v>
      </c>
      <c r="AF105" s="23" t="s">
        <v>30</v>
      </c>
      <c r="AG105" s="23" t="s">
        <v>170</v>
      </c>
      <c r="AH105" s="23" t="s">
        <v>31</v>
      </c>
      <c r="AJ105" s="23" t="s">
        <v>176</v>
      </c>
      <c r="AK105" s="23" t="s">
        <v>27</v>
      </c>
      <c r="AL105" s="23" t="s">
        <v>32</v>
      </c>
      <c r="AM105" s="23" t="s">
        <v>194</v>
      </c>
      <c r="AN105" s="23" t="s">
        <v>457</v>
      </c>
      <c r="AO105" s="23" t="s">
        <v>458</v>
      </c>
      <c r="AP105" s="23" t="s">
        <v>178</v>
      </c>
      <c r="AS105" s="24"/>
      <c r="AT105" s="24"/>
      <c r="AU105" s="34" t="e">
        <f ca="1">"
        /** (QUALIFIER) " &amp; P105 &amp; " at " &amp; O105 &amp; ". " &amp; AO105 &amp; "
         * 
         * @return " &amp; P105 &amp; "
         */
        public String get" &amp; firstCap(scrub(P105)) &amp; "() {
            return getField(""" &amp; RIGHT(O105,2) &amp; """);
        }
"</f>
        <v>#NAME?</v>
      </c>
      <c r="AV105" s="24"/>
    </row>
    <row r="106" spans="1:48" s="23" customFormat="1" ht="12" hidden="1" customHeight="1">
      <c r="A106" s="23" t="s">
        <v>770</v>
      </c>
      <c r="C106" s="23" t="s">
        <v>306</v>
      </c>
      <c r="D106" s="23" t="s">
        <v>307</v>
      </c>
      <c r="E106" s="23" t="s">
        <v>66</v>
      </c>
      <c r="F106" s="23" t="s">
        <v>48</v>
      </c>
      <c r="G106" s="23" t="s">
        <v>441</v>
      </c>
      <c r="H106" s="23" t="s">
        <v>87</v>
      </c>
      <c r="I106" s="23" t="s">
        <v>459</v>
      </c>
      <c r="J106" s="23" t="s">
        <v>460</v>
      </c>
      <c r="P106" s="48"/>
      <c r="AF106" s="23" t="s">
        <v>30</v>
      </c>
      <c r="AG106" s="23" t="s">
        <v>170</v>
      </c>
      <c r="AH106" s="23" t="s">
        <v>31</v>
      </c>
      <c r="AJ106" s="23" t="s">
        <v>198</v>
      </c>
      <c r="AK106" s="23" t="s">
        <v>27</v>
      </c>
      <c r="AL106" s="23" t="s">
        <v>104</v>
      </c>
      <c r="AN106" s="23" t="s">
        <v>460</v>
      </c>
      <c r="AO106" s="23" t="s">
        <v>461</v>
      </c>
      <c r="AP106" s="23" t="s">
        <v>178</v>
      </c>
      <c r="AS106" s="24"/>
      <c r="AT106" s="24"/>
      <c r="AU106" s="16" t="e">
        <f ca="1">"
        /** " &amp; J106 &amp; " at " &amp; I106 &amp; ". " &amp; AO106 &amp; ".
         * 
         * @return " &amp; J106 &amp; "
         */
        public String get" &amp; firstCap(scrub(J106)) &amp; "() {
            return getField(""" &amp; RIGHT(I106,2) &amp; """);
        }
"</f>
        <v>#NAME?</v>
      </c>
      <c r="AV106" s="24"/>
    </row>
    <row r="107" spans="1:48" s="23" customFormat="1" ht="12" hidden="1" customHeight="1">
      <c r="A107" s="23" t="s">
        <v>771</v>
      </c>
      <c r="C107" s="23" t="s">
        <v>306</v>
      </c>
      <c r="D107" s="23" t="s">
        <v>307</v>
      </c>
      <c r="E107" s="23" t="s">
        <v>66</v>
      </c>
      <c r="F107" s="23" t="s">
        <v>48</v>
      </c>
      <c r="G107" s="23" t="s">
        <v>441</v>
      </c>
      <c r="H107" s="23" t="s">
        <v>92</v>
      </c>
      <c r="I107" s="23" t="s">
        <v>462</v>
      </c>
      <c r="J107" s="23" t="s">
        <v>463</v>
      </c>
      <c r="P107" s="48"/>
      <c r="AF107" s="23" t="s">
        <v>101</v>
      </c>
      <c r="AG107" s="23" t="s">
        <v>102</v>
      </c>
      <c r="AH107" s="23" t="s">
        <v>31</v>
      </c>
      <c r="AJ107" s="23" t="s">
        <v>283</v>
      </c>
      <c r="AK107" s="23" t="s">
        <v>27</v>
      </c>
      <c r="AL107" s="23" t="s">
        <v>41</v>
      </c>
      <c r="AN107" s="23" t="s">
        <v>463</v>
      </c>
      <c r="AO107" s="23" t="s">
        <v>464</v>
      </c>
      <c r="AP107" s="23" t="s">
        <v>178</v>
      </c>
      <c r="AS107" s="24"/>
      <c r="AT107" s="24"/>
      <c r="AU107" s="16" t="e">
        <f ca="1">"
        /** " &amp; J107 &amp; " at " &amp; I107 &amp; ". " &amp; AO107 &amp; ".
         * 
         * @return " &amp; J107 &amp; "
         */
        public String get" &amp; firstCap(scrub(J107)) &amp; "() {
            return getField(""" &amp; RIGHT(I107,2) &amp; """);
        }
"</f>
        <v>#NAME?</v>
      </c>
      <c r="AV107" s="24"/>
    </row>
    <row r="108" spans="1:48" s="23" customFormat="1" ht="12" hidden="1" customHeight="1">
      <c r="A108" s="23" t="s">
        <v>772</v>
      </c>
      <c r="C108" s="23" t="s">
        <v>306</v>
      </c>
      <c r="D108" s="23" t="s">
        <v>307</v>
      </c>
      <c r="E108" s="23" t="s">
        <v>66</v>
      </c>
      <c r="F108" s="23" t="s">
        <v>48</v>
      </c>
      <c r="G108" s="23" t="s">
        <v>441</v>
      </c>
      <c r="H108" s="23" t="s">
        <v>96</v>
      </c>
      <c r="I108" s="23" t="s">
        <v>465</v>
      </c>
      <c r="J108" s="23" t="s">
        <v>466</v>
      </c>
      <c r="P108" s="48"/>
      <c r="AF108" s="23" t="s">
        <v>101</v>
      </c>
      <c r="AG108" s="23" t="s">
        <v>102</v>
      </c>
      <c r="AH108" s="23" t="s">
        <v>31</v>
      </c>
      <c r="AJ108" s="23" t="s">
        <v>198</v>
      </c>
      <c r="AK108" s="23" t="s">
        <v>27</v>
      </c>
      <c r="AL108" s="23" t="s">
        <v>104</v>
      </c>
      <c r="AN108" s="23" t="s">
        <v>466</v>
      </c>
      <c r="AO108" s="23" t="s">
        <v>232</v>
      </c>
      <c r="AP108" s="23" t="s">
        <v>178</v>
      </c>
      <c r="AS108" s="24"/>
      <c r="AT108" s="24"/>
      <c r="AU108" s="16" t="e">
        <f ca="1">"
        /** " &amp; J108 &amp; " at " &amp; I108 &amp; ". " &amp; AO108 &amp; ".
         * 
         * @return " &amp; J108 &amp; "
         */
        public String get" &amp; firstCap(scrub(J108)) &amp; "() {
            return getField(""" &amp; RIGHT(I108,2) &amp; """);
        }
"</f>
        <v>#NAME?</v>
      </c>
      <c r="AV108" s="24"/>
    </row>
    <row r="109" spans="1:48" s="19" customFormat="1" ht="12" hidden="1" customHeight="1">
      <c r="A109" s="19" t="s">
        <v>773</v>
      </c>
      <c r="C109" s="19" t="s">
        <v>306</v>
      </c>
      <c r="D109" s="19" t="s">
        <v>307</v>
      </c>
      <c r="E109" s="19" t="s">
        <v>74</v>
      </c>
      <c r="F109" s="19" t="s">
        <v>61</v>
      </c>
      <c r="G109" s="19" t="s">
        <v>467</v>
      </c>
      <c r="H109" s="19" t="s">
        <v>96</v>
      </c>
      <c r="P109" s="46"/>
      <c r="AF109" s="19" t="s">
        <v>101</v>
      </c>
      <c r="AG109" s="19" t="s">
        <v>102</v>
      </c>
      <c r="AH109" s="19" t="s">
        <v>31</v>
      </c>
      <c r="AN109" s="19" t="s">
        <v>467</v>
      </c>
      <c r="AS109" s="20"/>
      <c r="AT109" s="20"/>
      <c r="AU109" s="16"/>
      <c r="AV109" s="20"/>
    </row>
    <row r="110" spans="1:48" s="19" customFormat="1" ht="12" hidden="1" customHeight="1">
      <c r="A110" s="19" t="s">
        <v>774</v>
      </c>
      <c r="C110" s="19" t="s">
        <v>306</v>
      </c>
      <c r="D110" s="19" t="s">
        <v>307</v>
      </c>
      <c r="E110" s="19" t="s">
        <v>74</v>
      </c>
      <c r="F110" s="19" t="s">
        <v>61</v>
      </c>
      <c r="G110" s="19" t="s">
        <v>467</v>
      </c>
      <c r="H110" s="19" t="s">
        <v>27</v>
      </c>
      <c r="I110" s="19" t="s">
        <v>207</v>
      </c>
      <c r="J110" s="19" t="s">
        <v>208</v>
      </c>
      <c r="P110" s="46"/>
      <c r="AF110" s="19" t="s">
        <v>30</v>
      </c>
      <c r="AG110" s="19" t="s">
        <v>170</v>
      </c>
      <c r="AH110" s="19" t="s">
        <v>31</v>
      </c>
      <c r="AJ110" s="19" t="s">
        <v>176</v>
      </c>
      <c r="AK110" s="19" t="s">
        <v>27</v>
      </c>
      <c r="AL110" s="19" t="s">
        <v>32</v>
      </c>
      <c r="AM110" s="19" t="s">
        <v>692</v>
      </c>
      <c r="AN110" s="19" t="s">
        <v>208</v>
      </c>
      <c r="AO110" s="19" t="s">
        <v>209</v>
      </c>
      <c r="AP110" s="19" t="s">
        <v>178</v>
      </c>
      <c r="AS110" s="20"/>
      <c r="AT110" s="20"/>
      <c r="AU110" s="16"/>
      <c r="AV110" s="20"/>
    </row>
    <row r="111" spans="1:48" s="19" customFormat="1" ht="12" hidden="1" customHeight="1">
      <c r="A111" s="19" t="s">
        <v>775</v>
      </c>
      <c r="C111" s="19" t="s">
        <v>306</v>
      </c>
      <c r="D111" s="19" t="s">
        <v>307</v>
      </c>
      <c r="E111" s="19" t="s">
        <v>74</v>
      </c>
      <c r="F111" s="19" t="s">
        <v>61</v>
      </c>
      <c r="G111" s="19" t="s">
        <v>467</v>
      </c>
      <c r="H111" s="19" t="s">
        <v>27</v>
      </c>
      <c r="P111" s="46"/>
      <c r="T111" s="19" t="s">
        <v>32</v>
      </c>
      <c r="U111" s="19" t="s">
        <v>468</v>
      </c>
      <c r="V111" s="19" t="s">
        <v>469</v>
      </c>
      <c r="AF111" s="19" t="s">
        <v>30</v>
      </c>
      <c r="AG111" s="19" t="s">
        <v>170</v>
      </c>
      <c r="AH111" s="19" t="s">
        <v>31</v>
      </c>
      <c r="AN111" s="19" t="s">
        <v>469</v>
      </c>
      <c r="AS111" s="20"/>
      <c r="AT111" s="20"/>
      <c r="AU111" s="16"/>
      <c r="AV111" s="20"/>
    </row>
    <row r="112" spans="1:48" s="19" customFormat="1" ht="12" hidden="1" customHeight="1">
      <c r="A112" s="19" t="s">
        <v>776</v>
      </c>
      <c r="C112" s="19" t="s">
        <v>306</v>
      </c>
      <c r="D112" s="19" t="s">
        <v>307</v>
      </c>
      <c r="E112" s="19" t="s">
        <v>74</v>
      </c>
      <c r="F112" s="19" t="s">
        <v>61</v>
      </c>
      <c r="G112" s="19" t="s">
        <v>467</v>
      </c>
      <c r="H112" s="19" t="s">
        <v>27</v>
      </c>
      <c r="P112" s="46"/>
      <c r="W112" s="19" t="s">
        <v>41</v>
      </c>
      <c r="X112" s="19" t="s">
        <v>468</v>
      </c>
      <c r="Y112" s="19" t="s">
        <v>469</v>
      </c>
      <c r="AF112" s="19" t="s">
        <v>30</v>
      </c>
      <c r="AG112" s="19" t="s">
        <v>170</v>
      </c>
      <c r="AH112" s="19" t="s">
        <v>31</v>
      </c>
      <c r="AJ112" s="19" t="s">
        <v>223</v>
      </c>
      <c r="AK112" s="19" t="s">
        <v>27</v>
      </c>
      <c r="AL112" s="19" t="s">
        <v>27</v>
      </c>
      <c r="AN112" s="19" t="s">
        <v>469</v>
      </c>
      <c r="AO112" s="19" t="s">
        <v>470</v>
      </c>
      <c r="AP112" s="19" t="s">
        <v>175</v>
      </c>
      <c r="AS112" s="20"/>
      <c r="AT112" s="20"/>
      <c r="AU112" s="16"/>
      <c r="AV112" s="20"/>
    </row>
    <row r="113" spans="1:48" s="35" customFormat="1" ht="12" customHeight="1">
      <c r="A113" s="19" t="s">
        <v>777</v>
      </c>
      <c r="B113" s="19"/>
      <c r="C113" s="19" t="s">
        <v>306</v>
      </c>
      <c r="D113" s="19" t="s">
        <v>307</v>
      </c>
      <c r="E113" s="19" t="s">
        <v>74</v>
      </c>
      <c r="F113" s="19" t="s">
        <v>61</v>
      </c>
      <c r="G113" s="19" t="s">
        <v>467</v>
      </c>
      <c r="H113" s="19" t="s">
        <v>27</v>
      </c>
      <c r="I113" s="19"/>
      <c r="J113" s="19"/>
      <c r="K113" s="19"/>
      <c r="L113" s="19"/>
      <c r="M113" s="19"/>
      <c r="N113" s="19"/>
      <c r="O113" s="19"/>
      <c r="P113" s="46"/>
      <c r="Q113" s="35" t="s">
        <v>47</v>
      </c>
      <c r="R113" s="35" t="s">
        <v>468</v>
      </c>
      <c r="S113" s="35" t="s">
        <v>469</v>
      </c>
      <c r="AF113" s="35" t="s">
        <v>30</v>
      </c>
      <c r="AG113" s="35" t="s">
        <v>170</v>
      </c>
      <c r="AH113" s="35" t="s">
        <v>31</v>
      </c>
      <c r="AI113" s="35" t="s">
        <v>81</v>
      </c>
      <c r="AN113" s="35" t="s">
        <v>469</v>
      </c>
      <c r="AS113" s="36"/>
      <c r="AT113" s="36"/>
      <c r="AU113" s="37"/>
      <c r="AV113" s="36" t="e">
        <f ca="1">"
        /** " &amp; S113 &amp; " at " &amp; R113 &amp; ".
         * 
         * @return " &amp; S113 &amp; "
         */
        publRc String get" &amp; firstCap(scrub(S113)) &amp; "() {
            return getField(""" &amp; RIGHT(R113,2) &amp; """);
        }
"</f>
        <v>#NAME?</v>
      </c>
    </row>
    <row r="114" spans="1:48" s="19" customFormat="1" ht="12" hidden="1" customHeight="1">
      <c r="A114" s="19" t="s">
        <v>778</v>
      </c>
      <c r="C114" s="19" t="s">
        <v>306</v>
      </c>
      <c r="D114" s="19" t="s">
        <v>307</v>
      </c>
      <c r="E114" s="19" t="s">
        <v>74</v>
      </c>
      <c r="F114" s="19" t="s">
        <v>61</v>
      </c>
      <c r="G114" s="19" t="s">
        <v>467</v>
      </c>
      <c r="H114" s="19" t="s">
        <v>53</v>
      </c>
      <c r="I114" s="52" t="s">
        <v>471</v>
      </c>
      <c r="J114" s="52" t="s">
        <v>472</v>
      </c>
      <c r="K114" s="52"/>
      <c r="L114" s="52"/>
      <c r="M114" s="52"/>
      <c r="N114" s="52"/>
      <c r="O114" s="52"/>
      <c r="P114" s="53"/>
      <c r="Q114" s="52"/>
      <c r="R114" s="52"/>
      <c r="S114" s="52"/>
      <c r="T114" s="52"/>
      <c r="U114" s="52"/>
      <c r="V114" s="52"/>
      <c r="W114" s="52"/>
      <c r="X114" s="52"/>
      <c r="Y114" s="52"/>
      <c r="Z114" s="52"/>
      <c r="AA114" s="52"/>
      <c r="AB114" s="52"/>
      <c r="AC114" s="52"/>
      <c r="AD114" s="52"/>
      <c r="AE114" s="52"/>
      <c r="AF114" s="52" t="s">
        <v>30</v>
      </c>
      <c r="AG114" s="52" t="s">
        <v>170</v>
      </c>
      <c r="AH114" s="52" t="s">
        <v>31</v>
      </c>
      <c r="AI114" s="52"/>
      <c r="AJ114" s="52" t="s">
        <v>176</v>
      </c>
      <c r="AK114" s="52" t="s">
        <v>27</v>
      </c>
      <c r="AL114" s="52" t="s">
        <v>32</v>
      </c>
      <c r="AM114" s="52" t="s">
        <v>473</v>
      </c>
      <c r="AN114" s="52" t="s">
        <v>472</v>
      </c>
      <c r="AO114" s="52" t="s">
        <v>474</v>
      </c>
      <c r="AP114" s="52" t="s">
        <v>178</v>
      </c>
      <c r="AQ114" s="52"/>
      <c r="AR114" s="52"/>
      <c r="AS114" s="54"/>
      <c r="AT114" s="54"/>
      <c r="AU114" s="55" t="e">
        <f ca="1">"
        /** " &amp; J114 &amp; " at " &amp; I114 &amp; ". " &amp; AO114 &amp; ".
         * 
         * @return " &amp; J114 &amp; "
         */
        public String get" &amp; firstCap(scrub(J114)) &amp; "() {
            return getField(""" &amp; RIGHT(I114,2) &amp; """);
        }
"</f>
        <v>#NAME?</v>
      </c>
      <c r="AV114" s="54"/>
    </row>
    <row r="115" spans="1:48" s="19" customFormat="1" ht="12" hidden="1" customHeight="1">
      <c r="A115" s="19" t="s">
        <v>779</v>
      </c>
      <c r="C115" s="19" t="s">
        <v>306</v>
      </c>
      <c r="D115" s="19" t="s">
        <v>307</v>
      </c>
      <c r="E115" s="19" t="s">
        <v>74</v>
      </c>
      <c r="F115" s="19" t="s">
        <v>61</v>
      </c>
      <c r="G115" s="19" t="s">
        <v>467</v>
      </c>
      <c r="H115" s="19" t="s">
        <v>53</v>
      </c>
      <c r="I115" s="52"/>
      <c r="J115" s="52"/>
      <c r="K115" s="52" t="s">
        <v>60</v>
      </c>
      <c r="L115" s="52" t="s">
        <v>475</v>
      </c>
      <c r="M115" s="52" t="s">
        <v>476</v>
      </c>
      <c r="N115" s="52"/>
      <c r="O115" s="52"/>
      <c r="P115" s="53"/>
      <c r="Q115" s="52"/>
      <c r="R115" s="52"/>
      <c r="S115" s="52"/>
      <c r="T115" s="52"/>
      <c r="U115" s="52"/>
      <c r="V115" s="52"/>
      <c r="W115" s="52"/>
      <c r="X115" s="52"/>
      <c r="Y115" s="52"/>
      <c r="Z115" s="52"/>
      <c r="AA115" s="52"/>
      <c r="AB115" s="52"/>
      <c r="AC115" s="52"/>
      <c r="AD115" s="52"/>
      <c r="AE115" s="52"/>
      <c r="AF115" s="52" t="s">
        <v>101</v>
      </c>
      <c r="AG115" s="52" t="s">
        <v>102</v>
      </c>
      <c r="AH115" s="52" t="s">
        <v>31</v>
      </c>
      <c r="AI115" s="52"/>
      <c r="AJ115" s="52"/>
      <c r="AK115" s="52"/>
      <c r="AL115" s="52"/>
      <c r="AM115" s="52"/>
      <c r="AN115" s="52" t="s">
        <v>476</v>
      </c>
      <c r="AO115" s="52"/>
      <c r="AP115" s="52"/>
      <c r="AQ115" s="52"/>
      <c r="AR115" s="52"/>
      <c r="AS115" s="54"/>
      <c r="AT115" s="54"/>
      <c r="AU115" s="55"/>
      <c r="AV115" s="55" t="e">
        <f ca="1">"
        /** " &amp; M115 &amp; " at " &amp; L115 &amp; ". " &amp; AO115 &amp; ".
         *  (Qualifier)
         * @return " &amp; M115 &amp; "
         */
        public String get" &amp; firstCap(scrub(M115)) &amp; "() {
            return getField(""" &amp; RIGHT(L115,2) &amp; """);
        }
"</f>
        <v>#NAME?</v>
      </c>
    </row>
    <row r="116" spans="1:48" s="19" customFormat="1" ht="12" hidden="1" customHeight="1">
      <c r="A116" s="19" t="s">
        <v>780</v>
      </c>
      <c r="C116" s="19" t="s">
        <v>306</v>
      </c>
      <c r="D116" s="19" t="s">
        <v>307</v>
      </c>
      <c r="E116" s="19" t="s">
        <v>74</v>
      </c>
      <c r="F116" s="19" t="s">
        <v>61</v>
      </c>
      <c r="G116" s="19" t="s">
        <v>467</v>
      </c>
      <c r="H116" s="19" t="s">
        <v>53</v>
      </c>
      <c r="I116" s="52"/>
      <c r="J116" s="52"/>
      <c r="K116" s="52"/>
      <c r="L116" s="52"/>
      <c r="M116" s="52"/>
      <c r="N116" s="52" t="s">
        <v>66</v>
      </c>
      <c r="O116" s="52" t="s">
        <v>475</v>
      </c>
      <c r="P116" s="53" t="s">
        <v>476</v>
      </c>
      <c r="Q116" s="52"/>
      <c r="R116" s="52"/>
      <c r="S116" s="52"/>
      <c r="T116" s="52"/>
      <c r="U116" s="52"/>
      <c r="V116" s="52"/>
      <c r="W116" s="52"/>
      <c r="X116" s="52"/>
      <c r="Y116" s="52"/>
      <c r="Z116" s="52"/>
      <c r="AA116" s="52"/>
      <c r="AB116" s="52"/>
      <c r="AC116" s="52"/>
      <c r="AD116" s="52"/>
      <c r="AE116" s="52"/>
      <c r="AF116" s="52" t="s">
        <v>30</v>
      </c>
      <c r="AG116" s="52" t="s">
        <v>170</v>
      </c>
      <c r="AH116" s="52" t="s">
        <v>31</v>
      </c>
      <c r="AI116" s="52"/>
      <c r="AJ116" s="52" t="s">
        <v>176</v>
      </c>
      <c r="AK116" s="52" t="s">
        <v>27</v>
      </c>
      <c r="AL116" s="52" t="s">
        <v>32</v>
      </c>
      <c r="AM116" s="52" t="s">
        <v>477</v>
      </c>
      <c r="AN116" s="52" t="s">
        <v>476</v>
      </c>
      <c r="AO116" s="52" t="s">
        <v>478</v>
      </c>
      <c r="AP116" s="52" t="s">
        <v>178</v>
      </c>
      <c r="AQ116" s="52"/>
      <c r="AR116" s="52"/>
      <c r="AS116" s="54"/>
      <c r="AT116" s="54"/>
      <c r="AU116" s="55" t="e">
        <f ca="1">"
        /** (QUALIFIER) " &amp; P116 &amp; " at " &amp; O116 &amp; ". " &amp; AO116 &amp; "
         * 
         * @return " &amp; P116 &amp; "
         */
        public String get" &amp; firstCap(scrub(P116)) &amp; "() {
            return getField(""" &amp; RIGHT(O116,2) &amp; """);
        }
"</f>
        <v>#NAME?</v>
      </c>
      <c r="AV116" s="54"/>
    </row>
    <row r="117" spans="1:48" s="19" customFormat="1" ht="12" hidden="1" customHeight="1">
      <c r="A117" s="19" t="s">
        <v>781</v>
      </c>
      <c r="C117" s="19" t="s">
        <v>306</v>
      </c>
      <c r="D117" s="19" t="s">
        <v>307</v>
      </c>
      <c r="E117" s="19" t="s">
        <v>74</v>
      </c>
      <c r="F117" s="19" t="s">
        <v>61</v>
      </c>
      <c r="G117" s="19" t="s">
        <v>467</v>
      </c>
      <c r="H117" s="19" t="s">
        <v>74</v>
      </c>
      <c r="I117" s="52" t="s">
        <v>479</v>
      </c>
      <c r="J117" s="52" t="s">
        <v>480</v>
      </c>
      <c r="K117" s="52"/>
      <c r="L117" s="52"/>
      <c r="M117" s="52"/>
      <c r="N117" s="52"/>
      <c r="O117" s="52"/>
      <c r="P117" s="53"/>
      <c r="Q117" s="52"/>
      <c r="R117" s="52"/>
      <c r="S117" s="52"/>
      <c r="T117" s="52"/>
      <c r="U117" s="52"/>
      <c r="V117" s="52"/>
      <c r="W117" s="52"/>
      <c r="X117" s="52"/>
      <c r="Y117" s="52"/>
      <c r="Z117" s="52"/>
      <c r="AA117" s="52"/>
      <c r="AB117" s="52"/>
      <c r="AC117" s="52"/>
      <c r="AD117" s="52"/>
      <c r="AE117" s="52"/>
      <c r="AF117" s="52" t="s">
        <v>30</v>
      </c>
      <c r="AG117" s="52" t="s">
        <v>170</v>
      </c>
      <c r="AH117" s="52" t="s">
        <v>31</v>
      </c>
      <c r="AI117" s="52"/>
      <c r="AJ117" s="52" t="s">
        <v>185</v>
      </c>
      <c r="AK117" s="52" t="s">
        <v>27</v>
      </c>
      <c r="AL117" s="52" t="s">
        <v>87</v>
      </c>
      <c r="AM117" s="52"/>
      <c r="AN117" s="52" t="s">
        <v>480</v>
      </c>
      <c r="AO117" s="52" t="s">
        <v>481</v>
      </c>
      <c r="AP117" s="52" t="s">
        <v>178</v>
      </c>
      <c r="AQ117" s="52"/>
      <c r="AR117" s="52"/>
      <c r="AS117" s="54"/>
      <c r="AT117" s="54"/>
      <c r="AU117" s="55" t="e">
        <f ca="1">"
        /** " &amp; J117 &amp; " at " &amp; I117 &amp; ". " &amp; AO117 &amp; ".
         * 
         * @return " &amp; J117 &amp; "
         */
        public String get" &amp; firstCap(scrub(J117)) &amp; "() {
            return getField(""" &amp; RIGHT(I117,2) &amp; """);
        }
"</f>
        <v>#NAME?</v>
      </c>
      <c r="AV117" s="54"/>
    </row>
    <row r="118" spans="1:48" s="19" customFormat="1" ht="12" hidden="1" customHeight="1">
      <c r="A118" s="19" t="s">
        <v>782</v>
      </c>
      <c r="C118" s="19" t="s">
        <v>306</v>
      </c>
      <c r="D118" s="19" t="s">
        <v>307</v>
      </c>
      <c r="E118" s="19" t="s">
        <v>74</v>
      </c>
      <c r="F118" s="19" t="s">
        <v>61</v>
      </c>
      <c r="G118" s="19" t="s">
        <v>467</v>
      </c>
      <c r="H118" s="19" t="s">
        <v>81</v>
      </c>
      <c r="I118" s="52" t="s">
        <v>482</v>
      </c>
      <c r="J118" s="52" t="s">
        <v>483</v>
      </c>
      <c r="K118" s="52"/>
      <c r="L118" s="52"/>
      <c r="M118" s="52"/>
      <c r="N118" s="52"/>
      <c r="O118" s="52"/>
      <c r="P118" s="53"/>
      <c r="Q118" s="52"/>
      <c r="R118" s="52"/>
      <c r="S118" s="52"/>
      <c r="T118" s="52"/>
      <c r="U118" s="52"/>
      <c r="V118" s="52"/>
      <c r="W118" s="52"/>
      <c r="X118" s="52"/>
      <c r="Y118" s="52"/>
      <c r="Z118" s="52"/>
      <c r="AA118" s="52"/>
      <c r="AB118" s="52"/>
      <c r="AC118" s="52"/>
      <c r="AD118" s="52"/>
      <c r="AE118" s="52"/>
      <c r="AF118" s="52" t="s">
        <v>101</v>
      </c>
      <c r="AG118" s="52" t="s">
        <v>102</v>
      </c>
      <c r="AH118" s="52" t="s">
        <v>31</v>
      </c>
      <c r="AI118" s="52"/>
      <c r="AJ118" s="52" t="s">
        <v>73</v>
      </c>
      <c r="AK118" s="52" t="s">
        <v>27</v>
      </c>
      <c r="AL118" s="52" t="s">
        <v>74</v>
      </c>
      <c r="AM118" s="52"/>
      <c r="AN118" s="52" t="s">
        <v>483</v>
      </c>
      <c r="AO118" s="52" t="s">
        <v>484</v>
      </c>
      <c r="AP118" s="52" t="s">
        <v>175</v>
      </c>
      <c r="AQ118" s="52"/>
      <c r="AR118" s="52"/>
      <c r="AS118" s="54"/>
      <c r="AT118" s="54"/>
      <c r="AU118" s="55" t="e">
        <f ca="1">"
        /** " &amp; J118 &amp; " at " &amp; I118 &amp; ". " &amp; AO118 &amp; ".
         * 
         * @return " &amp; J118 &amp; "
         */
        public String get" &amp; firstCap(scrub(J118)) &amp; "() {
            return getField(""" &amp; RIGHT(I118,2) &amp; """);
        }
"</f>
        <v>#NAME?</v>
      </c>
      <c r="AV118" s="54"/>
    </row>
    <row r="119" spans="1:48" s="19" customFormat="1" ht="12" hidden="1" customHeight="1">
      <c r="A119" s="19" t="s">
        <v>783</v>
      </c>
      <c r="C119" s="19" t="s">
        <v>306</v>
      </c>
      <c r="D119" s="19" t="s">
        <v>307</v>
      </c>
      <c r="E119" s="19" t="s">
        <v>74</v>
      </c>
      <c r="F119" s="19" t="s">
        <v>61</v>
      </c>
      <c r="G119" s="19" t="s">
        <v>467</v>
      </c>
      <c r="H119" s="19" t="s">
        <v>81</v>
      </c>
      <c r="I119" s="52"/>
      <c r="J119" s="52"/>
      <c r="K119" s="52"/>
      <c r="L119" s="52"/>
      <c r="M119" s="52"/>
      <c r="N119" s="52"/>
      <c r="O119" s="52"/>
      <c r="P119" s="53"/>
      <c r="Q119" s="52"/>
      <c r="R119" s="52"/>
      <c r="S119" s="52"/>
      <c r="T119" s="52" t="s">
        <v>87</v>
      </c>
      <c r="U119" s="52" t="s">
        <v>485</v>
      </c>
      <c r="V119" s="52" t="s">
        <v>486</v>
      </c>
      <c r="W119" s="52"/>
      <c r="X119" s="52"/>
      <c r="Y119" s="52"/>
      <c r="Z119" s="52"/>
      <c r="AA119" s="52"/>
      <c r="AB119" s="52"/>
      <c r="AC119" s="52"/>
      <c r="AD119" s="52"/>
      <c r="AE119" s="52"/>
      <c r="AF119" s="52" t="s">
        <v>101</v>
      </c>
      <c r="AG119" s="52" t="s">
        <v>102</v>
      </c>
      <c r="AH119" s="52" t="s">
        <v>31</v>
      </c>
      <c r="AI119" s="52"/>
      <c r="AJ119" s="52"/>
      <c r="AK119" s="52"/>
      <c r="AL119" s="52"/>
      <c r="AM119" s="52"/>
      <c r="AN119" s="52" t="s">
        <v>486</v>
      </c>
      <c r="AO119" s="52"/>
      <c r="AP119" s="52"/>
      <c r="AQ119" s="52"/>
      <c r="AR119" s="52"/>
      <c r="AS119" s="54"/>
      <c r="AT119" s="54"/>
      <c r="AU119" s="55"/>
      <c r="AV119" s="54"/>
    </row>
    <row r="120" spans="1:48" s="19" customFormat="1" ht="12" hidden="1" customHeight="1">
      <c r="A120" s="19" t="s">
        <v>784</v>
      </c>
      <c r="C120" s="19" t="s">
        <v>306</v>
      </c>
      <c r="D120" s="19" t="s">
        <v>307</v>
      </c>
      <c r="E120" s="19" t="s">
        <v>74</v>
      </c>
      <c r="F120" s="19" t="s">
        <v>61</v>
      </c>
      <c r="G120" s="19" t="s">
        <v>467</v>
      </c>
      <c r="H120" s="19" t="s">
        <v>81</v>
      </c>
      <c r="I120" s="52"/>
      <c r="J120" s="52"/>
      <c r="K120" s="52"/>
      <c r="L120" s="52"/>
      <c r="M120" s="52"/>
      <c r="N120" s="52"/>
      <c r="O120" s="52"/>
      <c r="P120" s="53"/>
      <c r="Q120" s="52"/>
      <c r="R120" s="52"/>
      <c r="S120" s="52"/>
      <c r="T120" s="52"/>
      <c r="U120" s="52"/>
      <c r="V120" s="52"/>
      <c r="W120" s="52" t="s">
        <v>92</v>
      </c>
      <c r="X120" s="52" t="s">
        <v>485</v>
      </c>
      <c r="Y120" s="52" t="s">
        <v>486</v>
      </c>
      <c r="Z120" s="52"/>
      <c r="AA120" s="52"/>
      <c r="AB120" s="52"/>
      <c r="AC120" s="52"/>
      <c r="AD120" s="52"/>
      <c r="AE120" s="52"/>
      <c r="AF120" s="52" t="s">
        <v>30</v>
      </c>
      <c r="AG120" s="52" t="s">
        <v>170</v>
      </c>
      <c r="AH120" s="52" t="s">
        <v>31</v>
      </c>
      <c r="AI120" s="52"/>
      <c r="AJ120" s="52" t="s">
        <v>223</v>
      </c>
      <c r="AK120" s="52" t="s">
        <v>27</v>
      </c>
      <c r="AL120" s="52" t="s">
        <v>27</v>
      </c>
      <c r="AM120" s="52"/>
      <c r="AN120" s="52" t="s">
        <v>486</v>
      </c>
      <c r="AO120" s="52" t="s">
        <v>487</v>
      </c>
      <c r="AP120" s="52" t="s">
        <v>175</v>
      </c>
      <c r="AQ120" s="52"/>
      <c r="AR120" s="52"/>
      <c r="AS120" s="54"/>
      <c r="AT120" s="54"/>
      <c r="AU120" s="55"/>
      <c r="AV120" s="54"/>
    </row>
    <row r="121" spans="1:48" s="35" customFormat="1" ht="12" customHeight="1">
      <c r="A121" s="19" t="s">
        <v>785</v>
      </c>
      <c r="B121" s="19"/>
      <c r="C121" s="19" t="s">
        <v>306</v>
      </c>
      <c r="D121" s="19" t="s">
        <v>307</v>
      </c>
      <c r="E121" s="19" t="s">
        <v>74</v>
      </c>
      <c r="F121" s="19" t="s">
        <v>61</v>
      </c>
      <c r="G121" s="19" t="s">
        <v>467</v>
      </c>
      <c r="H121" s="19" t="s">
        <v>81</v>
      </c>
      <c r="I121" s="19"/>
      <c r="J121" s="19"/>
      <c r="K121" s="19"/>
      <c r="L121" s="19"/>
      <c r="M121" s="19"/>
      <c r="N121" s="19"/>
      <c r="O121" s="19"/>
      <c r="P121" s="46"/>
      <c r="Q121" s="35" t="s">
        <v>96</v>
      </c>
      <c r="R121" s="35" t="s">
        <v>485</v>
      </c>
      <c r="S121" s="35" t="s">
        <v>486</v>
      </c>
      <c r="AF121" s="35" t="s">
        <v>101</v>
      </c>
      <c r="AG121" s="35" t="s">
        <v>102</v>
      </c>
      <c r="AH121" s="35" t="s">
        <v>31</v>
      </c>
      <c r="AI121" s="35" t="s">
        <v>81</v>
      </c>
      <c r="AN121" s="35" t="s">
        <v>486</v>
      </c>
      <c r="AS121" s="36"/>
      <c r="AT121" s="36"/>
      <c r="AU121" s="37"/>
      <c r="AV121" s="39" t="e">
        <f ca="1">"
        /** " &amp; S121 &amp; " at " &amp; R121 &amp; ".
         * 
         * @return " &amp; S121 &amp; "
         */
        publRc String get" &amp; firstCap(scrub(S121)) &amp; "() {
            return getField(""" &amp; RIGHT(R121,2) &amp; """);
        }
"</f>
        <v>#NAME?</v>
      </c>
    </row>
    <row r="122" spans="1:48" s="19" customFormat="1" ht="12" hidden="1" customHeight="1">
      <c r="A122" s="19" t="s">
        <v>786</v>
      </c>
      <c r="C122" s="19" t="s">
        <v>306</v>
      </c>
      <c r="D122" s="19" t="s">
        <v>307</v>
      </c>
      <c r="E122" s="19" t="s">
        <v>74</v>
      </c>
      <c r="F122" s="19" t="s">
        <v>61</v>
      </c>
      <c r="G122" s="19" t="s">
        <v>467</v>
      </c>
      <c r="H122" s="19" t="s">
        <v>81</v>
      </c>
      <c r="I122" s="52"/>
      <c r="J122" s="52"/>
      <c r="K122" s="52" t="s">
        <v>97</v>
      </c>
      <c r="L122" s="52" t="s">
        <v>488</v>
      </c>
      <c r="M122" s="52" t="s">
        <v>489</v>
      </c>
      <c r="N122" s="52"/>
      <c r="O122" s="52"/>
      <c r="P122" s="53"/>
      <c r="Q122" s="52"/>
      <c r="R122" s="52"/>
      <c r="S122" s="52"/>
      <c r="T122" s="52"/>
      <c r="U122" s="52"/>
      <c r="V122" s="52"/>
      <c r="W122" s="52"/>
      <c r="X122" s="52"/>
      <c r="Y122" s="52"/>
      <c r="Z122" s="52"/>
      <c r="AA122" s="52"/>
      <c r="AB122" s="52"/>
      <c r="AC122" s="52"/>
      <c r="AD122" s="52"/>
      <c r="AE122" s="52"/>
      <c r="AF122" s="52" t="s">
        <v>101</v>
      </c>
      <c r="AG122" s="52" t="s">
        <v>102</v>
      </c>
      <c r="AH122" s="52" t="s">
        <v>31</v>
      </c>
      <c r="AI122" s="52"/>
      <c r="AJ122" s="52"/>
      <c r="AK122" s="52"/>
      <c r="AL122" s="52"/>
      <c r="AM122" s="52"/>
      <c r="AN122" s="52" t="s">
        <v>489</v>
      </c>
      <c r="AO122" s="52"/>
      <c r="AP122" s="52"/>
      <c r="AQ122" s="52"/>
      <c r="AR122" s="52"/>
      <c r="AS122" s="54"/>
      <c r="AT122" s="54"/>
      <c r="AU122" s="55"/>
      <c r="AV122" s="55" t="e">
        <f ca="1">"
        /** " &amp; M122 &amp; " at " &amp; L122 &amp; ". " &amp; AO122 &amp; ".         *  (Qualifier)
         * @return " &amp; M122 &amp; "
         */
        public String get" &amp; firstCap(scrub(M122)) &amp; "() {
            return getField(""" &amp; RIGHT(L122,2) &amp; """);
        }
"</f>
        <v>#NAME?</v>
      </c>
    </row>
    <row r="123" spans="1:48" s="19" customFormat="1" ht="12" hidden="1" customHeight="1">
      <c r="A123" s="19" t="s">
        <v>787</v>
      </c>
      <c r="C123" s="19" t="s">
        <v>306</v>
      </c>
      <c r="D123" s="19" t="s">
        <v>307</v>
      </c>
      <c r="E123" s="19" t="s">
        <v>74</v>
      </c>
      <c r="F123" s="19" t="s">
        <v>61</v>
      </c>
      <c r="G123" s="19" t="s">
        <v>467</v>
      </c>
      <c r="H123" s="19" t="s">
        <v>81</v>
      </c>
      <c r="I123" s="52"/>
      <c r="J123" s="52"/>
      <c r="K123" s="52"/>
      <c r="L123" s="52"/>
      <c r="M123" s="52"/>
      <c r="N123" s="52" t="s">
        <v>103</v>
      </c>
      <c r="O123" s="52" t="s">
        <v>488</v>
      </c>
      <c r="P123" s="53" t="s">
        <v>489</v>
      </c>
      <c r="Q123" s="52"/>
      <c r="R123" s="52"/>
      <c r="S123" s="52"/>
      <c r="T123" s="52"/>
      <c r="U123" s="52"/>
      <c r="V123" s="52"/>
      <c r="W123" s="52"/>
      <c r="X123" s="52"/>
      <c r="Y123" s="52"/>
      <c r="Z123" s="52"/>
      <c r="AA123" s="52"/>
      <c r="AB123" s="52"/>
      <c r="AC123" s="52"/>
      <c r="AD123" s="52"/>
      <c r="AE123" s="52"/>
      <c r="AF123" s="52" t="s">
        <v>30</v>
      </c>
      <c r="AG123" s="52" t="s">
        <v>170</v>
      </c>
      <c r="AH123" s="52" t="s">
        <v>31</v>
      </c>
      <c r="AI123" s="52"/>
      <c r="AJ123" s="52" t="s">
        <v>176</v>
      </c>
      <c r="AK123" s="52" t="s">
        <v>27</v>
      </c>
      <c r="AL123" s="52" t="s">
        <v>32</v>
      </c>
      <c r="AM123" s="52" t="s">
        <v>490</v>
      </c>
      <c r="AN123" s="52" t="s">
        <v>489</v>
      </c>
      <c r="AO123" s="52" t="s">
        <v>491</v>
      </c>
      <c r="AP123" s="52" t="s">
        <v>178</v>
      </c>
      <c r="AQ123" s="52"/>
      <c r="AR123" s="52"/>
      <c r="AS123" s="54"/>
      <c r="AT123" s="54"/>
      <c r="AU123" s="55" t="e">
        <f ca="1">"
        /** (QUALIFIER) " &amp; P123 &amp; " at " &amp; O123 &amp; ". " &amp; AO123 &amp; "
         * 
         * @return " &amp; P123 &amp; "
         */
        public String get" &amp; firstCap(scrub(P123)) &amp; "() {
            return getField(""" &amp; RIGHT(O123,2) &amp; """);
        }
"</f>
        <v>#NAME?</v>
      </c>
      <c r="AV123" s="54"/>
    </row>
    <row r="124" spans="1:48" s="19" customFormat="1" ht="12" hidden="1" customHeight="1">
      <c r="A124" s="19" t="s">
        <v>788</v>
      </c>
      <c r="C124" s="19" t="s">
        <v>306</v>
      </c>
      <c r="D124" s="19" t="s">
        <v>307</v>
      </c>
      <c r="E124" s="19" t="s">
        <v>74</v>
      </c>
      <c r="F124" s="19" t="s">
        <v>61</v>
      </c>
      <c r="G124" s="19" t="s">
        <v>467</v>
      </c>
      <c r="H124" s="19" t="s">
        <v>104</v>
      </c>
      <c r="I124" s="52" t="s">
        <v>492</v>
      </c>
      <c r="J124" s="52" t="s">
        <v>493</v>
      </c>
      <c r="K124" s="52"/>
      <c r="L124" s="52"/>
      <c r="M124" s="52"/>
      <c r="N124" s="52"/>
      <c r="O124" s="52"/>
      <c r="P124" s="53"/>
      <c r="Q124" s="52"/>
      <c r="R124" s="52"/>
      <c r="S124" s="52"/>
      <c r="T124" s="52"/>
      <c r="U124" s="52"/>
      <c r="V124" s="52"/>
      <c r="W124" s="52"/>
      <c r="X124" s="52"/>
      <c r="Y124" s="52"/>
      <c r="Z124" s="52"/>
      <c r="AA124" s="52"/>
      <c r="AB124" s="52"/>
      <c r="AC124" s="52"/>
      <c r="AD124" s="52"/>
      <c r="AE124" s="52"/>
      <c r="AF124" s="52" t="s">
        <v>30</v>
      </c>
      <c r="AG124" s="52" t="s">
        <v>170</v>
      </c>
      <c r="AH124" s="52" t="s">
        <v>31</v>
      </c>
      <c r="AI124" s="52"/>
      <c r="AJ124" s="52" t="s">
        <v>494</v>
      </c>
      <c r="AK124" s="52" t="s">
        <v>27</v>
      </c>
      <c r="AL124" s="52" t="s">
        <v>74</v>
      </c>
      <c r="AM124" s="52"/>
      <c r="AN124" s="52" t="s">
        <v>493</v>
      </c>
      <c r="AO124" s="52" t="s">
        <v>495</v>
      </c>
      <c r="AP124" s="52" t="s">
        <v>496</v>
      </c>
      <c r="AQ124" s="52"/>
      <c r="AR124" s="52"/>
      <c r="AS124" s="54"/>
      <c r="AT124" s="54"/>
      <c r="AU124" s="55" t="e">
        <f ca="1">"
        /** " &amp; J124 &amp; " at " &amp; I124 &amp; ". " &amp; AO124 &amp; ".
         * 
         * @return " &amp; J124 &amp; "
         */
        public String get" &amp; firstCap(scrub(J124)) &amp; "() {
            return getField(""" &amp; RIGHT(I124,2) &amp; """);
        }
"</f>
        <v>#NAME?</v>
      </c>
      <c r="AV124" s="54"/>
    </row>
    <row r="125" spans="1:48" s="19" customFormat="1" ht="12" hidden="1" customHeight="1">
      <c r="A125" s="19" t="s">
        <v>789</v>
      </c>
      <c r="C125" s="19" t="s">
        <v>306</v>
      </c>
      <c r="D125" s="19" t="s">
        <v>307</v>
      </c>
      <c r="E125" s="19" t="s">
        <v>74</v>
      </c>
      <c r="F125" s="19" t="s">
        <v>61</v>
      </c>
      <c r="G125" s="19" t="s">
        <v>467</v>
      </c>
      <c r="H125" s="19" t="s">
        <v>104</v>
      </c>
      <c r="I125" s="52"/>
      <c r="J125" s="52"/>
      <c r="K125" s="52"/>
      <c r="L125" s="52"/>
      <c r="M125" s="52"/>
      <c r="N125" s="52"/>
      <c r="O125" s="52"/>
      <c r="P125" s="53"/>
      <c r="Q125" s="52"/>
      <c r="R125" s="52"/>
      <c r="S125" s="52"/>
      <c r="T125" s="52" t="s">
        <v>104</v>
      </c>
      <c r="U125" s="52" t="s">
        <v>497</v>
      </c>
      <c r="V125" s="52" t="s">
        <v>498</v>
      </c>
      <c r="W125" s="52"/>
      <c r="X125" s="52"/>
      <c r="Y125" s="52"/>
      <c r="Z125" s="52"/>
      <c r="AA125" s="52"/>
      <c r="AB125" s="52"/>
      <c r="AC125" s="52"/>
      <c r="AD125" s="52"/>
      <c r="AE125" s="52"/>
      <c r="AF125" s="52" t="s">
        <v>101</v>
      </c>
      <c r="AG125" s="52" t="s">
        <v>102</v>
      </c>
      <c r="AH125" s="52" t="s">
        <v>31</v>
      </c>
      <c r="AI125" s="52"/>
      <c r="AJ125" s="52"/>
      <c r="AK125" s="52"/>
      <c r="AL125" s="52"/>
      <c r="AM125" s="52"/>
      <c r="AN125" s="52" t="s">
        <v>498</v>
      </c>
      <c r="AO125" s="52"/>
      <c r="AP125" s="52"/>
      <c r="AQ125" s="52"/>
      <c r="AR125" s="52"/>
      <c r="AS125" s="54"/>
      <c r="AT125" s="54"/>
      <c r="AU125" s="55"/>
      <c r="AV125" s="54"/>
    </row>
    <row r="126" spans="1:48" s="19" customFormat="1" ht="12" hidden="1" customHeight="1">
      <c r="A126" s="19" t="s">
        <v>790</v>
      </c>
      <c r="C126" s="19" t="s">
        <v>306</v>
      </c>
      <c r="D126" s="19" t="s">
        <v>307</v>
      </c>
      <c r="E126" s="19" t="s">
        <v>74</v>
      </c>
      <c r="F126" s="19" t="s">
        <v>61</v>
      </c>
      <c r="G126" s="19" t="s">
        <v>467</v>
      </c>
      <c r="H126" s="19" t="s">
        <v>104</v>
      </c>
      <c r="I126" s="52"/>
      <c r="J126" s="52"/>
      <c r="K126" s="52"/>
      <c r="L126" s="52"/>
      <c r="M126" s="52"/>
      <c r="N126" s="52"/>
      <c r="O126" s="52"/>
      <c r="P126" s="53"/>
      <c r="Q126" s="52"/>
      <c r="R126" s="52"/>
      <c r="S126" s="52"/>
      <c r="T126" s="52"/>
      <c r="U126" s="52"/>
      <c r="V126" s="52"/>
      <c r="W126" s="52" t="s">
        <v>105</v>
      </c>
      <c r="X126" s="52" t="s">
        <v>497</v>
      </c>
      <c r="Y126" s="52" t="s">
        <v>498</v>
      </c>
      <c r="Z126" s="52"/>
      <c r="AA126" s="52"/>
      <c r="AB126" s="52"/>
      <c r="AC126" s="52"/>
      <c r="AD126" s="52"/>
      <c r="AE126" s="52"/>
      <c r="AF126" s="52" t="s">
        <v>30</v>
      </c>
      <c r="AG126" s="52" t="s">
        <v>170</v>
      </c>
      <c r="AH126" s="52" t="s">
        <v>31</v>
      </c>
      <c r="AI126" s="52"/>
      <c r="AJ126" s="52" t="s">
        <v>252</v>
      </c>
      <c r="AK126" s="52" t="s">
        <v>27</v>
      </c>
      <c r="AL126" s="52" t="s">
        <v>32</v>
      </c>
      <c r="AM126" s="52"/>
      <c r="AN126" s="52" t="s">
        <v>498</v>
      </c>
      <c r="AO126" s="52" t="s">
        <v>499</v>
      </c>
      <c r="AP126" s="52" t="s">
        <v>175</v>
      </c>
      <c r="AQ126" s="52"/>
      <c r="AR126" s="52"/>
      <c r="AS126" s="54"/>
      <c r="AT126" s="54"/>
      <c r="AU126" s="55"/>
      <c r="AV126" s="54"/>
    </row>
    <row r="127" spans="1:48" s="35" customFormat="1" ht="12" customHeight="1">
      <c r="A127" s="19" t="s">
        <v>791</v>
      </c>
      <c r="B127" s="19"/>
      <c r="C127" s="19" t="s">
        <v>306</v>
      </c>
      <c r="D127" s="19" t="s">
        <v>307</v>
      </c>
      <c r="E127" s="19" t="s">
        <v>74</v>
      </c>
      <c r="F127" s="19" t="s">
        <v>61</v>
      </c>
      <c r="G127" s="19" t="s">
        <v>467</v>
      </c>
      <c r="H127" s="19" t="s">
        <v>104</v>
      </c>
      <c r="I127" s="19"/>
      <c r="J127" s="19"/>
      <c r="K127" s="19"/>
      <c r="L127" s="19"/>
      <c r="M127" s="19"/>
      <c r="N127" s="19"/>
      <c r="O127" s="19"/>
      <c r="P127" s="46"/>
      <c r="Q127" s="35" t="s">
        <v>110</v>
      </c>
      <c r="R127" s="35" t="s">
        <v>497</v>
      </c>
      <c r="S127" s="35" t="s">
        <v>498</v>
      </c>
      <c r="AF127" s="35" t="s">
        <v>101</v>
      </c>
      <c r="AG127" s="35" t="s">
        <v>102</v>
      </c>
      <c r="AH127" s="35" t="s">
        <v>31</v>
      </c>
      <c r="AI127" s="35" t="s">
        <v>117</v>
      </c>
      <c r="AN127" s="35" t="s">
        <v>498</v>
      </c>
      <c r="AS127" s="36"/>
      <c r="AT127" s="36"/>
      <c r="AU127" s="37"/>
      <c r="AV127" s="37" t="e">
        <f ca="1">"
        /** " &amp; S127 &amp; " at " &amp; R127 &amp; ".
         * 
         * @return " &amp; S127 &amp; "
         */
        publRc String get" &amp; firstCap(scrub(S127)) &amp; "() {
            return getField(""" &amp; RIGHT(R127,2) &amp; """);
        }
"</f>
        <v>#NAME?</v>
      </c>
    </row>
    <row r="128" spans="1:48" s="19" customFormat="1" ht="12" hidden="1" customHeight="1">
      <c r="A128" s="19" t="s">
        <v>792</v>
      </c>
      <c r="C128" s="19" t="s">
        <v>306</v>
      </c>
      <c r="D128" s="19" t="s">
        <v>307</v>
      </c>
      <c r="E128" s="19" t="s">
        <v>74</v>
      </c>
      <c r="F128" s="19" t="s">
        <v>61</v>
      </c>
      <c r="G128" s="19" t="s">
        <v>467</v>
      </c>
      <c r="H128" s="19" t="s">
        <v>115</v>
      </c>
      <c r="I128" s="52" t="s">
        <v>500</v>
      </c>
      <c r="J128" s="52" t="s">
        <v>501</v>
      </c>
      <c r="K128" s="52"/>
      <c r="L128" s="52"/>
      <c r="M128" s="52"/>
      <c r="N128" s="52"/>
      <c r="O128" s="52"/>
      <c r="P128" s="53"/>
      <c r="Q128" s="52"/>
      <c r="R128" s="52"/>
      <c r="S128" s="52"/>
      <c r="T128" s="52"/>
      <c r="U128" s="52"/>
      <c r="V128" s="52"/>
      <c r="W128" s="52"/>
      <c r="X128" s="52"/>
      <c r="Y128" s="52"/>
      <c r="Z128" s="52"/>
      <c r="AA128" s="52"/>
      <c r="AB128" s="52"/>
      <c r="AC128" s="52"/>
      <c r="AD128" s="52"/>
      <c r="AE128" s="52"/>
      <c r="AF128" s="52" t="s">
        <v>101</v>
      </c>
      <c r="AG128" s="52" t="s">
        <v>102</v>
      </c>
      <c r="AH128" s="52" t="s">
        <v>31</v>
      </c>
      <c r="AI128" s="52"/>
      <c r="AJ128" s="52" t="s">
        <v>283</v>
      </c>
      <c r="AK128" s="52" t="s">
        <v>27</v>
      </c>
      <c r="AL128" s="52" t="s">
        <v>41</v>
      </c>
      <c r="AM128" s="52"/>
      <c r="AN128" s="52" t="s">
        <v>501</v>
      </c>
      <c r="AO128" s="52" t="s">
        <v>502</v>
      </c>
      <c r="AP128" s="52" t="s">
        <v>178</v>
      </c>
      <c r="AQ128" s="52"/>
      <c r="AR128" s="52"/>
      <c r="AS128" s="54"/>
      <c r="AT128" s="54"/>
      <c r="AU128" s="55" t="e">
        <f ca="1">"
        /** " &amp; J128 &amp; " at " &amp; I128 &amp; ". " &amp; AO128 &amp; ".
         * 
         * @return " &amp; J128 &amp; "
         */
        public String get" &amp; firstCap(scrub(J128)) &amp; "() {
            return getField(""" &amp; RIGHT(I128,2) &amp; """);
        }
"</f>
        <v>#NAME?</v>
      </c>
      <c r="AV128" s="54"/>
    </row>
    <row r="129" spans="1:48" s="19" customFormat="1" ht="12" hidden="1" customHeight="1">
      <c r="A129" s="19" t="s">
        <v>793</v>
      </c>
      <c r="C129" s="19" t="s">
        <v>306</v>
      </c>
      <c r="D129" s="19" t="s">
        <v>307</v>
      </c>
      <c r="E129" s="19" t="s">
        <v>74</v>
      </c>
      <c r="F129" s="19" t="s">
        <v>61</v>
      </c>
      <c r="G129" s="19" t="s">
        <v>467</v>
      </c>
      <c r="H129" s="19" t="s">
        <v>115</v>
      </c>
      <c r="I129" s="52"/>
      <c r="J129" s="52"/>
      <c r="K129" s="52"/>
      <c r="L129" s="52"/>
      <c r="M129" s="52"/>
      <c r="N129" s="52"/>
      <c r="O129" s="52"/>
      <c r="P129" s="53"/>
      <c r="Q129" s="52"/>
      <c r="R129" s="52"/>
      <c r="S129" s="52"/>
      <c r="T129" s="52" t="s">
        <v>115</v>
      </c>
      <c r="U129" s="52" t="s">
        <v>503</v>
      </c>
      <c r="V129" s="52" t="s">
        <v>504</v>
      </c>
      <c r="W129" s="52"/>
      <c r="X129" s="52"/>
      <c r="Y129" s="52"/>
      <c r="Z129" s="52"/>
      <c r="AA129" s="52"/>
      <c r="AB129" s="52"/>
      <c r="AC129" s="52"/>
      <c r="AD129" s="52"/>
      <c r="AE129" s="52"/>
      <c r="AF129" s="52" t="s">
        <v>101</v>
      </c>
      <c r="AG129" s="52" t="s">
        <v>102</v>
      </c>
      <c r="AH129" s="52" t="s">
        <v>31</v>
      </c>
      <c r="AI129" s="52"/>
      <c r="AJ129" s="52"/>
      <c r="AK129" s="52"/>
      <c r="AL129" s="52"/>
      <c r="AM129" s="52"/>
      <c r="AN129" s="52" t="s">
        <v>504</v>
      </c>
      <c r="AO129" s="52"/>
      <c r="AP129" s="52"/>
      <c r="AQ129" s="52"/>
      <c r="AR129" s="52"/>
      <c r="AS129" s="54"/>
      <c r="AT129" s="54"/>
      <c r="AU129" s="55"/>
      <c r="AV129" s="54"/>
    </row>
    <row r="130" spans="1:48" s="19" customFormat="1" ht="12" hidden="1" customHeight="1">
      <c r="A130" s="19" t="s">
        <v>794</v>
      </c>
      <c r="C130" s="19" t="s">
        <v>306</v>
      </c>
      <c r="D130" s="19" t="s">
        <v>307</v>
      </c>
      <c r="E130" s="19" t="s">
        <v>74</v>
      </c>
      <c r="F130" s="19" t="s">
        <v>61</v>
      </c>
      <c r="G130" s="19" t="s">
        <v>467</v>
      </c>
      <c r="H130" s="19" t="s">
        <v>115</v>
      </c>
      <c r="I130" s="52"/>
      <c r="J130" s="52"/>
      <c r="K130" s="52"/>
      <c r="L130" s="52"/>
      <c r="M130" s="52"/>
      <c r="N130" s="52"/>
      <c r="O130" s="52"/>
      <c r="P130" s="53"/>
      <c r="Q130" s="52"/>
      <c r="R130" s="52"/>
      <c r="S130" s="52"/>
      <c r="T130" s="52"/>
      <c r="U130" s="52"/>
      <c r="V130" s="52"/>
      <c r="W130" s="52" t="s">
        <v>116</v>
      </c>
      <c r="X130" s="52" t="s">
        <v>503</v>
      </c>
      <c r="Y130" s="52" t="s">
        <v>504</v>
      </c>
      <c r="Z130" s="52"/>
      <c r="AA130" s="52"/>
      <c r="AB130" s="52"/>
      <c r="AC130" s="52"/>
      <c r="AD130" s="52"/>
      <c r="AE130" s="52"/>
      <c r="AF130" s="52" t="s">
        <v>30</v>
      </c>
      <c r="AG130" s="52" t="s">
        <v>170</v>
      </c>
      <c r="AH130" s="52" t="s">
        <v>31</v>
      </c>
      <c r="AI130" s="52"/>
      <c r="AJ130" s="52" t="s">
        <v>223</v>
      </c>
      <c r="AK130" s="52" t="s">
        <v>27</v>
      </c>
      <c r="AL130" s="52" t="s">
        <v>27</v>
      </c>
      <c r="AM130" s="52"/>
      <c r="AN130" s="52" t="s">
        <v>504</v>
      </c>
      <c r="AO130" s="52" t="s">
        <v>505</v>
      </c>
      <c r="AP130" s="52" t="s">
        <v>175</v>
      </c>
      <c r="AQ130" s="52"/>
      <c r="AR130" s="52"/>
      <c r="AS130" s="54"/>
      <c r="AT130" s="54"/>
      <c r="AU130" s="55"/>
      <c r="AV130" s="54"/>
    </row>
    <row r="131" spans="1:48" s="35" customFormat="1" ht="12" customHeight="1">
      <c r="A131" s="19" t="s">
        <v>795</v>
      </c>
      <c r="B131" s="19"/>
      <c r="C131" s="19" t="s">
        <v>306</v>
      </c>
      <c r="D131" s="19" t="s">
        <v>307</v>
      </c>
      <c r="E131" s="19" t="s">
        <v>74</v>
      </c>
      <c r="F131" s="19" t="s">
        <v>61</v>
      </c>
      <c r="G131" s="19" t="s">
        <v>467</v>
      </c>
      <c r="H131" s="19" t="s">
        <v>115</v>
      </c>
      <c r="I131" s="19"/>
      <c r="J131" s="19"/>
      <c r="K131" s="19"/>
      <c r="L131" s="19"/>
      <c r="M131" s="19"/>
      <c r="N131" s="19"/>
      <c r="O131" s="19"/>
      <c r="P131" s="46"/>
      <c r="Q131" s="35" t="s">
        <v>119</v>
      </c>
      <c r="R131" s="35" t="s">
        <v>503</v>
      </c>
      <c r="S131" s="35" t="s">
        <v>504</v>
      </c>
      <c r="AF131" s="35" t="s">
        <v>101</v>
      </c>
      <c r="AG131" s="35" t="s">
        <v>102</v>
      </c>
      <c r="AH131" s="35" t="s">
        <v>31</v>
      </c>
      <c r="AI131" s="35" t="s">
        <v>81</v>
      </c>
      <c r="AN131" s="35" t="s">
        <v>504</v>
      </c>
      <c r="AS131" s="36"/>
      <c r="AT131" s="36"/>
      <c r="AU131" s="37"/>
      <c r="AV131" s="37" t="e">
        <f ca="1">"
        /** " &amp; S131 &amp; " at " &amp; R131 &amp; ".
         * 
         * @return " &amp; S131 &amp; "
         */
        publRc String get" &amp; firstCap(scrub(S131)) &amp; "() {
            return getField(""" &amp; RIGHT(R131,2) &amp; """);
        }
"</f>
        <v>#NAME?</v>
      </c>
    </row>
    <row r="132" spans="1:48" s="19" customFormat="1" ht="12" hidden="1" customHeight="1">
      <c r="A132" s="19" t="s">
        <v>796</v>
      </c>
      <c r="C132" s="19" t="s">
        <v>306</v>
      </c>
      <c r="D132" s="19" t="s">
        <v>307</v>
      </c>
      <c r="E132" s="19" t="s">
        <v>74</v>
      </c>
      <c r="F132" s="19" t="s">
        <v>61</v>
      </c>
      <c r="G132" s="19" t="s">
        <v>467</v>
      </c>
      <c r="H132" s="19" t="s">
        <v>115</v>
      </c>
      <c r="I132" s="52"/>
      <c r="J132" s="52"/>
      <c r="K132" s="52" t="s">
        <v>120</v>
      </c>
      <c r="L132" s="52" t="s">
        <v>506</v>
      </c>
      <c r="M132" s="52" t="s">
        <v>507</v>
      </c>
      <c r="N132" s="52"/>
      <c r="O132" s="52"/>
      <c r="P132" s="53"/>
      <c r="Q132" s="52"/>
      <c r="R132" s="52"/>
      <c r="S132" s="52"/>
      <c r="T132" s="52"/>
      <c r="U132" s="52"/>
      <c r="V132" s="52"/>
      <c r="W132" s="52"/>
      <c r="X132" s="52"/>
      <c r="Y132" s="52"/>
      <c r="Z132" s="52"/>
      <c r="AA132" s="52"/>
      <c r="AB132" s="52"/>
      <c r="AC132" s="52"/>
      <c r="AD132" s="52"/>
      <c r="AE132" s="52"/>
      <c r="AF132" s="52" t="s">
        <v>101</v>
      </c>
      <c r="AG132" s="52" t="s">
        <v>102</v>
      </c>
      <c r="AH132" s="52" t="s">
        <v>31</v>
      </c>
      <c r="AI132" s="52"/>
      <c r="AJ132" s="52"/>
      <c r="AK132" s="52"/>
      <c r="AL132" s="52"/>
      <c r="AM132" s="52"/>
      <c r="AN132" s="52" t="s">
        <v>507</v>
      </c>
      <c r="AO132" s="52"/>
      <c r="AP132" s="52"/>
      <c r="AQ132" s="52"/>
      <c r="AR132" s="52"/>
      <c r="AS132" s="54"/>
      <c r="AT132" s="54"/>
      <c r="AU132" s="55"/>
      <c r="AV132" s="55" t="e">
        <f ca="1">"
        /** " &amp; M132 &amp; " at " &amp; L132 &amp; ". " &amp; AO132 &amp; ".
         *  (Qualifier)
         * @return " &amp; M132 &amp; "
         */
        public String get" &amp; firstCap(scrub(M132)) &amp; "() {
            return getField(""" &amp; RIGHT(L132,2) &amp; """);
        }
"</f>
        <v>#NAME?</v>
      </c>
    </row>
    <row r="133" spans="1:48" s="19" customFormat="1" ht="44.25" hidden="1" customHeight="1">
      <c r="A133" s="19" t="s">
        <v>797</v>
      </c>
      <c r="C133" s="19" t="s">
        <v>306</v>
      </c>
      <c r="D133" s="19" t="s">
        <v>307</v>
      </c>
      <c r="E133" s="19" t="s">
        <v>74</v>
      </c>
      <c r="F133" s="19" t="s">
        <v>61</v>
      </c>
      <c r="G133" s="19" t="s">
        <v>467</v>
      </c>
      <c r="H133" s="19" t="s">
        <v>115</v>
      </c>
      <c r="I133" s="52"/>
      <c r="J133" s="52"/>
      <c r="K133" s="52"/>
      <c r="L133" s="52"/>
      <c r="M133" s="52"/>
      <c r="N133" s="52" t="s">
        <v>121</v>
      </c>
      <c r="O133" s="52" t="s">
        <v>506</v>
      </c>
      <c r="P133" s="53" t="s">
        <v>507</v>
      </c>
      <c r="Q133" s="52"/>
      <c r="R133" s="52"/>
      <c r="S133" s="52"/>
      <c r="T133" s="52"/>
      <c r="U133" s="52"/>
      <c r="V133" s="52"/>
      <c r="W133" s="52"/>
      <c r="X133" s="52"/>
      <c r="Y133" s="52"/>
      <c r="Z133" s="52"/>
      <c r="AA133" s="52"/>
      <c r="AB133" s="52"/>
      <c r="AC133" s="52"/>
      <c r="AD133" s="52"/>
      <c r="AE133" s="52"/>
      <c r="AF133" s="52" t="s">
        <v>30</v>
      </c>
      <c r="AG133" s="52" t="s">
        <v>170</v>
      </c>
      <c r="AH133" s="52" t="s">
        <v>31</v>
      </c>
      <c r="AI133" s="52"/>
      <c r="AJ133" s="52" t="s">
        <v>37</v>
      </c>
      <c r="AK133" s="52" t="s">
        <v>27</v>
      </c>
      <c r="AL133" s="52" t="s">
        <v>27</v>
      </c>
      <c r="AM133" s="52" t="s">
        <v>508</v>
      </c>
      <c r="AN133" s="52" t="s">
        <v>507</v>
      </c>
      <c r="AO133" s="52" t="s">
        <v>509</v>
      </c>
      <c r="AP133" s="52" t="s">
        <v>178</v>
      </c>
      <c r="AQ133" s="52"/>
      <c r="AR133" s="52"/>
      <c r="AS133" s="54"/>
      <c r="AT133" s="54"/>
      <c r="AU133" s="55" t="e">
        <f ca="1">"
        /** (QUALIFIER) " &amp; P133 &amp; " at " &amp; O133 &amp; ". " &amp; AO133 &amp; "
         * 
         * @return " &amp; P133 &amp; "
         */
        public String get" &amp; firstCap(scrub(P133)) &amp; "() {
            return getField(""" &amp; RIGHT(O133,2) &amp; """);
        }
"</f>
        <v>#NAME?</v>
      </c>
      <c r="AV133" s="54"/>
    </row>
    <row r="134" spans="1:48" s="19" customFormat="1" ht="12" hidden="1" customHeight="1">
      <c r="A134" s="19" t="s">
        <v>798</v>
      </c>
      <c r="C134" s="19" t="s">
        <v>306</v>
      </c>
      <c r="D134" s="19" t="s">
        <v>307</v>
      </c>
      <c r="E134" s="19" t="s">
        <v>74</v>
      </c>
      <c r="F134" s="19" t="s">
        <v>61</v>
      </c>
      <c r="G134" s="19" t="s">
        <v>467</v>
      </c>
      <c r="H134" s="19" t="s">
        <v>122</v>
      </c>
      <c r="I134" s="52" t="s">
        <v>510</v>
      </c>
      <c r="J134" s="52" t="s">
        <v>511</v>
      </c>
      <c r="K134" s="52"/>
      <c r="L134" s="52"/>
      <c r="M134" s="52"/>
      <c r="N134" s="52"/>
      <c r="O134" s="52"/>
      <c r="P134" s="53"/>
      <c r="Q134" s="52"/>
      <c r="R134" s="52"/>
      <c r="S134" s="52"/>
      <c r="T134" s="52"/>
      <c r="U134" s="52"/>
      <c r="V134" s="52"/>
      <c r="W134" s="52"/>
      <c r="X134" s="52"/>
      <c r="Y134" s="52"/>
      <c r="Z134" s="52"/>
      <c r="AA134" s="52"/>
      <c r="AB134" s="52"/>
      <c r="AC134" s="52"/>
      <c r="AD134" s="52"/>
      <c r="AE134" s="52"/>
      <c r="AF134" s="52" t="s">
        <v>30</v>
      </c>
      <c r="AG134" s="52" t="s">
        <v>170</v>
      </c>
      <c r="AH134" s="52" t="s">
        <v>31</v>
      </c>
      <c r="AI134" s="52"/>
      <c r="AJ134" s="52" t="s">
        <v>512</v>
      </c>
      <c r="AK134" s="52" t="s">
        <v>27</v>
      </c>
      <c r="AL134" s="52" t="s">
        <v>87</v>
      </c>
      <c r="AM134" s="52"/>
      <c r="AN134" s="52" t="s">
        <v>511</v>
      </c>
      <c r="AO134" s="52" t="s">
        <v>513</v>
      </c>
      <c r="AP134" s="52" t="s">
        <v>496</v>
      </c>
      <c r="AQ134" s="52"/>
      <c r="AR134" s="52"/>
      <c r="AS134" s="54"/>
      <c r="AT134" s="54"/>
      <c r="AU134" s="55" t="e">
        <f ca="1">"
        /** " &amp; J134 &amp; " at " &amp; I134 &amp; ". " &amp; AO134 &amp; ".
         * 
         * @return " &amp; J134 &amp; "
         */
        public String get" &amp; firstCap(scrub(J134)) &amp; "() {
            return getField(""" &amp; RIGHT(I134,2) &amp; """);
        }
"</f>
        <v>#NAME?</v>
      </c>
      <c r="AV134" s="54"/>
    </row>
    <row r="135" spans="1:48" s="21" customFormat="1" ht="12" hidden="1" customHeight="1">
      <c r="A135" s="21" t="s">
        <v>799</v>
      </c>
      <c r="C135" s="21" t="s">
        <v>306</v>
      </c>
      <c r="D135" s="21" t="s">
        <v>307</v>
      </c>
      <c r="E135" s="21" t="s">
        <v>81</v>
      </c>
      <c r="F135" s="21" t="s">
        <v>70</v>
      </c>
      <c r="G135" s="21" t="s">
        <v>514</v>
      </c>
      <c r="H135" s="21" t="s">
        <v>122</v>
      </c>
      <c r="P135" s="47"/>
      <c r="AF135" s="21" t="s">
        <v>101</v>
      </c>
      <c r="AG135" s="21" t="s">
        <v>102</v>
      </c>
      <c r="AH135" s="21" t="s">
        <v>31</v>
      </c>
      <c r="AN135" s="21" t="s">
        <v>514</v>
      </c>
      <c r="AS135" s="22"/>
      <c r="AT135" s="22"/>
      <c r="AU135" s="16"/>
      <c r="AV135" s="22"/>
    </row>
    <row r="136" spans="1:48" s="21" customFormat="1" ht="12" hidden="1" customHeight="1">
      <c r="A136" s="21" t="s">
        <v>800</v>
      </c>
      <c r="C136" s="21" t="s">
        <v>306</v>
      </c>
      <c r="D136" s="21" t="s">
        <v>307</v>
      </c>
      <c r="E136" s="21" t="s">
        <v>81</v>
      </c>
      <c r="F136" s="21" t="s">
        <v>70</v>
      </c>
      <c r="G136" s="21" t="s">
        <v>514</v>
      </c>
      <c r="H136" s="21" t="s">
        <v>27</v>
      </c>
      <c r="I136" s="21" t="s">
        <v>207</v>
      </c>
      <c r="J136" s="21" t="s">
        <v>208</v>
      </c>
      <c r="P136" s="47"/>
      <c r="AF136" s="21" t="s">
        <v>30</v>
      </c>
      <c r="AG136" s="21" t="s">
        <v>170</v>
      </c>
      <c r="AH136" s="21" t="s">
        <v>31</v>
      </c>
      <c r="AJ136" s="21" t="s">
        <v>176</v>
      </c>
      <c r="AK136" s="21" t="s">
        <v>27</v>
      </c>
      <c r="AL136" s="21" t="s">
        <v>32</v>
      </c>
      <c r="AM136" s="21" t="s">
        <v>692</v>
      </c>
      <c r="AN136" s="21" t="s">
        <v>208</v>
      </c>
      <c r="AO136" s="21" t="s">
        <v>209</v>
      </c>
      <c r="AP136" s="21" t="s">
        <v>178</v>
      </c>
      <c r="AS136" s="22"/>
      <c r="AT136" s="22"/>
      <c r="AU136" s="16"/>
      <c r="AV136" s="22"/>
    </row>
    <row r="137" spans="1:48" s="21" customFormat="1" ht="12" hidden="1" customHeight="1">
      <c r="A137" s="21" t="s">
        <v>801</v>
      </c>
      <c r="C137" s="21" t="s">
        <v>306</v>
      </c>
      <c r="D137" s="21" t="s">
        <v>307</v>
      </c>
      <c r="E137" s="21" t="s">
        <v>81</v>
      </c>
      <c r="F137" s="21" t="s">
        <v>70</v>
      </c>
      <c r="G137" s="21" t="s">
        <v>514</v>
      </c>
      <c r="H137" s="21" t="s">
        <v>32</v>
      </c>
      <c r="I137" s="21" t="s">
        <v>515</v>
      </c>
      <c r="J137" s="21" t="s">
        <v>516</v>
      </c>
      <c r="P137" s="47"/>
      <c r="AF137" s="21" t="s">
        <v>30</v>
      </c>
      <c r="AG137" s="21" t="s">
        <v>170</v>
      </c>
      <c r="AH137" s="21" t="s">
        <v>31</v>
      </c>
      <c r="AJ137" s="21" t="s">
        <v>73</v>
      </c>
      <c r="AK137" s="21" t="s">
        <v>27</v>
      </c>
      <c r="AL137" s="21" t="s">
        <v>74</v>
      </c>
      <c r="AN137" s="21" t="s">
        <v>516</v>
      </c>
      <c r="AO137" s="21" t="s">
        <v>517</v>
      </c>
      <c r="AP137" s="21" t="s">
        <v>175</v>
      </c>
      <c r="AS137" s="22"/>
      <c r="AT137" s="22"/>
      <c r="AU137" s="16" t="e">
        <f ca="1">"
        /** " &amp; J137 &amp; " at " &amp; I137 &amp; ". " &amp; AO137 &amp; ".
         * 
         * @return " &amp; J137 &amp; "
         */
        public String get" &amp; firstCap(scrub(J137)) &amp; "() {
            return getField(""" &amp; RIGHT(I137,2) &amp; """);
        }
"</f>
        <v>#NAME?</v>
      </c>
      <c r="AV137" s="22"/>
    </row>
    <row r="138" spans="1:48" s="21" customFormat="1" ht="12" hidden="1" customHeight="1">
      <c r="A138" s="21" t="s">
        <v>802</v>
      </c>
      <c r="C138" s="21" t="s">
        <v>306</v>
      </c>
      <c r="D138" s="21" t="s">
        <v>307</v>
      </c>
      <c r="E138" s="21" t="s">
        <v>81</v>
      </c>
      <c r="F138" s="21" t="s">
        <v>70</v>
      </c>
      <c r="G138" s="21" t="s">
        <v>514</v>
      </c>
      <c r="H138" s="21" t="s">
        <v>41</v>
      </c>
      <c r="I138" s="21" t="s">
        <v>518</v>
      </c>
      <c r="J138" s="21" t="s">
        <v>519</v>
      </c>
      <c r="P138" s="47"/>
      <c r="AF138" s="21" t="s">
        <v>101</v>
      </c>
      <c r="AG138" s="21" t="s">
        <v>102</v>
      </c>
      <c r="AH138" s="21" t="s">
        <v>31</v>
      </c>
      <c r="AJ138" s="21" t="s">
        <v>235</v>
      </c>
      <c r="AK138" s="21" t="s">
        <v>27</v>
      </c>
      <c r="AL138" s="21" t="s">
        <v>693</v>
      </c>
      <c r="AN138" s="21" t="s">
        <v>519</v>
      </c>
      <c r="AO138" s="21" t="s">
        <v>520</v>
      </c>
      <c r="AP138" s="21" t="s">
        <v>178</v>
      </c>
      <c r="AS138" s="22"/>
      <c r="AT138" s="22"/>
      <c r="AU138" s="16" t="e">
        <f ca="1">"
        /** " &amp; J138 &amp; " at " &amp; I138 &amp; ". " &amp; AO138 &amp; ".
         * 
         * @return " &amp; J138 &amp; "
         */
        public String get" &amp; firstCap(scrub(J138)) &amp; "() {
            return getField(""" &amp; RIGHT(I138,2) &amp; """);
        }
"</f>
        <v>#NAME?</v>
      </c>
      <c r="AV138" s="22"/>
    </row>
    <row r="139" spans="1:48" s="21" customFormat="1" ht="12" hidden="1" customHeight="1">
      <c r="A139" s="21" t="s">
        <v>803</v>
      </c>
      <c r="C139" s="21" t="s">
        <v>306</v>
      </c>
      <c r="D139" s="21" t="s">
        <v>307</v>
      </c>
      <c r="E139" s="21" t="s">
        <v>81</v>
      </c>
      <c r="F139" s="21" t="s">
        <v>70</v>
      </c>
      <c r="G139" s="21" t="s">
        <v>514</v>
      </c>
      <c r="H139" s="21" t="s">
        <v>47</v>
      </c>
      <c r="I139" s="21" t="s">
        <v>521</v>
      </c>
      <c r="J139" s="21" t="s">
        <v>522</v>
      </c>
      <c r="P139" s="47"/>
      <c r="AF139" s="21" t="s">
        <v>101</v>
      </c>
      <c r="AG139" s="21" t="s">
        <v>102</v>
      </c>
      <c r="AH139" s="21" t="s">
        <v>31</v>
      </c>
      <c r="AJ139" s="21" t="s">
        <v>235</v>
      </c>
      <c r="AK139" s="21" t="s">
        <v>27</v>
      </c>
      <c r="AL139" s="21" t="s">
        <v>693</v>
      </c>
      <c r="AN139" s="21" t="s">
        <v>522</v>
      </c>
      <c r="AO139" s="21" t="s">
        <v>236</v>
      </c>
      <c r="AP139" s="21" t="s">
        <v>178</v>
      </c>
      <c r="AS139" s="22"/>
      <c r="AT139" s="22"/>
      <c r="AU139" s="16" t="e">
        <f ca="1">"
        /** " &amp; J139 &amp; " at " &amp; I139 &amp; ". " &amp; AO139 &amp; ".
         * 
         * @return " &amp; J139 &amp; "
         */
        public String get" &amp; firstCap(scrub(J139)) &amp; "() {
            return getField(""" &amp; RIGHT(I139,2) &amp; """);
        }
"</f>
        <v>#NAME?</v>
      </c>
      <c r="AV139" s="22"/>
    </row>
    <row r="140" spans="1:48" s="21" customFormat="1" ht="12" hidden="1" customHeight="1">
      <c r="A140" s="21" t="s">
        <v>804</v>
      </c>
      <c r="C140" s="21" t="s">
        <v>306</v>
      </c>
      <c r="D140" s="21" t="s">
        <v>307</v>
      </c>
      <c r="E140" s="21" t="s">
        <v>81</v>
      </c>
      <c r="F140" s="21" t="s">
        <v>70</v>
      </c>
      <c r="G140" s="21" t="s">
        <v>514</v>
      </c>
      <c r="H140" s="21" t="s">
        <v>53</v>
      </c>
      <c r="I140" s="21" t="s">
        <v>523</v>
      </c>
      <c r="J140" s="21" t="s">
        <v>524</v>
      </c>
      <c r="P140" s="47"/>
      <c r="AF140" s="21" t="s">
        <v>101</v>
      </c>
      <c r="AG140" s="21" t="s">
        <v>102</v>
      </c>
      <c r="AH140" s="21" t="s">
        <v>31</v>
      </c>
      <c r="AJ140" s="21" t="s">
        <v>216</v>
      </c>
      <c r="AK140" s="21" t="s">
        <v>27</v>
      </c>
      <c r="AL140" s="21" t="s">
        <v>119</v>
      </c>
      <c r="AN140" s="21" t="s">
        <v>524</v>
      </c>
      <c r="AO140" s="21" t="s">
        <v>239</v>
      </c>
      <c r="AP140" s="21" t="s">
        <v>178</v>
      </c>
      <c r="AS140" s="22"/>
      <c r="AT140" s="22"/>
      <c r="AU140" s="16" t="e">
        <f ca="1">"
        /** " &amp; J140 &amp; " at " &amp; I140 &amp; ". " &amp; AO140 &amp; ".
         * 
         * @return " &amp; J140 &amp; "
         */
        public String get" &amp; firstCap(scrub(J140)) &amp; "() {
            return getField(""" &amp; RIGHT(I140,2) &amp; """);
        }
"</f>
        <v>#NAME?</v>
      </c>
      <c r="AV140" s="22"/>
    </row>
    <row r="141" spans="1:48" s="21" customFormat="1" ht="12" hidden="1" customHeight="1">
      <c r="A141" s="21" t="s">
        <v>805</v>
      </c>
      <c r="C141" s="21" t="s">
        <v>306</v>
      </c>
      <c r="D141" s="21" t="s">
        <v>307</v>
      </c>
      <c r="E141" s="21" t="s">
        <v>81</v>
      </c>
      <c r="F141" s="21" t="s">
        <v>70</v>
      </c>
      <c r="G141" s="21" t="s">
        <v>514</v>
      </c>
      <c r="H141" s="21" t="s">
        <v>60</v>
      </c>
      <c r="I141" s="21" t="s">
        <v>525</v>
      </c>
      <c r="J141" s="21" t="s">
        <v>526</v>
      </c>
      <c r="P141" s="47"/>
      <c r="AF141" s="21" t="s">
        <v>101</v>
      </c>
      <c r="AG141" s="21" t="s">
        <v>102</v>
      </c>
      <c r="AH141" s="21" t="s">
        <v>31</v>
      </c>
      <c r="AJ141" s="21" t="s">
        <v>176</v>
      </c>
      <c r="AK141" s="21" t="s">
        <v>27</v>
      </c>
      <c r="AL141" s="21" t="s">
        <v>32</v>
      </c>
      <c r="AM141" s="21" t="s">
        <v>242</v>
      </c>
      <c r="AN141" s="21" t="s">
        <v>526</v>
      </c>
      <c r="AO141" s="21" t="s">
        <v>243</v>
      </c>
      <c r="AP141" s="21" t="s">
        <v>178</v>
      </c>
      <c r="AS141" s="22"/>
      <c r="AT141" s="22"/>
      <c r="AU141" s="16" t="e">
        <f ca="1">"
        /** " &amp; J141 &amp; " at " &amp; I141 &amp; ". " &amp; AO141 &amp; ".
         * 
         * @return " &amp; J141 &amp; "
         */
        public String get" &amp; firstCap(scrub(J141)) &amp; "() {
            return getField(""" &amp; RIGHT(I141,2) &amp; """);
        }
"</f>
        <v>#NAME?</v>
      </c>
      <c r="AV141" s="22"/>
    </row>
    <row r="142" spans="1:48" s="21" customFormat="1" ht="12" hidden="1" customHeight="1">
      <c r="A142" s="21" t="s">
        <v>806</v>
      </c>
      <c r="C142" s="21" t="s">
        <v>306</v>
      </c>
      <c r="D142" s="21" t="s">
        <v>307</v>
      </c>
      <c r="E142" s="21" t="s">
        <v>81</v>
      </c>
      <c r="F142" s="21" t="s">
        <v>70</v>
      </c>
      <c r="G142" s="21" t="s">
        <v>514</v>
      </c>
      <c r="H142" s="21" t="s">
        <v>66</v>
      </c>
      <c r="I142" s="21" t="s">
        <v>527</v>
      </c>
      <c r="J142" s="21" t="s">
        <v>528</v>
      </c>
      <c r="P142" s="47"/>
      <c r="AF142" s="21" t="s">
        <v>101</v>
      </c>
      <c r="AG142" s="21" t="s">
        <v>102</v>
      </c>
      <c r="AH142" s="21" t="s">
        <v>31</v>
      </c>
      <c r="AJ142" s="21" t="s">
        <v>198</v>
      </c>
      <c r="AK142" s="21" t="s">
        <v>27</v>
      </c>
      <c r="AL142" s="21" t="s">
        <v>104</v>
      </c>
      <c r="AN142" s="21" t="s">
        <v>528</v>
      </c>
      <c r="AO142" s="21" t="s">
        <v>246</v>
      </c>
      <c r="AP142" s="21" t="s">
        <v>178</v>
      </c>
      <c r="AS142" s="22"/>
      <c r="AT142" s="22"/>
      <c r="AU142" s="16" t="e">
        <f ca="1">"
        /** " &amp; J142 &amp; " at " &amp; I142 &amp; ". " &amp; AO142 &amp; ".
         * 
         * @return " &amp; J142 &amp; "
         */
        public String get" &amp; firstCap(scrub(J142)) &amp; "() {
            return getField(""" &amp; RIGHT(I142,2) &amp; """);
        }
"</f>
        <v>#NAME?</v>
      </c>
      <c r="AV142" s="22"/>
    </row>
    <row r="143" spans="1:48" s="21" customFormat="1" ht="12" hidden="1" customHeight="1">
      <c r="A143" s="21" t="s">
        <v>807</v>
      </c>
      <c r="C143" s="21" t="s">
        <v>306</v>
      </c>
      <c r="D143" s="21" t="s">
        <v>307</v>
      </c>
      <c r="E143" s="21" t="s">
        <v>81</v>
      </c>
      <c r="F143" s="21" t="s">
        <v>70</v>
      </c>
      <c r="G143" s="21" t="s">
        <v>514</v>
      </c>
      <c r="H143" s="21" t="s">
        <v>74</v>
      </c>
      <c r="I143" s="21" t="s">
        <v>529</v>
      </c>
      <c r="J143" s="21" t="s">
        <v>530</v>
      </c>
      <c r="P143" s="47"/>
      <c r="AF143" s="21" t="s">
        <v>101</v>
      </c>
      <c r="AG143" s="21" t="s">
        <v>102</v>
      </c>
      <c r="AH143" s="21" t="s">
        <v>31</v>
      </c>
      <c r="AJ143" s="21" t="s">
        <v>125</v>
      </c>
      <c r="AK143" s="21" t="s">
        <v>27</v>
      </c>
      <c r="AL143" s="21" t="s">
        <v>87</v>
      </c>
      <c r="AN143" s="21" t="s">
        <v>530</v>
      </c>
      <c r="AO143" s="21" t="s">
        <v>531</v>
      </c>
      <c r="AP143" s="21" t="s">
        <v>175</v>
      </c>
      <c r="AS143" s="22"/>
      <c r="AT143" s="22"/>
      <c r="AU143" s="16" t="e">
        <f ca="1">"
        /** " &amp; J143 &amp; " at " &amp; I143 &amp; ". " &amp; AO143 &amp; ".
         * 
         * @return " &amp; J143 &amp; "
         */
        public String get" &amp; firstCap(scrub(J143)) &amp; "() {
            return getField(""" &amp; RIGHT(I143,2) &amp; """);
        }
"</f>
        <v>#NAME?</v>
      </c>
      <c r="AV143" s="22"/>
    </row>
    <row r="144" spans="1:48" s="21" customFormat="1" ht="12" hidden="1" customHeight="1">
      <c r="A144" s="21" t="s">
        <v>808</v>
      </c>
      <c r="C144" s="21" t="s">
        <v>306</v>
      </c>
      <c r="D144" s="21" t="s">
        <v>307</v>
      </c>
      <c r="E144" s="21" t="s">
        <v>81</v>
      </c>
      <c r="F144" s="21" t="s">
        <v>70</v>
      </c>
      <c r="G144" s="21" t="s">
        <v>514</v>
      </c>
      <c r="H144" s="21" t="s">
        <v>81</v>
      </c>
      <c r="I144" s="21" t="s">
        <v>532</v>
      </c>
      <c r="J144" s="21" t="s">
        <v>533</v>
      </c>
      <c r="P144" s="47"/>
      <c r="AF144" s="21" t="s">
        <v>101</v>
      </c>
      <c r="AG144" s="21" t="s">
        <v>102</v>
      </c>
      <c r="AH144" s="21" t="s">
        <v>31</v>
      </c>
      <c r="AJ144" s="21" t="s">
        <v>235</v>
      </c>
      <c r="AK144" s="21" t="s">
        <v>27</v>
      </c>
      <c r="AL144" s="21" t="s">
        <v>693</v>
      </c>
      <c r="AN144" s="21" t="s">
        <v>533</v>
      </c>
      <c r="AO144" s="21" t="s">
        <v>534</v>
      </c>
      <c r="AP144" s="21" t="s">
        <v>178</v>
      </c>
      <c r="AS144" s="22"/>
      <c r="AT144" s="22"/>
      <c r="AU144" s="16" t="e">
        <f ca="1">"
        /** " &amp; J144 &amp; " at " &amp; I144 &amp; ". " &amp; AO144 &amp; ".
         * 
         * @return " &amp; J144 &amp; "
         */
        public String get" &amp; firstCap(scrub(J144)) &amp; "() {
            return getField(""" &amp; RIGHT(I144,2) &amp; """);
        }
"</f>
        <v>#NAME?</v>
      </c>
      <c r="AV144" s="22"/>
    </row>
    <row r="145" spans="1:48" s="21" customFormat="1" ht="12" hidden="1" customHeight="1">
      <c r="A145" s="21" t="s">
        <v>809</v>
      </c>
      <c r="C145" s="21" t="s">
        <v>306</v>
      </c>
      <c r="D145" s="21" t="s">
        <v>307</v>
      </c>
      <c r="E145" s="21" t="s">
        <v>81</v>
      </c>
      <c r="F145" s="21" t="s">
        <v>70</v>
      </c>
      <c r="G145" s="21" t="s">
        <v>514</v>
      </c>
      <c r="H145" s="21" t="s">
        <v>87</v>
      </c>
      <c r="I145" s="21" t="s">
        <v>535</v>
      </c>
      <c r="J145" s="21" t="s">
        <v>536</v>
      </c>
      <c r="P145" s="47"/>
      <c r="AF145" s="21" t="s">
        <v>101</v>
      </c>
      <c r="AG145" s="21" t="s">
        <v>102</v>
      </c>
      <c r="AH145" s="21" t="s">
        <v>31</v>
      </c>
      <c r="AJ145" s="21" t="s">
        <v>185</v>
      </c>
      <c r="AK145" s="21" t="s">
        <v>27</v>
      </c>
      <c r="AL145" s="21" t="s">
        <v>87</v>
      </c>
      <c r="AN145" s="21" t="s">
        <v>536</v>
      </c>
      <c r="AO145" s="21" t="s">
        <v>537</v>
      </c>
      <c r="AP145" s="21" t="s">
        <v>178</v>
      </c>
      <c r="AS145" s="22"/>
      <c r="AT145" s="22"/>
      <c r="AU145" s="16" t="e">
        <f ca="1">"
        /** " &amp; J145 &amp; " at " &amp; I145 &amp; ". " &amp; AO145 &amp; ".
         * 
         * @return " &amp; J145 &amp; "
         */
        public String get" &amp; firstCap(scrub(J145)) &amp; "() {
            return getField(""" &amp; RIGHT(I145,2) &amp; """);
        }
"</f>
        <v>#NAME?</v>
      </c>
      <c r="AV145" s="22"/>
    </row>
    <row r="146" spans="1:48" s="21" customFormat="1" ht="12" hidden="1" customHeight="1">
      <c r="A146" s="21" t="s">
        <v>810</v>
      </c>
      <c r="C146" s="21" t="s">
        <v>306</v>
      </c>
      <c r="D146" s="21" t="s">
        <v>307</v>
      </c>
      <c r="E146" s="21" t="s">
        <v>81</v>
      </c>
      <c r="F146" s="21" t="s">
        <v>70</v>
      </c>
      <c r="G146" s="21" t="s">
        <v>514</v>
      </c>
      <c r="H146" s="21" t="s">
        <v>92</v>
      </c>
      <c r="I146" s="21" t="s">
        <v>538</v>
      </c>
      <c r="J146" s="21" t="s">
        <v>539</v>
      </c>
      <c r="P146" s="47"/>
      <c r="AF146" s="21" t="s">
        <v>101</v>
      </c>
      <c r="AG146" s="21" t="s">
        <v>102</v>
      </c>
      <c r="AH146" s="21" t="s">
        <v>31</v>
      </c>
      <c r="AJ146" s="21" t="s">
        <v>235</v>
      </c>
      <c r="AK146" s="21" t="s">
        <v>27</v>
      </c>
      <c r="AL146" s="21" t="s">
        <v>693</v>
      </c>
      <c r="AN146" s="21" t="s">
        <v>539</v>
      </c>
      <c r="AO146" s="21" t="s">
        <v>540</v>
      </c>
      <c r="AP146" s="21" t="s">
        <v>178</v>
      </c>
      <c r="AS146" s="22"/>
      <c r="AT146" s="22"/>
      <c r="AU146" s="16" t="e">
        <f ca="1">"
        /** " &amp; J146 &amp; " at " &amp; I146 &amp; ". " &amp; AO146 &amp; ".
         * 
         * @return " &amp; J146 &amp; "
         */
        public String get" &amp; firstCap(scrub(J146)) &amp; "() {
            return getField(""" &amp; RIGHT(I146,2) &amp; """);
        }
"</f>
        <v>#NAME?</v>
      </c>
      <c r="AV146" s="22"/>
    </row>
    <row r="147" spans="1:48" s="23" customFormat="1" ht="12" hidden="1" customHeight="1">
      <c r="A147" s="23" t="s">
        <v>811</v>
      </c>
      <c r="C147" s="23" t="s">
        <v>306</v>
      </c>
      <c r="D147" s="23" t="s">
        <v>307</v>
      </c>
      <c r="E147" s="23" t="s">
        <v>87</v>
      </c>
      <c r="F147" s="23" t="s">
        <v>82</v>
      </c>
      <c r="G147" s="23" t="s">
        <v>541</v>
      </c>
      <c r="H147" s="23" t="s">
        <v>92</v>
      </c>
      <c r="P147" s="48"/>
      <c r="AF147" s="23" t="s">
        <v>101</v>
      </c>
      <c r="AG147" s="23" t="s">
        <v>102</v>
      </c>
      <c r="AH147" s="23" t="s">
        <v>31</v>
      </c>
      <c r="AN147" s="23" t="s">
        <v>541</v>
      </c>
      <c r="AS147" s="24"/>
      <c r="AT147" s="24"/>
      <c r="AU147" s="16"/>
      <c r="AV147" s="24"/>
    </row>
    <row r="148" spans="1:48" s="23" customFormat="1" ht="12" hidden="1" customHeight="1">
      <c r="A148" s="23" t="s">
        <v>812</v>
      </c>
      <c r="C148" s="23" t="s">
        <v>306</v>
      </c>
      <c r="D148" s="23" t="s">
        <v>307</v>
      </c>
      <c r="E148" s="23" t="s">
        <v>87</v>
      </c>
      <c r="F148" s="23" t="s">
        <v>82</v>
      </c>
      <c r="G148" s="23" t="s">
        <v>541</v>
      </c>
      <c r="H148" s="23" t="s">
        <v>27</v>
      </c>
      <c r="I148" s="23" t="s">
        <v>207</v>
      </c>
      <c r="J148" s="23" t="s">
        <v>208</v>
      </c>
      <c r="P148" s="48"/>
      <c r="AF148" s="23" t="s">
        <v>30</v>
      </c>
      <c r="AG148" s="23" t="s">
        <v>170</v>
      </c>
      <c r="AH148" s="23" t="s">
        <v>31</v>
      </c>
      <c r="AJ148" s="23" t="s">
        <v>176</v>
      </c>
      <c r="AK148" s="23" t="s">
        <v>27</v>
      </c>
      <c r="AL148" s="23" t="s">
        <v>32</v>
      </c>
      <c r="AM148" s="23" t="s">
        <v>692</v>
      </c>
      <c r="AN148" s="23" t="s">
        <v>208</v>
      </c>
      <c r="AO148" s="23" t="s">
        <v>209</v>
      </c>
      <c r="AP148" s="23" t="s">
        <v>178</v>
      </c>
      <c r="AS148" s="24"/>
      <c r="AT148" s="24"/>
      <c r="AU148" s="16"/>
      <c r="AV148" s="24"/>
    </row>
    <row r="149" spans="1:48" s="23" customFormat="1" ht="12" hidden="1" customHeight="1">
      <c r="A149" s="23" t="s">
        <v>813</v>
      </c>
      <c r="C149" s="23" t="s">
        <v>306</v>
      </c>
      <c r="D149" s="23" t="s">
        <v>307</v>
      </c>
      <c r="E149" s="23" t="s">
        <v>87</v>
      </c>
      <c r="F149" s="23" t="s">
        <v>82</v>
      </c>
      <c r="G149" s="23" t="s">
        <v>541</v>
      </c>
      <c r="H149" s="23" t="s">
        <v>27</v>
      </c>
      <c r="P149" s="48"/>
      <c r="Z149" s="23" t="s">
        <v>32</v>
      </c>
      <c r="AA149" s="23" t="s">
        <v>542</v>
      </c>
      <c r="AB149" s="23" t="s">
        <v>543</v>
      </c>
      <c r="AF149" s="23" t="s">
        <v>101</v>
      </c>
      <c r="AG149" s="23" t="s">
        <v>102</v>
      </c>
      <c r="AH149" s="23" t="s">
        <v>31</v>
      </c>
      <c r="AI149" s="23" t="s">
        <v>81</v>
      </c>
      <c r="AN149" s="23" t="s">
        <v>543</v>
      </c>
      <c r="AS149" s="24"/>
      <c r="AT149" s="24"/>
      <c r="AU149" s="16"/>
      <c r="AV149" s="24"/>
    </row>
    <row r="150" spans="1:48" s="23" customFormat="1" ht="12" hidden="1" customHeight="1">
      <c r="A150" s="23" t="s">
        <v>814</v>
      </c>
      <c r="C150" s="23" t="s">
        <v>306</v>
      </c>
      <c r="D150" s="23" t="s">
        <v>307</v>
      </c>
      <c r="E150" s="23" t="s">
        <v>87</v>
      </c>
      <c r="F150" s="23" t="s">
        <v>82</v>
      </c>
      <c r="G150" s="23" t="s">
        <v>541</v>
      </c>
      <c r="H150" s="23" t="s">
        <v>27</v>
      </c>
      <c r="P150" s="48"/>
      <c r="AC150" s="23" t="s">
        <v>41</v>
      </c>
      <c r="AD150" s="23" t="s">
        <v>542</v>
      </c>
      <c r="AE150" s="23" t="s">
        <v>543</v>
      </c>
      <c r="AF150" s="23" t="s">
        <v>30</v>
      </c>
      <c r="AG150" s="23" t="s">
        <v>170</v>
      </c>
      <c r="AH150" s="23" t="s">
        <v>31</v>
      </c>
      <c r="AJ150" s="23" t="s">
        <v>223</v>
      </c>
      <c r="AK150" s="23" t="s">
        <v>27</v>
      </c>
      <c r="AL150" s="23" t="s">
        <v>27</v>
      </c>
      <c r="AN150" s="23" t="s">
        <v>543</v>
      </c>
      <c r="AO150" s="23" t="s">
        <v>544</v>
      </c>
      <c r="AP150" s="23" t="s">
        <v>175</v>
      </c>
      <c r="AS150" s="24"/>
      <c r="AT150" s="24"/>
      <c r="AU150" s="16"/>
      <c r="AV150" s="24"/>
    </row>
    <row r="151" spans="1:48" s="23" customFormat="1" ht="12" hidden="1" customHeight="1">
      <c r="A151" s="23" t="s">
        <v>815</v>
      </c>
      <c r="C151" s="23" t="s">
        <v>306</v>
      </c>
      <c r="D151" s="23" t="s">
        <v>307</v>
      </c>
      <c r="E151" s="23" t="s">
        <v>87</v>
      </c>
      <c r="F151" s="23" t="s">
        <v>82</v>
      </c>
      <c r="G151" s="23" t="s">
        <v>541</v>
      </c>
      <c r="H151" s="23" t="s">
        <v>53</v>
      </c>
      <c r="I151" s="23" t="s">
        <v>545</v>
      </c>
      <c r="J151" s="23" t="s">
        <v>546</v>
      </c>
      <c r="P151" s="48"/>
      <c r="AF151" s="23" t="s">
        <v>101</v>
      </c>
      <c r="AG151" s="23" t="s">
        <v>102</v>
      </c>
      <c r="AH151" s="23" t="s">
        <v>31</v>
      </c>
      <c r="AJ151" s="23" t="s">
        <v>176</v>
      </c>
      <c r="AK151" s="23" t="s">
        <v>27</v>
      </c>
      <c r="AL151" s="23" t="s">
        <v>32</v>
      </c>
      <c r="AM151" s="23" t="s">
        <v>547</v>
      </c>
      <c r="AN151" s="23" t="s">
        <v>546</v>
      </c>
      <c r="AO151" s="23" t="s">
        <v>548</v>
      </c>
      <c r="AP151" s="23" t="s">
        <v>178</v>
      </c>
      <c r="AS151" s="24"/>
      <c r="AT151" s="24"/>
      <c r="AU151" s="16" t="e">
        <f ca="1">"
        /** " &amp; J151 &amp; " at " &amp; I151 &amp; ". " &amp; AO151 &amp; ".
         * 
         * @return " &amp; J151 &amp; "
         */
        public String get" &amp; firstCap(scrub(J151)) &amp; "() {
            return getField(""" &amp; RIGHT(I151,2) &amp; """);
        }
"</f>
        <v>#NAME?</v>
      </c>
      <c r="AV151" s="24"/>
    </row>
    <row r="152" spans="1:48" s="23" customFormat="1" ht="12" hidden="1" customHeight="1">
      <c r="A152" s="23" t="s">
        <v>816</v>
      </c>
      <c r="C152" s="23" t="s">
        <v>306</v>
      </c>
      <c r="D152" s="23" t="s">
        <v>307</v>
      </c>
      <c r="E152" s="23" t="s">
        <v>87</v>
      </c>
      <c r="F152" s="23" t="s">
        <v>82</v>
      </c>
      <c r="G152" s="23" t="s">
        <v>541</v>
      </c>
      <c r="H152" s="23" t="s">
        <v>60</v>
      </c>
      <c r="I152" s="23" t="s">
        <v>549</v>
      </c>
      <c r="J152" s="23" t="s">
        <v>550</v>
      </c>
      <c r="P152" s="48"/>
      <c r="AF152" s="23" t="s">
        <v>101</v>
      </c>
      <c r="AG152" s="23" t="s">
        <v>102</v>
      </c>
      <c r="AH152" s="23" t="s">
        <v>31</v>
      </c>
      <c r="AJ152" s="23" t="s">
        <v>176</v>
      </c>
      <c r="AK152" s="23" t="s">
        <v>27</v>
      </c>
      <c r="AL152" s="23" t="s">
        <v>32</v>
      </c>
      <c r="AM152" s="23" t="s">
        <v>551</v>
      </c>
      <c r="AN152" s="23" t="s">
        <v>550</v>
      </c>
      <c r="AO152" s="23" t="s">
        <v>552</v>
      </c>
      <c r="AP152" s="23" t="s">
        <v>178</v>
      </c>
      <c r="AS152" s="24"/>
      <c r="AT152" s="24"/>
      <c r="AU152" s="16" t="e">
        <f ca="1">"
        /** " &amp; J152 &amp; " at " &amp; I152 &amp; ". " &amp; AO152 &amp; ".
         * 
         * @return " &amp; J152 &amp; "
         */
        public String get" &amp; firstCap(scrub(J152)) &amp; "() {
            return getField(""" &amp; RIGHT(I152,2) &amp; """);
        }
"</f>
        <v>#NAME?</v>
      </c>
      <c r="AV152" s="24"/>
    </row>
    <row r="153" spans="1:48" s="23" customFormat="1" ht="12" hidden="1" customHeight="1">
      <c r="A153" s="23" t="s">
        <v>817</v>
      </c>
      <c r="C153" s="23" t="s">
        <v>306</v>
      </c>
      <c r="D153" s="23" t="s">
        <v>307</v>
      </c>
      <c r="E153" s="23" t="s">
        <v>87</v>
      </c>
      <c r="F153" s="23" t="s">
        <v>82</v>
      </c>
      <c r="G153" s="23" t="s">
        <v>541</v>
      </c>
      <c r="H153" s="23" t="s">
        <v>66</v>
      </c>
      <c r="I153" s="23" t="s">
        <v>553</v>
      </c>
      <c r="J153" s="23" t="s">
        <v>554</v>
      </c>
      <c r="P153" s="48"/>
      <c r="AF153" s="23" t="s">
        <v>101</v>
      </c>
      <c r="AG153" s="23" t="s">
        <v>102</v>
      </c>
      <c r="AH153" s="23" t="s">
        <v>31</v>
      </c>
      <c r="AJ153" s="23" t="s">
        <v>176</v>
      </c>
      <c r="AK153" s="23" t="s">
        <v>27</v>
      </c>
      <c r="AL153" s="23" t="s">
        <v>32</v>
      </c>
      <c r="AM153" s="23" t="s">
        <v>555</v>
      </c>
      <c r="AN153" s="23" t="s">
        <v>554</v>
      </c>
      <c r="AO153" s="23" t="s">
        <v>556</v>
      </c>
      <c r="AP153" s="23" t="s">
        <v>178</v>
      </c>
      <c r="AS153" s="24"/>
      <c r="AT153" s="24"/>
      <c r="AU153" s="16" t="e">
        <f ca="1">"
        /** " &amp; J153 &amp; " at " &amp; I153 &amp; ". " &amp; AO153 &amp; ".
         * 
         * @return " &amp; J153 &amp; "
         */
        public String get" &amp; firstCap(scrub(J153)) &amp; "() {
            return getField(""" &amp; RIGHT(I153,2) &amp; """);
        }
"</f>
        <v>#NAME?</v>
      </c>
      <c r="AV153" s="24"/>
    </row>
    <row r="154" spans="1:48" s="23" customFormat="1" ht="12" hidden="1" customHeight="1">
      <c r="A154" s="23" t="s">
        <v>818</v>
      </c>
      <c r="C154" s="23" t="s">
        <v>306</v>
      </c>
      <c r="D154" s="23" t="s">
        <v>307</v>
      </c>
      <c r="E154" s="23" t="s">
        <v>87</v>
      </c>
      <c r="F154" s="23" t="s">
        <v>82</v>
      </c>
      <c r="G154" s="23" t="s">
        <v>541</v>
      </c>
      <c r="H154" s="23" t="s">
        <v>74</v>
      </c>
      <c r="I154" s="23" t="s">
        <v>557</v>
      </c>
      <c r="J154" s="23" t="s">
        <v>558</v>
      </c>
      <c r="P154" s="48"/>
      <c r="AF154" s="23" t="s">
        <v>101</v>
      </c>
      <c r="AG154" s="23" t="s">
        <v>102</v>
      </c>
      <c r="AH154" s="23" t="s">
        <v>31</v>
      </c>
      <c r="AJ154" s="23" t="s">
        <v>252</v>
      </c>
      <c r="AK154" s="23" t="s">
        <v>27</v>
      </c>
      <c r="AL154" s="23" t="s">
        <v>32</v>
      </c>
      <c r="AM154" s="23" t="s">
        <v>559</v>
      </c>
      <c r="AN154" s="23" t="s">
        <v>558</v>
      </c>
      <c r="AO154" s="23" t="s">
        <v>560</v>
      </c>
      <c r="AP154" s="23" t="s">
        <v>175</v>
      </c>
      <c r="AS154" s="24"/>
      <c r="AT154" s="24"/>
      <c r="AU154" s="16" t="e">
        <f ca="1">"
        /** " &amp; J154 &amp; " at " &amp; I154 &amp; ". " &amp; AO154 &amp; ".
         * 
         * @return " &amp; J154 &amp; "
         */
        public String get" &amp; firstCap(scrub(J154)) &amp; "() {
            return getField(""" &amp; RIGHT(I154,2) &amp; """);
        }
"</f>
        <v>#NAME?</v>
      </c>
      <c r="AV154" s="24"/>
    </row>
    <row r="155" spans="1:48" s="23" customFormat="1" ht="12" hidden="1" customHeight="1">
      <c r="A155" s="23" t="s">
        <v>819</v>
      </c>
      <c r="C155" s="23" t="s">
        <v>306</v>
      </c>
      <c r="D155" s="23" t="s">
        <v>307</v>
      </c>
      <c r="E155" s="23" t="s">
        <v>87</v>
      </c>
      <c r="F155" s="23" t="s">
        <v>82</v>
      </c>
      <c r="G155" s="23" t="s">
        <v>541</v>
      </c>
      <c r="H155" s="23" t="s">
        <v>74</v>
      </c>
      <c r="K155" s="23" t="s">
        <v>81</v>
      </c>
      <c r="L155" s="23" t="s">
        <v>561</v>
      </c>
      <c r="M155" s="23" t="s">
        <v>562</v>
      </c>
      <c r="P155" s="48"/>
      <c r="AF155" s="23" t="s">
        <v>101</v>
      </c>
      <c r="AG155" s="23" t="s">
        <v>102</v>
      </c>
      <c r="AH155" s="23" t="s">
        <v>31</v>
      </c>
      <c r="AN155" s="23" t="s">
        <v>562</v>
      </c>
      <c r="AS155" s="24"/>
      <c r="AT155" s="24"/>
      <c r="AU155" s="16"/>
      <c r="AV155" s="9" t="e">
        <f ca="1">"
        /** " &amp; M155 &amp; " at " &amp; L155 &amp; ". " &amp; AO155 &amp; ".
         *  (Qualifier)
         * @return " &amp; M155 &amp; "
         */
        public String get" &amp; firstCap(scrub(M155)) &amp; "() {
            return getField(""" &amp; RIGHT(L155,2) &amp; """);
        }
"</f>
        <v>#NAME?</v>
      </c>
    </row>
    <row r="156" spans="1:48" s="23" customFormat="1" ht="12" hidden="1" customHeight="1">
      <c r="A156" s="23" t="s">
        <v>820</v>
      </c>
      <c r="C156" s="23" t="s">
        <v>306</v>
      </c>
      <c r="D156" s="23" t="s">
        <v>307</v>
      </c>
      <c r="E156" s="23" t="s">
        <v>87</v>
      </c>
      <c r="F156" s="23" t="s">
        <v>82</v>
      </c>
      <c r="G156" s="23" t="s">
        <v>541</v>
      </c>
      <c r="H156" s="23" t="s">
        <v>74</v>
      </c>
      <c r="N156" s="23" t="s">
        <v>87</v>
      </c>
      <c r="O156" s="23" t="s">
        <v>561</v>
      </c>
      <c r="P156" s="48" t="s">
        <v>562</v>
      </c>
      <c r="AF156" s="23" t="s">
        <v>30</v>
      </c>
      <c r="AG156" s="23" t="s">
        <v>170</v>
      </c>
      <c r="AH156" s="23" t="s">
        <v>31</v>
      </c>
      <c r="AJ156" s="23" t="s">
        <v>176</v>
      </c>
      <c r="AK156" s="23" t="s">
        <v>27</v>
      </c>
      <c r="AL156" s="23" t="s">
        <v>32</v>
      </c>
      <c r="AM156" s="23" t="s">
        <v>563</v>
      </c>
      <c r="AN156" s="23" t="s">
        <v>562</v>
      </c>
      <c r="AO156" s="23" t="s">
        <v>564</v>
      </c>
      <c r="AP156" s="23" t="s">
        <v>178</v>
      </c>
      <c r="AS156" s="24"/>
      <c r="AT156" s="24"/>
      <c r="AU156" s="34" t="e">
        <f ca="1">"
        /** (QUALIFIER) " &amp; P156 &amp; " at " &amp; O156 &amp; ". " &amp; AO156 &amp; "
         * 
         * @return " &amp; P156 &amp; "
         */
        public String get" &amp; firstCap(scrub(P156)) &amp; "() {
            return getField(""" &amp; RIGHT(O156,2) &amp; """);
        }
"</f>
        <v>#NAME?</v>
      </c>
      <c r="AV156" s="24"/>
    </row>
    <row r="157" spans="1:48" s="23" customFormat="1" ht="12" hidden="1" customHeight="1">
      <c r="A157" s="23" t="s">
        <v>821</v>
      </c>
      <c r="C157" s="23" t="s">
        <v>306</v>
      </c>
      <c r="D157" s="23" t="s">
        <v>307</v>
      </c>
      <c r="E157" s="23" t="s">
        <v>87</v>
      </c>
      <c r="F157" s="23" t="s">
        <v>82</v>
      </c>
      <c r="G157" s="23" t="s">
        <v>541</v>
      </c>
      <c r="H157" s="23" t="s">
        <v>92</v>
      </c>
      <c r="I157" s="23" t="s">
        <v>565</v>
      </c>
      <c r="J157" s="23" t="s">
        <v>566</v>
      </c>
      <c r="P157" s="48"/>
      <c r="AF157" s="23" t="s">
        <v>30</v>
      </c>
      <c r="AG157" s="23" t="s">
        <v>170</v>
      </c>
      <c r="AH157" s="23" t="s">
        <v>31</v>
      </c>
      <c r="AJ157" s="23" t="s">
        <v>322</v>
      </c>
      <c r="AK157" s="23" t="s">
        <v>27</v>
      </c>
      <c r="AL157" s="23" t="s">
        <v>116</v>
      </c>
      <c r="AN157" s="23" t="s">
        <v>566</v>
      </c>
      <c r="AO157" s="23" t="s">
        <v>567</v>
      </c>
      <c r="AP157" s="23" t="s">
        <v>178</v>
      </c>
      <c r="AS157" s="24"/>
      <c r="AT157" s="24"/>
      <c r="AU157" s="16" t="e">
        <f ca="1">"
        /** " &amp; J157 &amp; " at " &amp; I157 &amp; ". " &amp; AO157 &amp; ".
         * 
         * @return " &amp; J157 &amp; "
         */
        public String get" &amp; firstCap(scrub(J157)) &amp; "() {
            return getField(""" &amp; RIGHT(I157,2) &amp; """);
        }
"</f>
        <v>#NAME?</v>
      </c>
      <c r="AV157" s="24"/>
    </row>
    <row r="158" spans="1:48" s="17" customFormat="1" ht="12" hidden="1" customHeight="1">
      <c r="A158" s="17" t="s">
        <v>822</v>
      </c>
      <c r="C158" s="17" t="s">
        <v>306</v>
      </c>
      <c r="D158" s="17" t="s">
        <v>307</v>
      </c>
      <c r="E158" s="17" t="s">
        <v>92</v>
      </c>
      <c r="F158" s="17" t="s">
        <v>92</v>
      </c>
      <c r="G158" s="17" t="s">
        <v>568</v>
      </c>
      <c r="H158" s="17" t="s">
        <v>92</v>
      </c>
      <c r="P158" s="44"/>
      <c r="AF158" s="17" t="s">
        <v>30</v>
      </c>
      <c r="AG158" s="17" t="s">
        <v>170</v>
      </c>
      <c r="AH158" s="17" t="s">
        <v>31</v>
      </c>
      <c r="AN158" s="17" t="s">
        <v>568</v>
      </c>
      <c r="AS158" s="18"/>
      <c r="AT158" s="18"/>
      <c r="AU158" s="16"/>
      <c r="AV158" s="18"/>
    </row>
    <row r="159" spans="1:48" s="17" customFormat="1" ht="12" hidden="1" customHeight="1">
      <c r="A159" s="17" t="s">
        <v>823</v>
      </c>
      <c r="C159" s="17" t="s">
        <v>306</v>
      </c>
      <c r="D159" s="17" t="s">
        <v>307</v>
      </c>
      <c r="E159" s="17" t="s">
        <v>92</v>
      </c>
      <c r="F159" s="17" t="s">
        <v>92</v>
      </c>
      <c r="G159" s="17" t="s">
        <v>568</v>
      </c>
      <c r="H159" s="17" t="s">
        <v>27</v>
      </c>
      <c r="I159" s="17" t="s">
        <v>207</v>
      </c>
      <c r="J159" s="17" t="s">
        <v>208</v>
      </c>
      <c r="P159" s="44"/>
      <c r="AF159" s="17" t="s">
        <v>30</v>
      </c>
      <c r="AG159" s="17" t="s">
        <v>170</v>
      </c>
      <c r="AH159" s="17" t="s">
        <v>31</v>
      </c>
      <c r="AJ159" s="17" t="s">
        <v>176</v>
      </c>
      <c r="AK159" s="17" t="s">
        <v>27</v>
      </c>
      <c r="AL159" s="17" t="s">
        <v>32</v>
      </c>
      <c r="AM159" s="17" t="s">
        <v>692</v>
      </c>
      <c r="AN159" s="17" t="s">
        <v>208</v>
      </c>
      <c r="AO159" s="17" t="s">
        <v>209</v>
      </c>
      <c r="AP159" s="17" t="s">
        <v>178</v>
      </c>
      <c r="AS159" s="18"/>
      <c r="AT159" s="18"/>
      <c r="AU159" s="16"/>
      <c r="AV159" s="18"/>
    </row>
    <row r="160" spans="1:48" s="17" customFormat="1" ht="12" hidden="1" customHeight="1">
      <c r="A160" s="17" t="s">
        <v>824</v>
      </c>
      <c r="C160" s="17" t="s">
        <v>306</v>
      </c>
      <c r="D160" s="17" t="s">
        <v>307</v>
      </c>
      <c r="E160" s="17" t="s">
        <v>92</v>
      </c>
      <c r="F160" s="17" t="s">
        <v>92</v>
      </c>
      <c r="G160" s="17" t="s">
        <v>568</v>
      </c>
      <c r="H160" s="17" t="s">
        <v>32</v>
      </c>
      <c r="I160" s="17" t="s">
        <v>569</v>
      </c>
      <c r="J160" s="17" t="s">
        <v>570</v>
      </c>
      <c r="P160" s="44"/>
      <c r="AF160" s="17" t="s">
        <v>101</v>
      </c>
      <c r="AG160" s="17" t="s">
        <v>102</v>
      </c>
      <c r="AH160" s="17" t="s">
        <v>31</v>
      </c>
      <c r="AJ160" s="17" t="s">
        <v>494</v>
      </c>
      <c r="AK160" s="17" t="s">
        <v>27</v>
      </c>
      <c r="AL160" s="17" t="s">
        <v>74</v>
      </c>
      <c r="AN160" s="17" t="s">
        <v>570</v>
      </c>
      <c r="AO160" s="17" t="s">
        <v>571</v>
      </c>
      <c r="AP160" s="17" t="s">
        <v>496</v>
      </c>
      <c r="AS160" s="18"/>
      <c r="AT160" s="18"/>
      <c r="AU160" s="16" t="e">
        <f ca="1">"
        /** " &amp; J160 &amp; " at " &amp; I160 &amp; ". " &amp; AO160 &amp; ".
         * 
         * @return " &amp; J160 &amp; "
         */
        public String get" &amp; firstCap(scrub(J160)) &amp; "() {
            return getField(""" &amp; RIGHT(I160,2) &amp; """);
        }
"</f>
        <v>#NAME?</v>
      </c>
      <c r="AV160" s="18"/>
    </row>
    <row r="161" spans="1:48" s="17" customFormat="1" ht="12" hidden="1" customHeight="1">
      <c r="A161" s="17" t="s">
        <v>825</v>
      </c>
      <c r="C161" s="17" t="s">
        <v>306</v>
      </c>
      <c r="D161" s="17" t="s">
        <v>307</v>
      </c>
      <c r="E161" s="17" t="s">
        <v>92</v>
      </c>
      <c r="F161" s="17" t="s">
        <v>92</v>
      </c>
      <c r="G161" s="17" t="s">
        <v>568</v>
      </c>
      <c r="H161" s="17" t="s">
        <v>41</v>
      </c>
      <c r="I161" s="17" t="s">
        <v>572</v>
      </c>
      <c r="J161" s="17" t="s">
        <v>573</v>
      </c>
      <c r="P161" s="44"/>
      <c r="AF161" s="17" t="s">
        <v>101</v>
      </c>
      <c r="AG161" s="17" t="s">
        <v>102</v>
      </c>
      <c r="AH161" s="17" t="s">
        <v>31</v>
      </c>
      <c r="AJ161" s="17" t="s">
        <v>494</v>
      </c>
      <c r="AK161" s="17" t="s">
        <v>27</v>
      </c>
      <c r="AL161" s="17" t="s">
        <v>74</v>
      </c>
      <c r="AN161" s="17" t="s">
        <v>573</v>
      </c>
      <c r="AO161" s="17" t="s">
        <v>574</v>
      </c>
      <c r="AP161" s="17" t="s">
        <v>496</v>
      </c>
      <c r="AS161" s="18"/>
      <c r="AT161" s="18"/>
      <c r="AU161" s="16" t="e">
        <f ca="1">"
        /** " &amp; J161 &amp; " at " &amp; I161 &amp; ". " &amp; AO161 &amp; ".
         * 
         * @return " &amp; J161 &amp; "
         */
        public String get" &amp; firstCap(scrub(J161)) &amp; "() {
            return getField(""" &amp; RIGHT(I161,2) &amp; """);
        }
"</f>
        <v>#NAME?</v>
      </c>
      <c r="AV161" s="18"/>
    </row>
    <row r="162" spans="1:48" s="17" customFormat="1" ht="12" hidden="1" customHeight="1">
      <c r="A162" s="17" t="s">
        <v>826</v>
      </c>
      <c r="C162" s="17" t="s">
        <v>306</v>
      </c>
      <c r="D162" s="17" t="s">
        <v>307</v>
      </c>
      <c r="E162" s="17" t="s">
        <v>92</v>
      </c>
      <c r="F162" s="17" t="s">
        <v>92</v>
      </c>
      <c r="G162" s="17" t="s">
        <v>568</v>
      </c>
      <c r="H162" s="17" t="s">
        <v>47</v>
      </c>
      <c r="I162" s="17" t="s">
        <v>575</v>
      </c>
      <c r="J162" s="17" t="s">
        <v>576</v>
      </c>
      <c r="P162" s="44"/>
      <c r="AF162" s="17" t="s">
        <v>101</v>
      </c>
      <c r="AG162" s="17" t="s">
        <v>102</v>
      </c>
      <c r="AH162" s="17" t="s">
        <v>31</v>
      </c>
      <c r="AJ162" s="17" t="s">
        <v>494</v>
      </c>
      <c r="AK162" s="17" t="s">
        <v>27</v>
      </c>
      <c r="AL162" s="17" t="s">
        <v>74</v>
      </c>
      <c r="AN162" s="17" t="s">
        <v>576</v>
      </c>
      <c r="AO162" s="17" t="s">
        <v>577</v>
      </c>
      <c r="AP162" s="17" t="s">
        <v>496</v>
      </c>
      <c r="AS162" s="18"/>
      <c r="AT162" s="18"/>
      <c r="AU162" s="16" t="e">
        <f ca="1">"
        /** " &amp; J162 &amp; " at " &amp; I162 &amp; ". " &amp; AO162 &amp; ".
         * 
         * @return " &amp; J162 &amp; "
         */
        public String get" &amp; firstCap(scrub(J162)) &amp; "() {
            return getField(""" &amp; RIGHT(I162,2) &amp; """);
        }
"</f>
        <v>#NAME?</v>
      </c>
      <c r="AV162" s="18"/>
    </row>
    <row r="163" spans="1:48" s="17" customFormat="1" ht="12" hidden="1" customHeight="1">
      <c r="A163" s="17" t="s">
        <v>827</v>
      </c>
      <c r="C163" s="17" t="s">
        <v>306</v>
      </c>
      <c r="D163" s="17" t="s">
        <v>307</v>
      </c>
      <c r="E163" s="17" t="s">
        <v>92</v>
      </c>
      <c r="F163" s="17" t="s">
        <v>92</v>
      </c>
      <c r="G163" s="17" t="s">
        <v>568</v>
      </c>
      <c r="H163" s="17" t="s">
        <v>53</v>
      </c>
      <c r="I163" s="17" t="s">
        <v>578</v>
      </c>
      <c r="J163" s="17" t="s">
        <v>579</v>
      </c>
      <c r="P163" s="44"/>
      <c r="AF163" s="17" t="s">
        <v>101</v>
      </c>
      <c r="AG163" s="17" t="s">
        <v>102</v>
      </c>
      <c r="AH163" s="17" t="s">
        <v>31</v>
      </c>
      <c r="AJ163" s="17" t="s">
        <v>494</v>
      </c>
      <c r="AK163" s="17" t="s">
        <v>27</v>
      </c>
      <c r="AL163" s="17" t="s">
        <v>74</v>
      </c>
      <c r="AN163" s="17" t="s">
        <v>579</v>
      </c>
      <c r="AO163" s="17" t="s">
        <v>580</v>
      </c>
      <c r="AP163" s="17" t="s">
        <v>496</v>
      </c>
      <c r="AS163" s="18"/>
      <c r="AT163" s="18"/>
      <c r="AU163" s="16" t="e">
        <f ca="1">"
        /** " &amp; J163 &amp; " at " &amp; I163 &amp; ". " &amp; AO163 &amp; ".
         * 
         * @return " &amp; J163 &amp; "
         */
        public String get" &amp; firstCap(scrub(J163)) &amp; "() {
            return getField(""" &amp; RIGHT(I163,2) &amp; """);
        }
"</f>
        <v>#NAME?</v>
      </c>
      <c r="AV163" s="18"/>
    </row>
    <row r="164" spans="1:48" s="17" customFormat="1" ht="12" hidden="1" customHeight="1">
      <c r="A164" s="17" t="s">
        <v>828</v>
      </c>
      <c r="C164" s="17" t="s">
        <v>306</v>
      </c>
      <c r="D164" s="17" t="s">
        <v>307</v>
      </c>
      <c r="E164" s="17" t="s">
        <v>92</v>
      </c>
      <c r="F164" s="17" t="s">
        <v>92</v>
      </c>
      <c r="G164" s="17" t="s">
        <v>568</v>
      </c>
      <c r="H164" s="17" t="s">
        <v>60</v>
      </c>
      <c r="I164" s="17" t="s">
        <v>581</v>
      </c>
      <c r="J164" s="17" t="s">
        <v>582</v>
      </c>
      <c r="P164" s="44"/>
      <c r="AF164" s="17" t="s">
        <v>101</v>
      </c>
      <c r="AG164" s="17" t="s">
        <v>102</v>
      </c>
      <c r="AH164" s="17" t="s">
        <v>31</v>
      </c>
      <c r="AJ164" s="17" t="s">
        <v>494</v>
      </c>
      <c r="AK164" s="17" t="s">
        <v>27</v>
      </c>
      <c r="AL164" s="17" t="s">
        <v>74</v>
      </c>
      <c r="AN164" s="17" t="s">
        <v>582</v>
      </c>
      <c r="AO164" s="17" t="s">
        <v>583</v>
      </c>
      <c r="AP164" s="17" t="s">
        <v>496</v>
      </c>
      <c r="AS164" s="18"/>
      <c r="AT164" s="18"/>
      <c r="AU164" s="16" t="e">
        <f ca="1">"
        /** " &amp; J164 &amp; " at " &amp; I164 &amp; ". " &amp; AO164 &amp; ".
         * 
         * @return " &amp; J164 &amp; "
         */
        public String get" &amp; firstCap(scrub(J164)) &amp; "() {
            return getField(""" &amp; RIGHT(I164,2) &amp; """);
        }
"</f>
        <v>#NAME?</v>
      </c>
      <c r="AV164" s="18"/>
    </row>
    <row r="165" spans="1:48" s="17" customFormat="1" ht="12" hidden="1" customHeight="1">
      <c r="A165" s="17" t="s">
        <v>829</v>
      </c>
      <c r="C165" s="17" t="s">
        <v>306</v>
      </c>
      <c r="D165" s="17" t="s">
        <v>307</v>
      </c>
      <c r="E165" s="17" t="s">
        <v>92</v>
      </c>
      <c r="F165" s="17" t="s">
        <v>92</v>
      </c>
      <c r="G165" s="17" t="s">
        <v>568</v>
      </c>
      <c r="H165" s="17" t="s">
        <v>60</v>
      </c>
      <c r="P165" s="44"/>
      <c r="T165" s="17" t="s">
        <v>66</v>
      </c>
      <c r="U165" s="17" t="s">
        <v>584</v>
      </c>
      <c r="V165" s="17" t="s">
        <v>585</v>
      </c>
      <c r="AF165" s="17" t="s">
        <v>101</v>
      </c>
      <c r="AG165" s="17" t="s">
        <v>102</v>
      </c>
      <c r="AH165" s="17" t="s">
        <v>31</v>
      </c>
      <c r="AN165" s="17" t="s">
        <v>585</v>
      </c>
      <c r="AS165" s="18"/>
      <c r="AT165" s="18"/>
      <c r="AU165" s="16"/>
      <c r="AV165" s="18"/>
    </row>
    <row r="166" spans="1:48" s="17" customFormat="1" ht="12" hidden="1" customHeight="1">
      <c r="A166" s="17" t="s">
        <v>830</v>
      </c>
      <c r="C166" s="17" t="s">
        <v>306</v>
      </c>
      <c r="D166" s="17" t="s">
        <v>307</v>
      </c>
      <c r="E166" s="17" t="s">
        <v>92</v>
      </c>
      <c r="F166" s="17" t="s">
        <v>92</v>
      </c>
      <c r="G166" s="17" t="s">
        <v>568</v>
      </c>
      <c r="H166" s="17" t="s">
        <v>60</v>
      </c>
      <c r="P166" s="44"/>
      <c r="W166" s="17" t="s">
        <v>74</v>
      </c>
      <c r="X166" s="17" t="s">
        <v>584</v>
      </c>
      <c r="Y166" s="17" t="s">
        <v>585</v>
      </c>
      <c r="AF166" s="17" t="s">
        <v>30</v>
      </c>
      <c r="AG166" s="17" t="s">
        <v>170</v>
      </c>
      <c r="AH166" s="17" t="s">
        <v>31</v>
      </c>
      <c r="AJ166" s="17" t="s">
        <v>223</v>
      </c>
      <c r="AK166" s="17" t="s">
        <v>27</v>
      </c>
      <c r="AL166" s="17" t="s">
        <v>27</v>
      </c>
      <c r="AN166" s="17" t="s">
        <v>585</v>
      </c>
      <c r="AO166" s="17" t="s">
        <v>586</v>
      </c>
      <c r="AP166" s="17" t="s">
        <v>175</v>
      </c>
      <c r="AS166" s="18"/>
      <c r="AT166" s="18"/>
      <c r="AU166" s="16"/>
      <c r="AV166" s="18"/>
    </row>
    <row r="167" spans="1:48" s="35" customFormat="1" ht="12" customHeight="1">
      <c r="A167" s="17" t="s">
        <v>831</v>
      </c>
      <c r="B167" s="17"/>
      <c r="C167" s="17" t="s">
        <v>306</v>
      </c>
      <c r="D167" s="17" t="s">
        <v>307</v>
      </c>
      <c r="E167" s="17" t="s">
        <v>92</v>
      </c>
      <c r="F167" s="17" t="s">
        <v>92</v>
      </c>
      <c r="G167" s="17" t="s">
        <v>568</v>
      </c>
      <c r="H167" s="17" t="s">
        <v>60</v>
      </c>
      <c r="I167" s="17"/>
      <c r="J167" s="17"/>
      <c r="K167" s="17"/>
      <c r="L167" s="17"/>
      <c r="M167" s="17"/>
      <c r="N167" s="17"/>
      <c r="O167" s="17"/>
      <c r="P167" s="44"/>
      <c r="Q167" s="35" t="s">
        <v>81</v>
      </c>
      <c r="R167" s="35" t="s">
        <v>584</v>
      </c>
      <c r="S167" s="35" t="s">
        <v>585</v>
      </c>
      <c r="AF167" s="35" t="s">
        <v>101</v>
      </c>
      <c r="AG167" s="35" t="s">
        <v>102</v>
      </c>
      <c r="AH167" s="35" t="s">
        <v>31</v>
      </c>
      <c r="AI167" s="35" t="s">
        <v>81</v>
      </c>
      <c r="AN167" s="35" t="s">
        <v>585</v>
      </c>
      <c r="AS167" s="36"/>
      <c r="AT167" s="36"/>
      <c r="AU167" s="37"/>
      <c r="AV167" s="37" t="e">
        <f ca="1">"
        /** " &amp; S167 &amp; " at " &amp; R167 &amp; ".
         * 
         * @return " &amp; S167 &amp; "
         */
        publRc String get" &amp; firstCap(scrub(S167)) &amp; "() {
            return getField(""" &amp; RIGHT(R167,2) &amp; """);
        }
"</f>
        <v>#NAME?</v>
      </c>
    </row>
    <row r="168" spans="1:48" s="17" customFormat="1" ht="12" hidden="1" customHeight="1">
      <c r="A168" s="17" t="s">
        <v>832</v>
      </c>
      <c r="C168" s="17" t="s">
        <v>306</v>
      </c>
      <c r="D168" s="17" t="s">
        <v>307</v>
      </c>
      <c r="E168" s="17" t="s">
        <v>92</v>
      </c>
      <c r="F168" s="17" t="s">
        <v>92</v>
      </c>
      <c r="G168" s="17" t="s">
        <v>568</v>
      </c>
      <c r="H168" s="17" t="s">
        <v>60</v>
      </c>
      <c r="I168" s="52"/>
      <c r="J168" s="52"/>
      <c r="K168" s="52" t="s">
        <v>87</v>
      </c>
      <c r="L168" s="52" t="s">
        <v>587</v>
      </c>
      <c r="M168" s="52" t="s">
        <v>588</v>
      </c>
      <c r="N168" s="52"/>
      <c r="O168" s="52"/>
      <c r="P168" s="53"/>
      <c r="Q168" s="52"/>
      <c r="R168" s="52"/>
      <c r="S168" s="52"/>
      <c r="T168" s="52"/>
      <c r="U168" s="52"/>
      <c r="V168" s="52"/>
      <c r="W168" s="52"/>
      <c r="X168" s="52"/>
      <c r="Y168" s="52"/>
      <c r="Z168" s="52"/>
      <c r="AA168" s="52"/>
      <c r="AB168" s="52"/>
      <c r="AC168" s="52"/>
      <c r="AD168" s="52"/>
      <c r="AE168" s="52"/>
      <c r="AF168" s="52" t="s">
        <v>101</v>
      </c>
      <c r="AG168" s="52" t="s">
        <v>102</v>
      </c>
      <c r="AH168" s="52" t="s">
        <v>31</v>
      </c>
      <c r="AI168" s="52"/>
      <c r="AJ168" s="52"/>
      <c r="AK168" s="52"/>
      <c r="AL168" s="52"/>
      <c r="AM168" s="52"/>
      <c r="AN168" s="52" t="s">
        <v>588</v>
      </c>
      <c r="AO168" s="52"/>
      <c r="AP168" s="52"/>
      <c r="AQ168" s="52"/>
      <c r="AR168" s="52"/>
      <c r="AS168" s="54"/>
      <c r="AT168" s="54"/>
      <c r="AU168" s="55"/>
      <c r="AV168" s="55" t="e">
        <f ca="1">"
        /** " &amp; M168 &amp; " at " &amp; L168 &amp; ". " &amp; AO168 &amp; ".
         *  (Qualifier)
         * @return " &amp; M168 &amp; "
         */
        public String get" &amp; firstCap(scrub(M168)) &amp; "() {
            return getField(""" &amp; RIGHT(L168,2) &amp; """);
        }
"</f>
        <v>#NAME?</v>
      </c>
    </row>
    <row r="169" spans="1:48" s="17" customFormat="1" ht="12" hidden="1" customHeight="1">
      <c r="A169" s="17" t="s">
        <v>833</v>
      </c>
      <c r="C169" s="17" t="s">
        <v>306</v>
      </c>
      <c r="D169" s="17" t="s">
        <v>307</v>
      </c>
      <c r="E169" s="17" t="s">
        <v>92</v>
      </c>
      <c r="F169" s="17" t="s">
        <v>92</v>
      </c>
      <c r="G169" s="17" t="s">
        <v>568</v>
      </c>
      <c r="H169" s="17" t="s">
        <v>60</v>
      </c>
      <c r="I169" s="52"/>
      <c r="J169" s="52"/>
      <c r="K169" s="52"/>
      <c r="L169" s="52"/>
      <c r="M169" s="52"/>
      <c r="N169" s="52" t="s">
        <v>92</v>
      </c>
      <c r="O169" s="52" t="s">
        <v>587</v>
      </c>
      <c r="P169" s="53" t="s">
        <v>588</v>
      </c>
      <c r="Q169" s="52"/>
      <c r="R169" s="52"/>
      <c r="S169" s="52"/>
      <c r="T169" s="52"/>
      <c r="U169" s="52"/>
      <c r="V169" s="52"/>
      <c r="W169" s="52"/>
      <c r="X169" s="52"/>
      <c r="Y169" s="52"/>
      <c r="Z169" s="52"/>
      <c r="AA169" s="52"/>
      <c r="AB169" s="52"/>
      <c r="AC169" s="52"/>
      <c r="AD169" s="52"/>
      <c r="AE169" s="52"/>
      <c r="AF169" s="52" t="s">
        <v>30</v>
      </c>
      <c r="AG169" s="52" t="s">
        <v>170</v>
      </c>
      <c r="AH169" s="52" t="s">
        <v>31</v>
      </c>
      <c r="AI169" s="52"/>
      <c r="AJ169" s="52" t="s">
        <v>176</v>
      </c>
      <c r="AK169" s="52" t="s">
        <v>27</v>
      </c>
      <c r="AL169" s="52" t="s">
        <v>32</v>
      </c>
      <c r="AM169" s="52" t="s">
        <v>589</v>
      </c>
      <c r="AN169" s="52" t="s">
        <v>588</v>
      </c>
      <c r="AO169" s="52" t="s">
        <v>590</v>
      </c>
      <c r="AP169" s="52" t="s">
        <v>178</v>
      </c>
      <c r="AQ169" s="52"/>
      <c r="AR169" s="52"/>
      <c r="AS169" s="54"/>
      <c r="AT169" s="54"/>
      <c r="AU169" s="55" t="e">
        <f ca="1">"
        /** (QUALIFIER) " &amp; P169 &amp; " at " &amp; O169 &amp; ". " &amp; AO169 &amp; "
         * 
         * @return " &amp; P169 &amp; "
         */
        public String get" &amp; firstCap(scrub(P169)) &amp; "() {
            return getField(""" &amp; RIGHT(O169,2) &amp; """);
        }
"</f>
        <v>#NAME?</v>
      </c>
      <c r="AV169" s="54"/>
    </row>
    <row r="170" spans="1:48" s="17" customFormat="1" ht="12" hidden="1" customHeight="1">
      <c r="A170" s="17" t="s">
        <v>834</v>
      </c>
      <c r="C170" s="17" t="s">
        <v>306</v>
      </c>
      <c r="D170" s="17" t="s">
        <v>307</v>
      </c>
      <c r="E170" s="17" t="s">
        <v>92</v>
      </c>
      <c r="F170" s="17" t="s">
        <v>92</v>
      </c>
      <c r="G170" s="17" t="s">
        <v>568</v>
      </c>
      <c r="H170" s="17" t="s">
        <v>96</v>
      </c>
      <c r="I170" s="17" t="s">
        <v>591</v>
      </c>
      <c r="J170" s="17" t="s">
        <v>592</v>
      </c>
      <c r="P170" s="44"/>
      <c r="AF170" s="17" t="s">
        <v>30</v>
      </c>
      <c r="AG170" s="17" t="s">
        <v>170</v>
      </c>
      <c r="AH170" s="17" t="s">
        <v>31</v>
      </c>
      <c r="AJ170" s="17" t="s">
        <v>494</v>
      </c>
      <c r="AK170" s="17" t="s">
        <v>27</v>
      </c>
      <c r="AL170" s="17" t="s">
        <v>74</v>
      </c>
      <c r="AN170" s="17" t="s">
        <v>592</v>
      </c>
      <c r="AO170" s="17" t="s">
        <v>593</v>
      </c>
      <c r="AP170" s="17" t="s">
        <v>496</v>
      </c>
      <c r="AS170" s="18"/>
      <c r="AT170" s="18"/>
      <c r="AU170" s="16" t="e">
        <f ca="1">"
        /** " &amp; J170 &amp; " at " &amp; I170 &amp; ". " &amp; AO170 &amp; ".
         * 
         * @return " &amp; J170 &amp; "
         */
        public String get" &amp; firstCap(scrub(J170)) &amp; "() {
            return getField(""" &amp; RIGHT(I170,2) &amp; """);
        }
"</f>
        <v>#NAME?</v>
      </c>
      <c r="AV170" s="18"/>
    </row>
    <row r="171" spans="1:48" s="17" customFormat="1" ht="12" hidden="1" customHeight="1">
      <c r="A171" s="17" t="s">
        <v>835</v>
      </c>
      <c r="C171" s="17" t="s">
        <v>306</v>
      </c>
      <c r="D171" s="17" t="s">
        <v>307</v>
      </c>
      <c r="E171" s="17" t="s">
        <v>92</v>
      </c>
      <c r="F171" s="17" t="s">
        <v>92</v>
      </c>
      <c r="G171" s="17" t="s">
        <v>568</v>
      </c>
      <c r="H171" s="17" t="s">
        <v>97</v>
      </c>
      <c r="I171" s="17" t="s">
        <v>594</v>
      </c>
      <c r="J171" s="17" t="s">
        <v>595</v>
      </c>
      <c r="P171" s="44"/>
      <c r="AF171" s="17" t="s">
        <v>101</v>
      </c>
      <c r="AG171" s="17" t="s">
        <v>102</v>
      </c>
      <c r="AH171" s="17" t="s">
        <v>31</v>
      </c>
      <c r="AJ171" s="17" t="s">
        <v>494</v>
      </c>
      <c r="AK171" s="17" t="s">
        <v>27</v>
      </c>
      <c r="AL171" s="17" t="s">
        <v>74</v>
      </c>
      <c r="AN171" s="17" t="s">
        <v>595</v>
      </c>
      <c r="AO171" s="17" t="s">
        <v>596</v>
      </c>
      <c r="AP171" s="17" t="s">
        <v>496</v>
      </c>
      <c r="AS171" s="18"/>
      <c r="AT171" s="18"/>
      <c r="AU171" s="16" t="e">
        <f ca="1">"
        /** " &amp; J171 &amp; " at " &amp; I171 &amp; ". " &amp; AO171 &amp; ".
         * 
         * @return " &amp; J171 &amp; "
         */
        public String get" &amp; firstCap(scrub(J171)) &amp; "() {
            return getField(""" &amp; RIGHT(I171,2) &amp; """);
        }
"</f>
        <v>#NAME?</v>
      </c>
      <c r="AV171" s="18"/>
    </row>
    <row r="172" spans="1:48" s="17" customFormat="1" ht="12" hidden="1" customHeight="1">
      <c r="A172" s="17" t="s">
        <v>836</v>
      </c>
      <c r="C172" s="17" t="s">
        <v>306</v>
      </c>
      <c r="D172" s="17" t="s">
        <v>307</v>
      </c>
      <c r="E172" s="17" t="s">
        <v>92</v>
      </c>
      <c r="F172" s="17" t="s">
        <v>92</v>
      </c>
      <c r="G172" s="17" t="s">
        <v>568</v>
      </c>
      <c r="H172" s="17" t="s">
        <v>103</v>
      </c>
      <c r="I172" s="17" t="s">
        <v>597</v>
      </c>
      <c r="J172" s="17" t="s">
        <v>598</v>
      </c>
      <c r="P172" s="44"/>
      <c r="AF172" s="17" t="s">
        <v>101</v>
      </c>
      <c r="AG172" s="17" t="s">
        <v>102</v>
      </c>
      <c r="AH172" s="17" t="s">
        <v>31</v>
      </c>
      <c r="AJ172" s="17" t="s">
        <v>494</v>
      </c>
      <c r="AK172" s="17" t="s">
        <v>27</v>
      </c>
      <c r="AL172" s="17" t="s">
        <v>74</v>
      </c>
      <c r="AN172" s="17" t="s">
        <v>598</v>
      </c>
      <c r="AO172" s="17" t="s">
        <v>599</v>
      </c>
      <c r="AP172" s="17" t="s">
        <v>496</v>
      </c>
      <c r="AS172" s="18"/>
      <c r="AT172" s="18"/>
      <c r="AU172" s="16" t="e">
        <f ca="1">"
        /** " &amp; J172 &amp; " at " &amp; I172 &amp; ". " &amp; AO172 &amp; ".
         * 
         * @return " &amp; J172 &amp; "
         */
        public String get" &amp; firstCap(scrub(J172)) &amp; "() {
            return getField(""" &amp; RIGHT(I172,2) &amp; """);
        }
"</f>
        <v>#NAME?</v>
      </c>
      <c r="AV172" s="18"/>
    </row>
    <row r="173" spans="1:48" s="17" customFormat="1" ht="12" hidden="1" customHeight="1">
      <c r="A173" s="17" t="s">
        <v>837</v>
      </c>
      <c r="C173" s="17" t="s">
        <v>306</v>
      </c>
      <c r="D173" s="17" t="s">
        <v>307</v>
      </c>
      <c r="E173" s="17" t="s">
        <v>92</v>
      </c>
      <c r="F173" s="17" t="s">
        <v>92</v>
      </c>
      <c r="G173" s="17" t="s">
        <v>568</v>
      </c>
      <c r="H173" s="17" t="s">
        <v>104</v>
      </c>
      <c r="I173" s="17" t="s">
        <v>600</v>
      </c>
      <c r="J173" s="17" t="s">
        <v>601</v>
      </c>
      <c r="P173" s="44"/>
      <c r="AF173" s="17" t="s">
        <v>101</v>
      </c>
      <c r="AG173" s="17" t="s">
        <v>102</v>
      </c>
      <c r="AH173" s="17" t="s">
        <v>31</v>
      </c>
      <c r="AJ173" s="17" t="s">
        <v>602</v>
      </c>
      <c r="AK173" s="17" t="s">
        <v>27</v>
      </c>
      <c r="AL173" s="17" t="s">
        <v>66</v>
      </c>
      <c r="AN173" s="17" t="s">
        <v>601</v>
      </c>
      <c r="AO173" s="17" t="s">
        <v>603</v>
      </c>
      <c r="AP173" s="17" t="s">
        <v>496</v>
      </c>
      <c r="AS173" s="18"/>
      <c r="AT173" s="18"/>
      <c r="AU173" s="16" t="e">
        <f ca="1">"
        /** " &amp; J173 &amp; " at " &amp; I173 &amp; ". " &amp; AO173 &amp; ".
         * 
         * @return " &amp; J173 &amp; "
         */
        public String get" &amp; firstCap(scrub(J173)) &amp; "() {
            return getField(""" &amp; RIGHT(I173,2) &amp; """);
        }
"</f>
        <v>#NAME?</v>
      </c>
      <c r="AV173" s="18"/>
    </row>
    <row r="174" spans="1:48" s="17" customFormat="1" ht="12" hidden="1" customHeight="1">
      <c r="A174" s="17" t="s">
        <v>838</v>
      </c>
      <c r="C174" s="17" t="s">
        <v>306</v>
      </c>
      <c r="D174" s="17" t="s">
        <v>307</v>
      </c>
      <c r="E174" s="17" t="s">
        <v>92</v>
      </c>
      <c r="F174" s="17" t="s">
        <v>92</v>
      </c>
      <c r="G174" s="17" t="s">
        <v>568</v>
      </c>
      <c r="H174" s="17" t="s">
        <v>105</v>
      </c>
      <c r="I174" s="17" t="s">
        <v>604</v>
      </c>
      <c r="J174" s="17" t="s">
        <v>605</v>
      </c>
      <c r="P174" s="44"/>
      <c r="AF174" s="17" t="s">
        <v>101</v>
      </c>
      <c r="AG174" s="17" t="s">
        <v>102</v>
      </c>
      <c r="AH174" s="17" t="s">
        <v>31</v>
      </c>
      <c r="AJ174" s="17" t="s">
        <v>176</v>
      </c>
      <c r="AK174" s="17" t="s">
        <v>27</v>
      </c>
      <c r="AL174" s="17" t="s">
        <v>32</v>
      </c>
      <c r="AM174" s="17" t="s">
        <v>606</v>
      </c>
      <c r="AN174" s="17" t="s">
        <v>605</v>
      </c>
      <c r="AO174" s="17" t="s">
        <v>607</v>
      </c>
      <c r="AP174" s="17" t="s">
        <v>178</v>
      </c>
      <c r="AS174" s="18"/>
      <c r="AT174" s="18"/>
      <c r="AU174" s="16" t="e">
        <f ca="1">"
        /** " &amp; J174 &amp; " at " &amp; I174 &amp; ". " &amp; AO174 &amp; ".
         * 
         * @return " &amp; J174 &amp; "
         */
        public String get" &amp; firstCap(scrub(J174)) &amp; "() {
            return getField(""" &amp; RIGHT(I174,2) &amp; """);
        }
"</f>
        <v>#NAME?</v>
      </c>
      <c r="AV174" s="18"/>
    </row>
    <row r="175" spans="1:48" s="17" customFormat="1" ht="12" hidden="1" customHeight="1">
      <c r="A175" s="17" t="s">
        <v>839</v>
      </c>
      <c r="C175" s="17" t="s">
        <v>306</v>
      </c>
      <c r="D175" s="17" t="s">
        <v>307</v>
      </c>
      <c r="E175" s="17" t="s">
        <v>92</v>
      </c>
      <c r="F175" s="17" t="s">
        <v>92</v>
      </c>
      <c r="G175" s="17" t="s">
        <v>568</v>
      </c>
      <c r="H175" s="17" t="s">
        <v>110</v>
      </c>
      <c r="I175" s="17" t="s">
        <v>608</v>
      </c>
      <c r="J175" s="17" t="s">
        <v>609</v>
      </c>
      <c r="P175" s="44"/>
      <c r="AF175" s="17" t="s">
        <v>101</v>
      </c>
      <c r="AG175" s="17" t="s">
        <v>102</v>
      </c>
      <c r="AH175" s="17" t="s">
        <v>31</v>
      </c>
      <c r="AJ175" s="17" t="s">
        <v>494</v>
      </c>
      <c r="AK175" s="17" t="s">
        <v>27</v>
      </c>
      <c r="AL175" s="17" t="s">
        <v>74</v>
      </c>
      <c r="AN175" s="17" t="s">
        <v>609</v>
      </c>
      <c r="AO175" s="17" t="s">
        <v>610</v>
      </c>
      <c r="AP175" s="17" t="s">
        <v>496</v>
      </c>
      <c r="AS175" s="18"/>
      <c r="AT175" s="18"/>
      <c r="AU175" s="16" t="e">
        <f ca="1">"
        /** " &amp; J175 &amp; " at " &amp; I175 &amp; ". " &amp; AO175 &amp; ".
         * 
         * @return " &amp; J175 &amp; "
         */
        public String get" &amp; firstCap(scrub(J175)) &amp; "() {
            return getField(""" &amp; RIGHT(I175,2) &amp; """);
        }
"</f>
        <v>#NAME?</v>
      </c>
      <c r="AV175" s="18"/>
    </row>
    <row r="176" spans="1:48" s="17" customFormat="1" ht="12" hidden="1" customHeight="1">
      <c r="A176" s="17" t="s">
        <v>840</v>
      </c>
      <c r="C176" s="17" t="s">
        <v>306</v>
      </c>
      <c r="D176" s="17" t="s">
        <v>307</v>
      </c>
      <c r="E176" s="17" t="s">
        <v>92</v>
      </c>
      <c r="F176" s="17" t="s">
        <v>92</v>
      </c>
      <c r="G176" s="17" t="s">
        <v>568</v>
      </c>
      <c r="H176" s="17" t="s">
        <v>115</v>
      </c>
      <c r="I176" s="17" t="s">
        <v>611</v>
      </c>
      <c r="J176" s="17" t="s">
        <v>612</v>
      </c>
      <c r="P176" s="44"/>
      <c r="AF176" s="17" t="s">
        <v>101</v>
      </c>
      <c r="AG176" s="17" t="s">
        <v>102</v>
      </c>
      <c r="AH176" s="17" t="s">
        <v>31</v>
      </c>
      <c r="AJ176" s="17" t="s">
        <v>494</v>
      </c>
      <c r="AK176" s="17" t="s">
        <v>27</v>
      </c>
      <c r="AL176" s="17" t="s">
        <v>74</v>
      </c>
      <c r="AN176" s="17" t="s">
        <v>612</v>
      </c>
      <c r="AO176" s="17" t="s">
        <v>613</v>
      </c>
      <c r="AP176" s="17" t="s">
        <v>496</v>
      </c>
      <c r="AS176" s="18"/>
      <c r="AT176" s="18"/>
      <c r="AU176" s="16" t="e">
        <f ca="1">"
        /** " &amp; J176 &amp; " at " &amp; I176 &amp; ". " &amp; AO176 &amp; ".
         * 
         * @return " &amp; J176 &amp; "
         */
        public String get" &amp; firstCap(scrub(J176)) &amp; "() {
            return getField(""" &amp; RIGHT(I176,2) &amp; """);
        }
"</f>
        <v>#NAME?</v>
      </c>
      <c r="AV176" s="18"/>
    </row>
    <row r="177" spans="1:48" s="17" customFormat="1" ht="12" hidden="1" customHeight="1">
      <c r="A177" s="17" t="s">
        <v>841</v>
      </c>
      <c r="C177" s="17" t="s">
        <v>306</v>
      </c>
      <c r="D177" s="17" t="s">
        <v>307</v>
      </c>
      <c r="E177" s="17" t="s">
        <v>92</v>
      </c>
      <c r="F177" s="17" t="s">
        <v>92</v>
      </c>
      <c r="G177" s="17" t="s">
        <v>568</v>
      </c>
      <c r="H177" s="17" t="s">
        <v>116</v>
      </c>
      <c r="I177" s="17" t="s">
        <v>614</v>
      </c>
      <c r="J177" s="17" t="s">
        <v>615</v>
      </c>
      <c r="P177" s="44"/>
      <c r="AF177" s="17" t="s">
        <v>101</v>
      </c>
      <c r="AG177" s="17" t="s">
        <v>102</v>
      </c>
      <c r="AH177" s="17" t="s">
        <v>31</v>
      </c>
      <c r="AJ177" s="17" t="s">
        <v>176</v>
      </c>
      <c r="AK177" s="17" t="s">
        <v>27</v>
      </c>
      <c r="AL177" s="17" t="s">
        <v>32</v>
      </c>
      <c r="AM177" s="17" t="s">
        <v>616</v>
      </c>
      <c r="AN177" s="17" t="s">
        <v>615</v>
      </c>
      <c r="AO177" s="17" t="s">
        <v>617</v>
      </c>
      <c r="AP177" s="17" t="s">
        <v>178</v>
      </c>
      <c r="AS177" s="18"/>
      <c r="AT177" s="18"/>
      <c r="AU177" s="16" t="e">
        <f ca="1">"
        /** " &amp; J177 &amp; " at " &amp; I177 &amp; ". " &amp; AO177 &amp; ".
         * 
         * @return " &amp; J177 &amp; "
         */
        public String get" &amp; firstCap(scrub(J177)) &amp; "() {
            return getField(""" &amp; RIGHT(I177,2) &amp; """);
        }
"</f>
        <v>#NAME?</v>
      </c>
      <c r="AV177" s="18"/>
    </row>
    <row r="178" spans="1:48" s="25" customFormat="1" ht="12" hidden="1" customHeight="1">
      <c r="A178" s="25" t="s">
        <v>842</v>
      </c>
      <c r="C178" s="25" t="s">
        <v>306</v>
      </c>
      <c r="D178" s="25" t="s">
        <v>307</v>
      </c>
      <c r="E178" s="25" t="s">
        <v>96</v>
      </c>
      <c r="F178" s="25" t="s">
        <v>88</v>
      </c>
      <c r="G178" s="25" t="s">
        <v>618</v>
      </c>
      <c r="P178" s="49"/>
      <c r="AF178" s="25" t="s">
        <v>101</v>
      </c>
      <c r="AG178" s="25" t="s">
        <v>102</v>
      </c>
      <c r="AH178" s="25" t="s">
        <v>31</v>
      </c>
      <c r="AN178" s="25" t="s">
        <v>618</v>
      </c>
      <c r="AS178" s="26"/>
      <c r="AT178" s="26"/>
      <c r="AU178" s="16"/>
      <c r="AV178" s="26"/>
    </row>
    <row r="179" spans="1:48" s="25" customFormat="1" ht="12" hidden="1" customHeight="1">
      <c r="A179" s="25" t="s">
        <v>843</v>
      </c>
      <c r="C179" s="25" t="s">
        <v>306</v>
      </c>
      <c r="D179" s="25" t="s">
        <v>307</v>
      </c>
      <c r="E179" s="25" t="s">
        <v>96</v>
      </c>
      <c r="F179" s="25" t="s">
        <v>88</v>
      </c>
      <c r="G179" s="25" t="s">
        <v>618</v>
      </c>
      <c r="H179" s="25" t="s">
        <v>27</v>
      </c>
      <c r="I179" s="25" t="s">
        <v>207</v>
      </c>
      <c r="J179" s="25" t="s">
        <v>208</v>
      </c>
      <c r="P179" s="49"/>
      <c r="AF179" s="25" t="s">
        <v>30</v>
      </c>
      <c r="AG179" s="25" t="s">
        <v>170</v>
      </c>
      <c r="AH179" s="25" t="s">
        <v>31</v>
      </c>
      <c r="AJ179" s="25" t="s">
        <v>176</v>
      </c>
      <c r="AK179" s="25" t="s">
        <v>27</v>
      </c>
      <c r="AL179" s="25" t="s">
        <v>32</v>
      </c>
      <c r="AM179" s="25" t="s">
        <v>692</v>
      </c>
      <c r="AN179" s="25" t="s">
        <v>208</v>
      </c>
      <c r="AO179" s="25" t="s">
        <v>209</v>
      </c>
      <c r="AP179" s="25" t="s">
        <v>178</v>
      </c>
      <c r="AS179" s="26"/>
      <c r="AT179" s="26"/>
      <c r="AU179" s="16"/>
      <c r="AV179" s="26"/>
    </row>
    <row r="180" spans="1:48" s="25" customFormat="1" ht="12" hidden="1" customHeight="1">
      <c r="A180" s="25" t="s">
        <v>844</v>
      </c>
      <c r="C180" s="25" t="s">
        <v>306</v>
      </c>
      <c r="D180" s="25" t="s">
        <v>307</v>
      </c>
      <c r="E180" s="25" t="s">
        <v>96</v>
      </c>
      <c r="F180" s="25" t="s">
        <v>88</v>
      </c>
      <c r="G180" s="25" t="s">
        <v>618</v>
      </c>
      <c r="H180" s="25" t="s">
        <v>32</v>
      </c>
      <c r="I180" s="25" t="s">
        <v>619</v>
      </c>
      <c r="J180" s="25" t="s">
        <v>620</v>
      </c>
      <c r="P180" s="49"/>
      <c r="AF180" s="25" t="s">
        <v>30</v>
      </c>
      <c r="AG180" s="25" t="s">
        <v>170</v>
      </c>
      <c r="AH180" s="25" t="s">
        <v>31</v>
      </c>
      <c r="AJ180" s="25" t="s">
        <v>176</v>
      </c>
      <c r="AK180" s="25" t="s">
        <v>27</v>
      </c>
      <c r="AL180" s="25" t="s">
        <v>32</v>
      </c>
      <c r="AM180" s="25" t="s">
        <v>621</v>
      </c>
      <c r="AN180" s="25" t="s">
        <v>620</v>
      </c>
      <c r="AO180" s="25" t="s">
        <v>622</v>
      </c>
      <c r="AP180" s="25" t="s">
        <v>178</v>
      </c>
      <c r="AS180" s="26"/>
      <c r="AT180" s="26"/>
      <c r="AU180" s="16" t="e">
        <f ca="1">"
        /** " &amp; J180 &amp; " at " &amp; I180 &amp; ". " &amp; AO180 &amp; ".
         * 
         * @return " &amp; J180 &amp; "
         */
        public String get" &amp; firstCap(scrub(J180)) &amp; "() {
            return getField(""" &amp; RIGHT(I180,2) &amp; """);
        }
"</f>
        <v>#NAME?</v>
      </c>
      <c r="AV180" s="26"/>
    </row>
    <row r="181" spans="1:48" s="25" customFormat="1" ht="12" hidden="1" customHeight="1">
      <c r="A181" s="25" t="s">
        <v>845</v>
      </c>
      <c r="C181" s="25" t="s">
        <v>306</v>
      </c>
      <c r="D181" s="25" t="s">
        <v>307</v>
      </c>
      <c r="E181" s="25" t="s">
        <v>96</v>
      </c>
      <c r="F181" s="25" t="s">
        <v>88</v>
      </c>
      <c r="G181" s="25" t="s">
        <v>618</v>
      </c>
      <c r="H181" s="25" t="s">
        <v>41</v>
      </c>
      <c r="I181" s="25" t="s">
        <v>623</v>
      </c>
      <c r="J181" s="25" t="s">
        <v>624</v>
      </c>
      <c r="P181" s="49"/>
      <c r="AF181" s="25" t="s">
        <v>30</v>
      </c>
      <c r="AG181" s="25" t="s">
        <v>170</v>
      </c>
      <c r="AH181" s="25" t="s">
        <v>31</v>
      </c>
      <c r="AJ181" s="25" t="s">
        <v>198</v>
      </c>
      <c r="AK181" s="25" t="s">
        <v>27</v>
      </c>
      <c r="AL181" s="25" t="s">
        <v>104</v>
      </c>
      <c r="AN181" s="25" t="s">
        <v>624</v>
      </c>
      <c r="AO181" s="25" t="s">
        <v>625</v>
      </c>
      <c r="AP181" s="25" t="s">
        <v>178</v>
      </c>
      <c r="AS181" s="26"/>
      <c r="AT181" s="26"/>
      <c r="AU181" s="16" t="e">
        <f ca="1">"
        /** " &amp; J181 &amp; " at " &amp; I181 &amp; ". " &amp; AO181 &amp; ".
         * 
         * @return " &amp; J181 &amp; "
         */
        public String get" &amp; firstCap(scrub(J181)) &amp; "() {
            return getField(""" &amp; RIGHT(I181,2) &amp; """);
        }
"</f>
        <v>#NAME?</v>
      </c>
      <c r="AV181" s="26"/>
    </row>
    <row r="182" spans="1:48" s="25" customFormat="1" ht="12" hidden="1" customHeight="1">
      <c r="A182" s="25" t="s">
        <v>846</v>
      </c>
      <c r="C182" s="25" t="s">
        <v>306</v>
      </c>
      <c r="D182" s="25" t="s">
        <v>307</v>
      </c>
      <c r="E182" s="25" t="s">
        <v>96</v>
      </c>
      <c r="F182" s="25" t="s">
        <v>88</v>
      </c>
      <c r="G182" s="25" t="s">
        <v>618</v>
      </c>
      <c r="H182" s="25" t="s">
        <v>47</v>
      </c>
      <c r="I182" s="25" t="s">
        <v>626</v>
      </c>
      <c r="J182" s="25" t="s">
        <v>627</v>
      </c>
      <c r="P182" s="49"/>
      <c r="AF182" s="25" t="s">
        <v>101</v>
      </c>
      <c r="AG182" s="25" t="s">
        <v>102</v>
      </c>
      <c r="AH182" s="25" t="s">
        <v>31</v>
      </c>
      <c r="AJ182" s="25" t="s">
        <v>494</v>
      </c>
      <c r="AK182" s="25" t="s">
        <v>27</v>
      </c>
      <c r="AL182" s="25" t="s">
        <v>74</v>
      </c>
      <c r="AN182" s="25" t="s">
        <v>627</v>
      </c>
      <c r="AO182" s="25" t="s">
        <v>628</v>
      </c>
      <c r="AP182" s="25" t="s">
        <v>496</v>
      </c>
      <c r="AS182" s="26"/>
      <c r="AT182" s="26"/>
      <c r="AU182" s="16" t="e">
        <f ca="1">"
        /** " &amp; J182 &amp; " at " &amp; I182 &amp; ". " &amp; AO182 &amp; ".
         * 
         * @return " &amp; J182 &amp; "
         */
        public String get" &amp; firstCap(scrub(J182)) &amp; "() {
            return getField(""" &amp; RIGHT(I182,2) &amp; """);
        }
"</f>
        <v>#NAME?</v>
      </c>
      <c r="AV182" s="26"/>
    </row>
    <row r="183" spans="1:48" s="27" customFormat="1" ht="12" hidden="1" customHeight="1">
      <c r="A183" s="27" t="s">
        <v>847</v>
      </c>
      <c r="C183" s="27" t="s">
        <v>306</v>
      </c>
      <c r="D183" s="27" t="s">
        <v>307</v>
      </c>
      <c r="E183" s="27" t="s">
        <v>97</v>
      </c>
      <c r="F183" s="27" t="s">
        <v>87</v>
      </c>
      <c r="G183" s="27" t="s">
        <v>629</v>
      </c>
      <c r="P183" s="50"/>
      <c r="AF183" s="27" t="s">
        <v>101</v>
      </c>
      <c r="AG183" s="27" t="s">
        <v>102</v>
      </c>
      <c r="AH183" s="27" t="s">
        <v>31</v>
      </c>
      <c r="AN183" s="27" t="s">
        <v>629</v>
      </c>
      <c r="AS183" s="28"/>
      <c r="AT183" s="28"/>
      <c r="AU183" s="16"/>
      <c r="AV183" s="28"/>
    </row>
    <row r="184" spans="1:48" s="27" customFormat="1" ht="12" hidden="1" customHeight="1">
      <c r="A184" s="27" t="s">
        <v>848</v>
      </c>
      <c r="C184" s="27" t="s">
        <v>306</v>
      </c>
      <c r="D184" s="27" t="s">
        <v>307</v>
      </c>
      <c r="E184" s="27" t="s">
        <v>97</v>
      </c>
      <c r="F184" s="27" t="s">
        <v>87</v>
      </c>
      <c r="G184" s="27" t="s">
        <v>629</v>
      </c>
      <c r="H184" s="27" t="s">
        <v>27</v>
      </c>
      <c r="I184" s="27" t="s">
        <v>207</v>
      </c>
      <c r="J184" s="27" t="s">
        <v>208</v>
      </c>
      <c r="P184" s="50"/>
      <c r="AF184" s="27" t="s">
        <v>30</v>
      </c>
      <c r="AG184" s="27" t="s">
        <v>170</v>
      </c>
      <c r="AH184" s="27" t="s">
        <v>31</v>
      </c>
      <c r="AJ184" s="27" t="s">
        <v>176</v>
      </c>
      <c r="AK184" s="27" t="s">
        <v>27</v>
      </c>
      <c r="AL184" s="27" t="s">
        <v>32</v>
      </c>
      <c r="AM184" s="27" t="s">
        <v>692</v>
      </c>
      <c r="AN184" s="27" t="s">
        <v>208</v>
      </c>
      <c r="AO184" s="27" t="s">
        <v>209</v>
      </c>
      <c r="AP184" s="27" t="s">
        <v>178</v>
      </c>
      <c r="AS184" s="28"/>
      <c r="AT184" s="28"/>
      <c r="AU184" s="16"/>
      <c r="AV184" s="28"/>
    </row>
    <row r="185" spans="1:48" s="27" customFormat="1" ht="12" hidden="1" customHeight="1">
      <c r="A185" s="27" t="s">
        <v>849</v>
      </c>
      <c r="C185" s="27" t="s">
        <v>306</v>
      </c>
      <c r="D185" s="27" t="s">
        <v>307</v>
      </c>
      <c r="E185" s="27" t="s">
        <v>97</v>
      </c>
      <c r="F185" s="27" t="s">
        <v>87</v>
      </c>
      <c r="G185" s="27" t="s">
        <v>629</v>
      </c>
      <c r="H185" s="27" t="s">
        <v>32</v>
      </c>
      <c r="I185" s="27" t="s">
        <v>630</v>
      </c>
      <c r="J185" s="27" t="s">
        <v>631</v>
      </c>
      <c r="P185" s="50"/>
      <c r="AF185" s="27" t="s">
        <v>30</v>
      </c>
      <c r="AG185" s="27" t="s">
        <v>170</v>
      </c>
      <c r="AH185" s="27" t="s">
        <v>31</v>
      </c>
      <c r="AJ185" s="27" t="s">
        <v>176</v>
      </c>
      <c r="AK185" s="27" t="s">
        <v>27</v>
      </c>
      <c r="AL185" s="27" t="s">
        <v>32</v>
      </c>
      <c r="AM185" s="27" t="s">
        <v>632</v>
      </c>
      <c r="AN185" s="27" t="s">
        <v>631</v>
      </c>
      <c r="AO185" s="27" t="s">
        <v>633</v>
      </c>
      <c r="AP185" s="27" t="s">
        <v>178</v>
      </c>
      <c r="AS185" s="28"/>
      <c r="AT185" s="28"/>
      <c r="AU185" s="16" t="e">
        <f ca="1">"
        /** " &amp; J185 &amp; " at " &amp; I185 &amp; ". " &amp; AO185 &amp; ".
         * 
         * @return " &amp; J185 &amp; "
         */
        public String get" &amp; firstCap(scrub(J185)) &amp; "() {
            return getField(""" &amp; RIGHT(I185,2) &amp; """);
        }
"</f>
        <v>#NAME?</v>
      </c>
      <c r="AV185" s="28"/>
    </row>
    <row r="186" spans="1:48" s="27" customFormat="1" ht="12" hidden="1" customHeight="1">
      <c r="A186" s="27" t="s">
        <v>850</v>
      </c>
      <c r="C186" s="27" t="s">
        <v>306</v>
      </c>
      <c r="D186" s="27" t="s">
        <v>307</v>
      </c>
      <c r="E186" s="27" t="s">
        <v>97</v>
      </c>
      <c r="F186" s="27" t="s">
        <v>87</v>
      </c>
      <c r="G186" s="27" t="s">
        <v>629</v>
      </c>
      <c r="H186" s="27" t="s">
        <v>41</v>
      </c>
      <c r="I186" s="27" t="s">
        <v>634</v>
      </c>
      <c r="J186" s="27" t="s">
        <v>635</v>
      </c>
      <c r="P186" s="50"/>
      <c r="AF186" s="27" t="s">
        <v>30</v>
      </c>
      <c r="AG186" s="27" t="s">
        <v>170</v>
      </c>
      <c r="AH186" s="27" t="s">
        <v>31</v>
      </c>
      <c r="AJ186" s="27" t="s">
        <v>223</v>
      </c>
      <c r="AK186" s="27" t="s">
        <v>27</v>
      </c>
      <c r="AL186" s="27" t="s">
        <v>27</v>
      </c>
      <c r="AM186" s="27" t="s">
        <v>636</v>
      </c>
      <c r="AN186" s="27" t="s">
        <v>635</v>
      </c>
      <c r="AO186" s="27" t="s">
        <v>399</v>
      </c>
      <c r="AP186" s="27" t="s">
        <v>175</v>
      </c>
      <c r="AS186" s="28"/>
      <c r="AT186" s="28"/>
      <c r="AU186" s="16" t="e">
        <f ca="1">"
        /** " &amp; J186 &amp; " at " &amp; I186 &amp; ". " &amp; AO186 &amp; ".
         * 
         * @return " &amp; J186 &amp; "
         */
        public String get" &amp; firstCap(scrub(J186)) &amp; "() {
            return getField(""" &amp; RIGHT(I186,2) &amp; """);
        }
"</f>
        <v>#NAME?</v>
      </c>
      <c r="AV186" s="28"/>
    </row>
    <row r="187" spans="1:48" s="27" customFormat="1" ht="12" hidden="1" customHeight="1">
      <c r="A187" s="27" t="s">
        <v>851</v>
      </c>
      <c r="C187" s="27" t="s">
        <v>306</v>
      </c>
      <c r="D187" s="27" t="s">
        <v>307</v>
      </c>
      <c r="E187" s="27" t="s">
        <v>97</v>
      </c>
      <c r="F187" s="27" t="s">
        <v>87</v>
      </c>
      <c r="G187" s="27" t="s">
        <v>629</v>
      </c>
      <c r="H187" s="27" t="s">
        <v>47</v>
      </c>
      <c r="I187" s="27" t="s">
        <v>637</v>
      </c>
      <c r="J187" s="27" t="s">
        <v>638</v>
      </c>
      <c r="P187" s="50"/>
      <c r="AF187" s="27" t="s">
        <v>30</v>
      </c>
      <c r="AG187" s="27" t="s">
        <v>170</v>
      </c>
      <c r="AH187" s="27" t="s">
        <v>31</v>
      </c>
      <c r="AJ187" s="27" t="s">
        <v>252</v>
      </c>
      <c r="AK187" s="27" t="s">
        <v>27</v>
      </c>
      <c r="AL187" s="27" t="s">
        <v>32</v>
      </c>
      <c r="AM187" s="27" t="s">
        <v>639</v>
      </c>
      <c r="AN187" s="27" t="s">
        <v>638</v>
      </c>
      <c r="AO187" s="27" t="s">
        <v>640</v>
      </c>
      <c r="AP187" s="27" t="s">
        <v>175</v>
      </c>
      <c r="AS187" s="28"/>
      <c r="AT187" s="28"/>
      <c r="AU187" s="16" t="e">
        <f ca="1">"
        /** " &amp; J187 &amp; " at " &amp; I187 &amp; ". " &amp; AO187 &amp; ".
         * 
         * @return " &amp; J187 &amp; "
         */
        public String get" &amp; firstCap(scrub(J187)) &amp; "() {
            return getField(""" &amp; RIGHT(I187,2) &amp; """);
        }
"</f>
        <v>#NAME?</v>
      </c>
      <c r="AV187" s="28"/>
    </row>
    <row r="188" spans="1:48" s="27" customFormat="1" ht="12" hidden="1" customHeight="1">
      <c r="A188" s="27" t="s">
        <v>852</v>
      </c>
      <c r="C188" s="27" t="s">
        <v>306</v>
      </c>
      <c r="D188" s="27" t="s">
        <v>307</v>
      </c>
      <c r="E188" s="27" t="s">
        <v>97</v>
      </c>
      <c r="F188" s="27" t="s">
        <v>87</v>
      </c>
      <c r="G188" s="27" t="s">
        <v>629</v>
      </c>
      <c r="H188" s="27" t="s">
        <v>47</v>
      </c>
      <c r="P188" s="50"/>
      <c r="T188" s="27" t="s">
        <v>53</v>
      </c>
      <c r="U188" s="27" t="s">
        <v>641</v>
      </c>
      <c r="V188" s="27" t="s">
        <v>642</v>
      </c>
      <c r="AF188" s="27" t="s">
        <v>30</v>
      </c>
      <c r="AG188" s="27" t="s">
        <v>170</v>
      </c>
      <c r="AH188" s="27" t="s">
        <v>31</v>
      </c>
      <c r="AN188" s="27" t="s">
        <v>642</v>
      </c>
      <c r="AS188" s="28"/>
      <c r="AT188" s="28"/>
      <c r="AU188" s="16"/>
      <c r="AV188" s="28"/>
    </row>
    <row r="189" spans="1:48" s="27" customFormat="1" ht="12" hidden="1" customHeight="1">
      <c r="A189" s="27" t="s">
        <v>853</v>
      </c>
      <c r="C189" s="27" t="s">
        <v>306</v>
      </c>
      <c r="D189" s="27" t="s">
        <v>307</v>
      </c>
      <c r="E189" s="27" t="s">
        <v>97</v>
      </c>
      <c r="F189" s="27" t="s">
        <v>87</v>
      </c>
      <c r="G189" s="27" t="s">
        <v>629</v>
      </c>
      <c r="H189" s="27" t="s">
        <v>47</v>
      </c>
      <c r="P189" s="50"/>
      <c r="W189" s="27" t="s">
        <v>60</v>
      </c>
      <c r="X189" s="27" t="s">
        <v>641</v>
      </c>
      <c r="Y189" s="27" t="s">
        <v>642</v>
      </c>
      <c r="AF189" s="27" t="s">
        <v>30</v>
      </c>
      <c r="AG189" s="27" t="s">
        <v>170</v>
      </c>
      <c r="AH189" s="27" t="s">
        <v>31</v>
      </c>
      <c r="AJ189" s="27" t="s">
        <v>252</v>
      </c>
      <c r="AK189" s="27" t="s">
        <v>27</v>
      </c>
      <c r="AL189" s="27" t="s">
        <v>32</v>
      </c>
      <c r="AN189" s="27" t="s">
        <v>642</v>
      </c>
      <c r="AO189" s="27" t="s">
        <v>643</v>
      </c>
      <c r="AP189" s="27" t="s">
        <v>175</v>
      </c>
      <c r="AS189" s="28"/>
      <c r="AT189" s="28"/>
      <c r="AU189" s="16"/>
      <c r="AV189" s="28"/>
    </row>
    <row r="190" spans="1:48" s="35" customFormat="1" ht="12" customHeight="1">
      <c r="A190" s="27" t="s">
        <v>854</v>
      </c>
      <c r="B190" s="27"/>
      <c r="C190" s="27" t="s">
        <v>306</v>
      </c>
      <c r="D190" s="27" t="s">
        <v>307</v>
      </c>
      <c r="E190" s="27" t="s">
        <v>97</v>
      </c>
      <c r="F190" s="27" t="s">
        <v>87</v>
      </c>
      <c r="G190" s="27" t="s">
        <v>629</v>
      </c>
      <c r="H190" s="27" t="s">
        <v>47</v>
      </c>
      <c r="I190" s="27"/>
      <c r="J190" s="27"/>
      <c r="K190" s="27"/>
      <c r="L190" s="27"/>
      <c r="M190" s="27"/>
      <c r="N190" s="27"/>
      <c r="O190" s="27"/>
      <c r="P190" s="50"/>
      <c r="Q190" s="35" t="s">
        <v>66</v>
      </c>
      <c r="R190" s="35" t="s">
        <v>641</v>
      </c>
      <c r="S190" s="35" t="s">
        <v>642</v>
      </c>
      <c r="AF190" s="35" t="s">
        <v>30</v>
      </c>
      <c r="AG190" s="35" t="s">
        <v>170</v>
      </c>
      <c r="AH190" s="35" t="s">
        <v>31</v>
      </c>
      <c r="AI190" s="35" t="s">
        <v>117</v>
      </c>
      <c r="AN190" s="35" t="s">
        <v>642</v>
      </c>
      <c r="AS190" s="36"/>
      <c r="AT190" s="36"/>
      <c r="AU190" s="37"/>
      <c r="AV190" s="37" t="e">
        <f ca="1">"
        /** " &amp; S190 &amp; " at " &amp; R190 &amp; ".
         * 
         * @return " &amp; S190 &amp; "
         */
        publRc String get" &amp; firstCap(scrub(S190)) &amp; "() {
            return getField(""" &amp; RIGHT(R190,2) &amp; """);
        }
"</f>
        <v>#NAME?</v>
      </c>
    </row>
    <row r="191" spans="1:48" s="27" customFormat="1" ht="12" hidden="1" customHeight="1">
      <c r="A191" s="27" t="s">
        <v>855</v>
      </c>
      <c r="C191" s="27" t="s">
        <v>306</v>
      </c>
      <c r="D191" s="27" t="s">
        <v>307</v>
      </c>
      <c r="E191" s="27" t="s">
        <v>97</v>
      </c>
      <c r="F191" s="27" t="s">
        <v>87</v>
      </c>
      <c r="G191" s="27" t="s">
        <v>629</v>
      </c>
      <c r="H191" s="27" t="s">
        <v>47</v>
      </c>
      <c r="I191" s="52"/>
      <c r="J191" s="52"/>
      <c r="K191" s="52" t="s">
        <v>74</v>
      </c>
      <c r="L191" s="52" t="s">
        <v>644</v>
      </c>
      <c r="M191" s="52" t="s">
        <v>645</v>
      </c>
      <c r="N191" s="52"/>
      <c r="O191" s="52"/>
      <c r="P191" s="53"/>
      <c r="Q191" s="52"/>
      <c r="R191" s="52"/>
      <c r="S191" s="52"/>
      <c r="T191" s="52"/>
      <c r="U191" s="52"/>
      <c r="V191" s="52"/>
      <c r="W191" s="52"/>
      <c r="X191" s="52"/>
      <c r="Y191" s="52"/>
      <c r="Z191" s="52"/>
      <c r="AA191" s="52"/>
      <c r="AB191" s="52"/>
      <c r="AC191" s="52"/>
      <c r="AD191" s="52"/>
      <c r="AE191" s="52"/>
      <c r="AF191" s="52" t="s">
        <v>30</v>
      </c>
      <c r="AG191" s="52" t="s">
        <v>170</v>
      </c>
      <c r="AH191" s="52" t="s">
        <v>31</v>
      </c>
      <c r="AI191" s="52"/>
      <c r="AJ191" s="52"/>
      <c r="AK191" s="52"/>
      <c r="AL191" s="52"/>
      <c r="AM191" s="52"/>
      <c r="AN191" s="52" t="s">
        <v>645</v>
      </c>
      <c r="AO191" s="52"/>
      <c r="AP191" s="52"/>
      <c r="AQ191" s="52"/>
      <c r="AR191" s="52"/>
      <c r="AS191" s="54"/>
      <c r="AT191" s="54"/>
      <c r="AU191" s="55"/>
      <c r="AV191" s="55" t="e">
        <f ca="1">"
        /** " &amp; M191 &amp; " at " &amp; L191 &amp; ". " &amp; AO191 &amp; ".
         *  (Qualifier)
         * @return " &amp; M191 &amp; "
         */
        public String get" &amp; firstCap(scrub(M191)) &amp; "() {
            return getField(""" &amp; RIGHT(L191,2) &amp; """);
        }
"</f>
        <v>#NAME?</v>
      </c>
    </row>
    <row r="192" spans="1:48" s="27" customFormat="1" ht="12" hidden="1" customHeight="1">
      <c r="A192" s="27" t="s">
        <v>856</v>
      </c>
      <c r="C192" s="27" t="s">
        <v>306</v>
      </c>
      <c r="D192" s="27" t="s">
        <v>307</v>
      </c>
      <c r="E192" s="27" t="s">
        <v>97</v>
      </c>
      <c r="F192" s="27" t="s">
        <v>87</v>
      </c>
      <c r="G192" s="27" t="s">
        <v>629</v>
      </c>
      <c r="H192" s="27" t="s">
        <v>47</v>
      </c>
      <c r="I192" s="52"/>
      <c r="J192" s="52"/>
      <c r="K192" s="52"/>
      <c r="L192" s="52"/>
      <c r="M192" s="52"/>
      <c r="N192" s="52" t="s">
        <v>81</v>
      </c>
      <c r="O192" s="52" t="s">
        <v>644</v>
      </c>
      <c r="P192" s="53" t="s">
        <v>645</v>
      </c>
      <c r="Q192" s="52"/>
      <c r="R192" s="52"/>
      <c r="S192" s="52"/>
      <c r="T192" s="52"/>
      <c r="U192" s="52"/>
      <c r="V192" s="52"/>
      <c r="W192" s="52"/>
      <c r="X192" s="52"/>
      <c r="Y192" s="52"/>
      <c r="Z192" s="52"/>
      <c r="AA192" s="52"/>
      <c r="AB192" s="52"/>
      <c r="AC192" s="52"/>
      <c r="AD192" s="52"/>
      <c r="AE192" s="52"/>
      <c r="AF192" s="52" t="s">
        <v>30</v>
      </c>
      <c r="AG192" s="52" t="s">
        <v>170</v>
      </c>
      <c r="AH192" s="52" t="s">
        <v>31</v>
      </c>
      <c r="AI192" s="52"/>
      <c r="AJ192" s="52" t="s">
        <v>176</v>
      </c>
      <c r="AK192" s="52" t="s">
        <v>27</v>
      </c>
      <c r="AL192" s="52" t="s">
        <v>32</v>
      </c>
      <c r="AM192" s="52" t="s">
        <v>646</v>
      </c>
      <c r="AN192" s="52" t="s">
        <v>645</v>
      </c>
      <c r="AO192" s="52" t="s">
        <v>647</v>
      </c>
      <c r="AP192" s="52" t="s">
        <v>178</v>
      </c>
      <c r="AQ192" s="52"/>
      <c r="AR192" s="52"/>
      <c r="AS192" s="54"/>
      <c r="AT192" s="54"/>
      <c r="AU192" s="55" t="e">
        <f ca="1">"
        /** (QUALIFIER) " &amp; P192 &amp; " at " &amp; O192 &amp; ". " &amp; AO192 &amp; "
         * 
         * @return " &amp; P192 &amp; "
         */
        public String get" &amp; firstCap(scrub(P192)) &amp; "() {
            return getField(""" &amp; RIGHT(O192,2) &amp; """);
        }
"</f>
        <v>#NAME?</v>
      </c>
      <c r="AV192" s="54"/>
    </row>
    <row r="193" spans="1:48" s="27" customFormat="1" ht="12" hidden="1" customHeight="1">
      <c r="A193" s="27" t="s">
        <v>857</v>
      </c>
      <c r="C193" s="27" t="s">
        <v>306</v>
      </c>
      <c r="D193" s="27" t="s">
        <v>307</v>
      </c>
      <c r="E193" s="27" t="s">
        <v>97</v>
      </c>
      <c r="F193" s="27" t="s">
        <v>87</v>
      </c>
      <c r="G193" s="27" t="s">
        <v>629</v>
      </c>
      <c r="H193" s="27" t="s">
        <v>87</v>
      </c>
      <c r="I193" s="52" t="s">
        <v>648</v>
      </c>
      <c r="J193" s="52" t="s">
        <v>649</v>
      </c>
      <c r="K193" s="52"/>
      <c r="L193" s="52"/>
      <c r="M193" s="52"/>
      <c r="N193" s="52"/>
      <c r="O193" s="52"/>
      <c r="P193" s="53"/>
      <c r="Q193" s="52"/>
      <c r="R193" s="52"/>
      <c r="S193" s="52"/>
      <c r="T193" s="52"/>
      <c r="U193" s="52"/>
      <c r="V193" s="52"/>
      <c r="W193" s="52"/>
      <c r="X193" s="52"/>
      <c r="Y193" s="52"/>
      <c r="Z193" s="52"/>
      <c r="AA193" s="52"/>
      <c r="AB193" s="52"/>
      <c r="AC193" s="52"/>
      <c r="AD193" s="52"/>
      <c r="AE193" s="52"/>
      <c r="AF193" s="52" t="s">
        <v>30</v>
      </c>
      <c r="AG193" s="52" t="s">
        <v>170</v>
      </c>
      <c r="AH193" s="52" t="s">
        <v>31</v>
      </c>
      <c r="AI193" s="52"/>
      <c r="AJ193" s="52" t="s">
        <v>322</v>
      </c>
      <c r="AK193" s="52" t="s">
        <v>27</v>
      </c>
      <c r="AL193" s="52" t="s">
        <v>116</v>
      </c>
      <c r="AM193" s="52"/>
      <c r="AN193" s="52" t="s">
        <v>649</v>
      </c>
      <c r="AO193" s="52" t="s">
        <v>650</v>
      </c>
      <c r="AP193" s="52" t="s">
        <v>178</v>
      </c>
      <c r="AQ193" s="52"/>
      <c r="AR193" s="52"/>
      <c r="AS193" s="54"/>
      <c r="AT193" s="54"/>
      <c r="AU193" s="55" t="e">
        <f ca="1">"
        /** " &amp; J193 &amp; " at " &amp; I193 &amp; ". " &amp; AO193 &amp; ".
         * 
         * @return " &amp; J193 &amp; "
         */
        public String get" &amp; firstCap(scrub(J193)) &amp; "() {
            return getField(""" &amp; RIGHT(I193,2) &amp; """);
        }
"</f>
        <v>#NAME?</v>
      </c>
      <c r="AV193" s="54"/>
    </row>
    <row r="194" spans="1:48" s="27" customFormat="1" ht="12" hidden="1" customHeight="1">
      <c r="A194" s="27" t="s">
        <v>858</v>
      </c>
      <c r="C194" s="27" t="s">
        <v>306</v>
      </c>
      <c r="D194" s="27" t="s">
        <v>307</v>
      </c>
      <c r="E194" s="27" t="s">
        <v>97</v>
      </c>
      <c r="F194" s="27" t="s">
        <v>87</v>
      </c>
      <c r="G194" s="27" t="s">
        <v>629</v>
      </c>
      <c r="H194" s="27" t="s">
        <v>92</v>
      </c>
      <c r="I194" s="52" t="s">
        <v>651</v>
      </c>
      <c r="J194" s="52" t="s">
        <v>652</v>
      </c>
      <c r="K194" s="52"/>
      <c r="L194" s="52"/>
      <c r="M194" s="52"/>
      <c r="N194" s="52"/>
      <c r="O194" s="52"/>
      <c r="P194" s="53"/>
      <c r="Q194" s="52"/>
      <c r="R194" s="52"/>
      <c r="S194" s="52"/>
      <c r="T194" s="52"/>
      <c r="U194" s="52"/>
      <c r="V194" s="52"/>
      <c r="W194" s="52"/>
      <c r="X194" s="52"/>
      <c r="Y194" s="52"/>
      <c r="Z194" s="52"/>
      <c r="AA194" s="52"/>
      <c r="AB194" s="52"/>
      <c r="AC194" s="52"/>
      <c r="AD194" s="52"/>
      <c r="AE194" s="52"/>
      <c r="AF194" s="52" t="s">
        <v>30</v>
      </c>
      <c r="AG194" s="52" t="s">
        <v>170</v>
      </c>
      <c r="AH194" s="52" t="s">
        <v>31</v>
      </c>
      <c r="AI194" s="52"/>
      <c r="AJ194" s="52" t="s">
        <v>338</v>
      </c>
      <c r="AK194" s="52" t="s">
        <v>27</v>
      </c>
      <c r="AL194" s="52" t="s">
        <v>87</v>
      </c>
      <c r="AM194" s="52"/>
      <c r="AN194" s="52" t="s">
        <v>652</v>
      </c>
      <c r="AO194" s="52" t="s">
        <v>653</v>
      </c>
      <c r="AP194" s="52" t="s">
        <v>175</v>
      </c>
      <c r="AQ194" s="52"/>
      <c r="AR194" s="52"/>
      <c r="AS194" s="54"/>
      <c r="AT194" s="54"/>
      <c r="AU194" s="55" t="e">
        <f ca="1">"
        /** " &amp; J194 &amp; " at " &amp; I194 &amp; ". " &amp; AO194 &amp; ".
         * 
         * @return " &amp; J194 &amp; "
         */
        public String get" &amp; firstCap(scrub(J194)) &amp; "() {
            return getField(""" &amp; RIGHT(I194,2) &amp; """);
        }
"</f>
        <v>#NAME?</v>
      </c>
      <c r="AV194" s="54"/>
    </row>
    <row r="195" spans="1:48" s="27" customFormat="1" ht="12" hidden="1" customHeight="1">
      <c r="A195" s="27" t="s">
        <v>859</v>
      </c>
      <c r="C195" s="27" t="s">
        <v>306</v>
      </c>
      <c r="D195" s="27" t="s">
        <v>307</v>
      </c>
      <c r="E195" s="27" t="s">
        <v>97</v>
      </c>
      <c r="F195" s="27" t="s">
        <v>87</v>
      </c>
      <c r="G195" s="27" t="s">
        <v>629</v>
      </c>
      <c r="H195" s="27" t="s">
        <v>96</v>
      </c>
      <c r="I195" s="52" t="s">
        <v>654</v>
      </c>
      <c r="J195" s="52" t="s">
        <v>655</v>
      </c>
      <c r="K195" s="52"/>
      <c r="L195" s="52"/>
      <c r="M195" s="52"/>
      <c r="N195" s="52"/>
      <c r="O195" s="52"/>
      <c r="P195" s="53"/>
      <c r="Q195" s="52"/>
      <c r="R195" s="52"/>
      <c r="S195" s="52"/>
      <c r="T195" s="52"/>
      <c r="U195" s="52"/>
      <c r="V195" s="52"/>
      <c r="W195" s="52"/>
      <c r="X195" s="52"/>
      <c r="Y195" s="52"/>
      <c r="Z195" s="52"/>
      <c r="AA195" s="52"/>
      <c r="AB195" s="52"/>
      <c r="AC195" s="52"/>
      <c r="AD195" s="52"/>
      <c r="AE195" s="52"/>
      <c r="AF195" s="52" t="s">
        <v>101</v>
      </c>
      <c r="AG195" s="52" t="s">
        <v>102</v>
      </c>
      <c r="AH195" s="52" t="s">
        <v>31</v>
      </c>
      <c r="AI195" s="52"/>
      <c r="AJ195" s="52" t="s">
        <v>494</v>
      </c>
      <c r="AK195" s="52" t="s">
        <v>27</v>
      </c>
      <c r="AL195" s="52" t="s">
        <v>74</v>
      </c>
      <c r="AM195" s="52"/>
      <c r="AN195" s="52" t="s">
        <v>655</v>
      </c>
      <c r="AO195" s="52" t="s">
        <v>656</v>
      </c>
      <c r="AP195" s="52" t="s">
        <v>496</v>
      </c>
      <c r="AQ195" s="52"/>
      <c r="AR195" s="52"/>
      <c r="AS195" s="54"/>
      <c r="AT195" s="54"/>
      <c r="AU195" s="55" t="e">
        <f ca="1">"
        /** " &amp; J195 &amp; " at " &amp; I195 &amp; ". " &amp; AO195 &amp; ".
         * 
         * @return " &amp; J195 &amp; "
         */
        public String get" &amp; firstCap(scrub(J195)) &amp; "() {
            return getField(""" &amp; RIGHT(I195,2) &amp; """);
        }
"</f>
        <v>#NAME?</v>
      </c>
      <c r="AV195" s="54"/>
    </row>
    <row r="196" spans="1:48" s="27" customFormat="1" ht="12" hidden="1" customHeight="1">
      <c r="A196" s="27" t="s">
        <v>860</v>
      </c>
      <c r="C196" s="27" t="s">
        <v>306</v>
      </c>
      <c r="D196" s="27" t="s">
        <v>307</v>
      </c>
      <c r="E196" s="27" t="s">
        <v>97</v>
      </c>
      <c r="F196" s="27" t="s">
        <v>87</v>
      </c>
      <c r="G196" s="27" t="s">
        <v>629</v>
      </c>
      <c r="H196" s="27" t="s">
        <v>97</v>
      </c>
      <c r="I196" s="52" t="s">
        <v>657</v>
      </c>
      <c r="J196" s="52" t="s">
        <v>658</v>
      </c>
      <c r="K196" s="52"/>
      <c r="L196" s="52"/>
      <c r="M196" s="52"/>
      <c r="N196" s="52"/>
      <c r="O196" s="52"/>
      <c r="P196" s="53"/>
      <c r="Q196" s="52"/>
      <c r="R196" s="52"/>
      <c r="S196" s="52"/>
      <c r="T196" s="52"/>
      <c r="U196" s="52"/>
      <c r="V196" s="52"/>
      <c r="W196" s="52"/>
      <c r="X196" s="52"/>
      <c r="Y196" s="52"/>
      <c r="Z196" s="52"/>
      <c r="AA196" s="52"/>
      <c r="AB196" s="52"/>
      <c r="AC196" s="52"/>
      <c r="AD196" s="52"/>
      <c r="AE196" s="52"/>
      <c r="AF196" s="52" t="s">
        <v>101</v>
      </c>
      <c r="AG196" s="52" t="s">
        <v>102</v>
      </c>
      <c r="AH196" s="52" t="s">
        <v>31</v>
      </c>
      <c r="AI196" s="52"/>
      <c r="AJ196" s="52" t="s">
        <v>176</v>
      </c>
      <c r="AK196" s="52" t="s">
        <v>27</v>
      </c>
      <c r="AL196" s="52" t="s">
        <v>32</v>
      </c>
      <c r="AM196" s="52" t="s">
        <v>659</v>
      </c>
      <c r="AN196" s="52" t="s">
        <v>658</v>
      </c>
      <c r="AO196" s="52" t="s">
        <v>660</v>
      </c>
      <c r="AP196" s="52" t="s">
        <v>178</v>
      </c>
      <c r="AQ196" s="52"/>
      <c r="AR196" s="52"/>
      <c r="AS196" s="54"/>
      <c r="AT196" s="54"/>
      <c r="AU196" s="55" t="e">
        <f ca="1">"
        /** " &amp; J196 &amp; " at " &amp; I196 &amp; ". " &amp; AO196 &amp; ".
         * 
         * @return " &amp; J196 &amp; "
         */
        public String get" &amp; firstCap(scrub(J196)) &amp; "() {
            return getField(""" &amp; RIGHT(I196,2) &amp; """);
        }
"</f>
        <v>#NAME?</v>
      </c>
      <c r="AV196" s="54"/>
    </row>
    <row r="197" spans="1:48" s="29" customFormat="1" ht="12" hidden="1" customHeight="1">
      <c r="A197" s="29" t="s">
        <v>861</v>
      </c>
      <c r="C197" s="29" t="s">
        <v>306</v>
      </c>
      <c r="D197" s="29" t="s">
        <v>307</v>
      </c>
      <c r="E197" s="29" t="s">
        <v>103</v>
      </c>
      <c r="F197" s="29" t="s">
        <v>97</v>
      </c>
      <c r="G197" s="29" t="s">
        <v>661</v>
      </c>
      <c r="P197" s="51"/>
      <c r="AF197" s="29" t="s">
        <v>101</v>
      </c>
      <c r="AG197" s="29" t="s">
        <v>102</v>
      </c>
      <c r="AH197" s="29" t="s">
        <v>31</v>
      </c>
      <c r="AN197" s="29" t="s">
        <v>661</v>
      </c>
      <c r="AS197" s="30"/>
      <c r="AT197" s="30"/>
      <c r="AU197" s="16"/>
      <c r="AV197" s="30"/>
    </row>
    <row r="198" spans="1:48" s="29" customFormat="1" ht="12" hidden="1" customHeight="1">
      <c r="A198" s="29" t="s">
        <v>862</v>
      </c>
      <c r="C198" s="29" t="s">
        <v>306</v>
      </c>
      <c r="D198" s="29" t="s">
        <v>307</v>
      </c>
      <c r="E198" s="29" t="s">
        <v>103</v>
      </c>
      <c r="F198" s="29" t="s">
        <v>97</v>
      </c>
      <c r="G198" s="29" t="s">
        <v>661</v>
      </c>
      <c r="H198" s="29" t="s">
        <v>27</v>
      </c>
      <c r="I198" s="29" t="s">
        <v>207</v>
      </c>
      <c r="J198" s="29" t="s">
        <v>208</v>
      </c>
      <c r="P198" s="51"/>
      <c r="AF198" s="29" t="s">
        <v>30</v>
      </c>
      <c r="AG198" s="29" t="s">
        <v>170</v>
      </c>
      <c r="AH198" s="29" t="s">
        <v>31</v>
      </c>
      <c r="AJ198" s="29" t="s">
        <v>176</v>
      </c>
      <c r="AK198" s="29" t="s">
        <v>27</v>
      </c>
      <c r="AL198" s="29" t="s">
        <v>32</v>
      </c>
      <c r="AM198" s="29" t="s">
        <v>692</v>
      </c>
      <c r="AN198" s="29" t="s">
        <v>208</v>
      </c>
      <c r="AO198" s="29" t="s">
        <v>209</v>
      </c>
      <c r="AP198" s="29" t="s">
        <v>178</v>
      </c>
      <c r="AS198" s="30"/>
      <c r="AT198" s="30"/>
      <c r="AU198" s="16"/>
      <c r="AV198" s="30"/>
    </row>
    <row r="199" spans="1:48" s="29" customFormat="1" ht="12" hidden="1" customHeight="1">
      <c r="A199" s="29" t="s">
        <v>863</v>
      </c>
      <c r="C199" s="29" t="s">
        <v>306</v>
      </c>
      <c r="D199" s="29" t="s">
        <v>307</v>
      </c>
      <c r="E199" s="29" t="s">
        <v>103</v>
      </c>
      <c r="F199" s="29" t="s">
        <v>97</v>
      </c>
      <c r="G199" s="29" t="s">
        <v>661</v>
      </c>
      <c r="P199" s="51"/>
      <c r="T199" s="29" t="s">
        <v>32</v>
      </c>
      <c r="U199" s="29" t="s">
        <v>662</v>
      </c>
      <c r="V199" s="29" t="s">
        <v>663</v>
      </c>
      <c r="AF199" s="29" t="s">
        <v>101</v>
      </c>
      <c r="AG199" s="29" t="s">
        <v>102</v>
      </c>
      <c r="AH199" s="29" t="s">
        <v>31</v>
      </c>
      <c r="AN199" s="29" t="s">
        <v>663</v>
      </c>
      <c r="AS199" s="30"/>
      <c r="AT199" s="30"/>
      <c r="AU199" s="16"/>
      <c r="AV199" s="30"/>
    </row>
    <row r="200" spans="1:48" s="29" customFormat="1" ht="12" hidden="1" customHeight="1">
      <c r="A200" s="29" t="s">
        <v>864</v>
      </c>
      <c r="C200" s="29" t="s">
        <v>306</v>
      </c>
      <c r="D200" s="29" t="s">
        <v>307</v>
      </c>
      <c r="E200" s="29" t="s">
        <v>103</v>
      </c>
      <c r="F200" s="29" t="s">
        <v>97</v>
      </c>
      <c r="G200" s="29" t="s">
        <v>661</v>
      </c>
      <c r="P200" s="51"/>
      <c r="W200" s="29" t="s">
        <v>41</v>
      </c>
      <c r="X200" s="29" t="s">
        <v>662</v>
      </c>
      <c r="Y200" s="29" t="s">
        <v>663</v>
      </c>
      <c r="AF200" s="29" t="s">
        <v>30</v>
      </c>
      <c r="AG200" s="29" t="s">
        <v>170</v>
      </c>
      <c r="AH200" s="29" t="s">
        <v>31</v>
      </c>
      <c r="AJ200" s="29" t="s">
        <v>223</v>
      </c>
      <c r="AK200" s="29" t="s">
        <v>27</v>
      </c>
      <c r="AL200" s="29" t="s">
        <v>27</v>
      </c>
      <c r="AN200" s="29" t="s">
        <v>663</v>
      </c>
      <c r="AO200" s="29" t="s">
        <v>664</v>
      </c>
      <c r="AP200" s="29" t="s">
        <v>175</v>
      </c>
      <c r="AS200" s="30"/>
      <c r="AT200" s="30"/>
      <c r="AU200" s="16"/>
      <c r="AV200" s="30"/>
    </row>
    <row r="201" spans="1:48" s="35" customFormat="1" ht="12" customHeight="1">
      <c r="A201" s="29" t="s">
        <v>865</v>
      </c>
      <c r="B201" s="29"/>
      <c r="C201" s="29" t="s">
        <v>306</v>
      </c>
      <c r="D201" s="29" t="s">
        <v>307</v>
      </c>
      <c r="E201" s="29" t="s">
        <v>103</v>
      </c>
      <c r="F201" s="29" t="s">
        <v>97</v>
      </c>
      <c r="G201" s="29" t="s">
        <v>661</v>
      </c>
      <c r="H201" s="29"/>
      <c r="I201" s="29"/>
      <c r="J201" s="29"/>
      <c r="K201" s="29"/>
      <c r="L201" s="29"/>
      <c r="M201" s="29"/>
      <c r="N201" s="29"/>
      <c r="O201" s="29"/>
      <c r="P201" s="51"/>
      <c r="Q201" s="35" t="s">
        <v>47</v>
      </c>
      <c r="R201" s="35" t="s">
        <v>662</v>
      </c>
      <c r="S201" s="35" t="s">
        <v>663</v>
      </c>
      <c r="AF201" s="35" t="s">
        <v>101</v>
      </c>
      <c r="AG201" s="35" t="s">
        <v>102</v>
      </c>
      <c r="AH201" s="35" t="s">
        <v>31</v>
      </c>
      <c r="AI201" s="35" t="s">
        <v>81</v>
      </c>
      <c r="AN201" s="35" t="s">
        <v>663</v>
      </c>
      <c r="AS201" s="36"/>
      <c r="AT201" s="36"/>
      <c r="AU201" s="37"/>
      <c r="AV201" s="37" t="e">
        <f ca="1">"
        /** " &amp; S201 &amp; " at " &amp; R201 &amp; ".
         * 
         * @return " &amp; S201 &amp; "
         */
        publRc String get" &amp; firstCap(scrub(S201)) &amp; "() {
            return getField(""" &amp; RIGHT(R201,2) &amp; """);
        }
"</f>
        <v>#NAME?</v>
      </c>
    </row>
    <row r="202" spans="1:48" s="29" customFormat="1" ht="12" hidden="1" customHeight="1">
      <c r="A202" s="29" t="s">
        <v>866</v>
      </c>
      <c r="C202" s="29" t="s">
        <v>306</v>
      </c>
      <c r="D202" s="29" t="s">
        <v>307</v>
      </c>
      <c r="E202" s="29" t="s">
        <v>103</v>
      </c>
      <c r="F202" s="29" t="s">
        <v>97</v>
      </c>
      <c r="G202" s="29" t="s">
        <v>661</v>
      </c>
      <c r="I202" s="52"/>
      <c r="J202" s="52"/>
      <c r="K202" s="52" t="s">
        <v>53</v>
      </c>
      <c r="L202" s="52" t="s">
        <v>665</v>
      </c>
      <c r="M202" s="52" t="s">
        <v>666</v>
      </c>
      <c r="N202" s="52"/>
      <c r="O202" s="52"/>
      <c r="P202" s="53"/>
      <c r="Q202" s="52"/>
      <c r="R202" s="52"/>
      <c r="S202" s="52"/>
      <c r="T202" s="52"/>
      <c r="U202" s="52"/>
      <c r="V202" s="52"/>
      <c r="W202" s="52"/>
      <c r="X202" s="52"/>
      <c r="Y202" s="52"/>
      <c r="Z202" s="52"/>
      <c r="AA202" s="52"/>
      <c r="AB202" s="52"/>
      <c r="AC202" s="52"/>
      <c r="AD202" s="52"/>
      <c r="AE202" s="52"/>
      <c r="AF202" s="52" t="s">
        <v>101</v>
      </c>
      <c r="AG202" s="52" t="s">
        <v>102</v>
      </c>
      <c r="AH202" s="52" t="s">
        <v>31</v>
      </c>
      <c r="AI202" s="52"/>
      <c r="AJ202" s="52"/>
      <c r="AK202" s="52"/>
      <c r="AL202" s="52"/>
      <c r="AM202" s="52"/>
      <c r="AN202" s="52" t="s">
        <v>666</v>
      </c>
      <c r="AO202" s="52"/>
      <c r="AP202" s="52"/>
      <c r="AQ202" s="52"/>
      <c r="AR202" s="52"/>
      <c r="AS202" s="54"/>
      <c r="AT202" s="54"/>
      <c r="AU202" s="55"/>
      <c r="AV202" s="55" t="e">
        <f ca="1">"
        /** " &amp; M202 &amp; " at " &amp; L202 &amp; ". " &amp; AO202 &amp; ".
         *  (Qualifier)
         * @return " &amp; M202 &amp; "
         */
        public String get" &amp; firstCap(scrub(M202)) &amp; "() {
            return getField(""" &amp; RIGHT(L202,2) &amp; """);
        }
"</f>
        <v>#NAME?</v>
      </c>
    </row>
    <row r="203" spans="1:48" s="29" customFormat="1" ht="12" hidden="1" customHeight="1">
      <c r="A203" s="29" t="s">
        <v>867</v>
      </c>
      <c r="C203" s="29" t="s">
        <v>306</v>
      </c>
      <c r="D203" s="29" t="s">
        <v>307</v>
      </c>
      <c r="E203" s="29" t="s">
        <v>103</v>
      </c>
      <c r="F203" s="29" t="s">
        <v>97</v>
      </c>
      <c r="G203" s="29" t="s">
        <v>661</v>
      </c>
      <c r="I203" s="52"/>
      <c r="J203" s="52"/>
      <c r="K203" s="52"/>
      <c r="L203" s="52"/>
      <c r="M203" s="52"/>
      <c r="N203" s="52" t="s">
        <v>60</v>
      </c>
      <c r="O203" s="52" t="s">
        <v>665</v>
      </c>
      <c r="P203" s="53" t="s">
        <v>666</v>
      </c>
      <c r="Q203" s="52"/>
      <c r="R203" s="52"/>
      <c r="S203" s="52"/>
      <c r="T203" s="52"/>
      <c r="U203" s="52"/>
      <c r="V203" s="52"/>
      <c r="W203" s="52"/>
      <c r="X203" s="52"/>
      <c r="Y203" s="52"/>
      <c r="Z203" s="52"/>
      <c r="AA203" s="52"/>
      <c r="AB203" s="52"/>
      <c r="AC203" s="52"/>
      <c r="AD203" s="52"/>
      <c r="AE203" s="52"/>
      <c r="AF203" s="52" t="s">
        <v>30</v>
      </c>
      <c r="AG203" s="52" t="s">
        <v>170</v>
      </c>
      <c r="AH203" s="52" t="s">
        <v>31</v>
      </c>
      <c r="AI203" s="52"/>
      <c r="AJ203" s="52" t="s">
        <v>176</v>
      </c>
      <c r="AK203" s="52" t="s">
        <v>27</v>
      </c>
      <c r="AL203" s="52" t="s">
        <v>32</v>
      </c>
      <c r="AM203" s="52" t="s">
        <v>667</v>
      </c>
      <c r="AN203" s="52" t="s">
        <v>666</v>
      </c>
      <c r="AO203" s="52" t="s">
        <v>668</v>
      </c>
      <c r="AP203" s="52" t="s">
        <v>178</v>
      </c>
      <c r="AQ203" s="52"/>
      <c r="AR203" s="52"/>
      <c r="AS203" s="54"/>
      <c r="AT203" s="54"/>
      <c r="AU203" s="55" t="e">
        <f ca="1">"
        /** (QUALIFIER) " &amp; P203 &amp; " at " &amp; O203 &amp; ". " &amp; AO203 &amp; "
         * 
         * @return " &amp; P203 &amp; "
         */
        public String get" &amp; firstCap(scrub(P203)) &amp; "() {
            return getField(""" &amp; RIGHT(O203,2) &amp; """);
        }
"</f>
        <v>#NAME?</v>
      </c>
      <c r="AV203" s="54"/>
    </row>
    <row r="204" spans="1:48" s="29" customFormat="1" ht="12" hidden="1" customHeight="1">
      <c r="A204" s="29" t="s">
        <v>868</v>
      </c>
      <c r="C204" s="29" t="s">
        <v>306</v>
      </c>
      <c r="D204" s="29" t="s">
        <v>307</v>
      </c>
      <c r="E204" s="29" t="s">
        <v>103</v>
      </c>
      <c r="F204" s="29" t="s">
        <v>97</v>
      </c>
      <c r="G204" s="29" t="s">
        <v>661</v>
      </c>
      <c r="H204" s="29" t="s">
        <v>66</v>
      </c>
      <c r="I204" s="52" t="s">
        <v>669</v>
      </c>
      <c r="J204" s="52" t="s">
        <v>670</v>
      </c>
      <c r="K204" s="52"/>
      <c r="L204" s="52"/>
      <c r="M204" s="52"/>
      <c r="N204" s="52"/>
      <c r="O204" s="52"/>
      <c r="P204" s="53"/>
      <c r="Q204" s="52"/>
      <c r="R204" s="52"/>
      <c r="S204" s="52"/>
      <c r="T204" s="52"/>
      <c r="U204" s="52"/>
      <c r="V204" s="52"/>
      <c r="W204" s="52"/>
      <c r="X204" s="52"/>
      <c r="Y204" s="52"/>
      <c r="Z204" s="52"/>
      <c r="AA204" s="52"/>
      <c r="AB204" s="52"/>
      <c r="AC204" s="52"/>
      <c r="AD204" s="52"/>
      <c r="AE204" s="52"/>
      <c r="AF204" s="52" t="s">
        <v>30</v>
      </c>
      <c r="AG204" s="52" t="s">
        <v>170</v>
      </c>
      <c r="AH204" s="52" t="s">
        <v>31</v>
      </c>
      <c r="AI204" s="52"/>
      <c r="AJ204" s="52" t="s">
        <v>198</v>
      </c>
      <c r="AK204" s="52" t="s">
        <v>27</v>
      </c>
      <c r="AL204" s="52" t="s">
        <v>104</v>
      </c>
      <c r="AM204" s="52"/>
      <c r="AN204" s="52" t="s">
        <v>670</v>
      </c>
      <c r="AO204" s="52" t="s">
        <v>671</v>
      </c>
      <c r="AP204" s="52" t="s">
        <v>178</v>
      </c>
      <c r="AQ204" s="52"/>
      <c r="AR204" s="52"/>
      <c r="AS204" s="54"/>
      <c r="AT204" s="54"/>
      <c r="AU204" s="55" t="e">
        <f ca="1">"
        /** " &amp; J204 &amp; " at " &amp; I204 &amp; ". " &amp; AO204 &amp; ".
         * 
         * @return " &amp; J204 &amp; "
         */
        public String get" &amp; firstCap(scrub(J204)) &amp; "() {
            return getField(""" &amp; RIGHT(I204,2) &amp; """);
        }
"</f>
        <v>#NAME?</v>
      </c>
      <c r="AV204" s="54"/>
    </row>
    <row r="205" spans="1:48" s="29" customFormat="1" ht="12" hidden="1" customHeight="1">
      <c r="A205" s="29" t="s">
        <v>869</v>
      </c>
      <c r="C205" s="29" t="s">
        <v>306</v>
      </c>
      <c r="D205" s="29" t="s">
        <v>307</v>
      </c>
      <c r="E205" s="29" t="s">
        <v>103</v>
      </c>
      <c r="F205" s="29" t="s">
        <v>97</v>
      </c>
      <c r="G205" s="29" t="s">
        <v>661</v>
      </c>
      <c r="P205" s="51"/>
      <c r="Z205" s="29" t="s">
        <v>74</v>
      </c>
      <c r="AA205" s="29" t="s">
        <v>672</v>
      </c>
      <c r="AB205" s="29" t="s">
        <v>673</v>
      </c>
      <c r="AF205" s="29" t="s">
        <v>101</v>
      </c>
      <c r="AG205" s="29" t="s">
        <v>102</v>
      </c>
      <c r="AH205" s="29" t="s">
        <v>31</v>
      </c>
      <c r="AI205" s="29" t="s">
        <v>81</v>
      </c>
      <c r="AN205" s="29" t="s">
        <v>673</v>
      </c>
      <c r="AS205" s="30"/>
      <c r="AT205" s="30"/>
      <c r="AU205" s="16"/>
      <c r="AV205" s="30"/>
    </row>
    <row r="206" spans="1:48" s="29" customFormat="1" ht="12" hidden="1" customHeight="1">
      <c r="A206" s="29" t="s">
        <v>870</v>
      </c>
      <c r="C206" s="29" t="s">
        <v>306</v>
      </c>
      <c r="D206" s="29" t="s">
        <v>307</v>
      </c>
      <c r="E206" s="29" t="s">
        <v>103</v>
      </c>
      <c r="F206" s="29" t="s">
        <v>97</v>
      </c>
      <c r="G206" s="29" t="s">
        <v>661</v>
      </c>
      <c r="P206" s="51"/>
      <c r="AC206" s="29" t="s">
        <v>81</v>
      </c>
      <c r="AD206" s="29" t="s">
        <v>672</v>
      </c>
      <c r="AE206" s="29" t="s">
        <v>673</v>
      </c>
      <c r="AF206" s="29" t="s">
        <v>30</v>
      </c>
      <c r="AG206" s="29" t="s">
        <v>170</v>
      </c>
      <c r="AH206" s="29" t="s">
        <v>31</v>
      </c>
      <c r="AJ206" s="29" t="s">
        <v>223</v>
      </c>
      <c r="AK206" s="29" t="s">
        <v>27</v>
      </c>
      <c r="AL206" s="29" t="s">
        <v>27</v>
      </c>
      <c r="AN206" s="29" t="s">
        <v>673</v>
      </c>
      <c r="AO206" s="29" t="s">
        <v>674</v>
      </c>
      <c r="AP206" s="29" t="s">
        <v>175</v>
      </c>
      <c r="AS206" s="30"/>
      <c r="AT206" s="30"/>
      <c r="AU206" s="16"/>
      <c r="AV206" s="30"/>
    </row>
    <row r="207" spans="1:48" s="29" customFormat="1" ht="12" hidden="1" customHeight="1">
      <c r="A207" s="29" t="s">
        <v>871</v>
      </c>
      <c r="C207" s="29" t="s">
        <v>306</v>
      </c>
      <c r="D207" s="29" t="s">
        <v>307</v>
      </c>
      <c r="E207" s="29" t="s">
        <v>103</v>
      </c>
      <c r="F207" s="29" t="s">
        <v>97</v>
      </c>
      <c r="G207" s="29" t="s">
        <v>661</v>
      </c>
      <c r="H207" s="29" t="s">
        <v>92</v>
      </c>
      <c r="I207" s="29" t="s">
        <v>675</v>
      </c>
      <c r="J207" s="29" t="s">
        <v>676</v>
      </c>
      <c r="P207" s="51"/>
      <c r="AF207" s="29" t="s">
        <v>101</v>
      </c>
      <c r="AG207" s="29" t="s">
        <v>102</v>
      </c>
      <c r="AH207" s="29" t="s">
        <v>31</v>
      </c>
      <c r="AJ207" s="29" t="s">
        <v>73</v>
      </c>
      <c r="AK207" s="29" t="s">
        <v>27</v>
      </c>
      <c r="AL207" s="29" t="s">
        <v>74</v>
      </c>
      <c r="AN207" s="29" t="s">
        <v>676</v>
      </c>
      <c r="AO207" s="29" t="s">
        <v>677</v>
      </c>
      <c r="AP207" s="29" t="s">
        <v>175</v>
      </c>
      <c r="AS207" s="30"/>
      <c r="AT207" s="30"/>
      <c r="AU207" s="16" t="e">
        <f ca="1">"
        /** " &amp; J207 &amp; " at " &amp; I207 &amp; ". " &amp; AO207 &amp; ".
         * 
         * @return " &amp; J207 &amp; "
         */
        public String get" &amp; firstCap(scrub(J207)) &amp; "() {
            return getField(""" &amp; RIGHT(I207,2) &amp; """);
        }
"</f>
        <v>#NAME?</v>
      </c>
      <c r="AV207" s="30"/>
    </row>
    <row r="208" spans="1:48" s="29" customFormat="1" ht="12" hidden="1" customHeight="1">
      <c r="A208" s="29" t="s">
        <v>872</v>
      </c>
      <c r="C208" s="29" t="s">
        <v>306</v>
      </c>
      <c r="D208" s="29" t="s">
        <v>307</v>
      </c>
      <c r="E208" s="29" t="s">
        <v>103</v>
      </c>
      <c r="F208" s="29" t="s">
        <v>97</v>
      </c>
      <c r="G208" s="29" t="s">
        <v>661</v>
      </c>
      <c r="H208" s="29" t="s">
        <v>96</v>
      </c>
      <c r="I208" s="29" t="s">
        <v>678</v>
      </c>
      <c r="J208" s="29" t="s">
        <v>679</v>
      </c>
      <c r="P208" s="51"/>
      <c r="AF208" s="29" t="s">
        <v>101</v>
      </c>
      <c r="AG208" s="29" t="s">
        <v>102</v>
      </c>
      <c r="AH208" s="29" t="s">
        <v>31</v>
      </c>
      <c r="AJ208" s="29" t="s">
        <v>79</v>
      </c>
      <c r="AK208" s="29" t="s">
        <v>27</v>
      </c>
      <c r="AL208" s="29" t="s">
        <v>47</v>
      </c>
      <c r="AN208" s="29" t="s">
        <v>679</v>
      </c>
      <c r="AO208" s="29" t="s">
        <v>680</v>
      </c>
      <c r="AP208" s="29" t="s">
        <v>175</v>
      </c>
      <c r="AS208" s="30"/>
      <c r="AT208" s="30"/>
      <c r="AU208" s="16" t="e">
        <f ca="1">"
        /** " &amp; J208 &amp; " at " &amp; I208 &amp; ". " &amp; AO208 &amp; ".
         * 
         * @return " &amp; J208 &amp; "
         */
        public String get" &amp; firstCap(scrub(J208)) &amp; "() {
            return getField(""" &amp; RIGHT(I208,2) &amp; """);
        }
"</f>
        <v>#NAME?</v>
      </c>
      <c r="AV208" s="30"/>
    </row>
    <row r="209" spans="1:48" s="29" customFormat="1" ht="12" hidden="1" customHeight="1">
      <c r="A209" s="29" t="s">
        <v>873</v>
      </c>
      <c r="C209" s="29" t="s">
        <v>306</v>
      </c>
      <c r="D209" s="29" t="s">
        <v>307</v>
      </c>
      <c r="E209" s="29" t="s">
        <v>103</v>
      </c>
      <c r="F209" s="29" t="s">
        <v>97</v>
      </c>
      <c r="G209" s="29" t="s">
        <v>661</v>
      </c>
      <c r="H209" s="29" t="s">
        <v>97</v>
      </c>
      <c r="I209" s="29" t="s">
        <v>681</v>
      </c>
      <c r="J209" s="29" t="s">
        <v>682</v>
      </c>
      <c r="P209" s="51"/>
      <c r="AF209" s="29" t="s">
        <v>101</v>
      </c>
      <c r="AG209" s="29" t="s">
        <v>102</v>
      </c>
      <c r="AH209" s="29" t="s">
        <v>31</v>
      </c>
      <c r="AJ209" s="29" t="s">
        <v>176</v>
      </c>
      <c r="AK209" s="29" t="s">
        <v>27</v>
      </c>
      <c r="AL209" s="29" t="s">
        <v>32</v>
      </c>
      <c r="AM209" s="29" t="s">
        <v>683</v>
      </c>
      <c r="AN209" s="29" t="s">
        <v>682</v>
      </c>
      <c r="AO209" s="29" t="s">
        <v>684</v>
      </c>
      <c r="AP209" s="29" t="s">
        <v>178</v>
      </c>
      <c r="AS209" s="30"/>
      <c r="AT209" s="30"/>
      <c r="AU209" s="16" t="e">
        <f ca="1">"
        /** " &amp; J209 &amp; " at " &amp; I209 &amp; ". " &amp; AO209 &amp; ".
         * 
         * @return " &amp; J209 &amp; "
         */
        public String get" &amp; firstCap(scrub(J209)) &amp; "() {
            return getField(""" &amp; RIGHT(I209,2) &amp; """);
        }
"</f>
        <v>#NAME?</v>
      </c>
      <c r="AV209" s="30"/>
    </row>
    <row r="210" spans="1:48" s="29" customFormat="1" ht="12" hidden="1" customHeight="1">
      <c r="A210" s="29" t="s">
        <v>874</v>
      </c>
      <c r="C210" s="29" t="s">
        <v>306</v>
      </c>
      <c r="D210" s="29" t="s">
        <v>307</v>
      </c>
      <c r="E210" s="29" t="s">
        <v>103</v>
      </c>
      <c r="F210" s="29" t="s">
        <v>97</v>
      </c>
      <c r="G210" s="29" t="s">
        <v>661</v>
      </c>
      <c r="H210" s="29" t="s">
        <v>103</v>
      </c>
      <c r="I210" s="29" t="s">
        <v>685</v>
      </c>
      <c r="J210" s="29" t="s">
        <v>686</v>
      </c>
      <c r="P210" s="51"/>
      <c r="AF210" s="29" t="s">
        <v>101</v>
      </c>
      <c r="AG210" s="29" t="s">
        <v>102</v>
      </c>
      <c r="AH210" s="29" t="s">
        <v>31</v>
      </c>
      <c r="AJ210" s="29" t="s">
        <v>176</v>
      </c>
      <c r="AK210" s="29" t="s">
        <v>27</v>
      </c>
      <c r="AL210" s="29" t="s">
        <v>32</v>
      </c>
      <c r="AM210" s="29" t="s">
        <v>687</v>
      </c>
      <c r="AN210" s="29" t="s">
        <v>686</v>
      </c>
      <c r="AO210" s="29" t="s">
        <v>688</v>
      </c>
      <c r="AP210" s="29" t="s">
        <v>178</v>
      </c>
      <c r="AS210" s="30"/>
      <c r="AT210" s="30"/>
      <c r="AU210" s="16" t="e">
        <f ca="1">"
        /** " &amp; J210 &amp; " at " &amp; I210 &amp; ". " &amp; AO210 &amp; ".
         * 
         * @return " &amp; J210 &amp; "
         */
        public String get" &amp; firstCap(scrub(J210)) &amp; "() {
            return getField(""" &amp; RIGHT(I210,2) &amp; """);
        }
"</f>
        <v>#NAME?</v>
      </c>
      <c r="AV210" s="30"/>
    </row>
    <row r="211" spans="1:48" s="29" customFormat="1" ht="12" hidden="1" customHeight="1">
      <c r="A211" s="29" t="s">
        <v>875</v>
      </c>
      <c r="C211" s="29" t="s">
        <v>306</v>
      </c>
      <c r="D211" s="29" t="s">
        <v>307</v>
      </c>
      <c r="E211" s="29" t="s">
        <v>103</v>
      </c>
      <c r="F211" s="29" t="s">
        <v>97</v>
      </c>
      <c r="G211" s="29" t="s">
        <v>661</v>
      </c>
      <c r="H211" s="29" t="s">
        <v>104</v>
      </c>
      <c r="I211" s="29" t="s">
        <v>689</v>
      </c>
      <c r="J211" s="29" t="s">
        <v>690</v>
      </c>
      <c r="P211" s="51"/>
      <c r="AF211" s="29" t="s">
        <v>101</v>
      </c>
      <c r="AG211" s="29" t="s">
        <v>102</v>
      </c>
      <c r="AH211" s="29" t="s">
        <v>31</v>
      </c>
      <c r="AJ211" s="29" t="s">
        <v>198</v>
      </c>
      <c r="AK211" s="29" t="s">
        <v>27</v>
      </c>
      <c r="AL211" s="29" t="s">
        <v>104</v>
      </c>
      <c r="AN211" s="29" t="s">
        <v>690</v>
      </c>
      <c r="AO211" s="29" t="s">
        <v>691</v>
      </c>
      <c r="AP211" s="29" t="s">
        <v>178</v>
      </c>
      <c r="AS211" s="30"/>
      <c r="AT211" s="30"/>
      <c r="AU211" s="16" t="e">
        <f ca="1">"
        /** " &amp; J211 &amp; " at " &amp; I211 &amp; ". " &amp; AO211 &amp; ".
         * 
         * @return " &amp; J211 &amp; "
         */
        public String get" &amp; firstCap(scrub(J211)) &amp; "() {
            return getField(""" &amp; RIGHT(I211,2) &amp; """);
        }
"</f>
        <v>#NAME?</v>
      </c>
      <c r="AV211" s="30"/>
    </row>
    <row r="212" spans="1:48" ht="12" hidden="1" customHeight="1"/>
    <row r="213" spans="1:48" ht="12" hidden="1" customHeight="1"/>
    <row r="214" spans="1:48" ht="12" hidden="1" customHeight="1"/>
    <row r="215" spans="1:48" ht="12" hidden="1" customHeight="1"/>
    <row r="216" spans="1:48" ht="12" hidden="1" customHeight="1"/>
    <row r="217" spans="1:48" ht="12" hidden="1" customHeight="1"/>
    <row r="218" spans="1:48" ht="12" hidden="1" customHeight="1">
      <c r="H218" s="4"/>
    </row>
    <row r="219" spans="1:48" ht="12" hidden="1" customHeight="1">
      <c r="H219" s="4"/>
    </row>
    <row r="220" spans="1:48" ht="12" hidden="1" customHeight="1">
      <c r="H220" s="4"/>
    </row>
    <row r="221" spans="1:48" ht="12" hidden="1" customHeight="1">
      <c r="H221" s="4"/>
    </row>
    <row r="222" spans="1:48" ht="12" hidden="1" customHeight="1">
      <c r="H222" s="4"/>
    </row>
    <row r="223" spans="1:48" ht="12" hidden="1" customHeight="1">
      <c r="H223" s="4"/>
    </row>
    <row r="224" spans="1:48" ht="12" hidden="1" customHeight="1">
      <c r="H224" s="4"/>
    </row>
  </sheetData>
  <autoFilter ref="A1:AV224">
    <filterColumn colId="18">
      <customFilters>
        <customFilter operator="notEqual" val=" "/>
      </customFilters>
    </filterColumn>
  </autoFilter>
  <pageMargins left="0.7" right="0.7" top="0.75" bottom="0.75" header="0.3" footer="0.3"/>
  <pageSetup orientation="portrait" r:id="rId1"/>
  <ignoredErrors>
    <ignoredError sqref="H211 H207:H210"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Batch</vt:lpstr>
      <vt:lpstr>B1</vt:lpstr>
      <vt:lpstr>Batch (2)</vt:lpstr>
      <vt:lpstr>B1 (2)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2012-03-12T00:28:35Z</dcterms:modified>
</cp:coreProperties>
</file>