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ccoll/Documents/SFU/1. Ph.D./1. Research Projects/1. Network Feedback/6. Manuscript/Manuscript Versions/MATLAB Scripts/220623_manuscript code/McColl_2023_Muscle Protein Synthesis Kinetic Model_230221/Experimental Data/"/>
    </mc:Choice>
  </mc:AlternateContent>
  <xr:revisionPtr revIDLastSave="0" documentId="13_ncr:1_{84C9BDF9-651F-2142-8F2A-BC7DA56D2EAD}" xr6:coauthVersionLast="47" xr6:coauthVersionMax="47" xr10:uidLastSave="{00000000-0000-0000-0000-000000000000}"/>
  <bookViews>
    <workbookView xWindow="0" yWindow="760" windowWidth="30240" windowHeight="18880" firstSheet="3" activeTab="9" xr2:uid="{8F74A97A-7434-D243-8A02-7730BC4594C5}"/>
  </bookViews>
  <sheets>
    <sheet name="Calibration, young adults" sheetId="1" r:id="rId1"/>
    <sheet name="Valid., Glynn (2010) 1.85g" sheetId="2" r:id="rId2"/>
    <sheet name="Valid., Mitchell (2015) bolus" sheetId="3" r:id="rId3"/>
    <sheet name="Valid., Mitchell (2015) pulse" sheetId="4" r:id="rId4"/>
    <sheet name="Valid., Dickinson (2011) cntl" sheetId="8" r:id="rId5"/>
    <sheet name="Valid., Drummond (2010)" sheetId="5" r:id="rId6"/>
    <sheet name="Valid., Wilkinson (2013)" sheetId="6" r:id="rId7"/>
    <sheet name="Valid., Dickinson (2011) rap" sheetId="9" r:id="rId8"/>
    <sheet name="Atherton (2010) - bolus" sheetId="10" r:id="rId9"/>
    <sheet name="Moore (2009)" sheetId="12" r:id="rId10"/>
    <sheet name="Mazzulla (2017)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2" l="1"/>
  <c r="D43" i="1" l="1"/>
</calcChain>
</file>

<file path=xl/sharedStrings.xml><?xml version="1.0" encoding="utf-8"?>
<sst xmlns="http://schemas.openxmlformats.org/spreadsheetml/2006/main" count="142" uniqueCount="41">
  <si>
    <t>Parameter</t>
  </si>
  <si>
    <t>Time</t>
  </si>
  <si>
    <t>Value</t>
  </si>
  <si>
    <t>SEM</t>
  </si>
  <si>
    <t>Source</t>
  </si>
  <si>
    <t>#</t>
  </si>
  <si>
    <t>^</t>
  </si>
  <si>
    <t># = error could not be estimated with the figure and was estimated for model calibration.</t>
  </si>
  <si>
    <t>^ = the estimated error from the figure was smaller than expected and caused the data point to be of high-leverage during parameter optimization. We increased the error value to prevent it from being a high-leverage data point.</t>
  </si>
  <si>
    <t>Drummond et al. (2010): Intracellular leucine (mol/L)</t>
  </si>
  <si>
    <t>Glynn et al. (2010): plasma insulin (mol/L)</t>
  </si>
  <si>
    <t>Glynn et al. (2010): plasma leucine (mol/L)</t>
  </si>
  <si>
    <t>Atherton et al. (2010): plasma KIC (mol/L)</t>
  </si>
  <si>
    <t>Plasma insulin (mol/L)</t>
  </si>
  <si>
    <t>Plasma leucine (mol/L)</t>
  </si>
  <si>
    <t>p-Akt(S473) (fold change)</t>
  </si>
  <si>
    <t>p-p70S6K(T389) (fold change)</t>
  </si>
  <si>
    <t>Fm,a (mol/min)</t>
  </si>
  <si>
    <t>Fm,0 (mol/min)</t>
  </si>
  <si>
    <t>FSR (gram leucine synthesized)</t>
  </si>
  <si>
    <t>Meta-analyzed data: p-Akt(S473) (fold change)</t>
  </si>
  <si>
    <t>Meta-analyzed data: p-p70S6K(T389) (fold change)</t>
  </si>
  <si>
    <t>Glynn et al. (2010): Fm,a (mol/min)</t>
  </si>
  <si>
    <t>Glynn et al. (2010): Fm,0 (mol/min)</t>
  </si>
  <si>
    <t>Drummond et al. (2010): MPS rate (mol/min)</t>
  </si>
  <si>
    <t>Glynn et al. (2010): FSR (gram leucine synthesized)</t>
  </si>
  <si>
    <t>SE</t>
  </si>
  <si>
    <t>Intracellular leucine (mol/L)</t>
  </si>
  <si>
    <t>MPS rate (mol/min)</t>
  </si>
  <si>
    <t>**</t>
  </si>
  <si>
    <t>p-p70S6K(T389) (fold change) - *excessive fold changes*</t>
  </si>
  <si>
    <t>Author: 8% Leucine</t>
  </si>
  <si>
    <t>Dose</t>
  </si>
  <si>
    <t>g</t>
  </si>
  <si>
    <t>**removed t@300 min b/c its beyond the model run time</t>
  </si>
  <si>
    <t>Plasma Insulin (mol/L)</t>
  </si>
  <si>
    <t>Plasma Leucine (mol/L)</t>
  </si>
  <si>
    <t>Intracellular Leucine (mol/L)</t>
  </si>
  <si>
    <t>Plasma KIC (mol/L)</t>
  </si>
  <si>
    <r>
      <rPr>
        <u/>
        <sz val="12"/>
        <color theme="1"/>
        <rFont val="Calibri (Body)"/>
      </rPr>
      <t>Feeding protocol:</t>
    </r>
    <r>
      <rPr>
        <sz val="12"/>
        <color theme="1"/>
        <rFont val="Calibri"/>
        <family val="2"/>
        <scheme val="minor"/>
      </rPr>
      <t xml:space="preserve"> participants ingested a mixed meal containing approximately three whole eggs (18 g protein, 17 g fat) and 60 g carbohy- drate dissolved in 400 mL of water.
1 whole egg = 50 grams
Leucine content in whole egg: 1091.8 mg Leu / 100 g whole egg (Atia, 2020)
3 whole eggs administered * 50 g/whole egg * 1091.8 mg Leu/100 g whole egg =</t>
    </r>
    <r>
      <rPr>
        <b/>
        <sz val="12"/>
        <color theme="1"/>
        <rFont val="Calibri"/>
        <family val="2"/>
        <scheme val="minor"/>
      </rPr>
      <t xml:space="preserve"> 1.64 g Leu content</t>
    </r>
    <r>
      <rPr>
        <sz val="12"/>
        <color theme="1"/>
        <rFont val="Calibri"/>
        <family val="2"/>
        <scheme val="minor"/>
      </rPr>
      <t xml:space="preserve">
</t>
    </r>
  </si>
  <si>
    <r>
      <rPr>
        <u/>
        <sz val="12"/>
        <color theme="1"/>
        <rFont val="Calibri (Body)"/>
      </rPr>
      <t>Feeding protocol:</t>
    </r>
    <r>
      <rPr>
        <sz val="12"/>
        <color theme="1"/>
        <rFont val="Calibri"/>
        <family val="2"/>
        <scheme val="minor"/>
      </rPr>
      <t xml:space="preserve"> participants consumed a drink containing 25 g of whey protein. 
Gorissen (2018): 78% protein content in whey protein; 11% leucine content of total protein
25 g whey protein administered * 78% protein content * 11% leucine concent =</t>
    </r>
    <r>
      <rPr>
        <b/>
        <sz val="12"/>
        <color theme="1"/>
        <rFont val="Calibri"/>
        <family val="2"/>
        <scheme val="minor"/>
      </rPr>
      <t xml:space="preserve"> 2.1 g Leu content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</si>
</sst>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1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  <xf numFmtId="11" fontId="5" fillId="0" borderId="0" xfId="0" applyNumberFormat="1" applyFont="1"/>
    <xf numFmtId="11" fontId="4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/>
    <xf numFmtId="11" fontId="0" fillId="2" borderId="0" xfId="0" applyNumberFormat="1" applyFill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093A-F6A3-BB43-BC61-C8A948078819}">
  <dimension ref="A1:P71"/>
  <sheetViews>
    <sheetView topLeftCell="A3" zoomScale="125" workbookViewId="0">
      <selection activeCell="A25" sqref="A25:XFD25"/>
    </sheetView>
  </sheetViews>
  <sheetFormatPr baseColWidth="10" defaultRowHeight="16" x14ac:dyDescent="0.2"/>
  <cols>
    <col min="3" max="4" width="10.83203125" style="3"/>
    <col min="5" max="5" width="3.1640625" style="8" customWidth="1"/>
  </cols>
  <sheetData>
    <row r="1" spans="1:16" ht="16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7"/>
      <c r="F1" s="1" t="s">
        <v>4</v>
      </c>
      <c r="K1" s="20" t="s">
        <v>7</v>
      </c>
      <c r="L1" s="20"/>
      <c r="M1" s="20"/>
      <c r="N1" s="20"/>
      <c r="O1" s="20"/>
      <c r="P1" s="20"/>
    </row>
    <row r="2" spans="1:16" x14ac:dyDescent="0.2">
      <c r="A2">
        <v>3</v>
      </c>
      <c r="B2">
        <v>0</v>
      </c>
      <c r="C2" s="3">
        <v>3.3000000000000002E-11</v>
      </c>
      <c r="D2" s="3">
        <v>6.0000000000000003E-12</v>
      </c>
      <c r="F2" t="s">
        <v>10</v>
      </c>
      <c r="I2" s="3"/>
      <c r="J2" s="3"/>
      <c r="K2" s="20"/>
      <c r="L2" s="20"/>
      <c r="M2" s="20"/>
      <c r="N2" s="20"/>
      <c r="O2" s="20"/>
      <c r="P2" s="20"/>
    </row>
    <row r="3" spans="1:16" ht="16" customHeight="1" x14ac:dyDescent="0.2">
      <c r="A3">
        <v>3</v>
      </c>
      <c r="B3">
        <v>30</v>
      </c>
      <c r="C3" s="3">
        <v>9.2000000000000005E-11</v>
      </c>
      <c r="D3" s="3">
        <v>1.2000000000000001E-11</v>
      </c>
      <c r="I3" s="3"/>
      <c r="J3" s="3"/>
      <c r="K3" s="20" t="s">
        <v>8</v>
      </c>
      <c r="L3" s="20"/>
      <c r="M3" s="20"/>
      <c r="N3" s="20"/>
      <c r="O3" s="20"/>
      <c r="P3" s="20"/>
    </row>
    <row r="4" spans="1:16" x14ac:dyDescent="0.2">
      <c r="A4">
        <v>3</v>
      </c>
      <c r="B4">
        <v>60</v>
      </c>
      <c r="C4" s="3">
        <v>5.6E-11</v>
      </c>
      <c r="D4" s="3">
        <v>7.9999999999999998E-12</v>
      </c>
      <c r="I4" s="3"/>
      <c r="J4" s="3"/>
      <c r="K4" s="20"/>
      <c r="L4" s="20"/>
      <c r="M4" s="20"/>
      <c r="N4" s="20"/>
      <c r="O4" s="20"/>
      <c r="P4" s="20"/>
    </row>
    <row r="5" spans="1:16" x14ac:dyDescent="0.2">
      <c r="A5">
        <v>4</v>
      </c>
      <c r="B5">
        <v>0</v>
      </c>
      <c r="C5" s="3">
        <v>1.2300000000000001E-4</v>
      </c>
      <c r="D5" s="3">
        <v>5.0000000000000002E-5</v>
      </c>
      <c r="E5" s="8" t="s">
        <v>6</v>
      </c>
      <c r="F5" t="s">
        <v>11</v>
      </c>
      <c r="H5" s="3"/>
      <c r="I5" s="3"/>
      <c r="J5" s="4"/>
      <c r="K5" s="20"/>
      <c r="L5" s="20"/>
      <c r="M5" s="20"/>
      <c r="N5" s="20"/>
      <c r="O5" s="20"/>
      <c r="P5" s="20"/>
    </row>
    <row r="6" spans="1:16" x14ac:dyDescent="0.2">
      <c r="A6">
        <v>4</v>
      </c>
      <c r="B6">
        <v>15</v>
      </c>
      <c r="C6" s="3">
        <v>5.1900000000000004E-4</v>
      </c>
      <c r="D6" s="3">
        <v>1.13E-4</v>
      </c>
      <c r="H6" s="3"/>
      <c r="I6" s="3"/>
    </row>
    <row r="7" spans="1:16" x14ac:dyDescent="0.2">
      <c r="A7">
        <v>4</v>
      </c>
      <c r="B7">
        <v>30</v>
      </c>
      <c r="C7" s="3">
        <v>8.3799999999999999E-4</v>
      </c>
      <c r="D7" s="3">
        <v>6.7999999999999999E-5</v>
      </c>
      <c r="H7" s="3"/>
      <c r="I7" s="3"/>
    </row>
    <row r="8" spans="1:16" x14ac:dyDescent="0.2">
      <c r="A8">
        <v>4</v>
      </c>
      <c r="B8">
        <v>45</v>
      </c>
      <c r="C8" s="3">
        <v>8.8999999999999995E-4</v>
      </c>
      <c r="D8" s="3">
        <v>8.2000000000000001E-5</v>
      </c>
      <c r="H8" s="3"/>
      <c r="I8" s="3"/>
    </row>
    <row r="9" spans="1:16" x14ac:dyDescent="0.2">
      <c r="A9">
        <v>4</v>
      </c>
      <c r="B9">
        <v>60</v>
      </c>
      <c r="C9" s="3">
        <v>7.2199999999999999E-4</v>
      </c>
      <c r="D9" s="3">
        <v>7.4999999999999993E-5</v>
      </c>
    </row>
    <row r="10" spans="1:16" x14ac:dyDescent="0.2">
      <c r="A10">
        <v>4</v>
      </c>
      <c r="B10">
        <v>75</v>
      </c>
      <c r="C10" s="3">
        <v>5.9100000000000005E-4</v>
      </c>
      <c r="D10" s="3">
        <v>1.05E-4</v>
      </c>
    </row>
    <row r="11" spans="1:16" x14ac:dyDescent="0.2">
      <c r="A11">
        <v>4</v>
      </c>
      <c r="B11">
        <v>90</v>
      </c>
      <c r="C11" s="3">
        <v>5.1900000000000004E-4</v>
      </c>
      <c r="D11" s="3">
        <v>9.2E-5</v>
      </c>
    </row>
    <row r="12" spans="1:16" x14ac:dyDescent="0.2">
      <c r="A12">
        <v>4</v>
      </c>
      <c r="B12">
        <v>105</v>
      </c>
      <c r="C12" s="3">
        <v>4.6999999999999999E-4</v>
      </c>
      <c r="D12" s="3">
        <v>8.7000000000000001E-5</v>
      </c>
    </row>
    <row r="13" spans="1:16" x14ac:dyDescent="0.2">
      <c r="A13">
        <v>4</v>
      </c>
      <c r="B13">
        <v>120</v>
      </c>
      <c r="C13" s="3">
        <v>3.7500000000000001E-4</v>
      </c>
      <c r="D13" s="3">
        <v>4.3999999999999999E-5</v>
      </c>
    </row>
    <row r="14" spans="1:16" x14ac:dyDescent="0.2">
      <c r="A14">
        <v>4</v>
      </c>
      <c r="B14">
        <v>135</v>
      </c>
      <c r="C14" s="3">
        <v>2.9100000000000003E-4</v>
      </c>
      <c r="D14" s="3">
        <v>4.0000000000000003E-5</v>
      </c>
    </row>
    <row r="15" spans="1:16" x14ac:dyDescent="0.2">
      <c r="A15">
        <v>4</v>
      </c>
      <c r="B15">
        <v>150</v>
      </c>
      <c r="C15" s="3">
        <v>2.5500000000000002E-4</v>
      </c>
      <c r="D15" s="3">
        <v>3.8000000000000002E-5</v>
      </c>
    </row>
    <row r="16" spans="1:16" x14ac:dyDescent="0.2">
      <c r="A16">
        <v>4</v>
      </c>
      <c r="B16">
        <v>165</v>
      </c>
      <c r="C16" s="3">
        <v>2.4399999999999999E-4</v>
      </c>
      <c r="D16" s="3">
        <v>3.1000000000000001E-5</v>
      </c>
    </row>
    <row r="17" spans="1:6" x14ac:dyDescent="0.2">
      <c r="A17">
        <v>4</v>
      </c>
      <c r="B17">
        <v>180</v>
      </c>
      <c r="C17" s="3">
        <v>2.31E-4</v>
      </c>
      <c r="D17" s="3">
        <v>1.7E-5</v>
      </c>
    </row>
    <row r="18" spans="1:6" x14ac:dyDescent="0.2">
      <c r="A18" s="5">
        <v>5</v>
      </c>
      <c r="B18" s="5">
        <v>0</v>
      </c>
      <c r="C18" s="3">
        <v>3.0648918469217899E-5</v>
      </c>
      <c r="D18" s="3">
        <v>6.8552412307821018E-6</v>
      </c>
      <c r="F18" t="s">
        <v>12</v>
      </c>
    </row>
    <row r="19" spans="1:6" x14ac:dyDescent="0.2">
      <c r="A19" s="5">
        <v>5</v>
      </c>
      <c r="B19" s="5">
        <v>30</v>
      </c>
      <c r="C19" s="3">
        <v>4.0366056572379301E-5</v>
      </c>
      <c r="D19" s="3">
        <v>7.9866888276207036E-6</v>
      </c>
    </row>
    <row r="20" spans="1:6" x14ac:dyDescent="0.2">
      <c r="A20" s="5">
        <v>5</v>
      </c>
      <c r="B20" s="5">
        <v>60</v>
      </c>
      <c r="C20" s="3">
        <v>5.1148086522462499E-5</v>
      </c>
      <c r="D20" s="3">
        <v>7.7870216775375016E-6</v>
      </c>
    </row>
    <row r="21" spans="1:6" x14ac:dyDescent="0.2">
      <c r="A21" s="5">
        <v>5</v>
      </c>
      <c r="B21" s="5">
        <v>90</v>
      </c>
      <c r="C21" s="3">
        <v>4.9683860232945002E-5</v>
      </c>
      <c r="D21" s="3">
        <v>5.124791967054996E-6</v>
      </c>
    </row>
    <row r="22" spans="1:6" x14ac:dyDescent="0.2">
      <c r="A22" s="5">
        <v>5</v>
      </c>
      <c r="B22" s="5">
        <v>120</v>
      </c>
      <c r="C22" s="3">
        <v>4.8219633943427599E-5</v>
      </c>
      <c r="D22" s="3">
        <v>5.9234608565723973E-6</v>
      </c>
    </row>
    <row r="23" spans="1:6" x14ac:dyDescent="0.2">
      <c r="A23" s="5">
        <v>5</v>
      </c>
      <c r="B23" s="5">
        <v>180</v>
      </c>
      <c r="C23" s="3">
        <v>4.2628951747088102E-5</v>
      </c>
      <c r="D23" s="3">
        <v>6.5890182529118984E-6</v>
      </c>
    </row>
    <row r="24" spans="1:6" x14ac:dyDescent="0.2">
      <c r="A24" s="5">
        <v>5</v>
      </c>
      <c r="B24" s="5">
        <v>240</v>
      </c>
      <c r="C24" s="3">
        <v>4.5357737104825195E-5</v>
      </c>
      <c r="D24" s="3">
        <v>7.2545756951748001E-6</v>
      </c>
    </row>
    <row r="25" spans="1:6" x14ac:dyDescent="0.2">
      <c r="A25">
        <v>6</v>
      </c>
      <c r="B25">
        <v>0</v>
      </c>
      <c r="C25" s="3">
        <v>1.28092001048312E-4</v>
      </c>
      <c r="D25" s="3">
        <v>1.1413969928265004E-5</v>
      </c>
      <c r="F25" t="s">
        <v>9</v>
      </c>
    </row>
    <row r="26" spans="1:6" x14ac:dyDescent="0.2">
      <c r="A26">
        <v>6</v>
      </c>
      <c r="B26">
        <v>60</v>
      </c>
      <c r="C26" s="3">
        <v>2.0433855402405998E-4</v>
      </c>
      <c r="D26" s="3">
        <v>1.6139959041582015E-5</v>
      </c>
    </row>
    <row r="27" spans="1:6" x14ac:dyDescent="0.2">
      <c r="A27">
        <v>6</v>
      </c>
      <c r="B27">
        <v>120</v>
      </c>
      <c r="C27" s="3">
        <v>2.8019790383816999E-4</v>
      </c>
      <c r="D27" s="3">
        <v>2.5590313774876958E-5</v>
      </c>
    </row>
    <row r="28" spans="1:6" x14ac:dyDescent="0.2">
      <c r="A28">
        <v>6</v>
      </c>
      <c r="B28">
        <v>180</v>
      </c>
      <c r="C28" s="3">
        <v>2.27315043521217E-4</v>
      </c>
      <c r="D28" s="3">
        <v>2.3621828099886982E-5</v>
      </c>
    </row>
    <row r="29" spans="1:6" x14ac:dyDescent="0.2">
      <c r="A29">
        <v>21</v>
      </c>
      <c r="B29">
        <v>0</v>
      </c>
      <c r="C29" s="3">
        <v>1</v>
      </c>
      <c r="D29" s="3">
        <v>0.17</v>
      </c>
      <c r="F29" t="s">
        <v>20</v>
      </c>
    </row>
    <row r="30" spans="1:6" x14ac:dyDescent="0.2">
      <c r="A30">
        <v>21</v>
      </c>
      <c r="B30">
        <v>30</v>
      </c>
      <c r="C30" s="3">
        <v>1.25</v>
      </c>
      <c r="D30" s="3">
        <v>0.14000000000000001</v>
      </c>
    </row>
    <row r="31" spans="1:6" x14ac:dyDescent="0.2">
      <c r="A31">
        <v>21</v>
      </c>
      <c r="B31">
        <v>60</v>
      </c>
      <c r="C31" s="3">
        <v>1.41</v>
      </c>
      <c r="D31" s="3">
        <v>0.16</v>
      </c>
    </row>
    <row r="32" spans="1:6" x14ac:dyDescent="0.2">
      <c r="A32">
        <v>21</v>
      </c>
      <c r="B32">
        <v>90</v>
      </c>
      <c r="C32" s="3">
        <v>1.4</v>
      </c>
      <c r="D32" s="3">
        <v>0.16</v>
      </c>
    </row>
    <row r="33" spans="1:9" x14ac:dyDescent="0.2">
      <c r="A33">
        <v>21</v>
      </c>
      <c r="B33">
        <v>120</v>
      </c>
      <c r="C33" s="3">
        <v>1.26</v>
      </c>
      <c r="D33" s="3">
        <v>0.16</v>
      </c>
    </row>
    <row r="34" spans="1:9" x14ac:dyDescent="0.2">
      <c r="A34">
        <v>21</v>
      </c>
      <c r="B34">
        <v>150</v>
      </c>
      <c r="C34" s="3">
        <v>1.0900000000000001</v>
      </c>
      <c r="D34" s="3">
        <v>0.17</v>
      </c>
    </row>
    <row r="35" spans="1:9" x14ac:dyDescent="0.2">
      <c r="A35">
        <v>21</v>
      </c>
      <c r="B35">
        <v>180</v>
      </c>
      <c r="C35" s="3">
        <v>0.99</v>
      </c>
      <c r="D35" s="3">
        <v>0.17</v>
      </c>
    </row>
    <row r="36" spans="1:9" x14ac:dyDescent="0.2">
      <c r="A36">
        <v>28</v>
      </c>
      <c r="B36">
        <v>0</v>
      </c>
      <c r="C36" s="3">
        <v>1</v>
      </c>
      <c r="D36" s="3">
        <v>0.13</v>
      </c>
      <c r="F36" t="s">
        <v>21</v>
      </c>
    </row>
    <row r="37" spans="1:9" x14ac:dyDescent="0.2">
      <c r="A37">
        <v>28</v>
      </c>
      <c r="B37">
        <v>30</v>
      </c>
      <c r="C37" s="3">
        <v>1.47</v>
      </c>
      <c r="D37" s="3">
        <v>0.11</v>
      </c>
      <c r="I37" s="6"/>
    </row>
    <row r="38" spans="1:9" x14ac:dyDescent="0.2">
      <c r="A38">
        <v>28</v>
      </c>
      <c r="B38">
        <v>60</v>
      </c>
      <c r="C38" s="3">
        <v>1.77</v>
      </c>
      <c r="D38" s="3">
        <v>0.13</v>
      </c>
    </row>
    <row r="39" spans="1:9" x14ac:dyDescent="0.2">
      <c r="A39">
        <v>28</v>
      </c>
      <c r="B39">
        <v>90</v>
      </c>
      <c r="C39" s="3">
        <v>1.84</v>
      </c>
      <c r="D39" s="3">
        <v>0.13</v>
      </c>
      <c r="F39" s="4"/>
    </row>
    <row r="40" spans="1:9" x14ac:dyDescent="0.2">
      <c r="A40">
        <v>28</v>
      </c>
      <c r="B40">
        <v>120</v>
      </c>
      <c r="C40" s="3">
        <v>1.68</v>
      </c>
      <c r="D40" s="3">
        <v>0.11</v>
      </c>
    </row>
    <row r="41" spans="1:9" x14ac:dyDescent="0.2">
      <c r="A41">
        <v>28</v>
      </c>
      <c r="B41">
        <v>150</v>
      </c>
      <c r="C41" s="3">
        <v>1.4</v>
      </c>
      <c r="D41" s="3">
        <v>0.11</v>
      </c>
    </row>
    <row r="42" spans="1:9" x14ac:dyDescent="0.2">
      <c r="A42">
        <v>28</v>
      </c>
      <c r="B42">
        <v>180</v>
      </c>
      <c r="C42" s="3">
        <v>1.1299999999999999</v>
      </c>
      <c r="D42" s="3">
        <v>0.13</v>
      </c>
    </row>
    <row r="43" spans="1:9" x14ac:dyDescent="0.2">
      <c r="A43" s="5">
        <v>41</v>
      </c>
      <c r="B43" s="5">
        <v>0</v>
      </c>
      <c r="C43" s="3">
        <v>2.2922636103151698E-5</v>
      </c>
      <c r="D43" s="3">
        <f>0.00000519/2</f>
        <v>2.5950000000000001E-6</v>
      </c>
      <c r="E43" s="8" t="s">
        <v>5</v>
      </c>
      <c r="F43" t="s">
        <v>22</v>
      </c>
    </row>
    <row r="44" spans="1:9" x14ac:dyDescent="0.2">
      <c r="A44" s="5">
        <v>41</v>
      </c>
      <c r="B44" s="5">
        <v>15</v>
      </c>
      <c r="C44" s="3">
        <v>1.0681948424068699E-4</v>
      </c>
      <c r="D44" s="3">
        <v>3.2103640894531815E-5</v>
      </c>
    </row>
    <row r="45" spans="1:9" x14ac:dyDescent="0.2">
      <c r="A45" s="5">
        <v>41</v>
      </c>
      <c r="B45" s="5">
        <v>30</v>
      </c>
      <c r="C45" s="3">
        <v>1.2349570200572999E-4</v>
      </c>
      <c r="D45" s="3">
        <v>1.2986000480684151E-5</v>
      </c>
    </row>
    <row r="46" spans="1:9" x14ac:dyDescent="0.2">
      <c r="A46" s="5">
        <v>41</v>
      </c>
      <c r="B46" s="5">
        <v>45</v>
      </c>
      <c r="C46" s="3">
        <v>1.2796561604584499E-4</v>
      </c>
      <c r="D46" s="3">
        <v>2.1996104235863811E-5</v>
      </c>
    </row>
    <row r="47" spans="1:9" x14ac:dyDescent="0.2">
      <c r="A47" s="5">
        <v>41</v>
      </c>
      <c r="B47" s="5">
        <v>60</v>
      </c>
      <c r="C47" s="3">
        <v>9.27220630372493E-5</v>
      </c>
      <c r="D47" s="3">
        <v>1.7297076638246107E-5</v>
      </c>
    </row>
    <row r="48" spans="1:9" x14ac:dyDescent="0.2">
      <c r="A48" s="5">
        <v>41</v>
      </c>
      <c r="B48" s="5">
        <v>75</v>
      </c>
      <c r="C48" s="3">
        <v>8.8424068767908298E-5</v>
      </c>
      <c r="D48" s="3">
        <v>2.5531640605098275E-5</v>
      </c>
    </row>
    <row r="49" spans="1:6" x14ac:dyDescent="0.2">
      <c r="A49" s="5">
        <v>41</v>
      </c>
      <c r="B49" s="5">
        <v>90</v>
      </c>
      <c r="C49" s="3">
        <v>7.4154727793696289E-5</v>
      </c>
      <c r="D49" s="3">
        <v>1.7637168572838005E-5</v>
      </c>
    </row>
    <row r="50" spans="1:6" x14ac:dyDescent="0.2">
      <c r="A50" s="5">
        <v>41</v>
      </c>
      <c r="B50" s="5">
        <v>105</v>
      </c>
      <c r="C50" s="3">
        <v>6.6762177650429803E-5</v>
      </c>
      <c r="D50" s="3">
        <v>2.0298527383995925E-5</v>
      </c>
    </row>
    <row r="51" spans="1:6" x14ac:dyDescent="0.2">
      <c r="A51" s="5">
        <v>41</v>
      </c>
      <c r="B51" s="5">
        <v>120</v>
      </c>
      <c r="C51" s="3">
        <v>3.9426934097421203E-5</v>
      </c>
      <c r="D51" s="3">
        <v>1.0104614705071314E-5</v>
      </c>
    </row>
    <row r="52" spans="1:6" x14ac:dyDescent="0.2">
      <c r="A52" s="5">
        <v>41</v>
      </c>
      <c r="B52" s="5">
        <v>135</v>
      </c>
      <c r="C52" s="3">
        <v>4.1318051575931195E-5</v>
      </c>
      <c r="D52" s="3">
        <v>3.5656291820352124E-6</v>
      </c>
    </row>
    <row r="53" spans="1:6" x14ac:dyDescent="0.2">
      <c r="A53" s="5">
        <v>41</v>
      </c>
      <c r="B53" s="5">
        <v>150</v>
      </c>
      <c r="C53" s="3">
        <v>3.3753581661891097E-5</v>
      </c>
      <c r="D53" s="3">
        <v>5.1878534444465405E-6</v>
      </c>
    </row>
    <row r="54" spans="1:6" x14ac:dyDescent="0.2">
      <c r="A54" s="5">
        <v>41</v>
      </c>
      <c r="B54" s="5">
        <v>165</v>
      </c>
      <c r="C54" s="3">
        <v>2.6017191977077198E-5</v>
      </c>
      <c r="D54" s="3">
        <v>5.1878534444465405E-6</v>
      </c>
      <c r="E54" s="8" t="s">
        <v>5</v>
      </c>
    </row>
    <row r="55" spans="1:6" x14ac:dyDescent="0.2">
      <c r="A55" s="5">
        <v>41</v>
      </c>
      <c r="B55" s="5">
        <v>180</v>
      </c>
      <c r="C55" s="3">
        <v>2.9111747851002902E-5</v>
      </c>
      <c r="D55" s="3">
        <v>5.1878534444465405E-6</v>
      </c>
      <c r="E55" s="8" t="s">
        <v>5</v>
      </c>
    </row>
    <row r="56" spans="1:6" x14ac:dyDescent="0.2">
      <c r="A56" s="5">
        <v>42</v>
      </c>
      <c r="B56" s="5">
        <v>0</v>
      </c>
      <c r="C56" s="3">
        <v>3.3310363499029777E-5</v>
      </c>
      <c r="D56" s="3">
        <v>2.8540327312628851E-6</v>
      </c>
      <c r="E56" s="8" t="s">
        <v>5</v>
      </c>
      <c r="F56" t="s">
        <v>23</v>
      </c>
    </row>
    <row r="57" spans="1:6" x14ac:dyDescent="0.2">
      <c r="A57" s="5">
        <v>42</v>
      </c>
      <c r="B57" s="5">
        <v>15</v>
      </c>
      <c r="C57" s="3">
        <v>4.7478369808790919E-5</v>
      </c>
      <c r="D57" s="3">
        <v>1.9711050175152104E-5</v>
      </c>
    </row>
    <row r="58" spans="1:6" x14ac:dyDescent="0.2">
      <c r="A58" s="5">
        <v>42</v>
      </c>
      <c r="B58" s="5">
        <v>30</v>
      </c>
      <c r="C58" s="3">
        <v>5.4075615163005022E-5</v>
      </c>
      <c r="D58" s="3">
        <v>7.5964444718498357E-6</v>
      </c>
    </row>
    <row r="59" spans="1:6" x14ac:dyDescent="0.2">
      <c r="A59" s="5">
        <v>42</v>
      </c>
      <c r="B59" s="5">
        <v>45</v>
      </c>
      <c r="C59" s="3">
        <v>5.5269019442962806E-5</v>
      </c>
      <c r="D59" s="3">
        <v>1.2971780692551633E-5</v>
      </c>
    </row>
    <row r="60" spans="1:6" x14ac:dyDescent="0.2">
      <c r="A60" s="5">
        <v>42</v>
      </c>
      <c r="B60" s="5">
        <v>60</v>
      </c>
      <c r="C60" s="3">
        <v>2.221886289782801E-5</v>
      </c>
      <c r="D60" s="3">
        <v>6.8878618891105165E-6</v>
      </c>
    </row>
    <row r="61" spans="1:6" x14ac:dyDescent="0.2">
      <c r="A61" s="5">
        <v>42</v>
      </c>
      <c r="B61" s="5">
        <v>75</v>
      </c>
      <c r="C61" s="3">
        <v>3.0277659805581375E-5</v>
      </c>
      <c r="D61" s="3">
        <v>1.2149644641471824E-5</v>
      </c>
    </row>
    <row r="62" spans="1:6" x14ac:dyDescent="0.2">
      <c r="A62" s="5">
        <v>42</v>
      </c>
      <c r="B62" s="5">
        <v>90</v>
      </c>
      <c r="C62" s="3">
        <v>2.6907035365337363E-5</v>
      </c>
      <c r="D62" s="3">
        <v>8.7176467966510178E-6</v>
      </c>
    </row>
    <row r="63" spans="1:6" x14ac:dyDescent="0.2">
      <c r="A63" s="5">
        <v>42</v>
      </c>
      <c r="B63" s="5">
        <v>105</v>
      </c>
      <c r="C63" s="3">
        <v>2.4789403017222862E-5</v>
      </c>
      <c r="D63" s="3">
        <v>1.0318861195138319E-5</v>
      </c>
    </row>
    <row r="64" spans="1:6" x14ac:dyDescent="0.2">
      <c r="A64" s="5">
        <v>42</v>
      </c>
      <c r="B64" s="5">
        <v>120</v>
      </c>
      <c r="C64" s="3">
        <v>1.5790352918754895E-5</v>
      </c>
      <c r="D64" s="3">
        <v>5.5507861627500916E-6</v>
      </c>
    </row>
    <row r="65" spans="1:6" x14ac:dyDescent="0.2">
      <c r="A65" s="5">
        <v>42</v>
      </c>
      <c r="B65" s="5">
        <v>135</v>
      </c>
      <c r="C65" s="3">
        <v>2.0101710411468946E-5</v>
      </c>
      <c r="D65" s="3">
        <v>2.677837804488145E-6</v>
      </c>
    </row>
    <row r="66" spans="1:6" x14ac:dyDescent="0.2">
      <c r="A66" s="5">
        <v>42</v>
      </c>
      <c r="B66" s="5">
        <v>150</v>
      </c>
      <c r="C66" s="3">
        <v>1.3010575921669727E-5</v>
      </c>
      <c r="D66" s="3">
        <v>2.8540327312628851E-6</v>
      </c>
    </row>
    <row r="67" spans="1:6" x14ac:dyDescent="0.2">
      <c r="A67" s="5">
        <v>42</v>
      </c>
      <c r="B67" s="5">
        <v>165</v>
      </c>
      <c r="C67" s="3">
        <v>1.1777727731868635E-5</v>
      </c>
      <c r="D67" s="3">
        <v>2.8540327312628851E-6</v>
      </c>
      <c r="E67" s="8" t="s">
        <v>5</v>
      </c>
    </row>
    <row r="68" spans="1:6" x14ac:dyDescent="0.2">
      <c r="A68" s="5">
        <v>42</v>
      </c>
      <c r="B68" s="5">
        <v>180</v>
      </c>
      <c r="C68" s="3">
        <v>1.6511325027037384E-5</v>
      </c>
      <c r="D68" s="3">
        <v>2.8540327312628851E-6</v>
      </c>
      <c r="E68" s="8" t="s">
        <v>5</v>
      </c>
    </row>
    <row r="69" spans="1:6" x14ac:dyDescent="0.2">
      <c r="A69">
        <v>44</v>
      </c>
      <c r="B69">
        <v>0</v>
      </c>
      <c r="C69" s="3">
        <v>2.8000000000000003E-5</v>
      </c>
      <c r="D69" s="3">
        <v>4.173443662013422E-6</v>
      </c>
      <c r="F69" t="s">
        <v>24</v>
      </c>
    </row>
    <row r="70" spans="1:6" x14ac:dyDescent="0.2">
      <c r="A70">
        <v>44</v>
      </c>
      <c r="B70">
        <v>60</v>
      </c>
      <c r="C70" s="3">
        <v>6.7000000000000002E-5</v>
      </c>
      <c r="D70" s="3">
        <v>1.3302718895022927E-5</v>
      </c>
    </row>
    <row r="71" spans="1:6" x14ac:dyDescent="0.2">
      <c r="A71">
        <v>46</v>
      </c>
      <c r="B71">
        <v>180</v>
      </c>
      <c r="C71" s="3">
        <v>0.36</v>
      </c>
      <c r="D71" s="3">
        <v>7.2999999999999995E-2</v>
      </c>
      <c r="F71" t="s">
        <v>25</v>
      </c>
    </row>
  </sheetData>
  <mergeCells count="2">
    <mergeCell ref="K1:P2"/>
    <mergeCell ref="K3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122-3810-FD48-B478-E6188575D59F}">
  <dimension ref="A1:P49"/>
  <sheetViews>
    <sheetView zoomScale="125" workbookViewId="0">
      <selection activeCell="E1" sqref="E1:E1048576"/>
    </sheetView>
  </sheetViews>
  <sheetFormatPr baseColWidth="10" defaultRowHeight="16" x14ac:dyDescent="0.2"/>
  <cols>
    <col min="3" max="4" width="10.83203125" style="3"/>
    <col min="5" max="5" width="3.1640625" style="8" customWidth="1"/>
    <col min="6" max="6" width="10.83203125" style="10"/>
  </cols>
  <sheetData>
    <row r="1" spans="1:16" s="4" customFormat="1" ht="16" customHeight="1" x14ac:dyDescent="0.2">
      <c r="A1" s="4" t="s">
        <v>0</v>
      </c>
      <c r="B1" s="4" t="s">
        <v>1</v>
      </c>
      <c r="C1" s="9" t="s">
        <v>2</v>
      </c>
      <c r="D1" s="9" t="s">
        <v>3</v>
      </c>
      <c r="E1" s="7"/>
      <c r="F1" s="10"/>
      <c r="K1" s="20" t="s">
        <v>7</v>
      </c>
      <c r="L1" s="20"/>
      <c r="M1" s="20"/>
      <c r="N1" s="20"/>
      <c r="O1" s="20"/>
      <c r="P1" s="20"/>
    </row>
    <row r="2" spans="1:16" x14ac:dyDescent="0.2">
      <c r="A2">
        <v>3</v>
      </c>
      <c r="B2">
        <v>0</v>
      </c>
      <c r="C2" s="3">
        <v>3E-11</v>
      </c>
      <c r="D2" s="3">
        <v>4.9999999999999997E-12</v>
      </c>
      <c r="F2" s="10" t="s">
        <v>13</v>
      </c>
      <c r="K2" s="20"/>
      <c r="L2" s="20"/>
      <c r="M2" s="20"/>
      <c r="N2" s="20"/>
      <c r="O2" s="20"/>
      <c r="P2" s="20"/>
    </row>
    <row r="3" spans="1:16" x14ac:dyDescent="0.2">
      <c r="A3">
        <v>3</v>
      </c>
      <c r="B3">
        <v>30</v>
      </c>
      <c r="C3" s="3">
        <v>1.0300000000000001E-10</v>
      </c>
      <c r="D3" s="3">
        <v>1.7999999999999999E-11</v>
      </c>
      <c r="F3"/>
    </row>
    <row r="4" spans="1:16" x14ac:dyDescent="0.2">
      <c r="A4">
        <v>4</v>
      </c>
      <c r="B4">
        <v>0</v>
      </c>
      <c r="C4" s="3">
        <v>1.07E-4</v>
      </c>
      <c r="D4" s="3">
        <v>6.9999999999999999E-6</v>
      </c>
      <c r="F4" s="10" t="s">
        <v>14</v>
      </c>
    </row>
    <row r="5" spans="1:16" x14ac:dyDescent="0.2">
      <c r="A5">
        <v>4</v>
      </c>
      <c r="B5">
        <v>15</v>
      </c>
      <c r="C5" s="3">
        <v>1.95E-4</v>
      </c>
      <c r="D5" s="3">
        <v>2.9E-5</v>
      </c>
      <c r="F5"/>
    </row>
    <row r="6" spans="1:16" x14ac:dyDescent="0.2">
      <c r="A6">
        <v>4</v>
      </c>
      <c r="B6">
        <v>30</v>
      </c>
      <c r="C6" s="3">
        <v>3.5300000000000002E-4</v>
      </c>
      <c r="D6" s="3">
        <v>5.8999999999999998E-5</v>
      </c>
    </row>
    <row r="7" spans="1:16" x14ac:dyDescent="0.2">
      <c r="A7">
        <v>4</v>
      </c>
      <c r="B7">
        <v>45</v>
      </c>
      <c r="C7" s="3">
        <v>3.6200000000000002E-4</v>
      </c>
      <c r="D7" s="3">
        <v>4.6E-5</v>
      </c>
    </row>
    <row r="8" spans="1:16" x14ac:dyDescent="0.2">
      <c r="A8">
        <v>4</v>
      </c>
      <c r="B8">
        <v>60</v>
      </c>
      <c r="C8" s="3">
        <v>3.6499999999999998E-4</v>
      </c>
      <c r="D8" s="3">
        <v>3.3000000000000003E-5</v>
      </c>
    </row>
    <row r="9" spans="1:16" x14ac:dyDescent="0.2">
      <c r="A9">
        <v>4</v>
      </c>
      <c r="B9">
        <v>75</v>
      </c>
      <c r="C9" s="3">
        <v>3.0200000000000002E-4</v>
      </c>
      <c r="D9" s="3">
        <v>3.4287270631543684E-5</v>
      </c>
    </row>
    <row r="10" spans="1:16" x14ac:dyDescent="0.2">
      <c r="A10">
        <v>4</v>
      </c>
      <c r="B10">
        <v>90</v>
      </c>
      <c r="C10" s="3">
        <v>2.5999999999999998E-4</v>
      </c>
      <c r="D10" s="3">
        <v>2.4511951018487712E-5</v>
      </c>
    </row>
    <row r="11" spans="1:16" x14ac:dyDescent="0.2">
      <c r="A11">
        <v>4</v>
      </c>
      <c r="B11">
        <v>105</v>
      </c>
      <c r="C11" s="3">
        <v>2.24E-4</v>
      </c>
      <c r="D11" s="3">
        <v>2.3215452973656401E-5</v>
      </c>
    </row>
    <row r="12" spans="1:16" x14ac:dyDescent="0.2">
      <c r="A12">
        <v>4</v>
      </c>
      <c r="B12">
        <v>120</v>
      </c>
      <c r="C12" s="3">
        <v>2.1000000000000001E-4</v>
      </c>
      <c r="D12" s="3">
        <v>1.4E-5</v>
      </c>
    </row>
    <row r="13" spans="1:16" x14ac:dyDescent="0.2">
      <c r="A13">
        <v>4</v>
      </c>
      <c r="B13">
        <v>135</v>
      </c>
      <c r="C13" s="3">
        <v>1.83E-4</v>
      </c>
      <c r="D13" s="3">
        <v>1.8158365712940073E-5</v>
      </c>
    </row>
    <row r="14" spans="1:16" x14ac:dyDescent="0.2">
      <c r="A14">
        <v>4</v>
      </c>
      <c r="B14">
        <v>150</v>
      </c>
      <c r="C14" s="3">
        <v>1.7899999999999999E-4</v>
      </c>
      <c r="D14" s="3">
        <v>1.9116008849392828E-5</v>
      </c>
    </row>
    <row r="15" spans="1:16" x14ac:dyDescent="0.2">
      <c r="A15">
        <v>4</v>
      </c>
      <c r="B15">
        <v>165</v>
      </c>
      <c r="C15" s="3">
        <v>1.6799999999999999E-4</v>
      </c>
      <c r="D15" s="3">
        <v>1.5552473554072477E-5</v>
      </c>
    </row>
    <row r="16" spans="1:16" x14ac:dyDescent="0.2">
      <c r="A16">
        <v>4</v>
      </c>
      <c r="B16">
        <v>180</v>
      </c>
      <c r="C16" s="3">
        <v>1.7899999999999999E-4</v>
      </c>
      <c r="D16" s="3">
        <v>1.5E-5</v>
      </c>
    </row>
    <row r="17" spans="1:11" x14ac:dyDescent="0.2">
      <c r="A17">
        <v>21</v>
      </c>
      <c r="B17">
        <v>60</v>
      </c>
      <c r="C17" s="3">
        <v>0.95</v>
      </c>
      <c r="D17" s="3">
        <v>0.27440000000000003</v>
      </c>
      <c r="F17" s="10" t="s">
        <v>15</v>
      </c>
    </row>
    <row r="18" spans="1:11" x14ac:dyDescent="0.2">
      <c r="A18">
        <v>21</v>
      </c>
      <c r="B18">
        <v>120</v>
      </c>
      <c r="C18" s="3">
        <v>1.21</v>
      </c>
      <c r="D18" s="3">
        <v>0.5292</v>
      </c>
      <c r="F18"/>
    </row>
    <row r="19" spans="1:11" x14ac:dyDescent="0.2">
      <c r="A19">
        <v>21</v>
      </c>
      <c r="B19">
        <v>180</v>
      </c>
      <c r="C19" s="3">
        <v>0.79</v>
      </c>
      <c r="D19" s="3">
        <v>0.25480000000000003</v>
      </c>
    </row>
    <row r="20" spans="1:11" x14ac:dyDescent="0.2">
      <c r="A20">
        <v>28</v>
      </c>
      <c r="B20">
        <v>60</v>
      </c>
      <c r="C20" s="3">
        <v>12.5</v>
      </c>
      <c r="D20" s="3">
        <v>6.6247999999999996</v>
      </c>
      <c r="F20" s="10" t="s">
        <v>16</v>
      </c>
    </row>
    <row r="21" spans="1:11" x14ac:dyDescent="0.2">
      <c r="A21">
        <v>28</v>
      </c>
      <c r="B21">
        <v>120</v>
      </c>
      <c r="C21" s="3">
        <v>2.04</v>
      </c>
      <c r="D21" s="3">
        <v>0.68599999999999994</v>
      </c>
      <c r="F21"/>
    </row>
    <row r="22" spans="1:11" x14ac:dyDescent="0.2">
      <c r="A22">
        <v>28</v>
      </c>
      <c r="B22">
        <v>180</v>
      </c>
      <c r="C22" s="3">
        <v>6.19</v>
      </c>
      <c r="D22" s="3">
        <v>2.4695999999999998</v>
      </c>
      <c r="I22" s="4"/>
      <c r="J22" s="4"/>
      <c r="K22" s="1"/>
    </row>
    <row r="23" spans="1:11" x14ac:dyDescent="0.2">
      <c r="A23">
        <v>41</v>
      </c>
      <c r="B23">
        <v>0</v>
      </c>
      <c r="C23" s="3">
        <v>2.5908027426485697E-5</v>
      </c>
      <c r="D23" s="3">
        <v>6.2771359901470558E-6</v>
      </c>
      <c r="E23" s="8" t="s">
        <v>5</v>
      </c>
      <c r="F23" s="10" t="s">
        <v>17</v>
      </c>
    </row>
    <row r="24" spans="1:11" x14ac:dyDescent="0.2">
      <c r="A24">
        <v>41</v>
      </c>
      <c r="B24">
        <v>15</v>
      </c>
      <c r="C24" s="3">
        <v>5.8667837850563593E-5</v>
      </c>
      <c r="D24" s="3">
        <v>6.2771359901470558E-6</v>
      </c>
      <c r="F24"/>
      <c r="K24" s="3"/>
    </row>
    <row r="25" spans="1:11" x14ac:dyDescent="0.2">
      <c r="A25">
        <v>41</v>
      </c>
      <c r="B25">
        <v>30</v>
      </c>
      <c r="C25" s="3">
        <v>9.8924307640351294E-5</v>
      </c>
      <c r="D25" s="3">
        <v>1.2420624499766456E-5</v>
      </c>
      <c r="K25" s="3"/>
    </row>
    <row r="26" spans="1:11" x14ac:dyDescent="0.2">
      <c r="A26">
        <v>41</v>
      </c>
      <c r="B26">
        <v>45</v>
      </c>
      <c r="C26" s="3">
        <v>7.6067452399005588E-5</v>
      </c>
      <c r="D26" s="3">
        <v>6.7651323223062828E-6</v>
      </c>
      <c r="K26" s="3"/>
    </row>
    <row r="27" spans="1:11" x14ac:dyDescent="0.2">
      <c r="A27">
        <v>41</v>
      </c>
      <c r="B27">
        <v>60</v>
      </c>
      <c r="C27" s="3">
        <v>6.7158520606396097E-5</v>
      </c>
      <c r="D27" s="3">
        <v>1.3038372198836219E-5</v>
      </c>
    </row>
    <row r="28" spans="1:11" x14ac:dyDescent="0.2">
      <c r="A28">
        <v>41</v>
      </c>
      <c r="B28">
        <v>75</v>
      </c>
      <c r="C28" s="3">
        <v>5.9295438714988302E-5</v>
      </c>
      <c r="D28" s="3">
        <v>9.9131852681602795E-6</v>
      </c>
    </row>
    <row r="29" spans="1:11" x14ac:dyDescent="0.2">
      <c r="A29">
        <v>41</v>
      </c>
      <c r="B29">
        <v>90</v>
      </c>
      <c r="C29" s="3">
        <v>6.1370090322957694E-5</v>
      </c>
      <c r="D29" s="3">
        <v>1.0609346918473608E-5</v>
      </c>
    </row>
    <row r="30" spans="1:11" x14ac:dyDescent="0.2">
      <c r="A30">
        <v>41</v>
      </c>
      <c r="B30">
        <v>105</v>
      </c>
      <c r="C30" s="3">
        <v>3.7293038978666998E-5</v>
      </c>
      <c r="D30" s="3">
        <v>7.6593665528797433E-6</v>
      </c>
    </row>
    <row r="31" spans="1:11" x14ac:dyDescent="0.2">
      <c r="A31">
        <v>41</v>
      </c>
      <c r="B31">
        <v>120</v>
      </c>
      <c r="C31" s="3">
        <v>4.2157229814531801E-5</v>
      </c>
      <c r="D31" s="3">
        <v>1.4372143002118037E-5</v>
      </c>
      <c r="E31" s="8" t="s">
        <v>5</v>
      </c>
    </row>
    <row r="32" spans="1:11" x14ac:dyDescent="0.2">
      <c r="A32">
        <v>41</v>
      </c>
      <c r="B32">
        <v>135</v>
      </c>
      <c r="C32" s="3">
        <v>3.3596990425409196E-5</v>
      </c>
      <c r="D32" s="3">
        <v>1.4372143002118037E-5</v>
      </c>
    </row>
    <row r="33" spans="1:7" x14ac:dyDescent="0.2">
      <c r="A33">
        <v>41</v>
      </c>
      <c r="B33">
        <v>150</v>
      </c>
      <c r="C33" s="3">
        <v>2.8523220452637598E-5</v>
      </c>
      <c r="D33" s="3">
        <v>1.4372143002118037E-5</v>
      </c>
      <c r="E33" s="8" t="s">
        <v>5</v>
      </c>
    </row>
    <row r="34" spans="1:7" x14ac:dyDescent="0.2">
      <c r="A34">
        <v>41</v>
      </c>
      <c r="B34">
        <v>165</v>
      </c>
      <c r="C34" s="3">
        <v>3.9838448062269694E-5</v>
      </c>
      <c r="D34" s="3">
        <v>1.4372143002118037E-5</v>
      </c>
      <c r="E34" s="8" t="s">
        <v>5</v>
      </c>
    </row>
    <row r="35" spans="1:7" x14ac:dyDescent="0.2">
      <c r="A35">
        <v>41</v>
      </c>
      <c r="B35">
        <v>180</v>
      </c>
      <c r="C35" s="3">
        <v>3.7728563519136893E-5</v>
      </c>
      <c r="D35" s="3">
        <v>1.4372143002118037E-5</v>
      </c>
      <c r="E35" s="8" t="s">
        <v>5</v>
      </c>
    </row>
    <row r="36" spans="1:7" x14ac:dyDescent="0.2">
      <c r="A36">
        <v>42</v>
      </c>
      <c r="B36">
        <v>0</v>
      </c>
      <c r="C36" s="3">
        <v>1.9011391805912887E-5</v>
      </c>
      <c r="D36" s="3">
        <v>4.5494826119261602E-6</v>
      </c>
      <c r="E36" s="8" t="s">
        <v>5</v>
      </c>
      <c r="F36" s="10" t="s">
        <v>18</v>
      </c>
      <c r="G36" s="3"/>
    </row>
    <row r="37" spans="1:7" x14ac:dyDescent="0.2">
      <c r="A37">
        <v>42</v>
      </c>
      <c r="B37">
        <v>15</v>
      </c>
      <c r="C37" s="3">
        <v>2.8455349143028529E-5</v>
      </c>
      <c r="D37" s="3">
        <v>4.5494826119261602E-6</v>
      </c>
      <c r="F37"/>
      <c r="G37" s="3"/>
    </row>
    <row r="38" spans="1:7" x14ac:dyDescent="0.2">
      <c r="A38">
        <v>42</v>
      </c>
      <c r="B38">
        <v>30</v>
      </c>
      <c r="C38" s="3">
        <v>4.619121524802667E-5</v>
      </c>
      <c r="D38" s="3">
        <v>8.7131354697470003E-6</v>
      </c>
      <c r="G38" s="3"/>
    </row>
    <row r="39" spans="1:7" x14ac:dyDescent="0.2">
      <c r="A39">
        <v>42</v>
      </c>
      <c r="B39">
        <v>45</v>
      </c>
      <c r="C39" s="3">
        <v>3.3382944046573194E-5</v>
      </c>
      <c r="D39" s="3">
        <v>4.4562239787356822E-6</v>
      </c>
      <c r="G39" s="3"/>
    </row>
    <row r="40" spans="1:7" x14ac:dyDescent="0.2">
      <c r="A40">
        <v>42</v>
      </c>
      <c r="B40">
        <v>60</v>
      </c>
      <c r="C40" s="3">
        <v>3.1400217103335205E-5</v>
      </c>
      <c r="D40" s="3">
        <v>6.3427786686243918E-6</v>
      </c>
      <c r="G40" s="3"/>
    </row>
    <row r="41" spans="1:7" x14ac:dyDescent="0.2">
      <c r="A41">
        <v>42</v>
      </c>
      <c r="B41">
        <v>75</v>
      </c>
      <c r="C41" s="3">
        <v>2.3474437723129616E-5</v>
      </c>
      <c r="D41" s="3">
        <v>5.399920541810284E-6</v>
      </c>
      <c r="G41" s="3"/>
    </row>
    <row r="42" spans="1:7" x14ac:dyDescent="0.2">
      <c r="A42">
        <v>42</v>
      </c>
      <c r="B42">
        <v>90</v>
      </c>
      <c r="C42" s="3">
        <v>2.5211031893091527E-5</v>
      </c>
      <c r="D42" s="3">
        <v>6.2232254658295319E-6</v>
      </c>
      <c r="G42" s="3"/>
    </row>
    <row r="43" spans="1:7" x14ac:dyDescent="0.2">
      <c r="A43">
        <v>42</v>
      </c>
      <c r="B43">
        <v>105</v>
      </c>
      <c r="C43" s="3">
        <v>1.6071000245544364E-5</v>
      </c>
      <c r="D43" s="3">
        <v>3.6878664455753349E-6</v>
      </c>
      <c r="G43" s="3"/>
    </row>
    <row r="44" spans="1:7" x14ac:dyDescent="0.2">
      <c r="A44">
        <v>42</v>
      </c>
      <c r="B44">
        <v>120</v>
      </c>
      <c r="C44" s="3">
        <v>1.9101986165398487E-5</v>
      </c>
      <c r="D44" s="3">
        <v>8.8675102979524265E-6</v>
      </c>
      <c r="E44" s="8" t="s">
        <v>5</v>
      </c>
      <c r="G44" s="3"/>
    </row>
    <row r="45" spans="1:7" x14ac:dyDescent="0.2">
      <c r="A45">
        <v>42</v>
      </c>
      <c r="B45">
        <v>135</v>
      </c>
      <c r="C45" s="3">
        <v>2.0308318539480166E-5</v>
      </c>
      <c r="D45" s="3">
        <v>8.8675102979524265E-6</v>
      </c>
      <c r="G45" s="3"/>
    </row>
    <row r="46" spans="1:7" x14ac:dyDescent="0.2">
      <c r="A46">
        <v>42</v>
      </c>
      <c r="B46">
        <v>150</v>
      </c>
      <c r="C46" s="3">
        <v>2.129633014986846E-5</v>
      </c>
      <c r="D46" s="3">
        <v>8.8675102979524265E-6</v>
      </c>
      <c r="E46" s="8" t="s">
        <v>5</v>
      </c>
      <c r="G46" s="3"/>
    </row>
    <row r="47" spans="1:7" x14ac:dyDescent="0.2">
      <c r="A47">
        <v>42</v>
      </c>
      <c r="B47">
        <v>165</v>
      </c>
      <c r="C47" s="3">
        <v>2.2507366051299996E-5</v>
      </c>
      <c r="D47" s="3">
        <v>8.8675102979524265E-6</v>
      </c>
      <c r="E47" s="8" t="s">
        <v>5</v>
      </c>
      <c r="G47" s="3"/>
    </row>
    <row r="48" spans="1:7" x14ac:dyDescent="0.2">
      <c r="A48">
        <v>42</v>
      </c>
      <c r="B48">
        <v>180</v>
      </c>
      <c r="C48" s="3">
        <v>2.1078089919913699E-5</v>
      </c>
      <c r="D48" s="3">
        <v>8.8675102979524265E-6</v>
      </c>
      <c r="E48" s="8" t="s">
        <v>5</v>
      </c>
      <c r="G48" s="3"/>
    </row>
    <row r="49" spans="1:7" x14ac:dyDescent="0.2">
      <c r="A49">
        <v>46</v>
      </c>
      <c r="B49">
        <v>180</v>
      </c>
      <c r="C49" s="3">
        <v>0.111</v>
      </c>
      <c r="D49" s="3">
        <v>2.0457795491906974E-2</v>
      </c>
      <c r="F49" t="s">
        <v>19</v>
      </c>
      <c r="G49" s="3"/>
    </row>
  </sheetData>
  <mergeCells count="1">
    <mergeCell ref="K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558A-35EB-F24C-8CE7-4F7CBB9A2DD7}">
  <dimension ref="A1:P26"/>
  <sheetViews>
    <sheetView zoomScale="130" zoomScaleNormal="130" workbookViewId="0">
      <selection activeCell="A26" sqref="A26"/>
    </sheetView>
  </sheetViews>
  <sheetFormatPr baseColWidth="10" defaultRowHeight="16" x14ac:dyDescent="0.2"/>
  <cols>
    <col min="3" max="4" width="10.83203125" style="3"/>
    <col min="5" max="5" width="3.1640625" style="8" customWidth="1"/>
  </cols>
  <sheetData>
    <row r="1" spans="1:16" s="4" customFormat="1" ht="17" customHeight="1" x14ac:dyDescent="0.2">
      <c r="A1" s="4" t="s">
        <v>0</v>
      </c>
      <c r="B1" s="4" t="s">
        <v>1</v>
      </c>
      <c r="C1" s="9" t="s">
        <v>2</v>
      </c>
      <c r="D1" s="9" t="s">
        <v>3</v>
      </c>
      <c r="E1" s="7"/>
      <c r="K1" s="20" t="s">
        <v>7</v>
      </c>
      <c r="L1" s="20"/>
      <c r="M1" s="20"/>
      <c r="N1" s="20"/>
      <c r="O1" s="20"/>
      <c r="P1" s="20"/>
    </row>
    <row r="2" spans="1:16" x14ac:dyDescent="0.2">
      <c r="A2">
        <v>3</v>
      </c>
      <c r="B2">
        <v>0</v>
      </c>
      <c r="C2" s="3">
        <v>3.0730916144596624E-11</v>
      </c>
      <c r="D2" s="3">
        <v>2.8509641768499573E-12</v>
      </c>
      <c r="F2" s="10" t="s">
        <v>13</v>
      </c>
      <c r="J2" s="3"/>
      <c r="K2" s="20"/>
      <c r="L2" s="20"/>
      <c r="M2" s="20"/>
      <c r="N2" s="20"/>
      <c r="O2" s="20"/>
      <c r="P2" s="20"/>
    </row>
    <row r="3" spans="1:16" x14ac:dyDescent="0.2">
      <c r="A3">
        <v>3</v>
      </c>
      <c r="B3">
        <v>25</v>
      </c>
      <c r="C3" s="3">
        <v>8.1641572893290998E-11</v>
      </c>
      <c r="D3" s="3">
        <v>9.2008389343794042E-12</v>
      </c>
      <c r="F3" s="4"/>
      <c r="J3" s="3"/>
    </row>
    <row r="4" spans="1:16" x14ac:dyDescent="0.2">
      <c r="A4">
        <v>3</v>
      </c>
      <c r="B4">
        <v>45</v>
      </c>
      <c r="C4" s="3">
        <v>7.7868976271849408E-11</v>
      </c>
      <c r="D4" s="3">
        <v>1.0108126905125398E-11</v>
      </c>
      <c r="F4" s="4"/>
      <c r="J4" s="3"/>
    </row>
    <row r="5" spans="1:16" x14ac:dyDescent="0.2">
      <c r="A5">
        <v>3</v>
      </c>
      <c r="B5">
        <v>80</v>
      </c>
      <c r="C5" s="3">
        <v>3.7023250001358419E-11</v>
      </c>
      <c r="D5" s="3">
        <v>6.2202854767635004E-12</v>
      </c>
      <c r="F5" s="4"/>
      <c r="H5" s="3"/>
      <c r="J5" s="3"/>
    </row>
    <row r="6" spans="1:16" x14ac:dyDescent="0.2">
      <c r="A6">
        <v>3</v>
      </c>
      <c r="B6">
        <v>155</v>
      </c>
      <c r="C6" s="3">
        <v>2.2455295773270361E-11</v>
      </c>
      <c r="D6" s="3">
        <v>3.8876784229772386E-12</v>
      </c>
      <c r="F6" s="4"/>
      <c r="H6" s="3"/>
      <c r="J6" s="3"/>
    </row>
    <row r="7" spans="1:16" x14ac:dyDescent="0.2">
      <c r="A7">
        <v>3</v>
      </c>
      <c r="B7">
        <v>195</v>
      </c>
      <c r="C7" s="3">
        <v>2.3722336627853221E-11</v>
      </c>
      <c r="D7" s="3">
        <v>2.8511271822346192E-12</v>
      </c>
      <c r="F7" s="4"/>
      <c r="H7" s="3"/>
      <c r="J7" s="3"/>
    </row>
    <row r="8" spans="1:16" x14ac:dyDescent="0.2">
      <c r="A8">
        <v>4</v>
      </c>
      <c r="B8">
        <v>0</v>
      </c>
      <c r="C8" s="3">
        <v>1.2999999999999999E-4</v>
      </c>
      <c r="D8" s="13">
        <v>8.0299999999999994E-6</v>
      </c>
      <c r="E8" s="8" t="s">
        <v>5</v>
      </c>
      <c r="F8" s="10" t="s">
        <v>14</v>
      </c>
    </row>
    <row r="9" spans="1:16" x14ac:dyDescent="0.2">
      <c r="A9">
        <v>4</v>
      </c>
      <c r="B9">
        <v>15</v>
      </c>
      <c r="C9" s="3">
        <v>2.9599999999999998E-4</v>
      </c>
      <c r="D9" s="3">
        <v>3.0872246696035004E-5</v>
      </c>
      <c r="F9" s="4"/>
    </row>
    <row r="10" spans="1:16" x14ac:dyDescent="0.2">
      <c r="A10">
        <v>4</v>
      </c>
      <c r="B10">
        <v>45</v>
      </c>
      <c r="C10" s="3">
        <v>5.7600000000000001E-4</v>
      </c>
      <c r="D10" s="3">
        <v>3.8977973568280941E-5</v>
      </c>
      <c r="F10" s="4"/>
    </row>
    <row r="11" spans="1:16" x14ac:dyDescent="0.2">
      <c r="A11">
        <v>4</v>
      </c>
      <c r="B11">
        <v>65</v>
      </c>
      <c r="C11" s="3">
        <v>5.4000000000000001E-4</v>
      </c>
      <c r="D11" s="3">
        <v>4.237885462555005E-5</v>
      </c>
      <c r="F11" s="4"/>
    </row>
    <row r="12" spans="1:16" x14ac:dyDescent="0.2">
      <c r="A12">
        <v>4</v>
      </c>
      <c r="B12">
        <v>80</v>
      </c>
      <c r="C12" s="3">
        <v>4.1599999999999997E-4</v>
      </c>
      <c r="D12" s="3">
        <v>2.4528634361232983E-5</v>
      </c>
      <c r="F12" s="4"/>
    </row>
    <row r="13" spans="1:16" x14ac:dyDescent="0.2">
      <c r="A13">
        <v>4</v>
      </c>
      <c r="B13">
        <v>115</v>
      </c>
      <c r="C13" s="3">
        <v>3.19E-4</v>
      </c>
      <c r="D13" s="3">
        <v>2.7255506607929011E-5</v>
      </c>
      <c r="F13" s="4"/>
    </row>
    <row r="14" spans="1:16" x14ac:dyDescent="0.2">
      <c r="A14">
        <v>4</v>
      </c>
      <c r="B14">
        <v>135</v>
      </c>
      <c r="C14" s="3">
        <v>2.6800000000000001E-4</v>
      </c>
      <c r="D14" s="3">
        <v>2.0986784140968973E-5</v>
      </c>
      <c r="F14" s="4"/>
    </row>
    <row r="15" spans="1:16" x14ac:dyDescent="0.2">
      <c r="A15">
        <v>4</v>
      </c>
      <c r="B15">
        <v>155</v>
      </c>
      <c r="C15" s="3">
        <v>2.3900000000000001E-4</v>
      </c>
      <c r="D15" s="3">
        <v>2.2674008810571989E-5</v>
      </c>
      <c r="F15" s="4"/>
    </row>
    <row r="16" spans="1:16" x14ac:dyDescent="0.2">
      <c r="A16">
        <v>4</v>
      </c>
      <c r="B16">
        <v>195</v>
      </c>
      <c r="C16" s="3">
        <v>2.0100000000000001E-4</v>
      </c>
      <c r="D16" s="3">
        <v>1.0453744493390984E-5</v>
      </c>
      <c r="F16" s="4"/>
    </row>
    <row r="17" spans="1:6" x14ac:dyDescent="0.2">
      <c r="A17">
        <v>4</v>
      </c>
      <c r="B17">
        <v>230</v>
      </c>
      <c r="C17" s="3">
        <v>1.74E-4</v>
      </c>
      <c r="D17" s="3">
        <v>8.9299999999999992E-6</v>
      </c>
      <c r="E17" s="8" t="s">
        <v>5</v>
      </c>
      <c r="F17" s="4"/>
    </row>
    <row r="18" spans="1:6" x14ac:dyDescent="0.2">
      <c r="A18">
        <v>21</v>
      </c>
      <c r="B18">
        <v>0</v>
      </c>
      <c r="C18" s="3">
        <v>1</v>
      </c>
      <c r="D18" s="3">
        <v>0.16</v>
      </c>
      <c r="F18" s="10" t="s">
        <v>15</v>
      </c>
    </row>
    <row r="19" spans="1:6" x14ac:dyDescent="0.2">
      <c r="A19">
        <v>21</v>
      </c>
      <c r="B19">
        <v>90</v>
      </c>
      <c r="C19" s="3">
        <v>1.142857142857143</v>
      </c>
      <c r="D19" s="3">
        <v>0.34</v>
      </c>
    </row>
    <row r="20" spans="1:6" x14ac:dyDescent="0.2">
      <c r="A20">
        <v>21</v>
      </c>
      <c r="B20">
        <v>180</v>
      </c>
      <c r="C20" s="3">
        <v>1</v>
      </c>
      <c r="D20" s="3">
        <v>0.24</v>
      </c>
      <c r="F20" s="10"/>
    </row>
    <row r="21" spans="1:6" x14ac:dyDescent="0.2">
      <c r="A21">
        <v>21</v>
      </c>
      <c r="B21">
        <v>240</v>
      </c>
      <c r="C21" s="3">
        <v>0.97142857142857153</v>
      </c>
      <c r="D21" s="3">
        <v>0.21</v>
      </c>
    </row>
    <row r="22" spans="1:6" x14ac:dyDescent="0.2">
      <c r="A22">
        <v>28</v>
      </c>
      <c r="B22">
        <v>0</v>
      </c>
      <c r="C22" s="3">
        <v>1</v>
      </c>
      <c r="D22" s="3">
        <v>0.18</v>
      </c>
      <c r="F22" s="10" t="s">
        <v>16</v>
      </c>
    </row>
    <row r="23" spans="1:6" x14ac:dyDescent="0.2">
      <c r="A23">
        <v>28</v>
      </c>
      <c r="B23">
        <v>90</v>
      </c>
      <c r="C23" s="3">
        <v>2.0566037735849059</v>
      </c>
      <c r="D23" s="3">
        <v>0.42</v>
      </c>
    </row>
    <row r="24" spans="1:6" x14ac:dyDescent="0.2">
      <c r="A24">
        <v>28</v>
      </c>
      <c r="B24">
        <v>180</v>
      </c>
      <c r="C24" s="3">
        <v>1.2452830188679245</v>
      </c>
      <c r="D24" s="3">
        <v>0.15</v>
      </c>
    </row>
    <row r="25" spans="1:6" x14ac:dyDescent="0.2">
      <c r="A25">
        <v>28</v>
      </c>
      <c r="B25">
        <v>240</v>
      </c>
      <c r="C25" s="3">
        <v>0.96226415094339623</v>
      </c>
      <c r="D25" s="3">
        <v>0.16</v>
      </c>
    </row>
    <row r="26" spans="1:6" x14ac:dyDescent="0.2">
      <c r="A26">
        <v>46</v>
      </c>
      <c r="B26">
        <v>240</v>
      </c>
      <c r="C26" s="3">
        <v>0.46100000000000002</v>
      </c>
      <c r="D26" s="3">
        <v>0.111</v>
      </c>
      <c r="F26" t="s">
        <v>19</v>
      </c>
    </row>
  </sheetData>
  <mergeCells count="1">
    <mergeCell ref="K1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486-37F7-D148-B0D1-781251EC005D}">
  <dimension ref="A1:P26"/>
  <sheetViews>
    <sheetView zoomScale="130" zoomScaleNormal="130" workbookViewId="0">
      <selection activeCell="K1" sqref="K1:P2"/>
    </sheetView>
  </sheetViews>
  <sheetFormatPr baseColWidth="10" defaultRowHeight="16" x14ac:dyDescent="0.2"/>
  <cols>
    <col min="3" max="4" width="10.83203125" style="3"/>
    <col min="5" max="5" width="3.1640625" style="8" customWidth="1"/>
  </cols>
  <sheetData>
    <row r="1" spans="1:16" s="4" customFormat="1" ht="17" customHeight="1" x14ac:dyDescent="0.2">
      <c r="A1" s="4" t="s">
        <v>0</v>
      </c>
      <c r="B1" s="4" t="s">
        <v>1</v>
      </c>
      <c r="C1" s="9" t="s">
        <v>2</v>
      </c>
      <c r="D1" s="9" t="s">
        <v>3</v>
      </c>
      <c r="E1" s="7"/>
      <c r="K1" s="20" t="s">
        <v>7</v>
      </c>
      <c r="L1" s="20"/>
      <c r="M1" s="20"/>
      <c r="N1" s="20"/>
      <c r="O1" s="20"/>
      <c r="P1" s="20"/>
    </row>
    <row r="2" spans="1:16" x14ac:dyDescent="0.2">
      <c r="A2">
        <v>3</v>
      </c>
      <c r="B2">
        <v>0</v>
      </c>
      <c r="C2" s="3">
        <v>2.1141309367919403E-11</v>
      </c>
      <c r="D2" s="3">
        <v>3.110142738381776E-12</v>
      </c>
      <c r="F2" s="10" t="s">
        <v>13</v>
      </c>
      <c r="H2" s="3"/>
      <c r="J2" s="3"/>
      <c r="K2" s="20"/>
      <c r="L2" s="20"/>
      <c r="M2" s="20"/>
      <c r="N2" s="20"/>
      <c r="O2" s="20"/>
      <c r="P2" s="20"/>
    </row>
    <row r="3" spans="1:16" x14ac:dyDescent="0.2">
      <c r="A3">
        <v>3</v>
      </c>
      <c r="B3">
        <v>25</v>
      </c>
      <c r="C3" s="3">
        <v>4.0950538732796163E-11</v>
      </c>
      <c r="D3" s="3">
        <v>6.8680688752084838E-12</v>
      </c>
      <c r="F3" s="4"/>
      <c r="H3" s="3"/>
      <c r="J3" s="3"/>
    </row>
    <row r="4" spans="1:16" x14ac:dyDescent="0.2">
      <c r="A4">
        <v>3</v>
      </c>
      <c r="B4">
        <v>45</v>
      </c>
      <c r="C4" s="3">
        <v>2.784751389620904E-11</v>
      </c>
      <c r="D4" s="3">
        <v>5.1835712306362772E-12</v>
      </c>
      <c r="F4" s="4"/>
      <c r="H4" s="3"/>
      <c r="J4" s="3"/>
    </row>
    <row r="5" spans="1:16" x14ac:dyDescent="0.2">
      <c r="A5">
        <v>3</v>
      </c>
      <c r="B5">
        <v>80</v>
      </c>
      <c r="C5" s="3">
        <v>2.9895839559233402E-11</v>
      </c>
      <c r="D5" s="3">
        <v>4.4061985514255411E-12</v>
      </c>
      <c r="F5" s="4"/>
      <c r="H5" s="3"/>
      <c r="J5" s="3"/>
    </row>
    <row r="6" spans="1:16" x14ac:dyDescent="0.2">
      <c r="A6">
        <v>3</v>
      </c>
      <c r="B6">
        <v>155</v>
      </c>
      <c r="C6" s="3">
        <v>2.349184701401298E-11</v>
      </c>
      <c r="D6" s="3">
        <v>4.0174307091277823E-12</v>
      </c>
      <c r="F6" s="4"/>
      <c r="H6" s="3"/>
      <c r="J6" s="3"/>
    </row>
    <row r="7" spans="1:16" x14ac:dyDescent="0.2">
      <c r="A7">
        <v>3</v>
      </c>
      <c r="B7">
        <v>195</v>
      </c>
      <c r="C7" s="3">
        <v>2.6314122243171483E-11</v>
      </c>
      <c r="D7" s="3">
        <v>4.535624826806703E-12</v>
      </c>
      <c r="F7" s="4"/>
      <c r="H7" s="3"/>
      <c r="J7" s="3"/>
    </row>
    <row r="8" spans="1:16" x14ac:dyDescent="0.2">
      <c r="A8">
        <v>4</v>
      </c>
      <c r="B8">
        <v>0</v>
      </c>
      <c r="C8" s="3">
        <v>1.17E-4</v>
      </c>
      <c r="D8" s="13">
        <v>8.0299999999999994E-6</v>
      </c>
      <c r="E8" s="8" t="s">
        <v>5</v>
      </c>
      <c r="F8" s="10" t="s">
        <v>14</v>
      </c>
    </row>
    <row r="9" spans="1:16" x14ac:dyDescent="0.2">
      <c r="A9">
        <v>4</v>
      </c>
      <c r="B9">
        <v>15</v>
      </c>
      <c r="C9" s="3">
        <v>2.2000000000000001E-4</v>
      </c>
      <c r="D9" s="3">
        <v>3.0220264317180006E-5</v>
      </c>
      <c r="F9" s="4"/>
    </row>
    <row r="10" spans="1:16" x14ac:dyDescent="0.2">
      <c r="A10">
        <v>4</v>
      </c>
      <c r="B10">
        <v>45</v>
      </c>
      <c r="C10" s="3">
        <v>2.4899999999999998E-4</v>
      </c>
      <c r="D10" s="3">
        <v>1.3555066079294978E-5</v>
      </c>
      <c r="F10" s="4"/>
    </row>
    <row r="11" spans="1:16" x14ac:dyDescent="0.2">
      <c r="A11">
        <v>4</v>
      </c>
      <c r="B11">
        <v>65</v>
      </c>
      <c r="C11" s="3">
        <v>2.4499999999999999E-4</v>
      </c>
      <c r="D11" s="3">
        <v>1.3149779735682006E-5</v>
      </c>
      <c r="F11" s="4"/>
    </row>
    <row r="12" spans="1:16" x14ac:dyDescent="0.2">
      <c r="A12">
        <v>4</v>
      </c>
      <c r="B12">
        <v>80</v>
      </c>
      <c r="C12" s="3">
        <v>2.9999999999999997E-4</v>
      </c>
      <c r="D12" s="3">
        <v>3.4801762114537E-5</v>
      </c>
      <c r="F12" s="4"/>
    </row>
    <row r="13" spans="1:16" x14ac:dyDescent="0.2">
      <c r="A13">
        <v>4</v>
      </c>
      <c r="B13">
        <v>115</v>
      </c>
      <c r="C13" s="3">
        <v>3.28E-4</v>
      </c>
      <c r="D13" s="3">
        <v>3.1471365638765939E-5</v>
      </c>
      <c r="F13" s="4"/>
    </row>
    <row r="14" spans="1:16" x14ac:dyDescent="0.2">
      <c r="A14">
        <v>4</v>
      </c>
      <c r="B14">
        <v>135</v>
      </c>
      <c r="C14" s="3">
        <v>3.3100000000000002E-4</v>
      </c>
      <c r="D14" s="3">
        <v>2.494713656387592E-5</v>
      </c>
      <c r="F14" s="4"/>
    </row>
    <row r="15" spans="1:16" x14ac:dyDescent="0.2">
      <c r="A15">
        <v>4</v>
      </c>
      <c r="B15">
        <v>155</v>
      </c>
      <c r="C15" s="3">
        <v>2.8499999999999999E-4</v>
      </c>
      <c r="D15" s="3">
        <v>1.6321585903083017E-5</v>
      </c>
      <c r="F15" s="4"/>
    </row>
    <row r="16" spans="1:16" x14ac:dyDescent="0.2">
      <c r="A16">
        <v>4</v>
      </c>
      <c r="B16">
        <v>195</v>
      </c>
      <c r="C16" s="3">
        <v>3.2000000000000003E-4</v>
      </c>
      <c r="D16" s="3">
        <v>1.5682819383258987E-5</v>
      </c>
      <c r="F16" s="4"/>
    </row>
    <row r="17" spans="1:6" x14ac:dyDescent="0.2">
      <c r="A17">
        <v>4</v>
      </c>
      <c r="B17">
        <v>230</v>
      </c>
      <c r="C17" s="3">
        <v>2.5700000000000001E-4</v>
      </c>
      <c r="D17" s="3">
        <v>1.3484581497796985E-5</v>
      </c>
      <c r="F17" s="4"/>
    </row>
    <row r="18" spans="1:6" x14ac:dyDescent="0.2">
      <c r="A18">
        <v>21</v>
      </c>
      <c r="B18">
        <v>0</v>
      </c>
      <c r="C18" s="3">
        <v>1</v>
      </c>
      <c r="D18" s="3">
        <v>0.16</v>
      </c>
      <c r="F18" s="10" t="s">
        <v>15</v>
      </c>
    </row>
    <row r="19" spans="1:6" x14ac:dyDescent="0.2">
      <c r="A19">
        <v>21</v>
      </c>
      <c r="B19">
        <v>90</v>
      </c>
      <c r="C19" s="3">
        <v>1.1308411214953269</v>
      </c>
      <c r="D19" s="3">
        <v>0.19</v>
      </c>
    </row>
    <row r="20" spans="1:6" x14ac:dyDescent="0.2">
      <c r="A20">
        <v>21</v>
      </c>
      <c r="B20">
        <v>180</v>
      </c>
      <c r="C20" s="3">
        <v>1.0467289719626169</v>
      </c>
      <c r="D20" s="3">
        <v>0.16</v>
      </c>
      <c r="F20" s="10"/>
    </row>
    <row r="21" spans="1:6" x14ac:dyDescent="0.2">
      <c r="A21">
        <v>21</v>
      </c>
      <c r="B21">
        <v>240</v>
      </c>
      <c r="C21" s="3">
        <v>1.0093457943925235</v>
      </c>
      <c r="D21" s="3">
        <v>0.12</v>
      </c>
    </row>
    <row r="22" spans="1:6" x14ac:dyDescent="0.2">
      <c r="A22">
        <v>28</v>
      </c>
      <c r="B22">
        <v>0</v>
      </c>
      <c r="C22" s="3">
        <v>1</v>
      </c>
      <c r="D22" s="3">
        <v>0.04</v>
      </c>
      <c r="F22" s="10" t="s">
        <v>16</v>
      </c>
    </row>
    <row r="23" spans="1:6" x14ac:dyDescent="0.2">
      <c r="A23">
        <v>28</v>
      </c>
      <c r="B23">
        <v>90</v>
      </c>
      <c r="C23" s="3">
        <v>1.1944444444444444</v>
      </c>
      <c r="D23" s="3">
        <v>0.05</v>
      </c>
      <c r="E23" s="8" t="s">
        <v>5</v>
      </c>
    </row>
    <row r="24" spans="1:6" x14ac:dyDescent="0.2">
      <c r="A24">
        <v>28</v>
      </c>
      <c r="B24">
        <v>180</v>
      </c>
      <c r="C24" s="3">
        <v>1.1111111111111112</v>
      </c>
      <c r="D24" s="3">
        <v>0.05</v>
      </c>
    </row>
    <row r="25" spans="1:6" x14ac:dyDescent="0.2">
      <c r="A25">
        <v>28</v>
      </c>
      <c r="B25">
        <v>240</v>
      </c>
      <c r="C25" s="3">
        <v>1.3055555555555556</v>
      </c>
      <c r="D25" s="3">
        <v>0.12</v>
      </c>
    </row>
    <row r="26" spans="1:6" x14ac:dyDescent="0.2">
      <c r="A26">
        <v>46</v>
      </c>
      <c r="B26">
        <v>240</v>
      </c>
      <c r="C26" s="3">
        <v>0.51700000000000002</v>
      </c>
      <c r="D26" s="3">
        <v>0.222</v>
      </c>
      <c r="F26" t="s">
        <v>19</v>
      </c>
    </row>
  </sheetData>
  <mergeCells count="1">
    <mergeCell ref="K1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CEE4-E724-9740-86DB-6B1384D2C0CD}">
  <dimension ref="A1:N30"/>
  <sheetViews>
    <sheetView zoomScale="142" workbookViewId="0">
      <selection activeCell="I8" sqref="I8"/>
    </sheetView>
  </sheetViews>
  <sheetFormatPr baseColWidth="10" defaultRowHeight="16" x14ac:dyDescent="0.2"/>
  <cols>
    <col min="5" max="5" width="4.6640625" customWidth="1"/>
  </cols>
  <sheetData>
    <row r="1" spans="1:14" x14ac:dyDescent="0.2">
      <c r="A1" s="4" t="s">
        <v>0</v>
      </c>
      <c r="B1" s="4" t="s">
        <v>1</v>
      </c>
      <c r="C1" s="9" t="s">
        <v>2</v>
      </c>
      <c r="D1" s="9" t="s">
        <v>3</v>
      </c>
      <c r="E1" s="7"/>
      <c r="F1" s="4"/>
      <c r="I1" s="20"/>
      <c r="J1" s="20"/>
      <c r="K1" s="20"/>
      <c r="L1" s="20"/>
      <c r="M1" s="20"/>
      <c r="N1" s="20"/>
    </row>
    <row r="2" spans="1:14" x14ac:dyDescent="0.2">
      <c r="A2">
        <v>4</v>
      </c>
      <c r="B2">
        <v>0</v>
      </c>
      <c r="C2" s="3">
        <v>1.39788274327533E-4</v>
      </c>
      <c r="D2" s="13">
        <v>1.2448145735201989E-5</v>
      </c>
      <c r="E2" s="8"/>
      <c r="F2" s="10" t="s">
        <v>14</v>
      </c>
      <c r="I2" s="20"/>
      <c r="J2" s="20"/>
      <c r="K2" s="20"/>
      <c r="L2" s="20"/>
      <c r="M2" s="20"/>
      <c r="N2" s="20"/>
    </row>
    <row r="3" spans="1:14" x14ac:dyDescent="0.2">
      <c r="A3">
        <v>4</v>
      </c>
      <c r="B3">
        <v>15</v>
      </c>
      <c r="C3" s="3">
        <v>2.0530230021667897E-4</v>
      </c>
      <c r="D3" s="3">
        <v>2.7385296180737013E-5</v>
      </c>
      <c r="E3" s="8"/>
    </row>
    <row r="4" spans="1:14" x14ac:dyDescent="0.2">
      <c r="A4">
        <v>4</v>
      </c>
      <c r="B4">
        <v>30</v>
      </c>
      <c r="C4" s="3">
        <v>4.3181234428109599E-4</v>
      </c>
      <c r="D4" s="3">
        <v>4.3153571882031028E-5</v>
      </c>
      <c r="E4" s="8"/>
    </row>
    <row r="5" spans="1:14" x14ac:dyDescent="0.2">
      <c r="A5">
        <v>4</v>
      </c>
      <c r="B5">
        <v>45</v>
      </c>
      <c r="C5" s="3">
        <v>4.5002341637647694E-4</v>
      </c>
      <c r="D5" s="3">
        <v>5.8921223146619008E-5</v>
      </c>
      <c r="E5" s="8"/>
    </row>
    <row r="6" spans="1:14" x14ac:dyDescent="0.2">
      <c r="A6">
        <v>4</v>
      </c>
      <c r="B6">
        <v>60</v>
      </c>
      <c r="C6" s="3">
        <v>3.6781944620789894E-4</v>
      </c>
      <c r="D6" s="3">
        <v>3.5684684440911037E-5</v>
      </c>
      <c r="E6" s="8"/>
    </row>
    <row r="7" spans="1:14" x14ac:dyDescent="0.2">
      <c r="A7">
        <v>4</v>
      </c>
      <c r="B7">
        <v>75</v>
      </c>
      <c r="C7" s="3">
        <v>3.0138312730391102E-4</v>
      </c>
      <c r="D7" s="3">
        <v>2.3236538705708994E-5</v>
      </c>
      <c r="E7" s="8"/>
    </row>
    <row r="8" spans="1:14" x14ac:dyDescent="0.2">
      <c r="A8">
        <v>4</v>
      </c>
      <c r="B8">
        <v>90</v>
      </c>
      <c r="C8" s="3">
        <v>2.8391013939508701E-4</v>
      </c>
      <c r="D8" s="3">
        <v>2.2407286760069037E-5</v>
      </c>
      <c r="E8" s="8"/>
      <c r="F8" s="3"/>
    </row>
    <row r="9" spans="1:14" x14ac:dyDescent="0.2">
      <c r="A9">
        <v>4</v>
      </c>
      <c r="B9">
        <v>105</v>
      </c>
      <c r="C9" s="3">
        <v>2.6643652704955699E-4</v>
      </c>
      <c r="D9" s="3">
        <v>2.4066415088055992E-5</v>
      </c>
      <c r="E9" s="8"/>
      <c r="F9" s="3"/>
    </row>
    <row r="10" spans="1:14" x14ac:dyDescent="0.2">
      <c r="A10">
        <v>4</v>
      </c>
      <c r="B10">
        <v>120</v>
      </c>
      <c r="C10" s="3">
        <v>2.53942172998107E-4</v>
      </c>
      <c r="D10" s="3">
        <v>1.7427404029282017E-5</v>
      </c>
      <c r="E10" s="8"/>
      <c r="F10" s="3"/>
    </row>
    <row r="11" spans="1:14" x14ac:dyDescent="0.2">
      <c r="A11">
        <v>6</v>
      </c>
      <c r="B11">
        <v>0</v>
      </c>
      <c r="C11" s="3">
        <v>1.15E-4</v>
      </c>
      <c r="D11" s="3">
        <v>1.49E-5</v>
      </c>
      <c r="E11" s="8"/>
      <c r="F11" t="s">
        <v>27</v>
      </c>
    </row>
    <row r="12" spans="1:14" x14ac:dyDescent="0.2">
      <c r="A12">
        <v>6</v>
      </c>
      <c r="B12">
        <v>60</v>
      </c>
      <c r="C12" s="3">
        <v>1.6799999999999999E-4</v>
      </c>
      <c r="D12" s="3">
        <v>1.7900000000000001E-5</v>
      </c>
      <c r="E12" s="8"/>
    </row>
    <row r="13" spans="1:14" x14ac:dyDescent="0.2">
      <c r="A13">
        <v>6</v>
      </c>
      <c r="B13">
        <v>120</v>
      </c>
      <c r="C13" s="3">
        <v>1.3799999999999999E-4</v>
      </c>
      <c r="D13" s="3">
        <v>1.38E-5</v>
      </c>
      <c r="E13" s="8"/>
    </row>
    <row r="14" spans="1:14" x14ac:dyDescent="0.2">
      <c r="A14">
        <v>28</v>
      </c>
      <c r="B14">
        <v>0</v>
      </c>
      <c r="C14" s="3">
        <v>1</v>
      </c>
      <c r="D14" s="3">
        <v>1.8</v>
      </c>
      <c r="E14" s="8"/>
      <c r="F14" s="10" t="s">
        <v>16</v>
      </c>
    </row>
    <row r="15" spans="1:14" x14ac:dyDescent="0.2">
      <c r="A15">
        <v>28</v>
      </c>
      <c r="B15">
        <v>60</v>
      </c>
      <c r="C15" s="3">
        <v>14.2</v>
      </c>
      <c r="D15" s="3">
        <v>6.81</v>
      </c>
      <c r="E15" s="8"/>
    </row>
    <row r="16" spans="1:14" x14ac:dyDescent="0.2">
      <c r="A16">
        <v>28</v>
      </c>
      <c r="B16">
        <v>120</v>
      </c>
      <c r="C16" s="3">
        <v>4.32</v>
      </c>
      <c r="D16" s="3">
        <v>1.84</v>
      </c>
      <c r="E16" s="8"/>
    </row>
    <row r="17" spans="1:6" x14ac:dyDescent="0.2">
      <c r="A17">
        <v>46</v>
      </c>
      <c r="B17">
        <v>120</v>
      </c>
      <c r="C17" s="3">
        <v>0.31900000000000001</v>
      </c>
      <c r="D17" s="3">
        <v>7.0000000000000007E-2</v>
      </c>
      <c r="E17" s="8"/>
      <c r="F17" t="s">
        <v>19</v>
      </c>
    </row>
    <row r="18" spans="1:6" x14ac:dyDescent="0.2">
      <c r="C18" s="3"/>
      <c r="D18" s="3"/>
      <c r="E18" s="8"/>
      <c r="F18" s="4"/>
    </row>
    <row r="19" spans="1:6" x14ac:dyDescent="0.2">
      <c r="C19" s="3"/>
      <c r="D19" s="3"/>
      <c r="E19" s="8"/>
      <c r="F19" s="4"/>
    </row>
    <row r="20" spans="1:6" x14ac:dyDescent="0.2">
      <c r="C20" s="3"/>
      <c r="D20" s="3"/>
      <c r="E20" s="8"/>
      <c r="F20" s="4"/>
    </row>
    <row r="21" spans="1:6" x14ac:dyDescent="0.2">
      <c r="C21" s="3"/>
      <c r="D21" s="3"/>
      <c r="E21" s="8"/>
    </row>
    <row r="22" spans="1:6" x14ac:dyDescent="0.2">
      <c r="C22" s="3"/>
      <c r="D22" s="3"/>
      <c r="E22" s="8"/>
      <c r="F22" s="10"/>
    </row>
    <row r="23" spans="1:6" x14ac:dyDescent="0.2">
      <c r="C23" s="3"/>
      <c r="D23" s="3"/>
      <c r="E23" s="8"/>
    </row>
    <row r="24" spans="1:6" x14ac:dyDescent="0.2">
      <c r="C24" s="3"/>
      <c r="D24" s="3"/>
      <c r="E24" s="8"/>
      <c r="F24" s="10"/>
    </row>
    <row r="25" spans="1:6" x14ac:dyDescent="0.2">
      <c r="C25" s="3"/>
      <c r="D25" s="3"/>
      <c r="E25" s="8"/>
    </row>
    <row r="26" spans="1:6" x14ac:dyDescent="0.2">
      <c r="C26" s="3"/>
      <c r="D26" s="3"/>
      <c r="E26" s="8"/>
      <c r="F26" s="10"/>
    </row>
    <row r="27" spans="1:6" x14ac:dyDescent="0.2">
      <c r="C27" s="3"/>
      <c r="D27" s="3"/>
      <c r="E27" s="8"/>
    </row>
    <row r="28" spans="1:6" x14ac:dyDescent="0.2">
      <c r="C28" s="3"/>
      <c r="D28" s="3"/>
      <c r="E28" s="8"/>
    </row>
    <row r="29" spans="1:6" x14ac:dyDescent="0.2">
      <c r="C29" s="3"/>
      <c r="D29" s="3"/>
      <c r="E29" s="8"/>
    </row>
    <row r="30" spans="1:6" x14ac:dyDescent="0.2">
      <c r="C30" s="3"/>
      <c r="D30" s="3"/>
      <c r="E30" s="8"/>
    </row>
  </sheetData>
  <mergeCells count="1"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2079-60C0-9B4C-9511-1BD5E43FB318}">
  <dimension ref="A1:H18"/>
  <sheetViews>
    <sheetView zoomScale="138" workbookViewId="0">
      <selection activeCell="E23" sqref="E23"/>
    </sheetView>
  </sheetViews>
  <sheetFormatPr baseColWidth="10" defaultRowHeight="16" x14ac:dyDescent="0.2"/>
  <cols>
    <col min="5" max="5" width="3.1640625" style="8" customWidth="1"/>
  </cols>
  <sheetData>
    <row r="1" spans="1:8" x14ac:dyDescent="0.2">
      <c r="A1" s="11" t="s">
        <v>0</v>
      </c>
      <c r="B1" s="11" t="s">
        <v>1</v>
      </c>
      <c r="C1" s="12" t="s">
        <v>2</v>
      </c>
      <c r="D1" s="12" t="s">
        <v>26</v>
      </c>
      <c r="E1" s="7"/>
    </row>
    <row r="2" spans="1:8" x14ac:dyDescent="0.2">
      <c r="A2">
        <v>4</v>
      </c>
      <c r="B2">
        <v>0</v>
      </c>
      <c r="C2" s="3">
        <v>1.35266131753998E-4</v>
      </c>
      <c r="D2" s="3">
        <v>1.114824774368003E-6</v>
      </c>
      <c r="F2" s="10" t="s">
        <v>14</v>
      </c>
      <c r="H2" s="10"/>
    </row>
    <row r="3" spans="1:8" x14ac:dyDescent="0.2">
      <c r="A3">
        <v>4</v>
      </c>
      <c r="B3">
        <v>60</v>
      </c>
      <c r="C3" s="3">
        <v>8.0044636538817394E-4</v>
      </c>
      <c r="D3" s="3">
        <v>6.7997779060020088E-5</v>
      </c>
    </row>
    <row r="4" spans="1:8" x14ac:dyDescent="0.2">
      <c r="A4">
        <v>4</v>
      </c>
      <c r="B4">
        <v>120</v>
      </c>
      <c r="C4" s="3">
        <v>5.1578935908462402E-4</v>
      </c>
      <c r="D4" s="3">
        <v>6.243018736459294E-5</v>
      </c>
    </row>
    <row r="5" spans="1:8" x14ac:dyDescent="0.2">
      <c r="A5">
        <v>4</v>
      </c>
      <c r="B5">
        <v>180</v>
      </c>
      <c r="C5" s="3">
        <v>2.7461269637355298E-4</v>
      </c>
      <c r="D5" s="3">
        <v>1.8952021164250993E-5</v>
      </c>
    </row>
    <row r="6" spans="1:8" x14ac:dyDescent="0.2">
      <c r="A6">
        <v>6</v>
      </c>
      <c r="B6">
        <v>0</v>
      </c>
      <c r="C6" s="3">
        <v>1.28092001048312E-4</v>
      </c>
      <c r="D6" s="3">
        <v>1.1413969928265004E-5</v>
      </c>
      <c r="F6" t="s">
        <v>27</v>
      </c>
    </row>
    <row r="7" spans="1:8" x14ac:dyDescent="0.2">
      <c r="A7">
        <v>6</v>
      </c>
      <c r="B7">
        <v>60</v>
      </c>
      <c r="C7" s="3">
        <v>2.0433855402405998E-4</v>
      </c>
      <c r="D7" s="3">
        <v>1.6139959041582015E-5</v>
      </c>
    </row>
    <row r="8" spans="1:8" x14ac:dyDescent="0.2">
      <c r="A8">
        <v>6</v>
      </c>
      <c r="B8">
        <v>120</v>
      </c>
      <c r="C8" s="3">
        <v>2.8019790383816999E-4</v>
      </c>
      <c r="D8" s="3">
        <v>2.5590313774876958E-5</v>
      </c>
    </row>
    <row r="9" spans="1:8" x14ac:dyDescent="0.2">
      <c r="A9">
        <v>6</v>
      </c>
      <c r="B9">
        <v>180</v>
      </c>
      <c r="C9" s="3">
        <v>2.27315043521217E-4</v>
      </c>
      <c r="D9" s="3">
        <v>2.3621828099886982E-5</v>
      </c>
    </row>
    <row r="10" spans="1:8" x14ac:dyDescent="0.2">
      <c r="A10">
        <v>41</v>
      </c>
      <c r="B10" s="5">
        <v>0</v>
      </c>
      <c r="C10" s="3">
        <v>2.9296214814062285E-5</v>
      </c>
      <c r="D10" s="3">
        <v>5.5154106405623522E-6</v>
      </c>
      <c r="F10" t="s">
        <v>17</v>
      </c>
    </row>
    <row r="11" spans="1:8" x14ac:dyDescent="0.2">
      <c r="A11">
        <v>41</v>
      </c>
      <c r="B11" s="5">
        <v>60</v>
      </c>
      <c r="C11" s="3">
        <v>1.2851711940125663E-4</v>
      </c>
      <c r="D11" s="3">
        <v>1.6525134057455226E-5</v>
      </c>
    </row>
    <row r="12" spans="1:8" x14ac:dyDescent="0.2">
      <c r="A12">
        <v>41</v>
      </c>
      <c r="B12" s="5">
        <v>120</v>
      </c>
      <c r="C12" s="3">
        <v>7.1299967728751391E-5</v>
      </c>
      <c r="D12" s="3">
        <v>2.0103900793706673E-5</v>
      </c>
    </row>
    <row r="13" spans="1:8" x14ac:dyDescent="0.2">
      <c r="A13">
        <v>41</v>
      </c>
      <c r="B13" s="5">
        <v>180</v>
      </c>
      <c r="C13" s="3">
        <v>4.3438694219288521E-5</v>
      </c>
      <c r="D13" s="3">
        <v>1.0196337862731834E-5</v>
      </c>
    </row>
    <row r="14" spans="1:8" x14ac:dyDescent="0.2">
      <c r="A14">
        <v>44</v>
      </c>
      <c r="B14">
        <v>0</v>
      </c>
      <c r="C14" s="3">
        <v>2.8000000000000003E-5</v>
      </c>
      <c r="D14" s="3">
        <v>4.173443662013422E-6</v>
      </c>
      <c r="F14" t="s">
        <v>28</v>
      </c>
      <c r="H14" s="10"/>
    </row>
    <row r="15" spans="1:8" x14ac:dyDescent="0.2">
      <c r="A15">
        <v>44</v>
      </c>
      <c r="B15">
        <v>60</v>
      </c>
      <c r="C15" s="3">
        <v>6.7000000000000002E-5</v>
      </c>
      <c r="D15" s="3">
        <v>1.3302718895022927E-5</v>
      </c>
    </row>
    <row r="18" spans="8:8" x14ac:dyDescent="0.2">
      <c r="H1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4B9D-6714-0B46-A8D1-EEBCEF9B9D2B}">
  <dimension ref="A1:P22"/>
  <sheetViews>
    <sheetView workbookViewId="0">
      <selection activeCell="K1" sqref="K1:P2"/>
    </sheetView>
  </sheetViews>
  <sheetFormatPr baseColWidth="10" defaultRowHeight="16" x14ac:dyDescent="0.2"/>
  <cols>
    <col min="4" max="4" width="11.1640625" customWidth="1"/>
    <col min="5" max="5" width="3.1640625" style="8" customWidth="1"/>
    <col min="9" max="9" width="12.1640625" bestFit="1" customWidth="1"/>
  </cols>
  <sheetData>
    <row r="1" spans="1:16" x14ac:dyDescent="0.2">
      <c r="A1" s="11" t="s">
        <v>0</v>
      </c>
      <c r="B1" s="11" t="s">
        <v>1</v>
      </c>
      <c r="C1" s="12" t="s">
        <v>2</v>
      </c>
      <c r="D1" s="12" t="s">
        <v>26</v>
      </c>
      <c r="E1" s="7"/>
      <c r="G1" s="4"/>
      <c r="K1" s="20" t="s">
        <v>7</v>
      </c>
      <c r="L1" s="20"/>
      <c r="M1" s="20"/>
      <c r="N1" s="20"/>
      <c r="O1" s="20"/>
      <c r="P1" s="20"/>
    </row>
    <row r="2" spans="1:16" x14ac:dyDescent="0.2">
      <c r="A2">
        <v>3</v>
      </c>
      <c r="B2">
        <v>0</v>
      </c>
      <c r="C2">
        <v>3.7913230677566431E-11</v>
      </c>
      <c r="D2">
        <v>6.1031091689661595E-12</v>
      </c>
      <c r="F2" s="10" t="s">
        <v>13</v>
      </c>
      <c r="K2" s="20"/>
      <c r="L2" s="20"/>
      <c r="M2" s="20"/>
      <c r="N2" s="20"/>
      <c r="O2" s="20"/>
      <c r="P2" s="20"/>
    </row>
    <row r="3" spans="1:16" x14ac:dyDescent="0.2">
      <c r="A3">
        <v>3</v>
      </c>
      <c r="B3">
        <v>30</v>
      </c>
      <c r="C3">
        <v>6.4857803996407382E-11</v>
      </c>
      <c r="D3">
        <v>1.2052054408244608E-11</v>
      </c>
      <c r="G3" s="4"/>
    </row>
    <row r="4" spans="1:16" x14ac:dyDescent="0.2">
      <c r="A4">
        <v>3</v>
      </c>
      <c r="B4">
        <v>60</v>
      </c>
      <c r="C4">
        <v>4.3283352923565598E-11</v>
      </c>
      <c r="D4">
        <v>7.1071224185506164E-12</v>
      </c>
      <c r="G4" s="4"/>
    </row>
    <row r="5" spans="1:16" x14ac:dyDescent="0.2">
      <c r="A5">
        <v>3</v>
      </c>
      <c r="B5">
        <v>90</v>
      </c>
      <c r="C5">
        <v>3.7392130625800993E-11</v>
      </c>
      <c r="D5">
        <v>9.8886245297237887E-12</v>
      </c>
      <c r="G5" s="4"/>
    </row>
    <row r="6" spans="1:16" x14ac:dyDescent="0.2">
      <c r="A6">
        <v>3</v>
      </c>
      <c r="B6">
        <v>150</v>
      </c>
      <c r="C6">
        <v>3.3509820148394129E-11</v>
      </c>
      <c r="D6">
        <v>5.5624730296331185E-12</v>
      </c>
      <c r="G6" s="4"/>
    </row>
    <row r="7" spans="1:16" x14ac:dyDescent="0.2">
      <c r="A7">
        <v>4</v>
      </c>
      <c r="B7">
        <v>0</v>
      </c>
      <c r="C7" s="3">
        <v>1.4554170661553199E-4</v>
      </c>
      <c r="D7" s="3">
        <v>1.6682646212847997E-5</v>
      </c>
      <c r="E7" s="8" t="s">
        <v>5</v>
      </c>
      <c r="F7" s="10" t="s">
        <v>14</v>
      </c>
      <c r="G7" s="4"/>
    </row>
    <row r="8" spans="1:16" x14ac:dyDescent="0.2">
      <c r="A8">
        <v>4</v>
      </c>
      <c r="B8">
        <v>30</v>
      </c>
      <c r="C8" s="3">
        <v>4.9472674976030594E-4</v>
      </c>
      <c r="D8" s="3">
        <v>5.9827420901247024E-5</v>
      </c>
    </row>
    <row r="9" spans="1:16" x14ac:dyDescent="0.2">
      <c r="A9">
        <v>4</v>
      </c>
      <c r="B9">
        <v>60</v>
      </c>
      <c r="C9" s="3">
        <v>3.7679769894534898E-4</v>
      </c>
      <c r="D9" s="3">
        <v>3.1064237775647993E-5</v>
      </c>
      <c r="G9" s="4"/>
    </row>
    <row r="10" spans="1:16" x14ac:dyDescent="0.2">
      <c r="A10">
        <v>4</v>
      </c>
      <c r="B10">
        <v>90</v>
      </c>
      <c r="C10" s="3">
        <v>2.6864813039309597E-4</v>
      </c>
      <c r="D10" s="3">
        <v>1.6682646212847997E-5</v>
      </c>
      <c r="G10" s="4"/>
    </row>
    <row r="11" spans="1:16" x14ac:dyDescent="0.2">
      <c r="A11">
        <v>4</v>
      </c>
      <c r="B11">
        <v>150</v>
      </c>
      <c r="C11" s="3">
        <v>1.9156279961648999E-4</v>
      </c>
      <c r="D11" s="3">
        <v>1.6682646212847997E-5</v>
      </c>
      <c r="E11" s="8" t="s">
        <v>5</v>
      </c>
      <c r="G11" s="4"/>
    </row>
    <row r="12" spans="1:16" x14ac:dyDescent="0.2">
      <c r="A12">
        <v>6</v>
      </c>
      <c r="B12">
        <v>0</v>
      </c>
      <c r="C12" s="3">
        <v>1.12518361689068E-4</v>
      </c>
      <c r="D12" s="3">
        <v>1.2120438887470995E-5</v>
      </c>
      <c r="F12" t="s">
        <v>27</v>
      </c>
      <c r="G12" s="4"/>
    </row>
    <row r="13" spans="1:16" x14ac:dyDescent="0.2">
      <c r="A13">
        <v>6</v>
      </c>
      <c r="B13">
        <v>150</v>
      </c>
      <c r="C13" s="3">
        <v>1.66830686261663E-4</v>
      </c>
      <c r="D13" s="3">
        <v>8.6239595042860053E-6</v>
      </c>
      <c r="G13" s="4"/>
    </row>
    <row r="14" spans="1:16" x14ac:dyDescent="0.2">
      <c r="A14">
        <v>21</v>
      </c>
      <c r="B14">
        <v>0</v>
      </c>
      <c r="C14" s="3">
        <v>1</v>
      </c>
      <c r="D14" s="3">
        <v>7.5129680343486993E-2</v>
      </c>
      <c r="F14" s="10" t="s">
        <v>15</v>
      </c>
      <c r="G14" s="4"/>
    </row>
    <row r="15" spans="1:16" x14ac:dyDescent="0.2">
      <c r="A15">
        <v>21</v>
      </c>
      <c r="B15">
        <v>30</v>
      </c>
      <c r="C15" s="3">
        <v>1.3625528867304799</v>
      </c>
      <c r="D15" s="3">
        <v>0.12301274465334999</v>
      </c>
      <c r="G15" s="4"/>
    </row>
    <row r="16" spans="1:16" x14ac:dyDescent="0.2">
      <c r="A16">
        <v>21</v>
      </c>
      <c r="B16">
        <v>90</v>
      </c>
      <c r="C16" s="3">
        <v>1.0151452999614601</v>
      </c>
      <c r="D16" s="3">
        <v>8.0081031031199124E-2</v>
      </c>
      <c r="G16" s="4"/>
    </row>
    <row r="17" spans="1:7" x14ac:dyDescent="0.2">
      <c r="A17">
        <v>21</v>
      </c>
      <c r="B17">
        <v>150</v>
      </c>
      <c r="C17" s="3">
        <v>0.89890041981986302</v>
      </c>
      <c r="D17" s="3">
        <v>3.6327002499821015E-2</v>
      </c>
      <c r="G17" s="4"/>
    </row>
    <row r="18" spans="1:7" x14ac:dyDescent="0.2">
      <c r="A18">
        <v>28</v>
      </c>
      <c r="B18">
        <v>0</v>
      </c>
      <c r="C18" s="3">
        <v>1</v>
      </c>
      <c r="D18" s="3">
        <v>4.9603745293030022E-2</v>
      </c>
      <c r="F18" s="10" t="s">
        <v>16</v>
      </c>
    </row>
    <row r="19" spans="1:7" x14ac:dyDescent="0.2">
      <c r="A19">
        <v>28</v>
      </c>
      <c r="B19">
        <v>30</v>
      </c>
      <c r="C19" s="3">
        <v>1.5613242196192201</v>
      </c>
      <c r="D19" s="3">
        <v>0.17295686449654002</v>
      </c>
    </row>
    <row r="20" spans="1:7" x14ac:dyDescent="0.2">
      <c r="A20">
        <v>28</v>
      </c>
      <c r="B20">
        <v>90</v>
      </c>
      <c r="C20" s="3">
        <v>1.71336808244802</v>
      </c>
      <c r="D20" s="3">
        <v>0.13273302127800002</v>
      </c>
      <c r="G20" s="10"/>
    </row>
    <row r="21" spans="1:7" x14ac:dyDescent="0.2">
      <c r="A21">
        <v>28</v>
      </c>
      <c r="B21">
        <v>150</v>
      </c>
      <c r="C21" s="3">
        <v>1.41893860823741</v>
      </c>
      <c r="D21" s="3">
        <v>0.13541461082590001</v>
      </c>
    </row>
    <row r="22" spans="1:7" x14ac:dyDescent="0.2">
      <c r="A22">
        <v>46</v>
      </c>
      <c r="B22">
        <v>150</v>
      </c>
      <c r="C22" s="3">
        <v>0.53100000000000003</v>
      </c>
      <c r="D22" s="3">
        <v>9.423371143667969E-2</v>
      </c>
      <c r="F22" t="s">
        <v>19</v>
      </c>
    </row>
  </sheetData>
  <mergeCells count="1">
    <mergeCell ref="K1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C10E-8F74-3A41-BEBF-D42D116692AB}">
  <dimension ref="A1:F19"/>
  <sheetViews>
    <sheetView zoomScale="134" workbookViewId="0">
      <selection activeCell="F14" sqref="F14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9" t="s">
        <v>2</v>
      </c>
      <c r="D1" s="9" t="s">
        <v>3</v>
      </c>
      <c r="E1" s="7"/>
      <c r="F1" s="4"/>
    </row>
    <row r="2" spans="1:6" x14ac:dyDescent="0.2">
      <c r="A2">
        <v>4</v>
      </c>
      <c r="B2">
        <v>0</v>
      </c>
      <c r="C2" s="3">
        <v>1.20700493096852E-4</v>
      </c>
      <c r="D2" s="13">
        <v>1.2448145735201989E-5</v>
      </c>
      <c r="E2" s="8"/>
      <c r="F2" s="14" t="s">
        <v>14</v>
      </c>
    </row>
    <row r="3" spans="1:6" x14ac:dyDescent="0.2">
      <c r="A3">
        <v>4</v>
      </c>
      <c r="B3">
        <v>15</v>
      </c>
      <c r="C3" s="3">
        <v>1.8953340007867898E-4</v>
      </c>
      <c r="D3" s="3">
        <v>1.8256655974923007E-5</v>
      </c>
      <c r="E3" s="8"/>
      <c r="F3" s="4"/>
    </row>
    <row r="4" spans="1:6" x14ac:dyDescent="0.2">
      <c r="A4">
        <v>4</v>
      </c>
      <c r="B4">
        <v>30</v>
      </c>
      <c r="C4" s="3">
        <v>3.6625211007570199E-4</v>
      </c>
      <c r="D4" s="3">
        <v>3.0706050583535957E-5</v>
      </c>
      <c r="E4" s="8"/>
      <c r="F4" s="4"/>
    </row>
    <row r="5" spans="1:6" x14ac:dyDescent="0.2">
      <c r="A5">
        <v>4</v>
      </c>
      <c r="B5">
        <v>45</v>
      </c>
      <c r="C5" s="3">
        <v>4.4504353364568998E-4</v>
      </c>
      <c r="D5" s="3">
        <v>2.489566703369701E-5</v>
      </c>
      <c r="E5" s="8"/>
      <c r="F5" s="4"/>
    </row>
    <row r="6" spans="1:6" x14ac:dyDescent="0.2">
      <c r="A6">
        <v>4</v>
      </c>
      <c r="B6">
        <v>60</v>
      </c>
      <c r="C6" s="3">
        <v>3.5620117685504499E-4</v>
      </c>
      <c r="D6" s="3">
        <v>2.2406037886656976E-5</v>
      </c>
      <c r="E6" s="8"/>
      <c r="F6" s="4"/>
    </row>
    <row r="7" spans="1:6" x14ac:dyDescent="0.2">
      <c r="A7">
        <v>4</v>
      </c>
      <c r="B7">
        <v>75</v>
      </c>
      <c r="C7" s="3">
        <v>3.0138312730391102E-4</v>
      </c>
      <c r="D7" s="3">
        <v>2.2406662323363037E-5</v>
      </c>
      <c r="E7" s="8"/>
      <c r="F7" s="4"/>
    </row>
    <row r="8" spans="1:6" x14ac:dyDescent="0.2">
      <c r="A8">
        <v>4</v>
      </c>
      <c r="B8">
        <v>90</v>
      </c>
      <c r="C8" s="3">
        <v>2.9386803154654199E-4</v>
      </c>
      <c r="D8" s="3">
        <v>1.825790484833601E-5</v>
      </c>
      <c r="E8" s="8"/>
      <c r="F8" s="4"/>
    </row>
    <row r="9" spans="1:6" x14ac:dyDescent="0.2">
      <c r="A9">
        <v>4</v>
      </c>
      <c r="B9">
        <v>105</v>
      </c>
      <c r="C9" s="3">
        <v>2.7307491367162495E-4</v>
      </c>
      <c r="D9" s="3">
        <v>1.742802846598903E-5</v>
      </c>
      <c r="E9" s="8"/>
      <c r="F9" s="4"/>
    </row>
    <row r="10" spans="1:6" x14ac:dyDescent="0.2">
      <c r="A10">
        <v>4</v>
      </c>
      <c r="B10">
        <v>120</v>
      </c>
      <c r="C10" s="3">
        <v>2.6970982426269594E-4</v>
      </c>
      <c r="D10" s="3">
        <v>2.4896291470404036E-5</v>
      </c>
      <c r="E10" s="8"/>
      <c r="F10" s="4"/>
    </row>
    <row r="11" spans="1:6" x14ac:dyDescent="0.2">
      <c r="A11">
        <v>6</v>
      </c>
      <c r="B11">
        <v>0</v>
      </c>
      <c r="C11" s="3">
        <v>1.06E-4</v>
      </c>
      <c r="D11" s="3">
        <v>1.8300000000000001E-5</v>
      </c>
      <c r="E11" s="8"/>
      <c r="F11" s="4" t="s">
        <v>27</v>
      </c>
    </row>
    <row r="12" spans="1:6" x14ac:dyDescent="0.2">
      <c r="A12">
        <v>6</v>
      </c>
      <c r="B12">
        <v>60</v>
      </c>
      <c r="C12" s="3">
        <v>1.65E-4</v>
      </c>
      <c r="D12" s="3">
        <v>2.0999999999999999E-5</v>
      </c>
      <c r="E12" s="8"/>
      <c r="F12" s="4"/>
    </row>
    <row r="13" spans="1:6" x14ac:dyDescent="0.2">
      <c r="A13">
        <v>6</v>
      </c>
      <c r="B13">
        <v>120</v>
      </c>
      <c r="C13" s="3">
        <v>1.36E-4</v>
      </c>
      <c r="D13" s="3">
        <v>1.34E-5</v>
      </c>
      <c r="E13" s="8"/>
      <c r="F13" s="4"/>
    </row>
    <row r="14" spans="1:6" x14ac:dyDescent="0.2">
      <c r="A14">
        <v>28</v>
      </c>
      <c r="B14">
        <v>0</v>
      </c>
      <c r="C14" s="3">
        <v>1</v>
      </c>
      <c r="D14" s="3">
        <v>1.8</v>
      </c>
      <c r="E14" s="8" t="s">
        <v>29</v>
      </c>
      <c r="F14" s="14" t="s">
        <v>30</v>
      </c>
    </row>
    <row r="15" spans="1:6" x14ac:dyDescent="0.2">
      <c r="A15">
        <v>28</v>
      </c>
      <c r="B15">
        <v>60</v>
      </c>
      <c r="C15" s="3">
        <v>5.82</v>
      </c>
      <c r="D15" s="3">
        <v>2.13</v>
      </c>
      <c r="E15" s="8"/>
      <c r="F15" s="4"/>
    </row>
    <row r="16" spans="1:6" x14ac:dyDescent="0.2">
      <c r="A16">
        <v>28</v>
      </c>
      <c r="B16">
        <v>120</v>
      </c>
      <c r="C16" s="3">
        <v>8.0500000000000007</v>
      </c>
      <c r="D16" s="3">
        <v>4.03</v>
      </c>
      <c r="E16" s="8"/>
      <c r="F16" s="4"/>
    </row>
    <row r="17" spans="1:6" x14ac:dyDescent="0.2">
      <c r="A17">
        <v>46</v>
      </c>
      <c r="B17">
        <v>120</v>
      </c>
      <c r="C17" s="3">
        <v>6.0000000000000001E-3</v>
      </c>
      <c r="D17" s="3">
        <v>2E-3</v>
      </c>
      <c r="E17" s="8"/>
      <c r="F17" s="4" t="s">
        <v>19</v>
      </c>
    </row>
    <row r="18" spans="1:6" x14ac:dyDescent="0.2">
      <c r="C18" s="3"/>
      <c r="D18" s="3"/>
      <c r="E18" s="8"/>
      <c r="F18" s="4"/>
    </row>
    <row r="19" spans="1:6" x14ac:dyDescent="0.2">
      <c r="C19" s="3"/>
      <c r="D19" s="3"/>
      <c r="E19" s="8"/>
      <c r="F1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9D69-64EF-FD49-A91E-588F58E6021A}">
  <dimension ref="A1:T38"/>
  <sheetViews>
    <sheetView workbookViewId="0">
      <selection activeCell="J2" sqref="J2"/>
    </sheetView>
  </sheetViews>
  <sheetFormatPr baseColWidth="10" defaultRowHeight="16" x14ac:dyDescent="0.2"/>
  <cols>
    <col min="5" max="5" width="3.1640625" style="8" customWidth="1"/>
    <col min="6" max="6" width="24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7"/>
      <c r="F1" s="1"/>
      <c r="G1" s="1"/>
      <c r="H1" s="1" t="s">
        <v>31</v>
      </c>
      <c r="I1" s="1"/>
      <c r="N1" s="20" t="s">
        <v>7</v>
      </c>
      <c r="O1" s="20"/>
      <c r="P1" s="20"/>
      <c r="Q1" s="20"/>
      <c r="R1" s="20"/>
      <c r="S1" s="20"/>
    </row>
    <row r="2" spans="1:20" x14ac:dyDescent="0.2">
      <c r="A2">
        <v>3</v>
      </c>
      <c r="B2">
        <v>0</v>
      </c>
      <c r="C2" s="3">
        <v>5.2927308447937083E-11</v>
      </c>
      <c r="D2" s="3">
        <v>1.1316306483300597E-11</v>
      </c>
      <c r="E2" s="7" t="s">
        <v>5</v>
      </c>
      <c r="F2" t="s">
        <v>35</v>
      </c>
      <c r="H2" s="15" t="s">
        <v>32</v>
      </c>
      <c r="I2">
        <v>3.84</v>
      </c>
      <c r="J2" t="s">
        <v>33</v>
      </c>
      <c r="M2" s="3"/>
      <c r="N2" s="20"/>
      <c r="O2" s="20"/>
      <c r="P2" s="20"/>
      <c r="Q2" s="20"/>
      <c r="R2" s="20"/>
      <c r="S2" s="20"/>
    </row>
    <row r="3" spans="1:20" x14ac:dyDescent="0.2">
      <c r="A3">
        <v>3</v>
      </c>
      <c r="B3">
        <v>30</v>
      </c>
      <c r="C3" s="3">
        <v>2.117092337917482E-10</v>
      </c>
      <c r="D3" s="3">
        <v>4.3143418467583837E-11</v>
      </c>
      <c r="E3" s="17"/>
      <c r="G3" s="3"/>
      <c r="M3" s="3"/>
      <c r="N3" s="3"/>
    </row>
    <row r="4" spans="1:20" x14ac:dyDescent="0.2">
      <c r="A4">
        <v>3</v>
      </c>
      <c r="B4">
        <v>60</v>
      </c>
      <c r="C4" s="3">
        <v>2.1524557956777958E-10</v>
      </c>
      <c r="D4" s="3">
        <v>4.5265225933202438E-11</v>
      </c>
      <c r="E4" s="17"/>
      <c r="G4" s="3"/>
      <c r="M4" s="3"/>
      <c r="N4" s="3"/>
    </row>
    <row r="5" spans="1:20" x14ac:dyDescent="0.2">
      <c r="A5">
        <v>3</v>
      </c>
      <c r="B5">
        <v>90</v>
      </c>
      <c r="C5" s="3">
        <v>9.8192534381138991E-11</v>
      </c>
      <c r="D5" s="3">
        <v>2.1925343811394816E-11</v>
      </c>
      <c r="E5" s="17"/>
      <c r="G5" s="3"/>
      <c r="M5" s="3"/>
      <c r="N5" s="3"/>
    </row>
    <row r="6" spans="1:20" x14ac:dyDescent="0.2">
      <c r="A6">
        <v>3</v>
      </c>
      <c r="B6">
        <v>120</v>
      </c>
      <c r="C6" s="3">
        <v>8.3339882121807014E-11</v>
      </c>
      <c r="D6" s="3">
        <v>1.1316306483300597E-11</v>
      </c>
      <c r="E6" s="17"/>
      <c r="G6" s="3"/>
      <c r="M6" s="3"/>
      <c r="N6" s="3"/>
    </row>
    <row r="7" spans="1:20" x14ac:dyDescent="0.2">
      <c r="A7">
        <v>3</v>
      </c>
      <c r="B7">
        <v>240</v>
      </c>
      <c r="C7" s="3">
        <v>4.0196463654223862E-11</v>
      </c>
      <c r="D7" s="3">
        <v>1.1316306483300597E-11</v>
      </c>
      <c r="E7" s="8" t="s">
        <v>5</v>
      </c>
      <c r="G7" s="3"/>
      <c r="H7" s="1"/>
      <c r="I7" s="1"/>
      <c r="M7" s="3"/>
      <c r="N7" s="3"/>
    </row>
    <row r="8" spans="1:20" x14ac:dyDescent="0.2">
      <c r="A8">
        <v>4</v>
      </c>
      <c r="B8">
        <v>0</v>
      </c>
      <c r="C8" s="3">
        <v>1.5183976300000001E-4</v>
      </c>
      <c r="D8" s="3">
        <v>1.7435496741758016E-5</v>
      </c>
      <c r="E8" s="7" t="s">
        <v>5</v>
      </c>
      <c r="F8" t="s">
        <v>36</v>
      </c>
      <c r="G8" s="3"/>
    </row>
    <row r="9" spans="1:20" x14ac:dyDescent="0.2">
      <c r="A9">
        <v>4</v>
      </c>
      <c r="B9">
        <v>30</v>
      </c>
      <c r="C9" s="3">
        <v>3.1957793199999994E-4</v>
      </c>
      <c r="D9" s="3">
        <v>2.1024886669143995E-5</v>
      </c>
    </row>
    <row r="10" spans="1:20" x14ac:dyDescent="0.2">
      <c r="A10">
        <v>4</v>
      </c>
      <c r="B10">
        <v>60</v>
      </c>
      <c r="C10" s="3">
        <v>5.0116220700000002E-4</v>
      </c>
      <c r="D10" s="3">
        <v>3.7435769519846021E-5</v>
      </c>
    </row>
    <row r="11" spans="1:20" x14ac:dyDescent="0.2">
      <c r="A11">
        <v>4</v>
      </c>
      <c r="B11">
        <v>90</v>
      </c>
      <c r="C11" s="3">
        <v>4.6223509799999996E-4</v>
      </c>
      <c r="D11" s="3">
        <v>1.7435496741758016E-5</v>
      </c>
      <c r="E11" s="8" t="s">
        <v>5</v>
      </c>
    </row>
    <row r="12" spans="1:20" x14ac:dyDescent="0.2">
      <c r="A12">
        <v>4</v>
      </c>
      <c r="B12">
        <v>120</v>
      </c>
      <c r="C12" s="3">
        <v>4.5407609E-4</v>
      </c>
      <c r="D12" s="3">
        <v>1.7435496741758016E-5</v>
      </c>
    </row>
    <row r="13" spans="1:20" x14ac:dyDescent="0.2">
      <c r="A13">
        <v>4</v>
      </c>
      <c r="B13">
        <v>180</v>
      </c>
      <c r="C13" s="3">
        <v>3.1365729900000001E-4</v>
      </c>
      <c r="D13" s="19">
        <v>1.7399999999999999E-5</v>
      </c>
      <c r="E13" s="8" t="s">
        <v>5</v>
      </c>
    </row>
    <row r="14" spans="1:20" x14ac:dyDescent="0.2">
      <c r="A14">
        <v>4</v>
      </c>
      <c r="B14">
        <v>240</v>
      </c>
      <c r="C14" s="3">
        <v>2.2657131799999999E-4</v>
      </c>
      <c r="D14" s="19">
        <v>1.7399999999999999E-5</v>
      </c>
      <c r="E14" s="8" t="s">
        <v>5</v>
      </c>
    </row>
    <row r="15" spans="1:20" x14ac:dyDescent="0.2">
      <c r="A15" s="5">
        <v>5</v>
      </c>
      <c r="B15" s="5">
        <v>0</v>
      </c>
      <c r="C15" s="3">
        <v>3.0648918469217899E-5</v>
      </c>
      <c r="D15" s="3">
        <v>6.8552412307821018E-6</v>
      </c>
      <c r="E15" s="7"/>
      <c r="F15" t="s">
        <v>38</v>
      </c>
      <c r="N15" s="4"/>
      <c r="O15" s="4"/>
      <c r="P15" s="9"/>
      <c r="Q15" s="9"/>
      <c r="R15" s="7"/>
      <c r="S15" s="10"/>
      <c r="T15" s="4"/>
    </row>
    <row r="16" spans="1:20" x14ac:dyDescent="0.2">
      <c r="A16" s="5">
        <v>5</v>
      </c>
      <c r="B16" s="5">
        <v>30</v>
      </c>
      <c r="C16" s="3">
        <v>4.0366056572379301E-5</v>
      </c>
      <c r="D16" s="3">
        <v>7.9866888276207036E-6</v>
      </c>
      <c r="P16" s="3"/>
      <c r="Q16" s="3"/>
      <c r="R16" s="8"/>
      <c r="S16" s="10"/>
    </row>
    <row r="17" spans="1:6" x14ac:dyDescent="0.2">
      <c r="A17" s="5">
        <v>5</v>
      </c>
      <c r="B17" s="5">
        <v>60</v>
      </c>
      <c r="C17" s="3">
        <v>5.1148086522462499E-5</v>
      </c>
      <c r="D17" s="3">
        <v>7.7870216775375016E-6</v>
      </c>
    </row>
    <row r="18" spans="1:6" x14ac:dyDescent="0.2">
      <c r="A18" s="5">
        <v>5</v>
      </c>
      <c r="B18" s="5">
        <v>90</v>
      </c>
      <c r="C18" s="3">
        <v>4.9683860232945002E-5</v>
      </c>
      <c r="D18" s="3">
        <v>5.124791967054996E-6</v>
      </c>
    </row>
    <row r="19" spans="1:6" x14ac:dyDescent="0.2">
      <c r="A19" s="5">
        <v>5</v>
      </c>
      <c r="B19" s="5">
        <v>120</v>
      </c>
      <c r="C19" s="3">
        <v>4.8219633943427599E-5</v>
      </c>
      <c r="D19" s="3">
        <v>5.9234608565723973E-6</v>
      </c>
    </row>
    <row r="20" spans="1:6" x14ac:dyDescent="0.2">
      <c r="A20" s="5">
        <v>5</v>
      </c>
      <c r="B20" s="5">
        <v>180</v>
      </c>
      <c r="C20" s="3">
        <v>4.2628951747088102E-5</v>
      </c>
      <c r="D20" s="3">
        <v>6.5890182529118984E-6</v>
      </c>
    </row>
    <row r="21" spans="1:6" x14ac:dyDescent="0.2">
      <c r="A21" s="5">
        <v>5</v>
      </c>
      <c r="B21" s="5">
        <v>240</v>
      </c>
      <c r="C21" s="3">
        <v>4.5357737104825195E-5</v>
      </c>
      <c r="D21" s="3">
        <v>7.2545756951748001E-6</v>
      </c>
    </row>
    <row r="22" spans="1:6" x14ac:dyDescent="0.2">
      <c r="A22" s="5">
        <v>6</v>
      </c>
      <c r="B22" s="5">
        <v>0</v>
      </c>
      <c r="C22" s="3">
        <v>2.2064516129032197E-4</v>
      </c>
      <c r="D22" s="3">
        <v>2.9032258064516014E-5</v>
      </c>
      <c r="E22" s="7"/>
      <c r="F22" t="s">
        <v>37</v>
      </c>
    </row>
    <row r="23" spans="1:6" x14ac:dyDescent="0.2">
      <c r="A23" s="5">
        <v>6</v>
      </c>
      <c r="B23" s="5">
        <v>45</v>
      </c>
      <c r="C23" s="3">
        <v>2.6451612903225798E-4</v>
      </c>
      <c r="D23" s="3">
        <v>1.7419354838709011E-5</v>
      </c>
    </row>
    <row r="24" spans="1:6" x14ac:dyDescent="0.2">
      <c r="A24" s="5">
        <v>6</v>
      </c>
      <c r="B24" s="5">
        <v>90</v>
      </c>
      <c r="C24" s="3">
        <v>4.16129032258064E-4</v>
      </c>
      <c r="D24" s="3">
        <v>5.2903225806451985E-5</v>
      </c>
    </row>
    <row r="25" spans="1:6" x14ac:dyDescent="0.2">
      <c r="A25" s="5">
        <v>6</v>
      </c>
      <c r="B25" s="5">
        <v>180</v>
      </c>
      <c r="C25" s="3">
        <v>3.3999999999999997E-4</v>
      </c>
      <c r="D25" s="3">
        <v>3.1612903225806006E-5</v>
      </c>
    </row>
    <row r="26" spans="1:6" x14ac:dyDescent="0.2">
      <c r="A26" s="5">
        <v>6</v>
      </c>
      <c r="B26" s="5">
        <v>270</v>
      </c>
      <c r="C26" s="3">
        <v>2.25806451612903E-4</v>
      </c>
      <c r="D26" s="3">
        <v>1.6774193548386989E-5</v>
      </c>
    </row>
    <row r="27" spans="1:6" x14ac:dyDescent="0.2">
      <c r="A27" s="5"/>
      <c r="E27" s="18"/>
    </row>
    <row r="28" spans="1:6" x14ac:dyDescent="0.2">
      <c r="A28" s="5"/>
    </row>
    <row r="29" spans="1:6" x14ac:dyDescent="0.2">
      <c r="A29" s="5"/>
    </row>
    <row r="30" spans="1:6" x14ac:dyDescent="0.2">
      <c r="A30" s="5"/>
    </row>
    <row r="31" spans="1:6" x14ac:dyDescent="0.2">
      <c r="A31" s="5"/>
    </row>
    <row r="32" spans="1:6" x14ac:dyDescent="0.2">
      <c r="A32" s="5"/>
    </row>
    <row r="33" spans="1:5" x14ac:dyDescent="0.2">
      <c r="A33" s="5"/>
    </row>
    <row r="34" spans="1:5" x14ac:dyDescent="0.2">
      <c r="A34" s="5"/>
    </row>
    <row r="35" spans="1:5" x14ac:dyDescent="0.2">
      <c r="A35" s="5"/>
    </row>
    <row r="36" spans="1:5" x14ac:dyDescent="0.2">
      <c r="A36" s="5"/>
    </row>
    <row r="37" spans="1:5" x14ac:dyDescent="0.2">
      <c r="A37" s="5"/>
    </row>
    <row r="38" spans="1:5" x14ac:dyDescent="0.2">
      <c r="E38" s="18"/>
    </row>
  </sheetData>
  <mergeCells count="1">
    <mergeCell ref="N1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C6B1-A2B1-A049-B95E-95493E929940}">
  <dimension ref="A1:N13"/>
  <sheetViews>
    <sheetView tabSelected="1" workbookViewId="0">
      <selection activeCell="G14" sqref="G14"/>
    </sheetView>
  </sheetViews>
  <sheetFormatPr baseColWidth="10" defaultRowHeight="16" x14ac:dyDescent="0.2"/>
  <sheetData>
    <row r="1" spans="1:14" x14ac:dyDescent="0.2">
      <c r="A1" s="11" t="s">
        <v>0</v>
      </c>
      <c r="B1" s="11" t="s">
        <v>1</v>
      </c>
      <c r="C1" s="12" t="s">
        <v>2</v>
      </c>
      <c r="D1" s="12" t="s">
        <v>26</v>
      </c>
      <c r="I1" s="21" t="s">
        <v>40</v>
      </c>
      <c r="J1" s="22"/>
      <c r="K1" s="22"/>
      <c r="L1" s="22"/>
      <c r="M1" s="22"/>
      <c r="N1" s="23"/>
    </row>
    <row r="2" spans="1:14" x14ac:dyDescent="0.2">
      <c r="A2">
        <v>4</v>
      </c>
      <c r="B2">
        <v>0</v>
      </c>
      <c r="C2" s="3">
        <v>9.6605849858044806E-5</v>
      </c>
      <c r="D2" s="3">
        <v>1.3157778902656189E-5</v>
      </c>
      <c r="E2" s="4" t="s">
        <v>14</v>
      </c>
      <c r="I2" s="24"/>
      <c r="J2" s="25"/>
      <c r="K2" s="25"/>
      <c r="L2" s="25"/>
      <c r="M2" s="25"/>
      <c r="N2" s="26"/>
    </row>
    <row r="3" spans="1:14" x14ac:dyDescent="0.2">
      <c r="A3">
        <v>4</v>
      </c>
      <c r="B3">
        <v>30</v>
      </c>
      <c r="C3" s="3">
        <v>1.52201729867728E-4</v>
      </c>
      <c r="D3" s="3">
        <v>2.0334749213196998E-5</v>
      </c>
      <c r="I3" s="24"/>
      <c r="J3" s="25"/>
      <c r="K3" s="25"/>
      <c r="L3" s="25"/>
      <c r="M3" s="25"/>
      <c r="N3" s="26"/>
    </row>
    <row r="4" spans="1:14" x14ac:dyDescent="0.2">
      <c r="A4">
        <v>4</v>
      </c>
      <c r="B4">
        <v>60</v>
      </c>
      <c r="C4" s="3">
        <v>2.3961815260690599E-4</v>
      </c>
      <c r="D4" s="3">
        <v>2.8468648898473985E-5</v>
      </c>
      <c r="I4" s="24"/>
      <c r="J4" s="25"/>
      <c r="K4" s="25"/>
      <c r="L4" s="25"/>
      <c r="M4" s="25"/>
      <c r="N4" s="26"/>
    </row>
    <row r="5" spans="1:14" x14ac:dyDescent="0.2">
      <c r="A5">
        <v>4</v>
      </c>
      <c r="B5">
        <v>90</v>
      </c>
      <c r="C5" s="3">
        <v>2.2440125888592899E-4</v>
      </c>
      <c r="D5" s="3">
        <v>2.5838413627660998E-5</v>
      </c>
      <c r="I5" s="24"/>
      <c r="J5" s="25"/>
      <c r="K5" s="25"/>
      <c r="L5" s="25"/>
      <c r="M5" s="25"/>
      <c r="N5" s="26"/>
    </row>
    <row r="6" spans="1:14" x14ac:dyDescent="0.2">
      <c r="A6">
        <v>4</v>
      </c>
      <c r="B6">
        <v>120</v>
      </c>
      <c r="C6" s="3">
        <v>1.8191451900433499E-4</v>
      </c>
      <c r="D6" s="3">
        <v>1.4353940621079999E-5</v>
      </c>
      <c r="I6" s="24"/>
      <c r="J6" s="25"/>
      <c r="K6" s="25"/>
      <c r="L6" s="25"/>
      <c r="M6" s="25"/>
      <c r="N6" s="26"/>
    </row>
    <row r="7" spans="1:14" x14ac:dyDescent="0.2">
      <c r="A7">
        <v>4</v>
      </c>
      <c r="B7">
        <v>150</v>
      </c>
      <c r="C7" s="3">
        <v>1.39426458613024E-4</v>
      </c>
      <c r="D7" s="3">
        <v>1.3157778902655991E-5</v>
      </c>
      <c r="I7" s="24"/>
      <c r="J7" s="25"/>
      <c r="K7" s="25"/>
      <c r="L7" s="25"/>
      <c r="M7" s="25"/>
      <c r="N7" s="26"/>
    </row>
    <row r="8" spans="1:14" ht="17" thickBot="1" x14ac:dyDescent="0.25">
      <c r="A8">
        <v>4</v>
      </c>
      <c r="B8">
        <v>180</v>
      </c>
      <c r="C8" s="3">
        <v>1.2373374122411198E-4</v>
      </c>
      <c r="D8" s="3">
        <v>1.0526223122125018E-5</v>
      </c>
      <c r="I8" s="27"/>
      <c r="J8" s="28"/>
      <c r="K8" s="28"/>
      <c r="L8" s="28"/>
      <c r="M8" s="28"/>
      <c r="N8" s="29"/>
    </row>
    <row r="9" spans="1:14" x14ac:dyDescent="0.2">
      <c r="A9">
        <v>4</v>
      </c>
      <c r="B9">
        <v>240</v>
      </c>
      <c r="C9" s="3">
        <v>1.0837423245372599E-4</v>
      </c>
      <c r="D9" s="3">
        <v>1.0047758434756005E-5</v>
      </c>
    </row>
    <row r="10" spans="1:14" x14ac:dyDescent="0.2">
      <c r="G10" t="s">
        <v>34</v>
      </c>
    </row>
    <row r="11" spans="1:14" ht="16" customHeight="1" x14ac:dyDescent="0.2">
      <c r="A11">
        <v>3</v>
      </c>
      <c r="B11">
        <v>0</v>
      </c>
      <c r="C11" s="3">
        <v>3.1250000000000002E-11</v>
      </c>
      <c r="D11" s="3">
        <v>2.7799999999999999E-12</v>
      </c>
      <c r="G11">
        <v>4</v>
      </c>
      <c r="H11">
        <v>300</v>
      </c>
      <c r="I11" s="3">
        <v>1.05694037898628E-4</v>
      </c>
      <c r="J11" s="3">
        <v>8.3744525386800027E-6</v>
      </c>
    </row>
    <row r="12" spans="1:14" x14ac:dyDescent="0.2">
      <c r="A12">
        <v>3</v>
      </c>
      <c r="B12">
        <v>60</v>
      </c>
      <c r="C12" s="3">
        <v>9.077E-11</v>
      </c>
      <c r="D12" s="16">
        <f>0.00000000000278*3</f>
        <v>8.3400000000000004E-12</v>
      </c>
      <c r="F12" s="3"/>
    </row>
    <row r="13" spans="1:14" x14ac:dyDescent="0.2">
      <c r="A13">
        <v>3</v>
      </c>
      <c r="B13">
        <v>120</v>
      </c>
      <c r="C13" s="3">
        <v>3.1250000000000002E-11</v>
      </c>
      <c r="D13" s="3">
        <v>2.7799999999999999E-12</v>
      </c>
    </row>
  </sheetData>
  <mergeCells count="1">
    <mergeCell ref="I1:N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9DE8-4313-4A4E-B1D0-4FAC70F5E33C}">
  <dimension ref="A1:T11"/>
  <sheetViews>
    <sheetView workbookViewId="0">
      <selection activeCell="I1" sqref="I1:N8"/>
    </sheetView>
  </sheetViews>
  <sheetFormatPr baseColWidth="10" defaultRowHeight="16" x14ac:dyDescent="0.2"/>
  <cols>
    <col min="5" max="5" width="4.33203125" customWidth="1"/>
  </cols>
  <sheetData>
    <row r="1" spans="1:20" ht="16" customHeight="1" x14ac:dyDescent="0.2">
      <c r="A1" s="11" t="s">
        <v>0</v>
      </c>
      <c r="B1" s="11" t="s">
        <v>1</v>
      </c>
      <c r="C1" s="12" t="s">
        <v>2</v>
      </c>
      <c r="D1" s="12" t="s">
        <v>26</v>
      </c>
      <c r="I1" s="21" t="s">
        <v>39</v>
      </c>
      <c r="J1" s="22"/>
      <c r="K1" s="22"/>
      <c r="L1" s="22"/>
      <c r="M1" s="22"/>
      <c r="N1" s="23"/>
      <c r="O1" s="20" t="s">
        <v>7</v>
      </c>
      <c r="P1" s="20"/>
      <c r="Q1" s="20"/>
      <c r="R1" s="20"/>
      <c r="S1" s="20"/>
      <c r="T1" s="20"/>
    </row>
    <row r="2" spans="1:20" x14ac:dyDescent="0.2">
      <c r="A2">
        <v>4</v>
      </c>
      <c r="B2">
        <v>0</v>
      </c>
      <c r="C2" s="3">
        <v>1.2590588212127798E-4</v>
      </c>
      <c r="D2" s="3">
        <v>3.622872108249993E-6</v>
      </c>
      <c r="E2" s="8" t="s">
        <v>5</v>
      </c>
      <c r="F2" s="4" t="s">
        <v>14</v>
      </c>
      <c r="I2" s="24"/>
      <c r="J2" s="25"/>
      <c r="K2" s="25"/>
      <c r="L2" s="25"/>
      <c r="M2" s="25"/>
      <c r="N2" s="26"/>
      <c r="O2" s="20"/>
      <c r="P2" s="20"/>
      <c r="Q2" s="20"/>
      <c r="R2" s="20"/>
      <c r="S2" s="20"/>
      <c r="T2" s="20"/>
    </row>
    <row r="3" spans="1:20" x14ac:dyDescent="0.2">
      <c r="A3">
        <v>4</v>
      </c>
      <c r="B3">
        <v>30</v>
      </c>
      <c r="C3" s="3">
        <v>1.6717360839899799E-4</v>
      </c>
      <c r="D3" s="3">
        <v>3.9865048916479962E-6</v>
      </c>
      <c r="I3" s="24"/>
      <c r="J3" s="25"/>
      <c r="K3" s="25"/>
      <c r="L3" s="25"/>
      <c r="M3" s="25"/>
      <c r="N3" s="26"/>
    </row>
    <row r="4" spans="1:20" x14ac:dyDescent="0.2">
      <c r="A4">
        <v>4</v>
      </c>
      <c r="B4">
        <v>60</v>
      </c>
      <c r="C4" s="3">
        <v>1.6623236397409901E-4</v>
      </c>
      <c r="D4" s="3">
        <v>5.2536404301889945E-6</v>
      </c>
      <c r="I4" s="24"/>
      <c r="J4" s="25"/>
      <c r="K4" s="25"/>
      <c r="L4" s="25"/>
      <c r="M4" s="25"/>
      <c r="N4" s="26"/>
    </row>
    <row r="5" spans="1:20" x14ac:dyDescent="0.2">
      <c r="A5">
        <v>4</v>
      </c>
      <c r="B5">
        <v>90</v>
      </c>
      <c r="C5" s="3">
        <v>1.51883965697744E-4</v>
      </c>
      <c r="D5" s="3">
        <v>6.8837523752640089E-6</v>
      </c>
      <c r="I5" s="24"/>
      <c r="J5" s="25"/>
      <c r="K5" s="25"/>
      <c r="L5" s="25"/>
      <c r="M5" s="25"/>
      <c r="N5" s="26"/>
    </row>
    <row r="6" spans="1:20" x14ac:dyDescent="0.2">
      <c r="A6">
        <v>4</v>
      </c>
      <c r="B6">
        <v>120</v>
      </c>
      <c r="C6" s="3">
        <v>1.3644926370925099E-4</v>
      </c>
      <c r="D6" s="3">
        <v>7.2460724049319931E-6</v>
      </c>
      <c r="I6" s="24"/>
      <c r="J6" s="25"/>
      <c r="K6" s="25"/>
      <c r="L6" s="25"/>
      <c r="M6" s="25"/>
      <c r="N6" s="26"/>
    </row>
    <row r="7" spans="1:20" x14ac:dyDescent="0.2">
      <c r="A7">
        <v>4</v>
      </c>
      <c r="B7">
        <v>150</v>
      </c>
      <c r="C7" s="3">
        <v>1.2681135400701601E-4</v>
      </c>
      <c r="D7" s="3">
        <v>4.3478403560189917E-6</v>
      </c>
      <c r="I7" s="24"/>
      <c r="J7" s="25"/>
      <c r="K7" s="25"/>
      <c r="L7" s="25"/>
      <c r="M7" s="25"/>
      <c r="N7" s="26"/>
    </row>
    <row r="8" spans="1:20" ht="17" thickBot="1" x14ac:dyDescent="0.25">
      <c r="A8">
        <v>4</v>
      </c>
      <c r="B8">
        <v>180</v>
      </c>
      <c r="C8" s="3">
        <v>1.16811452463546E-4</v>
      </c>
      <c r="D8" s="3">
        <v>5.2536404301889945E-6</v>
      </c>
      <c r="I8" s="27"/>
      <c r="J8" s="28"/>
      <c r="K8" s="28"/>
      <c r="L8" s="28"/>
      <c r="M8" s="28"/>
      <c r="N8" s="29"/>
    </row>
    <row r="9" spans="1:20" x14ac:dyDescent="0.2">
      <c r="A9">
        <v>4</v>
      </c>
      <c r="B9">
        <v>210</v>
      </c>
      <c r="C9" s="3">
        <v>1.2148551212163899E-4</v>
      </c>
      <c r="D9" s="3">
        <v>6.8840805636969834E-6</v>
      </c>
      <c r="I9" s="30"/>
      <c r="J9" s="30"/>
      <c r="K9" s="30"/>
      <c r="L9" s="30"/>
      <c r="M9" s="30"/>
      <c r="N9" s="30"/>
    </row>
    <row r="10" spans="1:20" x14ac:dyDescent="0.2">
      <c r="A10">
        <v>4</v>
      </c>
      <c r="B10">
        <v>240</v>
      </c>
      <c r="C10" s="3">
        <v>1.2217372326494899E-4</v>
      </c>
      <c r="D10" s="3">
        <v>2.7174002225119977E-6</v>
      </c>
      <c r="J10" t="s">
        <v>34</v>
      </c>
    </row>
    <row r="11" spans="1:20" x14ac:dyDescent="0.2">
      <c r="J11">
        <v>4</v>
      </c>
      <c r="K11">
        <v>300</v>
      </c>
      <c r="L11" s="3">
        <v>1.20651913502656E-4</v>
      </c>
      <c r="M11" s="3">
        <v>3.622872108249993E-6</v>
      </c>
    </row>
  </sheetData>
  <mergeCells count="2">
    <mergeCell ref="O1:T2"/>
    <mergeCell ref="I1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Calibration, young adults</vt:lpstr>
      <vt:lpstr>Valid., Glynn (2010) 1.85g</vt:lpstr>
      <vt:lpstr>Valid., Mitchell (2015) bolus</vt:lpstr>
      <vt:lpstr>Valid., Mitchell (2015) pulse</vt:lpstr>
      <vt:lpstr>Valid., Dickinson (2011) cntl</vt:lpstr>
      <vt:lpstr>Valid., Drummond (2010)</vt:lpstr>
      <vt:lpstr>Valid., Wilkinson (2013)</vt:lpstr>
      <vt:lpstr>Valid., Dickinson (2011) rap</vt:lpstr>
      <vt:lpstr>Atherton (2010) - bolus</vt:lpstr>
      <vt:lpstr>Moore (2009)</vt:lpstr>
      <vt:lpstr>Mazzulla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2022-01-19T22:14:39Z</dcterms:created>
  <dcterms:modified xsi:type="dcterms:W3CDTF">2023-03-02T21:01:55Z</dcterms:modified>
</cp:coreProperties>
</file>