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4"/>
  <workbookPr/>
  <mc:AlternateContent xmlns:mc="http://schemas.openxmlformats.org/markup-compatibility/2006">
    <mc:Choice Requires="x15">
      <x15ac:absPath xmlns:x15ac="http://schemas.microsoft.com/office/spreadsheetml/2010/11/ac" url="/Users/TimothyMcCormick/Desktop/Dissertation/Other/Materials/"/>
    </mc:Choice>
  </mc:AlternateContent>
  <xr:revisionPtr revIDLastSave="0" documentId="13_ncr:1_{4856F6D4-2589-9A4F-846F-847D969E8E81}" xr6:coauthVersionLast="36" xr6:coauthVersionMax="36" xr10:uidLastSave="{00000000-0000-0000-0000-000000000000}"/>
  <bookViews>
    <workbookView xWindow="120" yWindow="460" windowWidth="28680" windowHeight="15720" tabRatio="500" activeTab="4" xr2:uid="{00000000-000D-0000-FFFF-FFFF00000000}"/>
  </bookViews>
  <sheets>
    <sheet name="Stimuli" sheetId="2" r:id="rId1"/>
    <sheet name="ListPreparation" sheetId="6" r:id="rId2"/>
    <sheet name="WorkingStimuli" sheetId="1" r:id="rId3"/>
    <sheet name="Syntactic analyses" sheetId="3" r:id="rId4"/>
    <sheet name="Frequency analyses" sheetId="4" r:id="rId5"/>
    <sheet name="Vocab Test Results" sheetId="5" r:id="rId6"/>
  </sheets>
  <definedNames>
    <definedName name="_xlnm._FilterDatabase" localSheetId="4" hidden="1">'Frequency analyses'!$A$1:$F$155</definedName>
    <definedName name="_xlnm._FilterDatabase" localSheetId="0" hidden="1">Stimuli!$A$1:$R$121</definedName>
    <definedName name="_xlnm._FilterDatabase" localSheetId="5" hidden="1">'Vocab Test Results'!$F$1:$AN$80</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Q26" i="5" l="1"/>
  <c r="F161" i="4"/>
  <c r="G161" i="4"/>
  <c r="E161" i="4"/>
  <c r="D161" i="4"/>
  <c r="D22" i="6" l="1"/>
  <c r="E22" i="6"/>
  <c r="F22" i="6"/>
  <c r="G22" i="6"/>
  <c r="H22" i="6"/>
  <c r="C22" i="6"/>
  <c r="I22" i="6" l="1"/>
  <c r="J64" i="5"/>
  <c r="J7" i="5"/>
  <c r="J28" i="5"/>
  <c r="J13" i="5"/>
  <c r="J53" i="5"/>
  <c r="J65" i="5"/>
  <c r="J4" i="5"/>
  <c r="J35" i="5"/>
  <c r="J23" i="5"/>
  <c r="J66" i="5"/>
  <c r="J36" i="5"/>
  <c r="J37" i="5"/>
  <c r="J8" i="5"/>
  <c r="J54" i="5"/>
  <c r="J67" i="5"/>
  <c r="J51" i="5"/>
  <c r="J55" i="5"/>
  <c r="J14" i="5"/>
  <c r="J24" i="5"/>
  <c r="J6" i="5"/>
  <c r="J25" i="5"/>
  <c r="J18" i="5"/>
  <c r="J56" i="5"/>
  <c r="J50" i="5"/>
  <c r="J26" i="5"/>
  <c r="J9" i="5"/>
  <c r="J38" i="5"/>
  <c r="J68" i="5"/>
  <c r="J69" i="5"/>
  <c r="J39" i="5"/>
  <c r="J57" i="5"/>
  <c r="J40" i="5"/>
  <c r="J41" i="5"/>
  <c r="J32" i="5"/>
  <c r="J5" i="5"/>
  <c r="J70" i="5"/>
  <c r="J71" i="5"/>
  <c r="J16" i="5"/>
  <c r="J58" i="5"/>
  <c r="J33" i="5"/>
  <c r="J72" i="5"/>
  <c r="J73" i="5"/>
  <c r="J29" i="5"/>
  <c r="J42" i="5"/>
  <c r="J43" i="5"/>
  <c r="J74" i="5"/>
  <c r="J3" i="5"/>
  <c r="J44" i="5"/>
  <c r="J59" i="5"/>
  <c r="J19" i="5"/>
  <c r="J30" i="5"/>
  <c r="J48" i="5"/>
  <c r="J2" i="5"/>
  <c r="J11" i="5"/>
  <c r="J49" i="5"/>
  <c r="J75" i="5"/>
  <c r="J76" i="5"/>
  <c r="J77" i="5"/>
  <c r="J60" i="5"/>
  <c r="J27" i="5"/>
  <c r="J12" i="5"/>
  <c r="J45" i="5"/>
  <c r="J46" i="5"/>
  <c r="J22" i="5"/>
  <c r="J61" i="5"/>
  <c r="J17" i="5"/>
  <c r="J10" i="5"/>
  <c r="J47" i="5"/>
  <c r="J52" i="5"/>
  <c r="J78" i="5"/>
  <c r="J62" i="5"/>
  <c r="J79" i="5"/>
  <c r="J15" i="5"/>
  <c r="J63" i="5"/>
  <c r="J80" i="5"/>
  <c r="J20" i="5"/>
  <c r="J31" i="5"/>
  <c r="J34" i="5"/>
  <c r="J21" i="5"/>
  <c r="Y52" i="5" l="1"/>
  <c r="Y78" i="5"/>
  <c r="Y62" i="5"/>
  <c r="Y79" i="5"/>
  <c r="Y15" i="5"/>
  <c r="Y63" i="5"/>
  <c r="Y80" i="5"/>
  <c r="Y20" i="5"/>
  <c r="Y31" i="5"/>
  <c r="AC34" i="5" l="1"/>
  <c r="AC64" i="5"/>
  <c r="AC7" i="5"/>
  <c r="AC28" i="5"/>
  <c r="AC13" i="5"/>
  <c r="AC53" i="5"/>
  <c r="AC65" i="5"/>
  <c r="AC4" i="5"/>
  <c r="AC35" i="5"/>
  <c r="AC23" i="5"/>
  <c r="AC66" i="5"/>
  <c r="AC36" i="5"/>
  <c r="AC37" i="5"/>
  <c r="AC8" i="5"/>
  <c r="AC54" i="5"/>
  <c r="AC67" i="5"/>
  <c r="AC51" i="5"/>
  <c r="AC55" i="5"/>
  <c r="AC14" i="5"/>
  <c r="AC24" i="5"/>
  <c r="AC6" i="5"/>
  <c r="AC25" i="5"/>
  <c r="AC18" i="5"/>
  <c r="AC56" i="5"/>
  <c r="AC50" i="5"/>
  <c r="AC26" i="5"/>
  <c r="AC9" i="5"/>
  <c r="AC38" i="5"/>
  <c r="AC68" i="5"/>
  <c r="AC69" i="5"/>
  <c r="AC39" i="5"/>
  <c r="AC57" i="5"/>
  <c r="AC40" i="5"/>
  <c r="AC41" i="5"/>
  <c r="AC32" i="5"/>
  <c r="AC5" i="5"/>
  <c r="AC70" i="5"/>
  <c r="AC71" i="5"/>
  <c r="AC16" i="5"/>
  <c r="AC33" i="5"/>
  <c r="AC72" i="5"/>
  <c r="AC73" i="5"/>
  <c r="AC29" i="5"/>
  <c r="AC42" i="5"/>
  <c r="AC43" i="5"/>
  <c r="AC74" i="5"/>
  <c r="AC3" i="5"/>
  <c r="AC44" i="5"/>
  <c r="AC59" i="5"/>
  <c r="AC19" i="5"/>
  <c r="AC30" i="5"/>
  <c r="AC48" i="5"/>
  <c r="AC2" i="5"/>
  <c r="AC11" i="5"/>
  <c r="AC49" i="5"/>
  <c r="AC75" i="5"/>
  <c r="AC76" i="5"/>
  <c r="AC77" i="5"/>
  <c r="AC60" i="5"/>
  <c r="AC27" i="5"/>
  <c r="AC12" i="5"/>
  <c r="AC45" i="5"/>
  <c r="AC46" i="5"/>
  <c r="AC22" i="5"/>
  <c r="AC61" i="5"/>
  <c r="AC17" i="5"/>
  <c r="AC10" i="5"/>
  <c r="AC47" i="5"/>
  <c r="AC52" i="5"/>
  <c r="AC78" i="5"/>
  <c r="AC62" i="5"/>
  <c r="AC79" i="5"/>
  <c r="AC15" i="5"/>
  <c r="AC63" i="5"/>
  <c r="AC80" i="5"/>
  <c r="AC20" i="5"/>
  <c r="AC31" i="5"/>
  <c r="AB34" i="5"/>
  <c r="AB64" i="5"/>
  <c r="AB7" i="5"/>
  <c r="AB28" i="5"/>
  <c r="AB13" i="5"/>
  <c r="AB53" i="5"/>
  <c r="AB65" i="5"/>
  <c r="AB4" i="5"/>
  <c r="AB35" i="5"/>
  <c r="AB23" i="5"/>
  <c r="AB66" i="5"/>
  <c r="AB36" i="5"/>
  <c r="AB37" i="5"/>
  <c r="AB8" i="5"/>
  <c r="AB54" i="5"/>
  <c r="AB67" i="5"/>
  <c r="AB51" i="5"/>
  <c r="AB55" i="5"/>
  <c r="AB14" i="5"/>
  <c r="AB24" i="5"/>
  <c r="AB6" i="5"/>
  <c r="AB25" i="5"/>
  <c r="AB18" i="5"/>
  <c r="AB56" i="5"/>
  <c r="AB50" i="5"/>
  <c r="AB26" i="5"/>
  <c r="AB9" i="5"/>
  <c r="AB38" i="5"/>
  <c r="AB68" i="5"/>
  <c r="AB69" i="5"/>
  <c r="AB39" i="5"/>
  <c r="AB57" i="5"/>
  <c r="AB40" i="5"/>
  <c r="AB41" i="5"/>
  <c r="AB32" i="5"/>
  <c r="AB5" i="5"/>
  <c r="AB70" i="5"/>
  <c r="AB71" i="5"/>
  <c r="AB16" i="5"/>
  <c r="AB58" i="5"/>
  <c r="AB33" i="5"/>
  <c r="AB72" i="5"/>
  <c r="AB73" i="5"/>
  <c r="AB29" i="5"/>
  <c r="AB42" i="5"/>
  <c r="AB43" i="5"/>
  <c r="AB74" i="5"/>
  <c r="AB3" i="5"/>
  <c r="AB44" i="5"/>
  <c r="AB59" i="5"/>
  <c r="AB19" i="5"/>
  <c r="AB30" i="5"/>
  <c r="AB48" i="5"/>
  <c r="AB2" i="5"/>
  <c r="AB11" i="5"/>
  <c r="AB49" i="5"/>
  <c r="AB75" i="5"/>
  <c r="AB76" i="5"/>
  <c r="AB77" i="5"/>
  <c r="AB60" i="5"/>
  <c r="AB27" i="5"/>
  <c r="AB12" i="5"/>
  <c r="AB45" i="5"/>
  <c r="AB46" i="5"/>
  <c r="AB22" i="5"/>
  <c r="AB61" i="5"/>
  <c r="AB17" i="5"/>
  <c r="AB10" i="5"/>
  <c r="AB47" i="5"/>
  <c r="AB52" i="5"/>
  <c r="AB78" i="5"/>
  <c r="AB62" i="5"/>
  <c r="AB79" i="5"/>
  <c r="AB15" i="5"/>
  <c r="AB63" i="5"/>
  <c r="AB80" i="5"/>
  <c r="AB20" i="5"/>
  <c r="AB31" i="5"/>
  <c r="AA34" i="5"/>
  <c r="AA64" i="5"/>
  <c r="AA7" i="5"/>
  <c r="AA28" i="5"/>
  <c r="AA13" i="5"/>
  <c r="AA53" i="5"/>
  <c r="AA65" i="5"/>
  <c r="AA4" i="5"/>
  <c r="AA35" i="5"/>
  <c r="AA23" i="5"/>
  <c r="AA66" i="5"/>
  <c r="AA36" i="5"/>
  <c r="AA37" i="5"/>
  <c r="AA8" i="5"/>
  <c r="AA54" i="5"/>
  <c r="AA67" i="5"/>
  <c r="AA51" i="5"/>
  <c r="AA55" i="5"/>
  <c r="AA14" i="5"/>
  <c r="AA24" i="5"/>
  <c r="AA6" i="5"/>
  <c r="AA25" i="5"/>
  <c r="AA18" i="5"/>
  <c r="AA56" i="5"/>
  <c r="AA50" i="5"/>
  <c r="AA26" i="5"/>
  <c r="AA9" i="5"/>
  <c r="AA38" i="5"/>
  <c r="AA68" i="5"/>
  <c r="AA69" i="5"/>
  <c r="AA39" i="5"/>
  <c r="AA57" i="5"/>
  <c r="AA40" i="5"/>
  <c r="AA41" i="5"/>
  <c r="AA32" i="5"/>
  <c r="AA5" i="5"/>
  <c r="AA70" i="5"/>
  <c r="AA71" i="5"/>
  <c r="AA16" i="5"/>
  <c r="AA58" i="5"/>
  <c r="AA33" i="5"/>
  <c r="AA72" i="5"/>
  <c r="AA73" i="5"/>
  <c r="AA29" i="5"/>
  <c r="AA42" i="5"/>
  <c r="AA43" i="5"/>
  <c r="AA74" i="5"/>
  <c r="AA3" i="5"/>
  <c r="AA44" i="5"/>
  <c r="AA59" i="5"/>
  <c r="AA19" i="5"/>
  <c r="AA30" i="5"/>
  <c r="AA48" i="5"/>
  <c r="AA2" i="5"/>
  <c r="AA11" i="5"/>
  <c r="AA49" i="5"/>
  <c r="AA75" i="5"/>
  <c r="AA76" i="5"/>
  <c r="AA77" i="5"/>
  <c r="AA60" i="5"/>
  <c r="AA27" i="5"/>
  <c r="AA12" i="5"/>
  <c r="AA45" i="5"/>
  <c r="AA46" i="5"/>
  <c r="AA22" i="5"/>
  <c r="AA61" i="5"/>
  <c r="AA17" i="5"/>
  <c r="AA10" i="5"/>
  <c r="AA47" i="5"/>
  <c r="AA52" i="5"/>
  <c r="AA78" i="5"/>
  <c r="AA62" i="5"/>
  <c r="AA79" i="5"/>
  <c r="AA15" i="5"/>
  <c r="AA63" i="5"/>
  <c r="AA80" i="5"/>
  <c r="AA20" i="5"/>
  <c r="AA31" i="5"/>
  <c r="AA21" i="5"/>
  <c r="AB21" i="5"/>
  <c r="AC21" i="5"/>
  <c r="Z34" i="5"/>
  <c r="Z64" i="5"/>
  <c r="Z7" i="5"/>
  <c r="Z28" i="5"/>
  <c r="Z13" i="5"/>
  <c r="Z53" i="5"/>
  <c r="Z65" i="5"/>
  <c r="Z4" i="5"/>
  <c r="Z35" i="5"/>
  <c r="Z23" i="5"/>
  <c r="Z66" i="5"/>
  <c r="Z36" i="5"/>
  <c r="Z37" i="5"/>
  <c r="Z8" i="5"/>
  <c r="Z54" i="5"/>
  <c r="Z67" i="5"/>
  <c r="Z51" i="5"/>
  <c r="Z55" i="5"/>
  <c r="Z14" i="5"/>
  <c r="Z24" i="5"/>
  <c r="Z6" i="5"/>
  <c r="Z25" i="5"/>
  <c r="Z18" i="5"/>
  <c r="Z56" i="5"/>
  <c r="Z50" i="5"/>
  <c r="Z26" i="5"/>
  <c r="Z9" i="5"/>
  <c r="Z38" i="5"/>
  <c r="Z68" i="5"/>
  <c r="Z69" i="5"/>
  <c r="Z39" i="5"/>
  <c r="Z57" i="5"/>
  <c r="Z40" i="5"/>
  <c r="Z41" i="5"/>
  <c r="Z32" i="5"/>
  <c r="Z5" i="5"/>
  <c r="Z70" i="5"/>
  <c r="Z71" i="5"/>
  <c r="Z16" i="5"/>
  <c r="Z58" i="5"/>
  <c r="Z33" i="5"/>
  <c r="Z72" i="5"/>
  <c r="Z73" i="5"/>
  <c r="Z29" i="5"/>
  <c r="Z42" i="5"/>
  <c r="Z43" i="5"/>
  <c r="Z74" i="5"/>
  <c r="Z3" i="5"/>
  <c r="Z44" i="5"/>
  <c r="Z59" i="5"/>
  <c r="Z19" i="5"/>
  <c r="Z30" i="5"/>
  <c r="Z48" i="5"/>
  <c r="Z2" i="5"/>
  <c r="Z11" i="5"/>
  <c r="Z49" i="5"/>
  <c r="Z75" i="5"/>
  <c r="Z76" i="5"/>
  <c r="Z77" i="5"/>
  <c r="Z60" i="5"/>
  <c r="Z27" i="5"/>
  <c r="Z12" i="5"/>
  <c r="Z45" i="5"/>
  <c r="Z46" i="5"/>
  <c r="Z22" i="5"/>
  <c r="Z61" i="5"/>
  <c r="Z17" i="5"/>
  <c r="Z10" i="5"/>
  <c r="Z47" i="5"/>
  <c r="Z52" i="5"/>
  <c r="Z78" i="5"/>
  <c r="Z62" i="5"/>
  <c r="Z79" i="5"/>
  <c r="Z15" i="5"/>
  <c r="Z63" i="5"/>
  <c r="Z80" i="5"/>
  <c r="Z20" i="5"/>
  <c r="Z31" i="5"/>
  <c r="Y34" i="5"/>
  <c r="Y64" i="5"/>
  <c r="Y7" i="5"/>
  <c r="Y28" i="5"/>
  <c r="Y13" i="5"/>
  <c r="Y53" i="5"/>
  <c r="Y65" i="5"/>
  <c r="Y4" i="5"/>
  <c r="Y35" i="5"/>
  <c r="Y23" i="5"/>
  <c r="Y66" i="5"/>
  <c r="Y36" i="5"/>
  <c r="Y37" i="5"/>
  <c r="Y8" i="5"/>
  <c r="Y54" i="5"/>
  <c r="Y67" i="5"/>
  <c r="Y51" i="5"/>
  <c r="Y55" i="5"/>
  <c r="Y14" i="5"/>
  <c r="Y24" i="5"/>
  <c r="Y6" i="5"/>
  <c r="Y25" i="5"/>
  <c r="Y18" i="5"/>
  <c r="Y56" i="5"/>
  <c r="Y50" i="5"/>
  <c r="Y26" i="5"/>
  <c r="Y9" i="5"/>
  <c r="Y38" i="5"/>
  <c r="Y68" i="5"/>
  <c r="Y69" i="5"/>
  <c r="Y39" i="5"/>
  <c r="Y57" i="5"/>
  <c r="Y40" i="5"/>
  <c r="Y41" i="5"/>
  <c r="Y32" i="5"/>
  <c r="Y5" i="5"/>
  <c r="Y70" i="5"/>
  <c r="Y71" i="5"/>
  <c r="Y16" i="5"/>
  <c r="Y58" i="5"/>
  <c r="Y33" i="5"/>
  <c r="Y72" i="5"/>
  <c r="Y73" i="5"/>
  <c r="Y29" i="5"/>
  <c r="Y42" i="5"/>
  <c r="Y43" i="5"/>
  <c r="Y74" i="5"/>
  <c r="Y3" i="5"/>
  <c r="Y44" i="5"/>
  <c r="Y59" i="5"/>
  <c r="Y19" i="5"/>
  <c r="Y30" i="5"/>
  <c r="Y48" i="5"/>
  <c r="Y2" i="5"/>
  <c r="Y11" i="5"/>
  <c r="Y49" i="5"/>
  <c r="Y75" i="5"/>
  <c r="Y76" i="5"/>
  <c r="Y77" i="5"/>
  <c r="Y60" i="5"/>
  <c r="Y27" i="5"/>
  <c r="Y12" i="5"/>
  <c r="Y45" i="5"/>
  <c r="Y46" i="5"/>
  <c r="Y22" i="5"/>
  <c r="Y61" i="5"/>
  <c r="Y17" i="5"/>
  <c r="Y10" i="5"/>
  <c r="Y47" i="5"/>
  <c r="X34" i="5"/>
  <c r="X64" i="5"/>
  <c r="X7" i="5"/>
  <c r="X28" i="5"/>
  <c r="X13" i="5"/>
  <c r="X53" i="5"/>
  <c r="X65" i="5"/>
  <c r="X4" i="5"/>
  <c r="X35" i="5"/>
  <c r="X23" i="5"/>
  <c r="X66" i="5"/>
  <c r="X36" i="5"/>
  <c r="X37" i="5"/>
  <c r="X8" i="5"/>
  <c r="X54" i="5"/>
  <c r="X67" i="5"/>
  <c r="X51" i="5"/>
  <c r="X55" i="5"/>
  <c r="X14" i="5"/>
  <c r="X24" i="5"/>
  <c r="X6" i="5"/>
  <c r="X25" i="5"/>
  <c r="X18" i="5"/>
  <c r="X56" i="5"/>
  <c r="X50" i="5"/>
  <c r="X26" i="5"/>
  <c r="X9" i="5"/>
  <c r="X38" i="5"/>
  <c r="X68" i="5"/>
  <c r="X69" i="5"/>
  <c r="X39" i="5"/>
  <c r="X57" i="5"/>
  <c r="X40" i="5"/>
  <c r="X41" i="5"/>
  <c r="X32" i="5"/>
  <c r="X5" i="5"/>
  <c r="X70" i="5"/>
  <c r="X71" i="5"/>
  <c r="X16" i="5"/>
  <c r="X58" i="5"/>
  <c r="X33" i="5"/>
  <c r="X72" i="5"/>
  <c r="X73" i="5"/>
  <c r="X29" i="5"/>
  <c r="X42" i="5"/>
  <c r="X43" i="5"/>
  <c r="X74" i="5"/>
  <c r="X3" i="5"/>
  <c r="X44" i="5"/>
  <c r="X59" i="5"/>
  <c r="X19" i="5"/>
  <c r="X30" i="5"/>
  <c r="X48" i="5"/>
  <c r="X2" i="5"/>
  <c r="X11" i="5"/>
  <c r="X49" i="5"/>
  <c r="X75" i="5"/>
  <c r="X76" i="5"/>
  <c r="X77" i="5"/>
  <c r="X60" i="5"/>
  <c r="X27" i="5"/>
  <c r="X12" i="5"/>
  <c r="X45" i="5"/>
  <c r="X46" i="5"/>
  <c r="X22" i="5"/>
  <c r="X61" i="5"/>
  <c r="X17" i="5"/>
  <c r="X10" i="5"/>
  <c r="X47" i="5"/>
  <c r="X52" i="5"/>
  <c r="X78" i="5"/>
  <c r="X62" i="5"/>
  <c r="X79" i="5"/>
  <c r="X15" i="5"/>
  <c r="X63" i="5"/>
  <c r="X80" i="5"/>
  <c r="X20" i="5"/>
  <c r="X31" i="5"/>
  <c r="W34" i="5"/>
  <c r="W64" i="5"/>
  <c r="W7" i="5"/>
  <c r="W28" i="5"/>
  <c r="W13" i="5"/>
  <c r="W53" i="5"/>
  <c r="W65" i="5"/>
  <c r="W4" i="5"/>
  <c r="W35" i="5"/>
  <c r="W23" i="5"/>
  <c r="W66" i="5"/>
  <c r="W36" i="5"/>
  <c r="W37" i="5"/>
  <c r="W8" i="5"/>
  <c r="W54" i="5"/>
  <c r="W67" i="5"/>
  <c r="W51" i="5"/>
  <c r="W55" i="5"/>
  <c r="W14" i="5"/>
  <c r="W24" i="5"/>
  <c r="W6" i="5"/>
  <c r="W25" i="5"/>
  <c r="W18" i="5"/>
  <c r="W56" i="5"/>
  <c r="W50" i="5"/>
  <c r="W26" i="5"/>
  <c r="W9" i="5"/>
  <c r="W38" i="5"/>
  <c r="W68" i="5"/>
  <c r="W69" i="5"/>
  <c r="W39" i="5"/>
  <c r="W57" i="5"/>
  <c r="W40" i="5"/>
  <c r="W41" i="5"/>
  <c r="W32" i="5"/>
  <c r="W5" i="5"/>
  <c r="W70" i="5"/>
  <c r="W71" i="5"/>
  <c r="W16" i="5"/>
  <c r="W58" i="5"/>
  <c r="W33" i="5"/>
  <c r="W72" i="5"/>
  <c r="W73" i="5"/>
  <c r="W29" i="5"/>
  <c r="W42" i="5"/>
  <c r="W43" i="5"/>
  <c r="W74" i="5"/>
  <c r="W3" i="5"/>
  <c r="W44" i="5"/>
  <c r="W59" i="5"/>
  <c r="W19" i="5"/>
  <c r="W30" i="5"/>
  <c r="W48" i="5"/>
  <c r="W2" i="5"/>
  <c r="W11" i="5"/>
  <c r="W49" i="5"/>
  <c r="W75" i="5"/>
  <c r="W76" i="5"/>
  <c r="W77" i="5"/>
  <c r="W60" i="5"/>
  <c r="W27" i="5"/>
  <c r="W12" i="5"/>
  <c r="W45" i="5"/>
  <c r="W46" i="5"/>
  <c r="W22" i="5"/>
  <c r="W61" i="5"/>
  <c r="W17" i="5"/>
  <c r="W10" i="5"/>
  <c r="W47" i="5"/>
  <c r="W52" i="5"/>
  <c r="W78" i="5"/>
  <c r="W62" i="5"/>
  <c r="W79" i="5"/>
  <c r="W15" i="5"/>
  <c r="W63" i="5"/>
  <c r="W80" i="5"/>
  <c r="W20" i="5"/>
  <c r="W31" i="5"/>
  <c r="V34" i="5"/>
  <c r="V64" i="5"/>
  <c r="V7" i="5"/>
  <c r="V28" i="5"/>
  <c r="V13" i="5"/>
  <c r="V53" i="5"/>
  <c r="V65" i="5"/>
  <c r="V4" i="5"/>
  <c r="V35" i="5"/>
  <c r="V23" i="5"/>
  <c r="V66" i="5"/>
  <c r="V36" i="5"/>
  <c r="V37" i="5"/>
  <c r="V8" i="5"/>
  <c r="V54" i="5"/>
  <c r="V67" i="5"/>
  <c r="V51" i="5"/>
  <c r="V55" i="5"/>
  <c r="V14" i="5"/>
  <c r="V24" i="5"/>
  <c r="V6" i="5"/>
  <c r="V25" i="5"/>
  <c r="V18" i="5"/>
  <c r="V56" i="5"/>
  <c r="V50" i="5"/>
  <c r="V26" i="5"/>
  <c r="V9" i="5"/>
  <c r="V38" i="5"/>
  <c r="V68" i="5"/>
  <c r="V69" i="5"/>
  <c r="V39" i="5"/>
  <c r="V57" i="5"/>
  <c r="V40" i="5"/>
  <c r="V41" i="5"/>
  <c r="V32" i="5"/>
  <c r="V5" i="5"/>
  <c r="V70" i="5"/>
  <c r="V71" i="5"/>
  <c r="V16" i="5"/>
  <c r="V58" i="5"/>
  <c r="V33" i="5"/>
  <c r="V72" i="5"/>
  <c r="V73" i="5"/>
  <c r="V29" i="5"/>
  <c r="V42" i="5"/>
  <c r="V43" i="5"/>
  <c r="V74" i="5"/>
  <c r="V3" i="5"/>
  <c r="V44" i="5"/>
  <c r="V59" i="5"/>
  <c r="V19" i="5"/>
  <c r="V30" i="5"/>
  <c r="V48" i="5"/>
  <c r="V2" i="5"/>
  <c r="V11" i="5"/>
  <c r="V49" i="5"/>
  <c r="V75" i="5"/>
  <c r="V76" i="5"/>
  <c r="V77" i="5"/>
  <c r="V60" i="5"/>
  <c r="V27" i="5"/>
  <c r="V12" i="5"/>
  <c r="V45" i="5"/>
  <c r="V46" i="5"/>
  <c r="V22" i="5"/>
  <c r="V61" i="5"/>
  <c r="V17" i="5"/>
  <c r="V10" i="5"/>
  <c r="V47" i="5"/>
  <c r="V52" i="5"/>
  <c r="V78" i="5"/>
  <c r="V62" i="5"/>
  <c r="V79" i="5"/>
  <c r="V15" i="5"/>
  <c r="V63" i="5"/>
  <c r="V80" i="5"/>
  <c r="V20" i="5"/>
  <c r="V31" i="5"/>
  <c r="U34" i="5"/>
  <c r="U64" i="5"/>
  <c r="U7" i="5"/>
  <c r="S7" i="5" s="1"/>
  <c r="U28" i="5"/>
  <c r="U13" i="5"/>
  <c r="U53" i="5"/>
  <c r="U65" i="5"/>
  <c r="S65" i="5" s="1"/>
  <c r="U4" i="5"/>
  <c r="U35" i="5"/>
  <c r="U23" i="5"/>
  <c r="U66" i="5"/>
  <c r="S66" i="5" s="1"/>
  <c r="U36" i="5"/>
  <c r="U37" i="5"/>
  <c r="U8" i="5"/>
  <c r="U54" i="5"/>
  <c r="S54" i="5" s="1"/>
  <c r="U67" i="5"/>
  <c r="U51" i="5"/>
  <c r="U55" i="5"/>
  <c r="U14" i="5"/>
  <c r="S14" i="5" s="1"/>
  <c r="U24" i="5"/>
  <c r="U6" i="5"/>
  <c r="U25" i="5"/>
  <c r="U18" i="5"/>
  <c r="S18" i="5" s="1"/>
  <c r="U56" i="5"/>
  <c r="U50" i="5"/>
  <c r="U26" i="5"/>
  <c r="U9" i="5"/>
  <c r="S9" i="5" s="1"/>
  <c r="U38" i="5"/>
  <c r="U68" i="5"/>
  <c r="U69" i="5"/>
  <c r="U39" i="5"/>
  <c r="S39" i="5" s="1"/>
  <c r="U57" i="5"/>
  <c r="U40" i="5"/>
  <c r="U41" i="5"/>
  <c r="U32" i="5"/>
  <c r="S32" i="5" s="1"/>
  <c r="U5" i="5"/>
  <c r="U70" i="5"/>
  <c r="U71" i="5"/>
  <c r="U16" i="5"/>
  <c r="S16" i="5" s="1"/>
  <c r="U58" i="5"/>
  <c r="U33" i="5"/>
  <c r="U72" i="5"/>
  <c r="U73" i="5"/>
  <c r="S73" i="5" s="1"/>
  <c r="U29" i="5"/>
  <c r="U42" i="5"/>
  <c r="U43" i="5"/>
  <c r="U74" i="5"/>
  <c r="S74" i="5" s="1"/>
  <c r="U3" i="5"/>
  <c r="U44" i="5"/>
  <c r="U59" i="5"/>
  <c r="U19" i="5"/>
  <c r="S19" i="5" s="1"/>
  <c r="U30" i="5"/>
  <c r="U48" i="5"/>
  <c r="U2" i="5"/>
  <c r="U11" i="5"/>
  <c r="S11" i="5" s="1"/>
  <c r="U49" i="5"/>
  <c r="U75" i="5"/>
  <c r="U76" i="5"/>
  <c r="U77" i="5"/>
  <c r="S77" i="5" s="1"/>
  <c r="U60" i="5"/>
  <c r="U27" i="5"/>
  <c r="U12" i="5"/>
  <c r="U45" i="5"/>
  <c r="S45" i="5" s="1"/>
  <c r="U46" i="5"/>
  <c r="U22" i="5"/>
  <c r="U61" i="5"/>
  <c r="U17" i="5"/>
  <c r="S17" i="5" s="1"/>
  <c r="U10" i="5"/>
  <c r="U47" i="5"/>
  <c r="U52" i="5"/>
  <c r="S52" i="5" s="1"/>
  <c r="U78" i="5"/>
  <c r="S78" i="5" s="1"/>
  <c r="U62" i="5"/>
  <c r="U79" i="5"/>
  <c r="U15" i="5"/>
  <c r="S15" i="5" s="1"/>
  <c r="U63" i="5"/>
  <c r="S63" i="5" s="1"/>
  <c r="U80" i="5"/>
  <c r="U20" i="5"/>
  <c r="U31" i="5"/>
  <c r="S31" i="5" s="1"/>
  <c r="V21" i="5"/>
  <c r="W21" i="5"/>
  <c r="X21" i="5"/>
  <c r="Y21" i="5"/>
  <c r="Z21" i="5"/>
  <c r="U21" i="5"/>
  <c r="S61" i="5" l="1"/>
  <c r="S12" i="5"/>
  <c r="S76" i="5"/>
  <c r="S2" i="5"/>
  <c r="S59" i="5"/>
  <c r="S43" i="5"/>
  <c r="S72" i="5"/>
  <c r="S71" i="5"/>
  <c r="R71" i="5" s="1"/>
  <c r="S41" i="5"/>
  <c r="S69" i="5"/>
  <c r="S26" i="5"/>
  <c r="S25" i="5"/>
  <c r="S55" i="5"/>
  <c r="S8" i="5"/>
  <c r="S23" i="5"/>
  <c r="S53" i="5"/>
  <c r="R53" i="5" s="1"/>
  <c r="S64" i="5"/>
  <c r="S20" i="5"/>
  <c r="S79" i="5"/>
  <c r="S47" i="5"/>
  <c r="R47" i="5" s="1"/>
  <c r="S22" i="5"/>
  <c r="S27" i="5"/>
  <c r="S75" i="5"/>
  <c r="S48" i="5"/>
  <c r="R48" i="5" s="1"/>
  <c r="S44" i="5"/>
  <c r="S42" i="5"/>
  <c r="S33" i="5"/>
  <c r="S70" i="5"/>
  <c r="R70" i="5" s="1"/>
  <c r="S40" i="5"/>
  <c r="S68" i="5"/>
  <c r="S50" i="5"/>
  <c r="S6" i="5"/>
  <c r="R6" i="5" s="1"/>
  <c r="S51" i="5"/>
  <c r="S37" i="5"/>
  <c r="S35" i="5"/>
  <c r="S13" i="5"/>
  <c r="R13" i="5" s="1"/>
  <c r="S34" i="5"/>
  <c r="S80" i="5"/>
  <c r="S62" i="5"/>
  <c r="S10" i="5"/>
  <c r="R10" i="5" s="1"/>
  <c r="S46" i="5"/>
  <c r="S60" i="5"/>
  <c r="S49" i="5"/>
  <c r="S30" i="5"/>
  <c r="R30" i="5" s="1"/>
  <c r="S3" i="5"/>
  <c r="S29" i="5"/>
  <c r="S58" i="5"/>
  <c r="S5" i="5"/>
  <c r="R5" i="5" s="1"/>
  <c r="S57" i="5"/>
  <c r="S38" i="5"/>
  <c r="S56" i="5"/>
  <c r="S24" i="5"/>
  <c r="R24" i="5" s="1"/>
  <c r="S67" i="5"/>
  <c r="R67" i="5" s="1"/>
  <c r="S36" i="5"/>
  <c r="S4" i="5"/>
  <c r="S28" i="5"/>
  <c r="R28" i="5" s="1"/>
  <c r="S21" i="5"/>
  <c r="Q31" i="5"/>
  <c r="Q52" i="5"/>
  <c r="Q15" i="5"/>
  <c r="Q63" i="5"/>
  <c r="Q78" i="5"/>
  <c r="R66" i="5"/>
  <c r="R23" i="5"/>
  <c r="Q79" i="5"/>
  <c r="R50" i="5"/>
  <c r="R51" i="5"/>
  <c r="R37" i="5"/>
  <c r="R35" i="5"/>
  <c r="R34" i="5"/>
  <c r="R21" i="5"/>
  <c r="R60" i="5"/>
  <c r="Q38" i="5"/>
  <c r="Q56" i="5"/>
  <c r="Q24" i="5"/>
  <c r="Q36" i="5"/>
  <c r="Q4" i="5"/>
  <c r="Q28" i="5"/>
  <c r="Q17" i="5"/>
  <c r="Q45" i="5"/>
  <c r="R3" i="5"/>
  <c r="Q3" i="5"/>
  <c r="Q11" i="5"/>
  <c r="Q19" i="5"/>
  <c r="Q74" i="5"/>
  <c r="Q73" i="5"/>
  <c r="Q16" i="5"/>
  <c r="Q32" i="5"/>
  <c r="Q39" i="5"/>
  <c r="Q9" i="5"/>
  <c r="Q18" i="5"/>
  <c r="Q14" i="5"/>
  <c r="Q54" i="5"/>
  <c r="Q65" i="5"/>
  <c r="Q7" i="5"/>
  <c r="Q61" i="5"/>
  <c r="Q12" i="5"/>
  <c r="Q21" i="5"/>
  <c r="R62" i="5"/>
  <c r="Q62" i="5"/>
  <c r="R49" i="5"/>
  <c r="Q49" i="5"/>
  <c r="R29" i="5"/>
  <c r="Q29" i="5"/>
  <c r="Q5" i="5"/>
  <c r="Q59" i="5"/>
  <c r="Q43" i="5"/>
  <c r="Q72" i="5"/>
  <c r="Q71" i="5"/>
  <c r="Q41" i="5"/>
  <c r="Q25" i="5"/>
  <c r="Q55" i="5"/>
  <c r="Q8" i="5"/>
  <c r="Q53" i="5"/>
  <c r="Q64" i="5"/>
  <c r="Q47" i="5"/>
  <c r="Q22" i="5"/>
  <c r="R56" i="5"/>
  <c r="R36" i="5"/>
  <c r="R4" i="5"/>
  <c r="R80" i="5"/>
  <c r="Q80" i="5"/>
  <c r="Q30" i="5"/>
  <c r="Q2" i="5"/>
  <c r="R20" i="5"/>
  <c r="R44" i="5"/>
  <c r="Q44" i="5"/>
  <c r="Q42" i="5"/>
  <c r="Q33" i="5"/>
  <c r="Q70" i="5"/>
  <c r="Q40" i="5"/>
  <c r="Q68" i="5"/>
  <c r="Q50" i="5"/>
  <c r="Q6" i="5"/>
  <c r="Q51" i="5"/>
  <c r="Q37" i="5"/>
  <c r="Q35" i="5"/>
  <c r="Q13" i="5"/>
  <c r="Q34" i="5"/>
  <c r="Q10" i="5"/>
  <c r="Q46" i="5"/>
  <c r="Q60" i="5"/>
  <c r="R9" i="5"/>
  <c r="R18" i="5"/>
  <c r="R14" i="5"/>
  <c r="R54" i="5"/>
  <c r="R65" i="5"/>
  <c r="R7" i="5"/>
  <c r="Q20" i="5"/>
  <c r="R57" i="5"/>
  <c r="Q57" i="5"/>
  <c r="R26" i="5"/>
  <c r="R25" i="5"/>
  <c r="R55" i="5"/>
  <c r="R8" i="5"/>
  <c r="R64" i="5"/>
  <c r="R46" i="5"/>
  <c r="R79" i="5"/>
  <c r="R22" i="5"/>
  <c r="R27" i="5"/>
  <c r="R75" i="5"/>
  <c r="R31" i="5"/>
  <c r="R63" i="5"/>
  <c r="R15" i="5"/>
  <c r="R78" i="5"/>
  <c r="R52" i="5"/>
  <c r="R17" i="5"/>
  <c r="R61" i="5"/>
  <c r="R45" i="5"/>
  <c r="R12" i="5"/>
  <c r="R77" i="5"/>
  <c r="R76" i="5"/>
  <c r="R11" i="5"/>
  <c r="R2" i="5"/>
  <c r="R33" i="5"/>
  <c r="R58" i="5"/>
  <c r="R39" i="5"/>
  <c r="R42" i="5"/>
  <c r="R38" i="5"/>
  <c r="R19" i="5"/>
  <c r="R59" i="5"/>
  <c r="R74" i="5"/>
  <c r="R43" i="5"/>
  <c r="R73" i="5"/>
  <c r="R72" i="5"/>
  <c r="R16" i="5"/>
  <c r="R32" i="5"/>
  <c r="R41" i="5"/>
  <c r="R68" i="5"/>
  <c r="R40" i="5"/>
  <c r="R69" i="5"/>
</calcChain>
</file>

<file path=xl/sharedStrings.xml><?xml version="1.0" encoding="utf-8"?>
<sst xmlns="http://schemas.openxmlformats.org/spreadsheetml/2006/main" count="2730" uniqueCount="1322">
  <si>
    <t xml:space="preserve">“Just as they parked/arrived the old car died again.” </t>
  </si>
  <si>
    <t xml:space="preserve">“When my mother used to wash/help the clothes came out nice and clean.” </t>
  </si>
  <si>
    <t xml:space="preserve">“When the gardeners were finished/left the garden was full of flowers.” </t>
  </si>
  <si>
    <t xml:space="preserve">“After the architect started/quit the plans became simpler.” </t>
  </si>
  <si>
    <t xml:space="preserve">“This year when they shouted/celebrated el grito was even heard in the mountains.” </t>
  </si>
  <si>
    <t xml:space="preserve">“Whenever the girl jumps/plays the rope hits her in the head.” </t>
  </si>
  <si>
    <t>“After they cleaned/left the house was shiny clean all over.”</t>
  </si>
  <si>
    <t>“When the artist painted/yelled the painting fell off the wall.”</t>
  </si>
  <si>
    <t>“Five days after they drank/celebrated the wine turned into vinegar.”</t>
  </si>
  <si>
    <t>“After I ran/trained the maratón didn’t seem so impossible to me.”</t>
  </si>
  <si>
    <t>“When the bride descended/approached the stairway seemed very long to her.”</t>
  </si>
  <si>
    <t xml:space="preserve">Siempre que mi hermana maneja el carro suena raro. </t>
  </si>
  <si>
    <t xml:space="preserve">“When the contestant guessed/gave up the answer appeared on the screen.” </t>
  </si>
  <si>
    <t>“Whenever my sister drives/rides the car makes strange sounds.”</t>
  </si>
  <si>
    <t xml:space="preserve">“While the father was reading/praying the ancient bible split in two.” </t>
  </si>
  <si>
    <t>“After they ate/talked the chicken got cold right  away.”</t>
  </si>
  <si>
    <t>“Before they sang/celebrated that song was not very well known.”</t>
  </si>
  <si>
    <t>“While the groom was paying/making a call the diamond fell to the floor.”</t>
  </si>
  <si>
    <t>“When Dora bought/left the food was left behind in the market.”</t>
  </si>
  <si>
    <t xml:space="preserve">Siempre que mi hermana se monta el carro suena raro. </t>
  </si>
  <si>
    <t>Justo cuando llegaban el carro viejo volvió a fallar.</t>
  </si>
  <si>
    <t xml:space="preserve">Antes de que cantaran esa canción no era muy conocida. </t>
  </si>
  <si>
    <t xml:space="preserve">Cuando la artista pintó el cuadro cayó de la pared. </t>
  </si>
  <si>
    <t xml:space="preserve">Cuando la artista gritó el cuadro cayó de la pared. </t>
  </si>
  <si>
    <t xml:space="preserve">Cinco días después de que bebieron el vino se volvió vinagre. </t>
  </si>
  <si>
    <t xml:space="preserve">Cinco días después de que celebraron el vino se volvió vinagre. </t>
  </si>
  <si>
    <t>Después de que corrí el maratón no me parecía tan imposible.</t>
  </si>
  <si>
    <t>Mientras el maestro tocaba el violín resonaba por todo el salón.</t>
  </si>
  <si>
    <t>Mientras el maestro descansaba el violín resonaba por todo el salón.</t>
  </si>
  <si>
    <t xml:space="preserve">Mientras el padre leía la biblia antigua se partió en dos. </t>
  </si>
  <si>
    <t xml:space="preserve">Mientras el padre rezaba la biblia antigua se partió en dos. </t>
  </si>
  <si>
    <t xml:space="preserve">Mientras el novio pagaba el diamante se cayó al piso. </t>
  </si>
  <si>
    <t xml:space="preserve">Mientras el novio llamaba el diamante se cayó al piso. </t>
  </si>
  <si>
    <t>Este año cuando gritaron el grito sonó hasta por las montañas.</t>
  </si>
  <si>
    <t>Este año cuando celebraron el grito sonó hasta por las montañas.</t>
  </si>
  <si>
    <t xml:space="preserve">Cuando Dora compró la comida se le quedó en el mercado. </t>
  </si>
  <si>
    <t xml:space="preserve">Cuando Dora salió la comida se le quedó en el mercado. </t>
  </si>
  <si>
    <t>Siempre que la niña salta la cuerda le da por la cabeza.</t>
  </si>
  <si>
    <t>Siempre que la niña juega la cuerda le da por la cabeza.</t>
  </si>
  <si>
    <t>Transitive</t>
  </si>
  <si>
    <t>Intransitive</t>
  </si>
  <si>
    <t xml:space="preserve">According to the Spanish word frequency rankings calculated by Davies (2005), the transitive and intransitive verbs were similar overall with regard to frequency: t(38) = .048, p = .962. </t>
  </si>
  <si>
    <t xml:space="preserve">The second effect is a garden path effect in the opposite direction, with the transitive condition yielding longer reading times than the intransitive condition; this usually occurs on the matrix clause verb in Region 4. Therefore, the regions of interest for the present study were Regions 3 and 4, with 5 also analyzed as a site for potential spillover or sentence wrap-up effects. </t>
  </si>
  <si>
    <t xml:space="preserve">The 20 target items, each appearing in the transitive and the intransitive conditions, were distributed across two lists in a Latin Square design. </t>
  </si>
  <si>
    <t xml:space="preserve">The target stimuli were combined with 120 distractors and two different pseudo- randomizations were created for each list such that no two experimental sentences appeared in succession, yielding four presentation lists total. </t>
  </si>
  <si>
    <t>List 1</t>
  </si>
  <si>
    <t>List 2</t>
  </si>
  <si>
    <t xml:space="preserve">Cuando el escultor volvió la obra tenía diez pies de altura. </t>
  </si>
  <si>
    <t>“When the sculptor finished/came back the piece was ten feet tall.”</t>
  </si>
  <si>
    <t>Falso</t>
  </si>
  <si>
    <t>Verdadero</t>
  </si>
  <si>
    <t>Se comió carne de res</t>
  </si>
  <si>
    <t>Se sabían la letra de la canción bien</t>
  </si>
  <si>
    <t>This block is to distract from the fronted structure in the target sentences</t>
  </si>
  <si>
    <t>Suena raro pero me gusta cultivar en mi jardín por diversión.</t>
  </si>
  <si>
    <t>La obra de teatro se presentó en el salón de conciertos.</t>
  </si>
  <si>
    <t>Los escultores italianos tienen mucha fama.</t>
  </si>
  <si>
    <t>This block is to include vocabulary that from the earlier sections without fronted adverbial clauses</t>
  </si>
  <si>
    <t xml:space="preserve">En la oficina, había dos empleados, un periodista y un fotógrafo. </t>
  </si>
  <si>
    <t>Random ambiguous sentences</t>
  </si>
  <si>
    <t xml:space="preserve">El chico guapo está bien solo. </t>
  </si>
  <si>
    <t>English Translation</t>
  </si>
  <si>
    <t>Comprehension check (Simple)</t>
  </si>
  <si>
    <t xml:space="preserve">Correct T/F Binary Choice </t>
  </si>
  <si>
    <t>Incorrect T/F Binary Choice</t>
  </si>
  <si>
    <t xml:space="preserve">La estudiante se encontró con su profesora para calmar su preocupación. </t>
  </si>
  <si>
    <t>La profesora</t>
  </si>
  <si>
    <t>(No correct)</t>
  </si>
  <si>
    <t xml:space="preserve">Después de que hablaron el pollo se enfrió inmediatamente. </t>
  </si>
  <si>
    <t>Había cuatro personas en la oficina.</t>
  </si>
  <si>
    <t>Marisa y Luis son amigos.</t>
  </si>
  <si>
    <t>El chico no está contento.</t>
  </si>
  <si>
    <t>El señor gordo tomó un café solo.</t>
  </si>
  <si>
    <t>El pescado está listo para comer.</t>
  </si>
  <si>
    <t>La profesora sufre de ansiedad.</t>
  </si>
  <si>
    <t>El carro es especial.</t>
  </si>
  <si>
    <t>El señor le echa crema a su café.</t>
  </si>
  <si>
    <t>Los candidatos son intolerantes.</t>
  </si>
  <si>
    <t>La madre puso la comida que su hijo dejó en la olla en el refrigerador mientras él comía.</t>
  </si>
  <si>
    <t>El padre metió las ollas sucias que su hija dejó en la mesa en el lavaplatos cuando acabó de comer.</t>
  </si>
  <si>
    <t>La señora insertó la tarjeta que su pareja le dejó en su cartera en la máquina para pagar.</t>
  </si>
  <si>
    <t xml:space="preserve">20 target sentence pairs with prepositional ambiguities </t>
  </si>
  <si>
    <t>Questions for Cristina:</t>
  </si>
  <si>
    <t>(1) Are the two structures that I have at the moment enough?</t>
  </si>
  <si>
    <t>(2) The target sentences are getting long. I've tried to balance the other sentences to be long (using the fronted structures, etc) and then allow some to be short, to save participants' time, since they'll also be seeing a high number of flanker trials (or the ANT task), to avoid cognitive drain. Okay? Some still have ambiguity but of a different sort, nearly all use the same general vocab.</t>
  </si>
  <si>
    <t>(3) For a comprehension check, can I have X% of stimuli have a comp. check? Or all critical stimuli and X% of the distractors? They are not gathering specific information, except the 10 "random ambiguous" sentences</t>
  </si>
  <si>
    <t>(4) Can I break up the stimuli with mini-vocab lessons as a game to distract participants and avoid click-happy speed-readers?</t>
  </si>
  <si>
    <t xml:space="preserve">(5) Can I alternate slightly some of the original structres of Jegerski to simplify for earlier learners? E.g. "De una vez" --&gt; inmediatamente; "3 metros" --&gt; "10 pies" </t>
  </si>
  <si>
    <t>As a reminder:</t>
  </si>
  <si>
    <t>Self-paced reading, with studies 2 and 3 having interleaved flanker tasks, to compare "transitive vs intransitive" and "double prepositional phrase vs single prepositional phrase" reading times</t>
  </si>
  <si>
    <t>I was working on "Puse la bebida en el portavasos en el refrigerador" but there's too much confusion from native speakers --&gt; is the portavasos in the fridge? Or was the bebida on the portavasos but not anymore… this is good but not if you don't have a visual reference.</t>
  </si>
  <si>
    <t>Found these other alternatives. Now I have tested stimuli (20) and new stimuli (20) plus 80 distractors that use similar vocab and similar structures.</t>
  </si>
  <si>
    <t>If so, finish distractors accordingly</t>
  </si>
  <si>
    <t xml:space="preserve">Prior investigation of such experimental sentences in English has identified two different reading time effects. The first is an increased reading time on the postverbal NP in Region 3 when it follows an intransitive versus a transitive verb, which is suggestive of a conflict between the syntactic principle of late closure and the verb’s subcategorization matrix.4 </t>
  </si>
  <si>
    <t>VO, SV</t>
  </si>
  <si>
    <t>yes</t>
  </si>
  <si>
    <t xml:space="preserve">si tiene acento diacritico, o si es una palabra compuesta (impotente, vs potente) -- </t>
  </si>
  <si>
    <t>morfemas que tiene significado -- oso, im de impotente</t>
  </si>
  <si>
    <t>^^^ composici´øn</t>
  </si>
  <si>
    <t xml:space="preserve">10: Infinitivo-Objeto, Sujeto-Verbo-(Objeto) </t>
  </si>
  <si>
    <t>10: Verbo conjugado-Objeto, Sujeto-Verbo-(Objeto)</t>
  </si>
  <si>
    <t xml:space="preserve">Cuando era niña, Inés saltaba la cuerda mucho. </t>
  </si>
  <si>
    <r>
      <t xml:space="preserve">Siempre que da un concierto, la artista canta sus canciones más conocidas </t>
    </r>
    <r>
      <rPr>
        <sz val="16"/>
        <color theme="1"/>
        <rFont val="Calibri (Body)_x0000_"/>
      </rPr>
      <t xml:space="preserve">. </t>
    </r>
  </si>
  <si>
    <t>La computadora de Jessica falla con frecuencia.</t>
  </si>
  <si>
    <t>Elena tocó una canción antigua que le gusta a su papá.</t>
  </si>
  <si>
    <t>El artista dejó la pintura por todas partes.</t>
  </si>
  <si>
    <t>Mi amiga me contó una historia graciosa.</t>
  </si>
  <si>
    <t>La pantalla de mi computadora se me rompió.</t>
  </si>
  <si>
    <t>Mi padre me partió el sándwich en dos para llevarlo a clase.</t>
  </si>
  <si>
    <t>Mi hermana gritó y sonó por toda la casa.</t>
  </si>
  <si>
    <t>Mi tarjeta de crédito se me quedó en casa.</t>
  </si>
  <si>
    <t>Mis hijas están saltando a la cuerda en el jardín.</t>
  </si>
  <si>
    <t>A mis amigos no les gusta tomar vino.</t>
  </si>
  <si>
    <t xml:space="preserve">A mi papá le gusta manejar los carros deportivos. </t>
  </si>
  <si>
    <t>Al director le gusta su trabajo.</t>
  </si>
  <si>
    <t>Ana vació el lavaplatos en la cocina.</t>
  </si>
  <si>
    <t>Subjects: 3 proper names (2 f, 1 m), 3 plural nouns (1 f, 2 m), 4 singular nouns (2 f, 2 m)</t>
  </si>
  <si>
    <t>Los estudiantes hicieron el trabajo en la biblioteca.</t>
  </si>
  <si>
    <t>Objects: 4 sing fem, 2 sing masc, 1 plur fem, 3 plur masc</t>
  </si>
  <si>
    <t>Distractors for prepositional phrases with a phrase that follows the PP</t>
  </si>
  <si>
    <t>Distractors for prepositional phrases with PP at end of sent</t>
  </si>
  <si>
    <t>El pastel en el refrigerador es para el cumpleaños de Tomás.</t>
  </si>
  <si>
    <t>Mi hermana guardó en su celular el número del chico guapo.</t>
  </si>
  <si>
    <t>Yes</t>
  </si>
  <si>
    <t>All critical stimuli plus large enough number on others to make sure they are still reading --&gt; 75%?</t>
  </si>
  <si>
    <t>True or False comprehension checks</t>
  </si>
  <si>
    <t>Yes, should do.</t>
  </si>
  <si>
    <t>Simpler sentences with gustar for a frequent but difficult syntax</t>
  </si>
  <si>
    <t>A mis abuelos les encantan las canciones antiguas.</t>
  </si>
  <si>
    <t>guardó</t>
  </si>
  <si>
    <t>dejó</t>
  </si>
  <si>
    <t>en el librero</t>
  </si>
  <si>
    <t>cuando las encontró.</t>
  </si>
  <si>
    <t>Eugenio</t>
  </si>
  <si>
    <t>que Jaime</t>
  </si>
  <si>
    <t xml:space="preserve">dejó </t>
  </si>
  <si>
    <t>en el clóset</t>
  </si>
  <si>
    <t>Jorge</t>
  </si>
  <si>
    <t>puso</t>
  </si>
  <si>
    <t>la cartera</t>
  </si>
  <si>
    <t xml:space="preserve">traía </t>
  </si>
  <si>
    <t>que (él)</t>
  </si>
  <si>
    <t>en la mesa</t>
  </si>
  <si>
    <t>cuando regresó a su casa.</t>
  </si>
  <si>
    <t>en su abrigo</t>
  </si>
  <si>
    <t>Jorge puso la cartera que traía en su abrigo en la mesa cuando regresó a su casa.</t>
  </si>
  <si>
    <t>insertó</t>
  </si>
  <si>
    <t>la tarea</t>
  </si>
  <si>
    <t>sin mirar la nota.</t>
  </si>
  <si>
    <t>El mesero</t>
  </si>
  <si>
    <t>vació</t>
  </si>
  <si>
    <t>el vino</t>
  </si>
  <si>
    <t>en el fregadero</t>
  </si>
  <si>
    <t>que los clientes</t>
  </si>
  <si>
    <t>después de que se fueran.</t>
  </si>
  <si>
    <t>dejaron</t>
  </si>
  <si>
    <t>El mesero vació el vino que los clientes dejaron en la mesa en el fregadero después de que se fueran.</t>
  </si>
  <si>
    <t>Los novios</t>
  </si>
  <si>
    <t>armaron</t>
  </si>
  <si>
    <t>la mesa</t>
  </si>
  <si>
    <t>les dejó</t>
  </si>
  <si>
    <t>en su porche</t>
  </si>
  <si>
    <t>en la cocina</t>
  </si>
  <si>
    <t>de su nuevo apartamento.</t>
  </si>
  <si>
    <t>Los trabajadores</t>
  </si>
  <si>
    <t>en una carpeta</t>
  </si>
  <si>
    <t>encima de la mesa</t>
  </si>
  <si>
    <t>para verlos bien.</t>
  </si>
  <si>
    <t>Las chicas</t>
  </si>
  <si>
    <t>acomodaron</t>
  </si>
  <si>
    <t>la ropa</t>
  </si>
  <si>
    <t>que su mamá</t>
  </si>
  <si>
    <t>antes de dormir</t>
  </si>
  <si>
    <t>El padre</t>
  </si>
  <si>
    <t>metió</t>
  </si>
  <si>
    <t>las ollas sucias</t>
  </si>
  <si>
    <t xml:space="preserve">que su hija </t>
  </si>
  <si>
    <t>en el lavaplatos</t>
  </si>
  <si>
    <t>cuando acabó de comer.</t>
  </si>
  <si>
    <t>Los estudiantes</t>
  </si>
  <si>
    <t>insertaron</t>
  </si>
  <si>
    <t xml:space="preserve">les dejó </t>
  </si>
  <si>
    <t>Las artistas</t>
  </si>
  <si>
    <t>colocaron</t>
  </si>
  <si>
    <t>en sus cuadernos</t>
  </si>
  <si>
    <t>que su colega</t>
  </si>
  <si>
    <t>en la pared</t>
  </si>
  <si>
    <t>en la oficina</t>
  </si>
  <si>
    <t>La señora</t>
  </si>
  <si>
    <t>la tarjeta</t>
  </si>
  <si>
    <t>que su pareja</t>
  </si>
  <si>
    <t>le dejó</t>
  </si>
  <si>
    <t>en su cartera</t>
  </si>
  <si>
    <t>en la máquina</t>
  </si>
  <si>
    <t>para pagar.</t>
  </si>
  <si>
    <t>colocó</t>
  </si>
  <si>
    <t>que su jefe</t>
  </si>
  <si>
    <t>en la puerta</t>
  </si>
  <si>
    <t>null subject</t>
  </si>
  <si>
    <t>La cantante</t>
  </si>
  <si>
    <t>el micrófono</t>
  </si>
  <si>
    <t>que (ella)</t>
  </si>
  <si>
    <t>usó</t>
  </si>
  <si>
    <t>en el escenario</t>
  </si>
  <si>
    <t>en su lugar</t>
  </si>
  <si>
    <t>después del concierto.</t>
  </si>
  <si>
    <t>acomodó</t>
  </si>
  <si>
    <t>los documentos</t>
  </si>
  <si>
    <t>recibió</t>
  </si>
  <si>
    <t>después de revisarlos.</t>
  </si>
  <si>
    <t>en el buzón</t>
  </si>
  <si>
    <t>pusieron</t>
  </si>
  <si>
    <t>el pollo</t>
  </si>
  <si>
    <t>Amalia</t>
  </si>
  <si>
    <t>compró</t>
  </si>
  <si>
    <t>durante la clase</t>
  </si>
  <si>
    <t>Paco</t>
  </si>
  <si>
    <t>en la tienda</t>
  </si>
  <si>
    <t>los pantalones</t>
  </si>
  <si>
    <t>en su cuarto</t>
  </si>
  <si>
    <t>en su dormitorio</t>
  </si>
  <si>
    <t>cuando volvió.</t>
  </si>
  <si>
    <t>metieron</t>
  </si>
  <si>
    <t>que la maestra</t>
  </si>
  <si>
    <t>les dio</t>
  </si>
  <si>
    <t>en sus mochilas</t>
  </si>
  <si>
    <t>antes de irse.</t>
  </si>
  <si>
    <t xml:space="preserve">guardó </t>
  </si>
  <si>
    <t>la escultura</t>
  </si>
  <si>
    <t>que yo</t>
  </si>
  <si>
    <t>hice</t>
  </si>
  <si>
    <t>en mi clase</t>
  </si>
  <si>
    <t>en su mesa</t>
  </si>
  <si>
    <t>de trabajo.</t>
  </si>
  <si>
    <t>Nombre propio</t>
  </si>
  <si>
    <t>Fem sing (común)</t>
  </si>
  <si>
    <t>Fem plur</t>
  </si>
  <si>
    <t>Masc sing</t>
  </si>
  <si>
    <t>Masc plur</t>
  </si>
  <si>
    <t>Mi mamá</t>
  </si>
  <si>
    <t>Verb with diacritic</t>
  </si>
  <si>
    <t>Verb no diacritic</t>
  </si>
  <si>
    <t>Verb sing</t>
  </si>
  <si>
    <t>Verb plur</t>
  </si>
  <si>
    <t>los avisos</t>
  </si>
  <si>
    <t>La arquitecta</t>
  </si>
  <si>
    <t>La empleada</t>
  </si>
  <si>
    <t>el cuadro</t>
  </si>
  <si>
    <t>null subjects</t>
  </si>
  <si>
    <t>lexical subject</t>
  </si>
  <si>
    <t>nombre propio</t>
  </si>
  <si>
    <t>que Julio</t>
  </si>
  <si>
    <t>pronoun (yo)</t>
  </si>
  <si>
    <t>sujeto singular explíicita</t>
  </si>
  <si>
    <t>que sus compañeros</t>
  </si>
  <si>
    <t>le dejaron</t>
  </si>
  <si>
    <t>que sus padres</t>
  </si>
  <si>
    <t>les dejaron</t>
  </si>
  <si>
    <t>sujeto plural explícito</t>
  </si>
  <si>
    <t>dejar</t>
  </si>
  <si>
    <t>other</t>
  </si>
  <si>
    <t>with indirect</t>
  </si>
  <si>
    <t>without indirect</t>
  </si>
  <si>
    <t>antes de comer.</t>
  </si>
  <si>
    <t>en una olla</t>
  </si>
  <si>
    <t>María acomodó las revistas que Gabriela dejó bajo la cama en el librero cuando las encontró.</t>
  </si>
  <si>
    <t xml:space="preserve">Los novios armaron la mesa que Julio les dejó en su porche en la cocina de su nuevo apartamento. </t>
  </si>
  <si>
    <t>La empleada guardó los documentos que recibió en el buzón en una carpeta después de revisarlos.</t>
  </si>
  <si>
    <t>Los chicos</t>
  </si>
  <si>
    <t>preparó</t>
  </si>
  <si>
    <t>Los chicos pusieron el pollo que su mamá preparó en una olla en la mesa antes de comer.</t>
  </si>
  <si>
    <t>Los estudiantes metieron la tarea que la maestra les dio en la clase en sus mochilas antes de irse.</t>
  </si>
  <si>
    <t>en la clase</t>
  </si>
  <si>
    <t>Paco dejó los pantalones que compró en la tienda en su dormitorio cuando volvió.</t>
  </si>
  <si>
    <t>Mi mamá guardó la escultura que yo hice en mi clase en su mesa de trabajo.</t>
  </si>
  <si>
    <t>fem noun</t>
  </si>
  <si>
    <t>masc noun</t>
  </si>
  <si>
    <t>en su buzón</t>
  </si>
  <si>
    <t>en su oficina</t>
  </si>
  <si>
    <t>Las chicas acomodaron la ropa que sus padres les dejaron en su cuarto en el clóset antes de dormir.</t>
  </si>
  <si>
    <t>Las chicas acomodaron la ropa que sus padres les dejaron en el clóset antes de dormir.</t>
  </si>
  <si>
    <t>La señora insertó la tarjeta que su pareja le dejó en la máquina para pagar.</t>
  </si>
  <si>
    <t>La empleada guardó los documentos que recibió en una carpeta después de revisarlos.</t>
  </si>
  <si>
    <t>Los chicos pusieron el pollo que su mamá preparó en la mesa antes de comer.</t>
  </si>
  <si>
    <t>Mi mamá guardó la escultura que yo hice en su mesa de trabajo.</t>
  </si>
  <si>
    <t xml:space="preserve">Mis amigas se reunieron en la escuela para ir a jugar fútbol. </t>
  </si>
  <si>
    <t>Los meseros preparan las verduras en la cocina antes de servirlas.</t>
  </si>
  <si>
    <t>Subjects: 2 proper names (1 f, 1 m), 3 plural nouns (2 f, 1 m), 5 singular nouns (3 f, 2 m)</t>
  </si>
  <si>
    <t>Objects: Varying constructions to front prepositional phrases but maintain short sentences, so difficult to tell</t>
  </si>
  <si>
    <t>Esta estatua se puede exponer en un librero</t>
  </si>
  <si>
    <t>La madre no sabe lavar ropa</t>
  </si>
  <si>
    <t>No limpiaron toda la casa</t>
  </si>
  <si>
    <t>El cuadro está fijo en la pared</t>
  </si>
  <si>
    <t>Van a tomar el resto del vino.</t>
  </si>
  <si>
    <t xml:space="preserve">Soy un corredor de maratones olímpicos. </t>
  </si>
  <si>
    <t>La acústica del salón no es muy buena.</t>
  </si>
  <si>
    <t xml:space="preserve">Mi hermana no cuida el carro. </t>
  </si>
  <si>
    <t>Es probable que haya más de 5 escalones.</t>
  </si>
  <si>
    <t>A mi papá se le rompió la biblia.</t>
  </si>
  <si>
    <t>El novio tiene que buscar el diamante.</t>
  </si>
  <si>
    <t>El jardín es muy bonito.</t>
  </si>
  <si>
    <t>El sonido llegó hasta lejos.</t>
  </si>
  <si>
    <t>Dora tiene que regresar al mercado.</t>
  </si>
  <si>
    <t>La niña se golpea cuando juega.</t>
  </si>
  <si>
    <t>Los estudiantes colocaron la tarea que la Sra. Sánchez les dejó en sus cuadernos sin mirar la nota.</t>
  </si>
  <si>
    <t>Los trabajadores colocaron los avisos que su jefe les dejó en la puerta de la oficina.</t>
  </si>
  <si>
    <t>Los trabajadores colocaron los avisos que su jefe les dejó en una carpeta en la puerta de la oficina.</t>
  </si>
  <si>
    <t>La profesora dejó la galleta que compró en la tienda en su cartera durante la clase.</t>
  </si>
  <si>
    <t>la galleta</t>
  </si>
  <si>
    <t>de la oficina.</t>
  </si>
  <si>
    <t xml:space="preserve">Después de que la arquitecta empezó los planos se volvieron más sencillos. </t>
  </si>
  <si>
    <t>Después de que la arquitecta renunció los planos se volvieron más sencillos.</t>
  </si>
  <si>
    <t xml:space="preserve">Los nuevos planos son más simples. </t>
  </si>
  <si>
    <t>La arquitecta puso los planos que sus compañeros le dejaron en su oficina encima de la mesa para verlos bien.</t>
  </si>
  <si>
    <t xml:space="preserve">Los planos del arquitecto tienen un diseño muy creativo. </t>
  </si>
  <si>
    <t>La arquitecta puso los planos que sus compañeros le dejaron encima de la mesa para verlos bien.</t>
  </si>
  <si>
    <t>La arquitecta puso los planos  que sus compañeros le dejaron en su oficina encima de la mesa para verlos bien.</t>
  </si>
  <si>
    <t>los planos</t>
  </si>
  <si>
    <t>El chef está preparando una ensalada.</t>
  </si>
  <si>
    <t>Los niños  completaron su tarea.</t>
  </si>
  <si>
    <t>El fotógrafo se lleva la cámera consigo.</t>
  </si>
  <si>
    <t>------</t>
  </si>
  <si>
    <t>El dormitorio de Jimena está limpio.</t>
  </si>
  <si>
    <t>Ana hace quehaceres en casa.</t>
  </si>
  <si>
    <t>Las mujeres están preparadas en caso de emergencia.</t>
  </si>
  <si>
    <t>Los artistas donarán obras de arte al público.</t>
  </si>
  <si>
    <t>El equipo está triste por el resultado.</t>
  </si>
  <si>
    <t>El refrigerador está vacío.</t>
  </si>
  <si>
    <t>No hay dulces en la casa de Menéndez.</t>
  </si>
  <si>
    <t>Al público le gustó la música.</t>
  </si>
  <si>
    <t>Mi hermana no tiene un teléfono móvil.</t>
  </si>
  <si>
    <t>A mis amigas no les gustan los deportes.</t>
  </si>
  <si>
    <t>Carlos solo cultiva verduras en el jardín que tiene en casa.</t>
  </si>
  <si>
    <t xml:space="preserve">Carlos cultiva limones en su jardín. </t>
  </si>
  <si>
    <t>Linda trabaja todo el fin de semana.</t>
  </si>
  <si>
    <t>La cantante colocó el micrófono que usó en el escenario en su lugar después del concierto.</t>
  </si>
  <si>
    <t>La cantante colocó el micrófono que usó en su lugar después del concierto.</t>
  </si>
  <si>
    <t xml:space="preserve">Las artistas colocaron el cuadro que su colega dejó en la oficina privada antes de su exhibición. </t>
  </si>
  <si>
    <t>María acomodó las revistas que Gabriela dejó en el librero cuando las encontró</t>
  </si>
  <si>
    <t xml:space="preserve">Las artistas colocaron el cuadro que su colega dejó en la pared en la oficina privada antes de su exhibición. </t>
  </si>
  <si>
    <t>las tareas</t>
  </si>
  <si>
    <t>en el piso</t>
  </si>
  <si>
    <t>las muñecas</t>
  </si>
  <si>
    <t>Eugenio puso el retrato que Jaime le dejó en su buzón en un marco colgado en la pared.</t>
  </si>
  <si>
    <t>que las niñas</t>
  </si>
  <si>
    <t>Gabriela acomodó las muñecas que las niñas dejaron en el piso en el clóset cuando la encontró.</t>
  </si>
  <si>
    <t>Gabriela</t>
  </si>
  <si>
    <t>el retrato</t>
  </si>
  <si>
    <t>en un marco</t>
  </si>
  <si>
    <t>colgado en la pared.</t>
  </si>
  <si>
    <t>el libro</t>
  </si>
  <si>
    <t>encontró</t>
  </si>
  <si>
    <t>con los otros libros antiguos.</t>
  </si>
  <si>
    <t>en el ático</t>
  </si>
  <si>
    <t>Amalia puso el libro que encontró en el ático en el librero con los otros libros antiguos.</t>
  </si>
  <si>
    <t>Los estudiantes colocaron la tarea que la Sra. Martín les dejó encima de sus escritorios en sus cuadernos sin mirar la nota.</t>
  </si>
  <si>
    <t>que la Sra. Martín</t>
  </si>
  <si>
    <t>piso</t>
  </si>
  <si>
    <t>clóset</t>
  </si>
  <si>
    <t>encontrar</t>
  </si>
  <si>
    <t>poner</t>
  </si>
  <si>
    <t>retrato</t>
  </si>
  <si>
    <t>buzón</t>
  </si>
  <si>
    <t>marco</t>
  </si>
  <si>
    <t>cartera</t>
  </si>
  <si>
    <t>abrigo</t>
  </si>
  <si>
    <t>ático</t>
  </si>
  <si>
    <t>librero</t>
  </si>
  <si>
    <t>escritorio</t>
  </si>
  <si>
    <t>mesero</t>
  </si>
  <si>
    <t>fregadero</t>
  </si>
  <si>
    <t>porche</t>
  </si>
  <si>
    <t>apartamento</t>
  </si>
  <si>
    <t>olla</t>
  </si>
  <si>
    <t>lavaplatos</t>
  </si>
  <si>
    <t>colega</t>
  </si>
  <si>
    <t>priviada antes de su exhibición.</t>
  </si>
  <si>
    <t>exhibición</t>
  </si>
  <si>
    <t>aviso</t>
  </si>
  <si>
    <t>carpeta</t>
  </si>
  <si>
    <t>micrófono</t>
  </si>
  <si>
    <t>concierto</t>
  </si>
  <si>
    <t>empleado</t>
  </si>
  <si>
    <t>pollo</t>
  </si>
  <si>
    <t>preparar</t>
  </si>
  <si>
    <t>galleta</t>
  </si>
  <si>
    <t>maestro</t>
  </si>
  <si>
    <t>mochila</t>
  </si>
  <si>
    <t>pantalones</t>
  </si>
  <si>
    <t>dormitorio</t>
  </si>
  <si>
    <t>escultura</t>
  </si>
  <si>
    <r>
      <t>3:</t>
    </r>
    <r>
      <rPr>
        <sz val="13"/>
        <color theme="1"/>
        <rFont val="Arial"/>
        <family val="2"/>
      </rPr>
      <t> cartera, colocaron</t>
    </r>
  </si>
  <si>
    <r>
      <t>2:</t>
    </r>
    <r>
      <rPr>
        <sz val="13"/>
        <color theme="1"/>
        <rFont val="Arial"/>
        <family val="2"/>
      </rPr>
      <t> buzón, carpeta, clóset</t>
    </r>
  </si>
  <si>
    <r>
      <t>1:</t>
    </r>
    <r>
      <rPr>
        <sz val="13"/>
        <color theme="1"/>
        <rFont val="Arial"/>
        <family val="2"/>
      </rPr>
      <t> abrigo, acomodaron, amalia, apartamento, armaron, arquitecta, avisos, colega, colgado, cuadernos, dormitorio, empleada, escritorios, escultura, eugenio, exhibición, fregadero, gabriela, galleta, irse, lavaplatos, librero, maestra, mesero, metieron, micrófono, mochilas, muñecas, novios, olla, ollas, paco, pantalones, planos, pollo, porche, profesora, pusieron, retrato, revisarlos, sucias, traía, verlos</t>
    </r>
  </si>
  <si>
    <t>Low frequency</t>
  </si>
  <si>
    <t>Mid frequency</t>
  </si>
  <si>
    <t>7: mesa</t>
  </si>
  <si>
    <t>3: oficina</t>
  </si>
  <si>
    <r>
      <t>4:</t>
    </r>
    <r>
      <rPr>
        <sz val="13"/>
        <color theme="1"/>
        <rFont val="Arial"/>
        <family val="2"/>
      </rPr>
      <t> dejaron, puso</t>
    </r>
  </si>
  <si>
    <r>
      <t>2:</t>
    </r>
    <r>
      <rPr>
        <sz val="13"/>
        <color theme="1"/>
        <rFont val="Arial"/>
        <family val="2"/>
      </rPr>
      <t> pared, tarea, tienda</t>
    </r>
  </si>
  <si>
    <r>
      <t>1:</t>
    </r>
    <r>
      <rPr>
        <sz val="13"/>
        <color theme="1"/>
        <rFont val="Arial"/>
        <family val="2"/>
      </rPr>
      <t> antiguos, artistas, cantante, chicas, chicos, clientes, cocina, compañeros, concierto, cuadro, cuarto, documentos, dormir, escenario, fueran, hice, hija, jorge, máquina, martín, mirar, niñas, piso, privada, puerta, ropa, señora, tarjeta, vino</t>
    </r>
  </si>
  <si>
    <t>High frequency</t>
  </si>
  <si>
    <t>39: en</t>
  </si>
  <si>
    <t>33: la</t>
  </si>
  <si>
    <t>21: que</t>
  </si>
  <si>
    <t>18: su</t>
  </si>
  <si>
    <t>17: el</t>
  </si>
  <si>
    <t>12: de</t>
  </si>
  <si>
    <t>11: los</t>
  </si>
  <si>
    <r>
      <t>5:</t>
    </r>
    <r>
      <rPr>
        <sz val="13"/>
        <color theme="1"/>
        <rFont val="Arial"/>
        <family val="2"/>
      </rPr>
      <t> las, les, sus</t>
    </r>
  </si>
  <si>
    <r>
      <t>4:</t>
    </r>
    <r>
      <rPr>
        <sz val="13"/>
        <color theme="1"/>
        <rFont val="Arial"/>
        <family val="2"/>
      </rPr>
      <t> antes, cuando</t>
    </r>
  </si>
  <si>
    <r>
      <t>3:</t>
    </r>
    <r>
      <rPr>
        <sz val="13"/>
        <color theme="1"/>
        <rFont val="Arial"/>
        <family val="2"/>
      </rPr>
      <t> clase, después, le, una</t>
    </r>
  </si>
  <si>
    <r>
      <t>2:</t>
    </r>
    <r>
      <rPr>
        <sz val="13"/>
        <color theme="1"/>
        <rFont val="Arial"/>
        <family val="2"/>
      </rPr>
      <t> comer, encima, estudiantes, mi, para</t>
    </r>
  </si>
  <si>
    <r>
      <t>1:</t>
    </r>
    <r>
      <rPr>
        <sz val="13"/>
        <color theme="1"/>
        <rFont val="Arial"/>
        <family val="2"/>
      </rPr>
      <t> a, bien, casa, con, del, dio, durante, jefe, libro, libros, lugar, marco, nota, nuevo, otros, padre, padres, pagar, pareja, se, sin, trabajadores, trabajo, un, yo</t>
    </r>
  </si>
  <si>
    <t>41-91</t>
  </si>
  <si>
    <t>low frequency</t>
  </si>
  <si>
    <t>critical 21-40 (with middle PP)</t>
  </si>
  <si>
    <t>3: verduras</t>
  </si>
  <si>
    <r>
      <t>2:</t>
    </r>
    <r>
      <rPr>
        <sz val="13"/>
        <color theme="1"/>
        <rFont val="Arial"/>
        <family val="2"/>
      </rPr>
      <t> conciertos, cumpleaños, lava, maratón, pastel</t>
    </r>
  </si>
  <si>
    <t>mid frequency</t>
  </si>
  <si>
    <t>4: cocina</t>
  </si>
  <si>
    <r>
      <t>3:</t>
    </r>
    <r>
      <rPr>
        <sz val="13"/>
        <color theme="1"/>
        <rFont val="Arial"/>
        <family val="2"/>
      </rPr>
      <t> carro, fiesta</t>
    </r>
  </si>
  <si>
    <r>
      <t>2:</t>
    </r>
    <r>
      <rPr>
        <sz val="13"/>
        <color theme="1"/>
        <rFont val="Arial"/>
        <family val="2"/>
      </rPr>
      <t> artista, banda, computadora, correr, fútbol, hermana, salón, victoria, vino</t>
    </r>
  </si>
  <si>
    <r>
      <t>1:</t>
    </r>
    <r>
      <rPr>
        <sz val="13"/>
        <color theme="1"/>
        <rFont val="Arial"/>
        <family val="2"/>
      </rPr>
      <t> amiga, amigas, ana, antigua, artistas, biblioteca, cae, cama, canción, canciones, celular, chico, comida, concierto, correcta, crédito, cuadro, esposa, esposo, estudiante, frecuencia, hicieron, hija, jardín, justo, lluvia, mesa, niña, oficina, pantalla, pared, pintura, preparar, puso, quería, repente, ropa, servir, tarea, tarjeta, tienda, toca, toman</t>
    </r>
  </si>
  <si>
    <t>35: la</t>
  </si>
  <si>
    <t>29: el</t>
  </si>
  <si>
    <t>28: de</t>
  </si>
  <si>
    <t>23: en</t>
  </si>
  <si>
    <t>10: que</t>
  </si>
  <si>
    <r>
      <t>14:</t>
    </r>
    <r>
      <rPr>
        <sz val="13"/>
        <color theme="1"/>
        <rFont val="Arial"/>
        <family val="2"/>
      </rPr>
      <t> los, su</t>
    </r>
  </si>
  <si>
    <r>
      <t>9:</t>
    </r>
    <r>
      <rPr>
        <sz val="13"/>
        <color theme="1"/>
        <rFont val="Arial"/>
        <family val="2"/>
      </rPr>
      <t> después, mi</t>
    </r>
  </si>
  <si>
    <r>
      <t>7:</t>
    </r>
    <r>
      <rPr>
        <sz val="13"/>
        <color theme="1"/>
        <rFont val="Arial"/>
        <family val="2"/>
      </rPr>
      <t> cuando, una</t>
    </r>
  </si>
  <si>
    <r>
      <t>6:</t>
    </r>
    <r>
      <rPr>
        <sz val="13"/>
        <color theme="1"/>
        <rFont val="Arial"/>
        <family val="2"/>
      </rPr>
      <t> a, antes, las</t>
    </r>
  </si>
  <si>
    <r>
      <t>4:</t>
    </r>
    <r>
      <rPr>
        <sz val="13"/>
        <color theme="1"/>
        <rFont val="Arial"/>
        <family val="2"/>
      </rPr>
      <t> casa, para, se</t>
    </r>
  </si>
  <si>
    <r>
      <t>3:</t>
    </r>
    <r>
      <rPr>
        <sz val="13"/>
        <color theme="1"/>
        <rFont val="Arial"/>
        <family val="2"/>
      </rPr>
      <t> ciudad, era, muy</t>
    </r>
  </si>
  <si>
    <r>
      <t>2:</t>
    </r>
    <r>
      <rPr>
        <sz val="13"/>
        <color theme="1"/>
        <rFont val="Arial"/>
        <family val="2"/>
      </rPr>
      <t> del, equipo, familia, jugar, le, me, mucho, partido, ser, tuvo, un</t>
    </r>
  </si>
  <si>
    <r>
      <t>1:</t>
    </r>
    <r>
      <rPr>
        <sz val="13"/>
        <color theme="1"/>
        <rFont val="Arial"/>
        <family val="2"/>
      </rPr>
      <t> aire, amigos, bien, buena, carlos, comer, con, da, dar, durante, es, escuela, estudiantes, feliz, gusta, hace, hacer, historia, ir, lista, lo, lugar, mal, más, mientras, mis, mujeres, música, niño, niños, nos, número, partes, por, primer, puede, siempre, solo, son, sus, tenía, tiene, tienen, todas, todos, trabajo, tres, unos, van</t>
    </r>
  </si>
  <si>
    <t>high frequency</t>
  </si>
  <si>
    <t>1-20 and 92 to end</t>
  </si>
  <si>
    <t>mid freuqency</t>
  </si>
  <si>
    <r>
      <t>3:</t>
    </r>
    <r>
      <rPr>
        <sz val="13"/>
        <color theme="1"/>
        <rFont val="Arial"/>
        <family val="2"/>
      </rPr>
      <t> carro, jardín, raro</t>
    </r>
  </si>
  <si>
    <r>
      <t>2:</t>
    </r>
    <r>
      <rPr>
        <sz val="13"/>
        <color theme="1"/>
        <rFont val="Arial"/>
        <family val="2"/>
      </rPr>
      <t> altura, biblia, chico, flores, hermana, pies, piso, salón, suena, vino</t>
    </r>
  </si>
  <si>
    <r>
      <t>1:</t>
    </r>
    <r>
      <rPr>
        <sz val="13"/>
        <color theme="1"/>
        <rFont val="Arial"/>
        <family val="2"/>
      </rPr>
      <t> antigua, artista, canción, canciones, candidatos, celular, club, comida, conocida, crédito, cuadro, diez, dormir, empleados, estudiante, fama, fiesta, imposible, inmediatamente, justo, larga, listo, lleno, maestro, manejar, niña, novia, novio, oficina, pantalla, parecía, pared, periodista, preocupación, rápido, ropa, sala, tarjeta, teatro, toca, vacaciones, viejo</t>
    </r>
  </si>
  <si>
    <t>28: el</t>
  </si>
  <si>
    <t>25: la</t>
  </si>
  <si>
    <t>19: de</t>
  </si>
  <si>
    <t>13: en</t>
  </si>
  <si>
    <t>11: se</t>
  </si>
  <si>
    <t>7: por</t>
  </si>
  <si>
    <t>6: le</t>
  </si>
  <si>
    <r>
      <t>10:</t>
    </r>
    <r>
      <rPr>
        <sz val="13"/>
        <color theme="1"/>
        <rFont val="Arial"/>
        <family val="2"/>
      </rPr>
      <t> cuando, mi</t>
    </r>
  </si>
  <si>
    <r>
      <t>9:</t>
    </r>
    <r>
      <rPr>
        <sz val="13"/>
        <color theme="1"/>
        <rFont val="Arial"/>
        <family val="2"/>
      </rPr>
      <t> a, los, que</t>
    </r>
  </si>
  <si>
    <r>
      <t>5:</t>
    </r>
    <r>
      <rPr>
        <sz val="13"/>
        <color theme="1"/>
        <rFont val="Arial"/>
        <family val="2"/>
      </rPr>
      <t> después, me</t>
    </r>
  </si>
  <si>
    <r>
      <t>4:</t>
    </r>
    <r>
      <rPr>
        <sz val="13"/>
        <color theme="1"/>
        <rFont val="Arial"/>
        <family val="2"/>
      </rPr>
      <t> gusta, muy, no, para, un</t>
    </r>
  </si>
  <si>
    <r>
      <t>3:</t>
    </r>
    <r>
      <rPr>
        <sz val="13"/>
        <color theme="1"/>
        <rFont val="Arial"/>
        <family val="2"/>
      </rPr>
      <t> al, casa, dos, las, mientras, mis, solo, su, sus, tienen, y</t>
    </r>
  </si>
  <si>
    <r>
      <t>2:</t>
    </r>
    <r>
      <rPr>
        <sz val="13"/>
        <color theme="1"/>
        <rFont val="Arial"/>
        <family val="2"/>
      </rPr>
      <t> días, les, más, obra, padre, siempre</t>
    </r>
  </si>
  <si>
    <r>
      <t>1:</t>
    </r>
    <r>
      <rPr>
        <sz val="13"/>
        <color theme="1"/>
        <rFont val="Arial"/>
        <family val="2"/>
      </rPr>
      <t> amigos, año, antes, bien, cabeza, cinco, clase, comer, con, da, del, director, diseño, entre, era, esa, estaban, están, este, había, hacen, hasta, hay, jugar, madre, mercado, mucha, padres, partes, pero, respuesta, señor, son, tan, tenía, toda, todas, todo, tomar, trabajo, unos, varias</t>
    </r>
  </si>
  <si>
    <t>Hablar</t>
  </si>
  <si>
    <t>Llegar</t>
  </si>
  <si>
    <t>Festejejar</t>
  </si>
  <si>
    <t>Ayudar</t>
  </si>
  <si>
    <t>Salir</t>
  </si>
  <si>
    <t>Gritar</t>
  </si>
  <si>
    <t>Celebrar</t>
  </si>
  <si>
    <t>Rendir</t>
  </si>
  <si>
    <t>Entrenar</t>
  </si>
  <si>
    <t>Descansar</t>
  </si>
  <si>
    <t>Acercar</t>
  </si>
  <si>
    <t>Montar</t>
  </si>
  <si>
    <t>Rezar</t>
  </si>
  <si>
    <t>Llamar</t>
  </si>
  <si>
    <t>Volver</t>
  </si>
  <si>
    <t>Renunciar</t>
  </si>
  <si>
    <t>Aparcar</t>
  </si>
  <si>
    <t>Beber</t>
  </si>
  <si>
    <t>Brillar</t>
  </si>
  <si>
    <t>Calmar</t>
  </si>
  <si>
    <t>Comer</t>
  </si>
  <si>
    <t>Fallar</t>
  </si>
  <si>
    <t>Limpiar</t>
  </si>
  <si>
    <t>Llevar</t>
  </si>
  <si>
    <t>Manejar</t>
  </si>
  <si>
    <t>Pagar</t>
  </si>
  <si>
    <t>Quedar</t>
  </si>
  <si>
    <t>Resonar</t>
  </si>
  <si>
    <t>Saltar</t>
  </si>
  <si>
    <t>Terminar</t>
  </si>
  <si>
    <t>Bajar</t>
  </si>
  <si>
    <t>Ganar</t>
  </si>
  <si>
    <t>Traer</t>
  </si>
  <si>
    <t>Acomodar</t>
  </si>
  <si>
    <t>Armar</t>
  </si>
  <si>
    <t>Colgar</t>
  </si>
  <si>
    <t>Meter</t>
  </si>
  <si>
    <t>Novio</t>
  </si>
  <si>
    <t>Plano</t>
  </si>
  <si>
    <t>Plan</t>
  </si>
  <si>
    <t>Profesor</t>
  </si>
  <si>
    <t>Revisar</t>
  </si>
  <si>
    <t>Sucio</t>
  </si>
  <si>
    <t>Ver</t>
  </si>
  <si>
    <t>Colocar</t>
  </si>
  <si>
    <t>Dejar</t>
  </si>
  <si>
    <t>Encantar</t>
  </si>
  <si>
    <t>sencillo</t>
  </si>
  <si>
    <t>verdura</t>
  </si>
  <si>
    <t>cumpleaños</t>
  </si>
  <si>
    <t>lavar</t>
  </si>
  <si>
    <t>maratón</t>
  </si>
  <si>
    <t>pastel</t>
  </si>
  <si>
    <t>aretes</t>
  </si>
  <si>
    <t>autobús</t>
  </si>
  <si>
    <t>bar</t>
  </si>
  <si>
    <t>boda</t>
  </si>
  <si>
    <t>cámara</t>
  </si>
  <si>
    <t>Rank</t>
  </si>
  <si>
    <t>Ir (irse)</t>
  </si>
  <si>
    <t>cantar</t>
  </si>
  <si>
    <t>camisa</t>
  </si>
  <si>
    <t>caminar</t>
  </si>
  <si>
    <r>
      <t>2:</t>
    </r>
    <r>
      <rPr>
        <sz val="13"/>
        <color theme="1"/>
        <rFont val="Arial"/>
        <family val="2"/>
      </rPr>
      <t> </t>
    </r>
    <r>
      <rPr>
        <b/>
        <sz val="13"/>
        <color theme="1"/>
        <rFont val="Arial"/>
        <family val="2"/>
      </rPr>
      <t>aretes, cuerda, diamante, encantan, escalera, mecánico, montañas, planos, sencillos</t>
    </r>
  </si>
  <si>
    <t>arquitecto</t>
  </si>
  <si>
    <t>carro</t>
  </si>
  <si>
    <t>abuelo</t>
  </si>
  <si>
    <t>antigua</t>
  </si>
  <si>
    <t>concursante</t>
  </si>
  <si>
    <t>creativo</t>
  </si>
  <si>
    <t>cultivar</t>
  </si>
  <si>
    <t>deportivo</t>
  </si>
  <si>
    <t>diamante</t>
  </si>
  <si>
    <t>diversión</t>
  </si>
  <si>
    <t>escultor</t>
  </si>
  <si>
    <t>fotógrafo</t>
  </si>
  <si>
    <t>gordo</t>
  </si>
  <si>
    <t>guapo</t>
  </si>
  <si>
    <t>hijo</t>
  </si>
  <si>
    <t>invitado</t>
  </si>
  <si>
    <t>italiano</t>
  </si>
  <si>
    <t>jardinero</t>
  </si>
  <si>
    <t>leer</t>
  </si>
  <si>
    <t>pescado</t>
  </si>
  <si>
    <t>sándwich</t>
  </si>
  <si>
    <t>tocar</t>
  </si>
  <si>
    <t>vinagre</t>
  </si>
  <si>
    <t>violín</t>
  </si>
  <si>
    <t xml:space="preserve">“While the maestro played/rested the violín resonated throughout the hall.” </t>
  </si>
  <si>
    <t>El chico toca el violín raro .</t>
  </si>
  <si>
    <t>El violín tiene algún defecto.</t>
  </si>
  <si>
    <t>1: abuelos, aceptaron, antiguas, aparcaron, apartamento, arquitecta, arquitecto, autobuses, bebieron, brillaba, brille, calmar, cantaran, carros, comieron, conciertos, concursante, creativo, cultivar, deportivos, diamantes, diversión, escultor, escultores, fallar, fotógrafo, gordo, gritaron, grito, guapo, hijas, invitados, irme, italianos, jardineros, lavaba, leía, limpiaron, limpiecita, llevarlo, maneja, maratón, pagaba, pescado, pollo, prejuicios, profesora, quedaba, rendir, resonaba, salta, saltando, sándwich, simbólicas, terminaron, tocaba, vinagre, violín, violín, volvieron</t>
  </si>
  <si>
    <t>cuerda</t>
  </si>
  <si>
    <t>escalera</t>
  </si>
  <si>
    <t>mecánico</t>
  </si>
  <si>
    <t>montañas</t>
  </si>
  <si>
    <t>chef</t>
  </si>
  <si>
    <t>desayuno</t>
  </si>
  <si>
    <t>desayunar</t>
  </si>
  <si>
    <t>excursión</t>
  </si>
  <si>
    <t>gracioso</t>
  </si>
  <si>
    <t>lindo</t>
  </si>
  <si>
    <t>lotería</t>
  </si>
  <si>
    <t>papel</t>
  </si>
  <si>
    <t>pavo</t>
  </si>
  <si>
    <t>piano</t>
  </si>
  <si>
    <t>pintar</t>
  </si>
  <si>
    <t>plantar</t>
  </si>
  <si>
    <t>platos</t>
  </si>
  <si>
    <t>practicar</t>
  </si>
  <si>
    <t>práctica</t>
  </si>
  <si>
    <t>refrigerador</t>
  </si>
  <si>
    <t>1: aretes, arquitecta, arquitecto, autobús, bajarme, bar, boda, cámara, camina, camisas, canta, cantaron, cartera, chef, comerse, comimos, concursante, conocidas, cuerda, cultiva, desayuno, diamante, dormitorio, elena, escritorio, estatuas, excursión, falla, fotógrafo, fregadero, ganaran, graciosa, guapo, invitados, jardinero, jimena, lavaplatos, lavar, limpia, limpiar, limpiecita, linda, lotería, maneja, mesero, meseros, mochila, montañas, novios, papeles, pavo, pepe, piano, pintar, planos, plantar, platos, porche, practicar, prepara, preparan, refrigerador, resonaba, respuesta, reunieron, sábados, saltaba, servirlas, tarta, tartas, tomaron, traen, vasos, videojuegos</t>
  </si>
  <si>
    <t>reunir</t>
  </si>
  <si>
    <t>sábado</t>
  </si>
  <si>
    <t>servir</t>
  </si>
  <si>
    <t>tarta</t>
  </si>
  <si>
    <t>tomar</t>
  </si>
  <si>
    <t>vaso</t>
  </si>
  <si>
    <t>videojuego</t>
  </si>
  <si>
    <t>juego</t>
  </si>
  <si>
    <t>aceptar</t>
  </si>
  <si>
    <t>cuaderno</t>
  </si>
  <si>
    <t>muñeca</t>
  </si>
  <si>
    <t>word</t>
  </si>
  <si>
    <t>conocido</t>
  </si>
  <si>
    <t>estatua</t>
  </si>
  <si>
    <t>simbólico</t>
  </si>
  <si>
    <t>direct cognate</t>
  </si>
  <si>
    <t>cognate 1 off</t>
  </si>
  <si>
    <t>cognate 2 off</t>
  </si>
  <si>
    <t>cognate 1/2 off</t>
  </si>
  <si>
    <t>cognate?</t>
  </si>
  <si>
    <t>cognate 2 off?</t>
  </si>
  <si>
    <t>???</t>
  </si>
  <si>
    <t>https://corpus.byu.edu/coca/</t>
  </si>
  <si>
    <t>falda	5031</t>
  </si>
  <si>
    <t>not in list</t>
  </si>
  <si>
    <t>sótano</t>
  </si>
  <si>
    <t>replace with cuarto</t>
  </si>
  <si>
    <t>el arquitecto</t>
  </si>
  <si>
    <t>el bar</t>
  </si>
  <si>
    <t>el buzón</t>
  </si>
  <si>
    <t>el chef</t>
  </si>
  <si>
    <t>el cumpleaños</t>
  </si>
  <si>
    <t>el desayuno</t>
  </si>
  <si>
    <t>el escritorio</t>
  </si>
  <si>
    <t>la escalera</t>
  </si>
  <si>
    <t>estudiar</t>
  </si>
  <si>
    <t>la excursión</t>
  </si>
  <si>
    <t>el fotógrafo</t>
  </si>
  <si>
    <t>el invitado</t>
  </si>
  <si>
    <t>la lotería</t>
  </si>
  <si>
    <t>el mecánico</t>
  </si>
  <si>
    <t>la mochila</t>
  </si>
  <si>
    <t>la olla</t>
  </si>
  <si>
    <t>el pastel</t>
  </si>
  <si>
    <t>el pavo</t>
  </si>
  <si>
    <t>el pescado</t>
  </si>
  <si>
    <t>el piano</t>
  </si>
  <si>
    <t>la tarta</t>
  </si>
  <si>
    <t>tener</t>
  </si>
  <si>
    <t>la verdura</t>
  </si>
  <si>
    <t>viajar</t>
  </si>
  <si>
    <t>el vinagre</t>
  </si>
  <si>
    <t>el violín</t>
  </si>
  <si>
    <t xml:space="preserve">acomodar </t>
  </si>
  <si>
    <t xml:space="preserve">aparcar </t>
  </si>
  <si>
    <t>los aretes</t>
  </si>
  <si>
    <t>el ático</t>
  </si>
  <si>
    <t xml:space="preserve">brillar </t>
  </si>
  <si>
    <t xml:space="preserve">calmar </t>
  </si>
  <si>
    <t>el clóset</t>
  </si>
  <si>
    <t>festejar</t>
  </si>
  <si>
    <t>el fregadero</t>
  </si>
  <si>
    <t>el lavaplatos</t>
  </si>
  <si>
    <t>el librero</t>
  </si>
  <si>
    <t>el mesero</t>
  </si>
  <si>
    <t>el porche</t>
  </si>
  <si>
    <t xml:space="preserve">resonar </t>
  </si>
  <si>
    <t>el sándwich</t>
  </si>
  <si>
    <t>sucio</t>
  </si>
  <si>
    <t>el abrigo</t>
  </si>
  <si>
    <t>el apartamento</t>
  </si>
  <si>
    <t>el autobús</t>
  </si>
  <si>
    <t>la camisa</t>
  </si>
  <si>
    <t>la carpeta</t>
  </si>
  <si>
    <t>el concursante</t>
  </si>
  <si>
    <t>el cuaderno</t>
  </si>
  <si>
    <t>la cuerda</t>
  </si>
  <si>
    <t>el diamante</t>
  </si>
  <si>
    <t>la diversión</t>
  </si>
  <si>
    <t>el escultor</t>
  </si>
  <si>
    <t>la estatua</t>
  </si>
  <si>
    <t>la exhibición</t>
  </si>
  <si>
    <t>el jardinero</t>
  </si>
  <si>
    <t>el maratón</t>
  </si>
  <si>
    <t>la muñeca</t>
  </si>
  <si>
    <t>los prejuicios</t>
  </si>
  <si>
    <t>Word</t>
  </si>
  <si>
    <t>translations</t>
  </si>
  <si>
    <t>Rater 1</t>
  </si>
  <si>
    <t>Rater 2</t>
  </si>
  <si>
    <t>Rater 3</t>
  </si>
  <si>
    <t>Rater 4</t>
  </si>
  <si>
    <t>Rater 5</t>
  </si>
  <si>
    <t>Rater 6</t>
  </si>
  <si>
    <t>Rater 7</t>
  </si>
  <si>
    <t>Overall Ranking</t>
  </si>
  <si>
    <t>architect</t>
  </si>
  <si>
    <t>Incorrect translations</t>
  </si>
  <si>
    <t>architecture, articulate</t>
  </si>
  <si>
    <t>escalator</t>
  </si>
  <si>
    <t>photograph</t>
  </si>
  <si>
    <t>invitation</t>
  </si>
  <si>
    <t>mechanical</t>
  </si>
  <si>
    <t>birthday</t>
  </si>
  <si>
    <t>breakfast</t>
  </si>
  <si>
    <t>desk</t>
  </si>
  <si>
    <t>study</t>
  </si>
  <si>
    <t>excursion</t>
  </si>
  <si>
    <t>lottery</t>
  </si>
  <si>
    <t>mechanic</t>
  </si>
  <si>
    <t>microphone</t>
  </si>
  <si>
    <t>backpack</t>
  </si>
  <si>
    <t>fish</t>
  </si>
  <si>
    <t>pants</t>
  </si>
  <si>
    <t>pie/cake, pastry</t>
  </si>
  <si>
    <t>to have</t>
  </si>
  <si>
    <t>vegetables</t>
  </si>
  <si>
    <t>travel</t>
  </si>
  <si>
    <t xml:space="preserve">vinager </t>
  </si>
  <si>
    <t>violin</t>
  </si>
  <si>
    <t xml:space="preserve">cake, dessert </t>
  </si>
  <si>
    <t>turkey</t>
  </si>
  <si>
    <t>duration, truth, green</t>
  </si>
  <si>
    <t>leave</t>
  </si>
  <si>
    <t>beef, buzzer, bee</t>
  </si>
  <si>
    <t>author, scribe, writing(s), writer</t>
  </si>
  <si>
    <t>stairs</t>
  </si>
  <si>
    <t>road, path, concrete</t>
  </si>
  <si>
    <t>journey, vacation</t>
  </si>
  <si>
    <t>makeup, mocha, butter</t>
  </si>
  <si>
    <t>oil, pie, say, oar, olive</t>
  </si>
  <si>
    <t>pastel, paint, pasta</t>
  </si>
  <si>
    <t>Rater 8</t>
  </si>
  <si>
    <t>Rater 9</t>
  </si>
  <si>
    <t>accommodate</t>
  </si>
  <si>
    <t>park</t>
  </si>
  <si>
    <t>attic</t>
  </si>
  <si>
    <t>shine</t>
  </si>
  <si>
    <t>calm</t>
  </si>
  <si>
    <t>closet</t>
  </si>
  <si>
    <t>party, celebrate</t>
  </si>
  <si>
    <t>refrigerator, fridge</t>
  </si>
  <si>
    <t>fat</t>
  </si>
  <si>
    <t>handsome, pretty</t>
  </si>
  <si>
    <t>dishwasher</t>
  </si>
  <si>
    <t>bookshelf</t>
  </si>
  <si>
    <t>waiter, server</t>
  </si>
  <si>
    <t>plant</t>
  </si>
  <si>
    <t>porch</t>
  </si>
  <si>
    <t>resonate</t>
  </si>
  <si>
    <t>sandwich</t>
  </si>
  <si>
    <t>symbolic</t>
  </si>
  <si>
    <t>dirty</t>
  </si>
  <si>
    <t>to travel, take a trip</t>
  </si>
  <si>
    <t>coat</t>
  </si>
  <si>
    <t>apartment</t>
  </si>
  <si>
    <t>bus</t>
  </si>
  <si>
    <t>shirt</t>
  </si>
  <si>
    <t>folder</t>
  </si>
  <si>
    <t>purse, wallet</t>
  </si>
  <si>
    <t>contestant</t>
  </si>
  <si>
    <t>notebook</t>
  </si>
  <si>
    <t>rope</t>
  </si>
  <si>
    <t>diamond</t>
  </si>
  <si>
    <t>fun</t>
  </si>
  <si>
    <t>sculptor</t>
  </si>
  <si>
    <t>sculpture</t>
  </si>
  <si>
    <t>statue</t>
  </si>
  <si>
    <t>exhibit, exhibition</t>
  </si>
  <si>
    <t>cookie</t>
  </si>
  <si>
    <t>gardener</t>
  </si>
  <si>
    <t>marathon</t>
  </si>
  <si>
    <t>doll</t>
  </si>
  <si>
    <t>chicken</t>
  </si>
  <si>
    <t>prejudices</t>
  </si>
  <si>
    <t>portrait</t>
  </si>
  <si>
    <t>enjoy, learn, appreciate</t>
  </si>
  <si>
    <t>arts, beans</t>
  </si>
  <si>
    <t>gracious, thanks</t>
  </si>
  <si>
    <t>to reason</t>
  </si>
  <si>
    <t>"to jest"? Fest?, to fester</t>
  </si>
  <si>
    <t>cheap</t>
  </si>
  <si>
    <t>librarian, bookstore</t>
  </si>
  <si>
    <t>symbol</t>
  </si>
  <si>
    <t>"lavaplates"</t>
  </si>
  <si>
    <t>shining, clean, brilliant, to sweep, to know</t>
  </si>
  <si>
    <t>carpet</t>
  </si>
  <si>
    <t>division, distraction</t>
  </si>
  <si>
    <t>retreat, rat</t>
  </si>
  <si>
    <t>to fly, to live</t>
  </si>
  <si>
    <t>garden, jar</t>
  </si>
  <si>
    <t>beginning, arm, bridge, to connect</t>
  </si>
  <si>
    <t>shrimp</t>
  </si>
  <si>
    <t>poster, letter, carpenter, card, carpet</t>
  </si>
  <si>
    <t>agreement, consequence, concert</t>
  </si>
  <si>
    <t>locker, counter, room, calendar</t>
  </si>
  <si>
    <t>count, call, month</t>
  </si>
  <si>
    <t>diet, daily</t>
  </si>
  <si>
    <t>coin, gallery</t>
  </si>
  <si>
    <t>mummy, currency, nut</t>
  </si>
  <si>
    <t>Capítulo (¿Sabías que…?)</t>
  </si>
  <si>
    <t>V4</t>
  </si>
  <si>
    <t>V9</t>
  </si>
  <si>
    <t>7 (desayunar - 1)</t>
  </si>
  <si>
    <t>V17</t>
  </si>
  <si>
    <t>V19</t>
  </si>
  <si>
    <t>7 (PASTRY, PIE)</t>
  </si>
  <si>
    <t>V23</t>
  </si>
  <si>
    <t>V31</t>
  </si>
  <si>
    <t>V5</t>
  </si>
  <si>
    <t>(ARMARIO - 16)</t>
  </si>
  <si>
    <t>(REFRIGERADOR - V26)</t>
  </si>
  <si>
    <t>V15</t>
  </si>
  <si>
    <t>V28</t>
  </si>
  <si>
    <t>11 (saltar a la cuerda - 11)</t>
  </si>
  <si>
    <t>V10</t>
  </si>
  <si>
    <t>V12</t>
  </si>
  <si>
    <t>V13</t>
  </si>
  <si>
    <t>V17 (TRABAJAR EN EL JARDIN - 11)</t>
  </si>
  <si>
    <t>V21</t>
  </si>
  <si>
    <t>(COCINERO - 8)</t>
  </si>
  <si>
    <t>v-16 (avance)</t>
  </si>
  <si>
    <t>v-17 (avance)</t>
  </si>
  <si>
    <t>v-24 (avance)</t>
  </si>
  <si>
    <t>v-25 (avance)</t>
  </si>
  <si>
    <t>v-27 (avance)</t>
  </si>
  <si>
    <t>pianista = v-29 (avance)</t>
  </si>
  <si>
    <t>v-2 (avance)</t>
  </si>
  <si>
    <t>v-4 (avance)</t>
  </si>
  <si>
    <t>(BRILLANTE - V5), v-6 (avance)</t>
  </si>
  <si>
    <t>(FIESTA - 2; DAR/HACER UNA FIESTA - 11), v-17 (avance)</t>
  </si>
  <si>
    <t>(LAVAR LOS PLATOS = TO WASH THE DISHES - 8), v-22 (avance)</t>
  </si>
  <si>
    <t>(PLANTA = PLANT - V23, avance : v-29_</t>
  </si>
  <si>
    <t>v-34 (avance) (SIMBOLO - V28)</t>
  </si>
  <si>
    <t>v-7 (avance)</t>
  </si>
  <si>
    <t>CONCURSO - V-9 AVANCE</t>
  </si>
  <si>
    <t>V-11 (avance)</t>
  </si>
  <si>
    <t>v-13 (avance)</t>
  </si>
  <si>
    <t>v-30 (avance)</t>
  </si>
  <si>
    <t>v-33 (avance)</t>
  </si>
  <si>
    <t>Words to leave in</t>
  </si>
  <si>
    <t>Words to take out</t>
  </si>
  <si>
    <t>Decisions</t>
  </si>
  <si>
    <t>%response</t>
  </si>
  <si>
    <t>High recognition</t>
  </si>
  <si>
    <t>Cognate</t>
  </si>
  <si>
    <t>Accurate (85%)</t>
  </si>
  <si>
    <t>Include or no?</t>
  </si>
  <si>
    <t>Covered in book</t>
  </si>
  <si>
    <t>La empleada guardó los documentos que recibió en el BUZON en una carpeta después de revisarlos.</t>
  </si>
  <si>
    <t>Las flores en mi apartamento hacen que la sala BRILLE.</t>
  </si>
  <si>
    <t>Después de que salieron la casa BRILLABA por todas partes</t>
  </si>
  <si>
    <t>Jorge puso la CARTERA que traía en la mesa cuando regresó a su casa.</t>
  </si>
  <si>
    <t>La profesora dejó la galleta que compró en la tienda en su CARTERA durante la clase.</t>
  </si>
  <si>
    <t>La profesora dejó la galleta que había comprado en su CARTERA durante la clase.</t>
  </si>
  <si>
    <t>La CONCURSANTE participó en un programa de juegos.</t>
  </si>
  <si>
    <t>Subí la ESCALERA para irme a dormir.</t>
  </si>
  <si>
    <t>Cuando la novia se acercó la ESCALERA le pareció muy larga.</t>
  </si>
  <si>
    <t>Cuando los JARDINEROS terminaron el jardín quedó́ lleno de flores.</t>
  </si>
  <si>
    <t>Cuando los JARDINEROS se fueron el jardín quedó lleno de flores.</t>
  </si>
  <si>
    <t>El mesero vació el vino que los clientes dejaron en la mesa en el FREGADERO después de que se fueron.</t>
  </si>
  <si>
    <t>El mesero vació el vino que los clientes dejaron en el FREGADERO después de que se fueron.</t>
  </si>
  <si>
    <t>El MECANICO arregló el carro rápido.</t>
  </si>
  <si>
    <t>El MECANICO estará de vacaciones solo unos días.</t>
  </si>
  <si>
    <t>Al MECANICO le gusta el tiempo consigo mismo</t>
  </si>
  <si>
    <t>No conocen a un MECANICO.</t>
  </si>
  <si>
    <t>El PAVO está vivo.</t>
  </si>
  <si>
    <t>La familia tenía una mesa en el PORCHE de su casa.</t>
  </si>
  <si>
    <t>La familia se sienta en su PORCHE.</t>
  </si>
  <si>
    <t xml:space="preserve">En el salón de conciertos RESONABA la música de la banda. </t>
  </si>
  <si>
    <t>Mientras el maestro tocaba el violín RESONABA por todo el salón.</t>
  </si>
  <si>
    <t>Daniel metió el abrigo que Jaime dejó en la maleta en el clóset cuando regresaron.</t>
  </si>
  <si>
    <t>Daniel metió el abrigo que Jaime dejó en el clóset cuando regresaron.</t>
  </si>
  <si>
    <t>Amalia puso el jamón que sus hermanos dejaron en los platos en el refrigerador después de que comieron.</t>
  </si>
  <si>
    <t>Amalia puso el jamón que sus hermanos dejaron en el refrigerador después de que comieron.</t>
  </si>
  <si>
    <t>prejuicio</t>
  </si>
  <si>
    <t>mesa</t>
  </si>
  <si>
    <t>paseo</t>
  </si>
  <si>
    <t>el jamón</t>
  </si>
  <si>
    <t>el reloj</t>
  </si>
  <si>
    <t>las monedas</t>
  </si>
  <si>
    <t>Jorge puso las monedas que traía en su abrigo en la mesa cuando regresó a su casa.</t>
  </si>
  <si>
    <t>encima de sus mesas</t>
  </si>
  <si>
    <t>Los estudiantes colocaron la tarea que la Sra. Sánchez les dejó encima de sus mesas en sus cuadernos sin mirar la nota.</t>
  </si>
  <si>
    <t>La señora insertó la tarjeta que su pareja le dejó en su CARTERA (3400) en la máquina para pagar.</t>
  </si>
  <si>
    <t>Los chicos pusieron el pollo que su mamá preparó en el HORNO en la mesa antes de comer.</t>
  </si>
  <si>
    <t>Los estudiantes metieron la tarea que la maestra les dio en la clase en sus bolsas antes de irse.</t>
  </si>
  <si>
    <t>Los estudiantes metieron la tarea que la maestra les dio en sus bolsas antes de irse.</t>
  </si>
  <si>
    <t xml:space="preserve">Las mujeres traen una tarjeta de crédito en sus bolsas. </t>
  </si>
  <si>
    <t>Pepe dejó los papeles en la mesa.</t>
  </si>
  <si>
    <t>Linda hace un paseo en las montañas todos los sábados.</t>
  </si>
  <si>
    <t>La participante brilló cuando ganó el maratón.</t>
  </si>
  <si>
    <t>El reloj de mi mamá tiene diamantes pero es muy sencillo.</t>
  </si>
  <si>
    <t>A Silvia le encanta cómo brillan los diamantes.</t>
  </si>
  <si>
    <t xml:space="preserve">Entre los amigos en la fiesta de Luis estaban sus padres, Marisa y Germán. </t>
  </si>
  <si>
    <t>Cuando la participante se rindió la respuesta apareció en la pantalla.</t>
  </si>
  <si>
    <t xml:space="preserve">Antes de que celebraran esa canción no era muy conocida. </t>
  </si>
  <si>
    <r>
      <t xml:space="preserve">Después de que comieron el pollo </t>
    </r>
    <r>
      <rPr>
        <sz val="11"/>
        <color rgb="FFFF0000"/>
        <rFont val="TimesNewRomanPS"/>
      </rPr>
      <t>se enfrió</t>
    </r>
    <r>
      <rPr>
        <sz val="11"/>
        <color theme="1"/>
        <rFont val="TimesNewRomanPS"/>
      </rPr>
      <t xml:space="preserve"> inmediatamente. </t>
    </r>
  </si>
  <si>
    <r>
      <t xml:space="preserve">Justo cuando </t>
    </r>
    <r>
      <rPr>
        <sz val="11"/>
        <color rgb="FFFF0000"/>
        <rFont val="TimesNewRomanPS"/>
      </rPr>
      <t>APARCARON</t>
    </r>
    <r>
      <rPr>
        <sz val="11"/>
        <color theme="1"/>
        <rFont val="TimesNewRomanPS"/>
      </rPr>
      <t xml:space="preserve"> el carro viejo volvió a fallar.</t>
    </r>
  </si>
  <si>
    <r>
      <t xml:space="preserve">Después de que limpiaron la casa </t>
    </r>
    <r>
      <rPr>
        <sz val="11"/>
        <color rgb="FFFF0000"/>
        <rFont val="TimesNewRomanPS"/>
      </rPr>
      <t>BRILLABA</t>
    </r>
    <r>
      <rPr>
        <sz val="11"/>
        <color theme="1"/>
        <rFont val="TimesNewRomanPS"/>
      </rPr>
      <t xml:space="preserve"> por todas partes. </t>
    </r>
  </si>
  <si>
    <t>Cuando mi madre lavaba la ropa quedaba muy limpia.</t>
  </si>
  <si>
    <t>Cuando mi madre ayudaba la ropa quedaba muy limpia</t>
  </si>
  <si>
    <t>Después de que salí el maratón no me parecía tan imposible.</t>
  </si>
  <si>
    <r>
      <t xml:space="preserve">Mientras el maestro tocaba el violín </t>
    </r>
    <r>
      <rPr>
        <sz val="11"/>
        <color rgb="FFFF0000"/>
        <rFont val="TimesNewRomanPS"/>
      </rPr>
      <t>resonaba</t>
    </r>
    <r>
      <rPr>
        <sz val="11"/>
        <color theme="1"/>
        <rFont val="TimesNewRomanPS"/>
      </rPr>
      <t xml:space="preserve"> por todo el salón.</t>
    </r>
  </si>
  <si>
    <r>
      <t xml:space="preserve">Cuando la participante </t>
    </r>
    <r>
      <rPr>
        <sz val="11"/>
        <color rgb="FFFF0000"/>
        <rFont val="TimesNewRomanPS"/>
      </rPr>
      <t>adivinó</t>
    </r>
    <r>
      <rPr>
        <sz val="11"/>
        <color theme="1"/>
        <rFont val="TimesNewRomanPS"/>
      </rPr>
      <t xml:space="preserve"> la respuesta apareció en la pantalla. </t>
    </r>
  </si>
  <si>
    <r>
      <t xml:space="preserve">Cuando la novia descendió la </t>
    </r>
    <r>
      <rPr>
        <sz val="11"/>
        <color rgb="FFFF0000"/>
        <rFont val="TimesNewRomanPS"/>
      </rPr>
      <t>ESCALERA</t>
    </r>
    <r>
      <rPr>
        <sz val="11"/>
        <color theme="1"/>
        <rFont val="TimesNewRomanPS"/>
      </rPr>
      <t xml:space="preserve"> le pareció muy larga.</t>
    </r>
  </si>
  <si>
    <t xml:space="preserve">Cuando el escultor terminó la obra tenía diez pies de altura. </t>
  </si>
  <si>
    <t>terminó instead of acabar?</t>
  </si>
  <si>
    <t>El padre metió las copas SUCIAS que su hija dejó en la mesa en el lavaplatos cuando acabó de comer.</t>
  </si>
  <si>
    <t>El padre metió las copas SUCIAS que su hija dejó en el lavaplatos cuando acabó de comer.</t>
  </si>
  <si>
    <t>Paco dejó los pantalones que compró en la tienda en su cuarto cuando volvió.</t>
  </si>
  <si>
    <t>Paco dejó los pantalones que compró en su cuarto cuando volvió.</t>
  </si>
  <si>
    <t>La arquitecta guardó los planos en su bolsa.</t>
  </si>
  <si>
    <t>Los artistas van a donar tres estatuas a la ciudad.</t>
  </si>
  <si>
    <t>El cocinero lava las verduras en el FREGADERO.</t>
  </si>
  <si>
    <t>Jimena duerme bien en la cama en su cuarto.</t>
  </si>
  <si>
    <t>Los pasteles en la cocina de los Menéndez son para la fiesta de cumpleaños.</t>
  </si>
  <si>
    <t xml:space="preserve">La lluvia que cae en la ciudad puede . </t>
  </si>
  <si>
    <t>El grupo musical que tocó en el salón de conciertos era muy buena.</t>
  </si>
  <si>
    <t>Después de que ganaron el partido de fútbol el equipo celebró su victoria.</t>
  </si>
  <si>
    <t>Antes de correr su primer maratón María tuvo que correr mucho para practicar.</t>
  </si>
  <si>
    <t>El equipo celebró su victoria en un bar después del partido.</t>
  </si>
  <si>
    <t>Cuando mi hermana maneja el carro mi papá camina a la oficina.</t>
  </si>
  <si>
    <t>Después de preparar el desayuno Pedro limpia bien la cocina.</t>
  </si>
  <si>
    <t xml:space="preserve">Después de comerse el jamón mi familia nos comimos un pastel. </t>
  </si>
  <si>
    <t>Después de que llovió el aire se enfrió en la ciudad.</t>
  </si>
  <si>
    <t>Antes de comer el pastel los niños cantaron "Feliz Cumpleaños"</t>
  </si>
  <si>
    <t>Cuando usó mi carro Sandra lo aparcó muy mal.</t>
  </si>
  <si>
    <t xml:space="preserve">Justo después de bajarme el autobús falló de repente. </t>
  </si>
  <si>
    <t>Después de hacer la tarea Pilar volvió a jugar videojuegos.</t>
  </si>
  <si>
    <t>Mientras la esposa toca el piano el esposo lava los platos.</t>
  </si>
  <si>
    <t>Cuando los amigos tienen una fiesta todos toman vino o cerveza.</t>
  </si>
  <si>
    <t>Después de pintar su casa Julieta tuvo que limpiar.</t>
  </si>
  <si>
    <t>Cuando Dora ganó la lotería se compró un reloj de diamantes.</t>
  </si>
  <si>
    <t>Antes de plantar los árboles el JARDINERO prepara su lugar.</t>
  </si>
  <si>
    <t>Cuando era niño mi papá quería ser arquitecto.</t>
  </si>
  <si>
    <t>Antes de servir la comida el mesero rellenó las copas.</t>
  </si>
  <si>
    <t>La casa de Enrique le quedó muy limpia antes de su fiesta.</t>
  </si>
  <si>
    <t>Mi hija pintó el cuadro que está en la pared de mi oficina.</t>
  </si>
  <si>
    <t>Los novios tomaron vino durante la fiesta.</t>
  </si>
  <si>
    <t>La estudiante lista adivinó la respuesta correcta primero.</t>
  </si>
  <si>
    <t>Hay varias montañas importantes en la biblia.</t>
  </si>
  <si>
    <t>Mi celular se me rompió cuando se me cayó al piso.</t>
  </si>
  <si>
    <t xml:space="preserve">Los autobuses en Madrid tienen más de quince pies de altura. </t>
  </si>
  <si>
    <t>El mecánico puso el motor en el carro.</t>
  </si>
  <si>
    <t>No aceptaron a las mujeres en el club por sus prejuicios.</t>
  </si>
  <si>
    <t xml:space="preserve">Los novios montaron la mesa que Julio les dejó en su PORCHE en la cocina de su nuevo apartamento. </t>
  </si>
  <si>
    <t xml:space="preserve">Los novios montaron la mesa que Julio les dejó en la cocina de su nuevo apartamento. </t>
  </si>
  <si>
    <t>Después de lavar la ropa Antonio prepara la cena.</t>
  </si>
  <si>
    <t>MyDoubts</t>
  </si>
  <si>
    <t>Cuando la participante se rindió la respuesta apareció en la pantalla.</t>
  </si>
  <si>
    <t xml:space="preserve">Después de que comieron el pollo se enfrió inmediatamente. </t>
  </si>
  <si>
    <t xml:space="preserve">Cuando la participante adivinó la respuesta apareció en la pantalla. </t>
  </si>
  <si>
    <t>Después</t>
  </si>
  <si>
    <t>Cuando</t>
  </si>
  <si>
    <t>Antes</t>
  </si>
  <si>
    <t>X D/C/A</t>
  </si>
  <si>
    <t>Mientras</t>
  </si>
  <si>
    <t>Siempre</t>
  </si>
  <si>
    <t xml:space="preserve">Antes de que celebraran el vino se volvió vinagre. </t>
  </si>
  <si>
    <t xml:space="preserve">Antes de que bebieran el vino se volvió vinagre. </t>
  </si>
  <si>
    <t>Comments</t>
  </si>
  <si>
    <t>Proper Name</t>
  </si>
  <si>
    <t>en / en</t>
  </si>
  <si>
    <t>2Proper</t>
  </si>
  <si>
    <t>null</t>
  </si>
  <si>
    <t>Mi mamá guardó la escultura que hizo en la clase en su mesa de trabajo.</t>
  </si>
  <si>
    <t>Mi mamá guardó la escultura que hizo en su mesa de trabajo.</t>
  </si>
  <si>
    <t>Daniel metió el abrigo que su pareja dejó en la maleta en el clóset cuando regresaron.</t>
  </si>
  <si>
    <t>Daniel metió el abrigo que su pareja dejó en el clóset cuando regresaron.</t>
  </si>
  <si>
    <t>Elena colocó la tarea que la Sra. Sánchez les dejó encima de su mesa en su cuaderno sin mirar la nota.</t>
  </si>
  <si>
    <t>Elena colocó la tarea que la Sra. Sánchez les dejó en su cuaderno sin mirar la nota.</t>
  </si>
  <si>
    <t xml:space="preserve">Los novios montaron la mesa que su amigo les dejó en su PORCHE en la cocina de su nuevo apartamento. </t>
  </si>
  <si>
    <t xml:space="preserve">Los novios montaron la mesa que su amigo les dejó en la cocina de su nuevo apartamento. </t>
  </si>
  <si>
    <t>Las chicas acomodaron la ropa que sus padres les dejaron en su cuarto dentro del clóset antes de dormir.</t>
  </si>
  <si>
    <t>Las chicas acomodaron la ropa que sus padres les dejaron dentro del clóset antes de dormir.</t>
  </si>
  <si>
    <t>A</t>
  </si>
  <si>
    <t>B</t>
  </si>
  <si>
    <t>Incongruent</t>
  </si>
  <si>
    <t>Single</t>
  </si>
  <si>
    <t>congruent_left</t>
  </si>
  <si>
    <t>congruent_right</t>
  </si>
  <si>
    <t>single_left</t>
  </si>
  <si>
    <t>single_right</t>
  </si>
  <si>
    <t>incongruent_left</t>
  </si>
  <si>
    <t>incongruent_right</t>
  </si>
  <si>
    <t>image</t>
  </si>
  <si>
    <t xml:space="preserve">Mientras la novia limpiaba el diamante se le cayó al piso. </t>
  </si>
  <si>
    <t xml:space="preserve">Cuando la artista salió el cuadro cayó de la pared. </t>
  </si>
  <si>
    <t xml:space="preserve">Siempre que mi hermana se sube el carro suena raro. </t>
  </si>
  <si>
    <t>Después de que salieron la casa brillaba por todas partes</t>
  </si>
  <si>
    <t>Cuando los jardineros se fueron el jardín quedó lleno de flores.</t>
  </si>
  <si>
    <t>Cuando los jardineros terminaron el jardín quedó lleno de flores.</t>
  </si>
  <si>
    <t>Cuando la novia se acercó la escalera le pareció muy larga.</t>
  </si>
  <si>
    <t>Cuando la novia descendió la escalera le pareció muy larga.</t>
  </si>
  <si>
    <t xml:space="preserve">Mientras el novio hablaba el diamante se le cayó al piso. </t>
  </si>
  <si>
    <t>Justo cuando aparcaron el carro viejo volvió a fallar.</t>
  </si>
  <si>
    <t xml:space="preserve">Después de que limpiaron la casa brillaba por todas partes. </t>
  </si>
  <si>
    <t>La familia tenía una mesa en el porche de su casa.</t>
  </si>
  <si>
    <t>El cocinero lava las verduras en el fregadero.</t>
  </si>
  <si>
    <t xml:space="preserve">La lluvia que cae en la ciudad puede ser muy ácida </t>
  </si>
  <si>
    <t xml:space="preserve">Después de que hablaron el pollo se enfrió inmediatamente </t>
  </si>
  <si>
    <t>Después de que limpiaron la casa brillaba por todas partes</t>
  </si>
  <si>
    <t xml:space="preserve">Siempre que mi hermana se sube el carro suena raro </t>
  </si>
  <si>
    <t>Siempre que la niña salta la cuerda le da por la cabeza</t>
  </si>
  <si>
    <t xml:space="preserve">Antes de que celebraran el vino se volvió vinagre </t>
  </si>
  <si>
    <t xml:space="preserve">Antes de que cantaran esa canción no era muy conocida </t>
  </si>
  <si>
    <t xml:space="preserve">Mientras el padre leía la biblia antigua se partió en dos </t>
  </si>
  <si>
    <t>Paco dejó los pantalones que compró en la tienda en su cuarto cuando volvió</t>
  </si>
  <si>
    <t>Mi mamá guardó la escultura que hizo en su mesa de trabajo</t>
  </si>
  <si>
    <t>María acomodó las revistas que Gabriela dejó bajo la cama en el librero cuando las encontró</t>
  </si>
  <si>
    <t xml:space="preserve">Los novios montaron la mesa que su amigo les dejó en la cocina de su nuevo apartamento </t>
  </si>
  <si>
    <t>Los trabajadores colocaron los avisos que su jefe les dejó en la puerta de la oficina</t>
  </si>
  <si>
    <t xml:space="preserve">Después de que comieron el pollo se enfrió inmediatamente </t>
  </si>
  <si>
    <t xml:space="preserve">Siempre que mi hermana maneja el carro suena raro </t>
  </si>
  <si>
    <t>Siempre que la niña juega la cuerda le da por la cabeza</t>
  </si>
  <si>
    <t xml:space="preserve">Antes de que bebieran el vino se volvió vinagre </t>
  </si>
  <si>
    <t xml:space="preserve">Antes de que celebraran esa canción no era muy conocida </t>
  </si>
  <si>
    <t xml:space="preserve">Mientras el padre rezaba la biblia antigua se partió en dos </t>
  </si>
  <si>
    <t>Cuando mi madre lavaba la ropa quedaba muy limpia</t>
  </si>
  <si>
    <t>Cuando la novia se acercó la escalera le pareció muy larga</t>
  </si>
  <si>
    <t>Paco dejó los pantalones que compró en su cuarto cuando volvió</t>
  </si>
  <si>
    <t>Jorge puso las monedas que traía en su abrigo en la mesa cuando regresó a su casa</t>
  </si>
  <si>
    <t>Mi mamá guardó la escultura que hizo en la clase en su mesa de trabajo</t>
  </si>
  <si>
    <t>f</t>
  </si>
  <si>
    <t>j</t>
  </si>
  <si>
    <t>ambiguous</t>
  </si>
  <si>
    <t>critical</t>
  </si>
  <si>
    <t>congruent</t>
  </si>
  <si>
    <t>block</t>
  </si>
  <si>
    <t>imageCorrAns</t>
  </si>
  <si>
    <t>incongruentambiguous</t>
  </si>
  <si>
    <t>criticalSentenceCode</t>
  </si>
  <si>
    <t>Los estudiantes hicieron el trabajo en la biblioteca</t>
  </si>
  <si>
    <t>Los artistas van a donar tres estatuas a la ciudad</t>
  </si>
  <si>
    <t>Jimena duerme bien en la cama en su cuarto</t>
  </si>
  <si>
    <t>Ana vació el lavaplatos en la cocina</t>
  </si>
  <si>
    <t>El pastel en el refrigerador es para el cumpleaños de Tomás</t>
  </si>
  <si>
    <t>Mi hermana guardó en su celular el número del chico guapo</t>
  </si>
  <si>
    <t>Mis amigas se reunieron en la escuela para ir a jugar fútbol</t>
  </si>
  <si>
    <t>Después de que ganaron el partido de fútbol el equipo celebró su victoria</t>
  </si>
  <si>
    <t>Antes de correr su primer maratón María tuvo que correr mucho para practicar</t>
  </si>
  <si>
    <t>Después de comerse el jamón mi familia nos comimos un pastel</t>
  </si>
  <si>
    <t>Cuando usó mi carro Sandra lo aparcó muy mal</t>
  </si>
  <si>
    <t xml:space="preserve">Justo después de bajarme el autobús falló de repente </t>
  </si>
  <si>
    <t>Mientras la esposa toca el piano el esposo lava los platos</t>
  </si>
  <si>
    <t>Después de lavar la ropa Antonio prepara la cena</t>
  </si>
  <si>
    <t>Cuando Dora ganó la lotería se compró un reloj de diamantes</t>
  </si>
  <si>
    <t>La computadora de Jessica falla con frecuencia</t>
  </si>
  <si>
    <t>Elena tocó una canción antigua que le gusta a su papá</t>
  </si>
  <si>
    <t>La participante brilló cuando ganó el maratón</t>
  </si>
  <si>
    <t>Mi hija pintó el cuadro que está en la pared de mi oficina</t>
  </si>
  <si>
    <t>Mi amiga me contó una historia graciosa</t>
  </si>
  <si>
    <t>La pantalla de mi computadora se me rompió</t>
  </si>
  <si>
    <t>Hay varias montañas importantes en la biblia</t>
  </si>
  <si>
    <t>Mi padre me partió el sándwich en dos para llevarlo a clase</t>
  </si>
  <si>
    <t>El reloj de mi mamá tiene diamantes pero es muy sencillo</t>
  </si>
  <si>
    <t>Los escultores italianos tienen mucha fama</t>
  </si>
  <si>
    <t xml:space="preserve">Los autobuses en Madrid tienen más de quince pies de altura </t>
  </si>
  <si>
    <t>Mis hijas están saltando la cuerda en el jardín</t>
  </si>
  <si>
    <t>A mis amigos no les gusta tomar vino</t>
  </si>
  <si>
    <t>A mis abuelos les encantan las canciones antiguas</t>
  </si>
  <si>
    <t>Al director le gusta su trabajo</t>
  </si>
  <si>
    <t>El señor gordo tomó un café solo</t>
  </si>
  <si>
    <t>El pescado está listo para comer</t>
  </si>
  <si>
    <t>Después de que la arquitecta empezó los planos se volvieron más sencillos</t>
  </si>
  <si>
    <t>Justo cuando llegaban el carro viejo volvió a fallar</t>
  </si>
  <si>
    <t>Este año cuando gritaron el grito sonó hasta por las montañas</t>
  </si>
  <si>
    <t>Mientras el maestro descansaba el violín resonaba por todo el salón</t>
  </si>
  <si>
    <t>Cuando la artista gritó el cuadro cayó de la pared</t>
  </si>
  <si>
    <t>Cuando la participante adivinó la respuesta apareció en la pantalla</t>
  </si>
  <si>
    <t>Cuando el escultor volvió la obra tenía diez pies de altura</t>
  </si>
  <si>
    <t>Cuando Dora compró la comida se le quedó en el mercado</t>
  </si>
  <si>
    <t>La cantante colocó el micrófono que usó en su lugar después del concierto</t>
  </si>
  <si>
    <t>Daniel metió el abrigo que su pareja dejó en el clóset cuando regresaron</t>
  </si>
  <si>
    <t>Amalia puso el jamón que sus hermanos dejaron en los platos en el refrigerador después de que comieron</t>
  </si>
  <si>
    <t>La arquitecta puso los planos que sus compañeros le dejaron encima de la mesa para verlos bien</t>
  </si>
  <si>
    <t>Las chicas acomodaron la ropa que sus padres les dejaron en su cuarto dentro del clóset antes de dormir</t>
  </si>
  <si>
    <t>Las artistas colocaron el cuadro que su colega dejó en la pared en la oficina privada antes de su exhibición</t>
  </si>
  <si>
    <t>Los chicos pusieron el pollo que su mamá preparó en la mesa antes de comer</t>
  </si>
  <si>
    <t>Los estudiantes metieron la tarea que la maestra les dio en la clase en sus bolsas antes de irse</t>
  </si>
  <si>
    <t>El mecánico puso el motor en el carro</t>
  </si>
  <si>
    <t>La arquitecta guardó los planos en su bolsa</t>
  </si>
  <si>
    <t xml:space="preserve">Las mujeres traen una tarjeta de crédito en sus bolsas </t>
  </si>
  <si>
    <t>Pepe dejó los papeles en la mesa</t>
  </si>
  <si>
    <t>El equipo celebró su victoria en un bar después del partido</t>
  </si>
  <si>
    <t>Los pasteles en la cocina de los Menéndez son para la fiesta de cumpleaños</t>
  </si>
  <si>
    <t>El grupo musical que tocó en el salón de conciertos era muy buena</t>
  </si>
  <si>
    <t>Los meseros preparan las verduras en la cocina antes de servirlas</t>
  </si>
  <si>
    <t>Carlos solo cultiva verduras en el jardín que tiene en casa</t>
  </si>
  <si>
    <t>Linda hace un paseo en las montañas todos los sábados</t>
  </si>
  <si>
    <t>Cuando mi hermana maneja el carro mi papá camina a la oficina</t>
  </si>
  <si>
    <t>Después de preparar el desayuno Pedro limpia bien la cocina</t>
  </si>
  <si>
    <t>Después de que llovió el aire se enfrió en la ciudad</t>
  </si>
  <si>
    <t>Después de hacer la tarea Pilar volvió a jugar videojuegos</t>
  </si>
  <si>
    <t>Cuando los amigos tienen una fiesta todos toman vino o cerveza</t>
  </si>
  <si>
    <t>Después de pintar su casa Julieta tuvo que limpiar</t>
  </si>
  <si>
    <t>Cuando era niño mi papá quería ser arquitecto</t>
  </si>
  <si>
    <t>Antes de servir la comida el mesero rellenó las copas</t>
  </si>
  <si>
    <t>La casa de Enrique le quedó muy limpia antes de su fiesta</t>
  </si>
  <si>
    <t>El artista dejó la pintura por todas partes</t>
  </si>
  <si>
    <t>Los novios tomaron vino durante la fiesta</t>
  </si>
  <si>
    <t>La estudiante lista adivinó la respuesta correcta primero</t>
  </si>
  <si>
    <t xml:space="preserve">En el salón de conciertos resonaba la música de la banda </t>
  </si>
  <si>
    <t>Suena raro pero me gusta cultivar en mi jardín por diversión</t>
  </si>
  <si>
    <t xml:space="preserve">Los planos del arquitecto tienen un diseño muy creativo </t>
  </si>
  <si>
    <t>Mi celular se me rompió cuando se me cayó al piso</t>
  </si>
  <si>
    <t>La obra de teatro se presentó en el salón de conciertos</t>
  </si>
  <si>
    <t>Mi hermana gritó y sonó por toda la casa</t>
  </si>
  <si>
    <t>Mi tarjeta de crédito se me quedó en casa</t>
  </si>
  <si>
    <t xml:space="preserve">A mi papá le gusta manejar los carros deportivos </t>
  </si>
  <si>
    <t>A Silvia le encanta cómo brillan los diamantes</t>
  </si>
  <si>
    <t>El chico toca el violín raro</t>
  </si>
  <si>
    <t xml:space="preserve">El chico guapo está bien solo </t>
  </si>
  <si>
    <t>No aceptaron a las mujeres en el club por sus prejuicios</t>
  </si>
  <si>
    <t xml:space="preserve">La estudiante se encontró con su profesora para calmar su preocupación </t>
  </si>
  <si>
    <t>Después de que corrí el maratón no me parecía tan imposible</t>
  </si>
  <si>
    <t>Después de que la arquitecta renunció los planos se volvieron más sencillos</t>
  </si>
  <si>
    <t>Este año cuando celebraron el grito sonó hasta por las montañas</t>
  </si>
  <si>
    <t>Mientras el maestro tocaba el violín resonaba por todo el salón</t>
  </si>
  <si>
    <t>Cuando la artista pintó el cuadro cayó de la pared</t>
  </si>
  <si>
    <t>Cuando la participante se rindió la respuesta apareció en la pantalla</t>
  </si>
  <si>
    <t>Cuando el escultor terminó la obra tenía diez pies de altura</t>
  </si>
  <si>
    <t>Cuando Dora salió la comida se le quedó en el mercado</t>
  </si>
  <si>
    <t>La cantante colocó el micrófono que usó en el escenario en su lugar después del concierto</t>
  </si>
  <si>
    <t>La empleada guardó los documentos que recibió en una carpeta después de revisarlos</t>
  </si>
  <si>
    <t>Daniel metió el abrigo que su pareja dejó en la maleta en el clóset cuando regresaron</t>
  </si>
  <si>
    <t>Amalia puso el jamón que sus hermanos dejaron en el refrigerador después de que comieron</t>
  </si>
  <si>
    <t>La arquitecta puso los planos que sus compañeros le dejaron en su oficina encima de la mesa para verlos bien</t>
  </si>
  <si>
    <t>Las chicas acomodaron la ropa que sus padres les dejaron dentro del clóset antes de dormir</t>
  </si>
  <si>
    <t>Las artistas colocaron el cuadro que su colega dejó en la oficina privada antes de su exhibición</t>
  </si>
  <si>
    <t>Los estudiantes metieron la tarea que la maestra les dio en sus bolsas antes de irse</t>
  </si>
  <si>
    <t>Cuando los jardineros terminaron el jardín quedó lleno de flores</t>
  </si>
  <si>
    <t>Cuando los jardineros se fueron el jardín quedó lleno de flores</t>
  </si>
  <si>
    <t>La profesora dejó la galleta que compró en su cartera durante la clase</t>
  </si>
  <si>
    <t>Elena colocó la tarea que la Sra. Sánchez les dejó encima de su mesa en su cuaderno sin mirar la nota</t>
  </si>
  <si>
    <t>Elena colocó la tarea que la Sra. Sánchez les dejó en su cuaderno sin mirar la nota</t>
  </si>
  <si>
    <t>El mesero vació el vino que los clientes dejaron en el fregadero después de que se fueron</t>
  </si>
  <si>
    <t>El mesero vació el vino que los clientes dejaron en la mesa en el fregadero después de que se fueron</t>
  </si>
  <si>
    <t xml:space="preserve">Después de que salieron la casa brillaba por todas partes </t>
  </si>
  <si>
    <t>Cuando la novia descendió la escalera le pareció muy larga</t>
  </si>
  <si>
    <t>Jorge puso las monedas que traía en la mesa cuando regresó a su casa</t>
  </si>
  <si>
    <t xml:space="preserve">Los novios montaron la mesa que su amigo les dejó en su porche en la cocina de su nuevo apartamento </t>
  </si>
  <si>
    <t>La señora insertó la tarjeta que su pareja le dejó en la máquina para pagar</t>
  </si>
  <si>
    <t>Los trabajadores colocaron los avisos que su jefe les dejó en una carpeta en la puerta de la oficina</t>
  </si>
  <si>
    <t>La familia tenía una mesa en el porche de su casa</t>
  </si>
  <si>
    <t>El cocinero lava las verduras en el fregadero</t>
  </si>
  <si>
    <t xml:space="preserve">Cuando era niña Inés saltaba la cuerda mucho </t>
  </si>
  <si>
    <t>Antes de plantar los árboles el jardinero prepara su lugar</t>
  </si>
  <si>
    <t>Las flores en mi apartamento hacen que la sala brille</t>
  </si>
  <si>
    <t>El mecánico arregló el carro rápido</t>
  </si>
  <si>
    <t>El mecánico estará de vacaciones solo unos días</t>
  </si>
  <si>
    <t>Mientras el novio pagaba el diamante se le cayó al piso</t>
  </si>
  <si>
    <t>Mientras el novio llamaba el diamante se le cayó al piso</t>
  </si>
  <si>
    <t>Justo cuando aparcaron el carro viejo volvió a fallar</t>
  </si>
  <si>
    <t>El padre metió las copas sucias que su hija dejó en el lavaplatos cuando acabó de comer</t>
  </si>
  <si>
    <t>El padre metió las copas sucias que su hija dejó en la mesa en el lavaplatos cuando acabó de comer</t>
  </si>
  <si>
    <t>Los chicos pusieron el pollo que su mamá preparó en el horno en la mesa antes de comer</t>
  </si>
  <si>
    <t>Subí la escalera para irme a dormir</t>
  </si>
  <si>
    <t xml:space="preserve">En la oficina había dos empleados, un periodista y un fotógrafo </t>
  </si>
  <si>
    <t>La profesora dejó la galleta que compró en el mercado en su cartera durante la clase</t>
  </si>
  <si>
    <t>La señora insertó la tarjeta que su pareja le dejó en su cartera en la máquina para pagar</t>
  </si>
  <si>
    <t>Siempre que da un concierto la artista canta sus canciones más conocidas</t>
  </si>
  <si>
    <t>El pollo ya está frio.</t>
  </si>
  <si>
    <t>El carro está en una condición perfecta.</t>
  </si>
  <si>
    <t>Tienen que limpiar la sala.</t>
  </si>
  <si>
    <t>No tomaron vino porque se había echado a perder.</t>
  </si>
  <si>
    <t>Todos ya se sabían la canción antes de la fiesta.</t>
  </si>
  <si>
    <t>La biblia se quedó intacta.</t>
  </si>
  <si>
    <t>Mi madre me ayuda con el lavado de ropa.</t>
  </si>
  <si>
    <t>Los jardineros todavía no acaban su trabajo.</t>
  </si>
  <si>
    <t>Los pantalones se dejaron en la tienda.</t>
  </si>
  <si>
    <t>Las monedas de Jorge están en la mesa.</t>
  </si>
  <si>
    <t>La galleta estaba en la cartera durante la clase.</t>
  </si>
  <si>
    <t>La escultura está en el aula de clase todavía.</t>
  </si>
  <si>
    <t>Las revistas de Gabriela están escondidas bajo la cama.</t>
  </si>
  <si>
    <t>La tarea de Elena está guardada en su cuaderno.</t>
  </si>
  <si>
    <t xml:space="preserve">Los clientes se fueron sin tomar todo el vino. </t>
  </si>
  <si>
    <t>Los novios pusieron la mesa en su porche.</t>
  </si>
  <si>
    <t>La mujer puso la tarjeta en su cartera.</t>
  </si>
  <si>
    <t>Los avisos están colgados en la puerta.</t>
  </si>
  <si>
    <t>Los estudiantes se reunieron en el café para trabajar.</t>
  </si>
  <si>
    <t>La ciudad va a pagar por las estatuas.</t>
  </si>
  <si>
    <t>Las verduras están lavadas.</t>
  </si>
  <si>
    <t>La cama de Jimena es cómoda.</t>
  </si>
  <si>
    <t>Tomás no cumple años pronto.</t>
  </si>
  <si>
    <t>La lluvia en la ciudad puede hacer daño.</t>
  </si>
  <si>
    <t>A mi hermana le gustaría salir con el chico.</t>
  </si>
  <si>
    <t xml:space="preserve">Jugaron béisbol mis amigas.  </t>
  </si>
  <si>
    <t>María corrió el maratón sin entrenarse.</t>
  </si>
  <si>
    <t>Inés sabe jugar la cuerda.</t>
  </si>
  <si>
    <t>A mi familia no nos gustan los postres.</t>
  </si>
  <si>
    <t>Nunca le presto mi carro a nadie.</t>
  </si>
  <si>
    <t>Antonio hace varios deberes por la noche.</t>
  </si>
  <si>
    <t xml:space="preserve">Dora ahorró todo el dinero que ganó. </t>
  </si>
  <si>
    <t>El jardinero va a plantar varios árboles.</t>
  </si>
  <si>
    <t>Jessica necesita consultar con un técnico.</t>
  </si>
  <si>
    <t>La participante se quedó triste después de perder el maratón.</t>
  </si>
  <si>
    <t>Tengo arte colgado en mi oficina.</t>
  </si>
  <si>
    <t>La historia de mi amiga me hizo reir.</t>
  </si>
  <si>
    <t>Mi computadora está en una condición perfecta.</t>
  </si>
  <si>
    <t xml:space="preserve">Me compré la comida en la escuela. </t>
  </si>
  <si>
    <t>Mi madre tiene un reloj bonito.</t>
  </si>
  <si>
    <t>No tengo plantas en mi apartamento por mis alergias.</t>
  </si>
  <si>
    <t>No son muy reconocidos los escultores italianos.</t>
  </si>
  <si>
    <t>Mis amigos y yo tomamos mucho vino.</t>
  </si>
  <si>
    <t>Mis abuelos no escuchan mucha música.</t>
  </si>
  <si>
    <t>El director está contento en su puesto de trabajo.</t>
  </si>
  <si>
    <t>El mécanico trabaja de una manera eficiente.</t>
  </si>
  <si>
    <t>El pescado tiene hambre.</t>
  </si>
  <si>
    <t>El mecánico viaja solo.</t>
  </si>
  <si>
    <t>Los planos están en el archivero.</t>
  </si>
  <si>
    <t>Las mujeres no usan tarjetas de crédito.</t>
  </si>
  <si>
    <t>Los papeles están encima de la mesa.</t>
  </si>
  <si>
    <t>El equipo ganó el partido.</t>
  </si>
  <si>
    <t>A nadie le gustó el concierto del grupo musical.</t>
  </si>
  <si>
    <t>Los meseros lavan las verduras.</t>
  </si>
  <si>
    <t>Carlos no compra muchas verduras en el supermercado.</t>
  </si>
  <si>
    <t>A Linda no le gusta la naturaleza.</t>
  </si>
  <si>
    <t>Pedro no deja la cocina sucia.</t>
  </si>
  <si>
    <t xml:space="preserve">Bajó la temperatura después de la lluvia. </t>
  </si>
  <si>
    <t>El pastel era para el final del curso.</t>
  </si>
  <si>
    <t>La artista siempre canta las canciones más nuevas.</t>
  </si>
  <si>
    <t>Julietano va a pintar su casa por lo pronto.</t>
  </si>
  <si>
    <t>Mi papá quería ser mecánico cuando era menor.</t>
  </si>
  <si>
    <t>El mesero era muy atento con los clientes.</t>
  </si>
  <si>
    <t>Enrique limpió la casa antes de recibir a los invitados.</t>
  </si>
  <si>
    <t>Los novios sólo toman cerveza.</t>
  </si>
  <si>
    <t xml:space="preserve">La estudiante fue la primera en responder. </t>
  </si>
  <si>
    <t>La música resonaba por todo el salón.</t>
  </si>
  <si>
    <t>Mi cuarto de dormir está en la planta baja.</t>
  </si>
  <si>
    <t>El arquitecto es muy bueno y creativo.</t>
  </si>
  <si>
    <t>Mi celular ya está roto.</t>
  </si>
  <si>
    <t xml:space="preserve">Los actores presentaron en el aire libre. </t>
  </si>
  <si>
    <t xml:space="preserve">Mi hermana no grita nunca. </t>
  </si>
  <si>
    <t xml:space="preserve">A Silvia no le gustan las joyas. </t>
  </si>
  <si>
    <t xml:space="preserve">Entre los amigos en la fiesta de Luis estaban sus hermanos, Marisa y Germán </t>
  </si>
  <si>
    <t>María y Germán son amigos de Luis.</t>
  </si>
  <si>
    <t>El chico no sabe tocar bien.</t>
  </si>
  <si>
    <t>El chico está contento sin novia.</t>
  </si>
  <si>
    <t>Las mujeres tenían muchos prejuicios.</t>
  </si>
  <si>
    <t>La profesora estaba muy preocupada.</t>
  </si>
  <si>
    <t>Después de que llegué el maratón no me parecía tan imposible</t>
  </si>
  <si>
    <t>Me sentí mejor corriendo el maratón que anticipaba.</t>
  </si>
  <si>
    <t>Los planos siempre fueron muy sencillos.</t>
  </si>
  <si>
    <t>Se escuchó el grito desde lejos.</t>
  </si>
  <si>
    <t>El violín llenó el salón de su música.</t>
  </si>
  <si>
    <t>La esposa dejó caer el diamante al piso.</t>
  </si>
  <si>
    <t>El cuadro está colgado firmemente.</t>
  </si>
  <si>
    <t>La participante probablemente está en un concurso.</t>
  </si>
  <si>
    <t>Dora salió del mercado con la comida.</t>
  </si>
  <si>
    <t>La empleada guardó los documentos que recibió en el buzón en una carpeta después de revisarlos</t>
  </si>
  <si>
    <t>La estatua era muy alta.</t>
  </si>
  <si>
    <t>La empleada revisó los documentos.</t>
  </si>
  <si>
    <t>La pareja usó un abrigo durante el viaje.</t>
  </si>
  <si>
    <t xml:space="preserve">Los hermanos ordenó la mesa despuees de comer. </t>
  </si>
  <si>
    <t>La arquitecta sacó los planos de su bolsa.</t>
  </si>
  <si>
    <t>Los padres doblaron la ropa para sus hijas.</t>
  </si>
  <si>
    <t>La hija tomó vino mientras comió.</t>
  </si>
  <si>
    <t>La galería de arte estaba vacía cuando las artistas llegaron.</t>
  </si>
  <si>
    <t>La mamá preparó la comida en la mesa.</t>
  </si>
  <si>
    <t>Los estudiantes recibieron de regreso la tarea.</t>
  </si>
  <si>
    <t>compQ</t>
  </si>
  <si>
    <t>compRespL</t>
  </si>
  <si>
    <t>compRespR</t>
  </si>
  <si>
    <t>compRespCorr</t>
  </si>
  <si>
    <t>Hay una mesa en el porche.</t>
  </si>
  <si>
    <t>Ana no hizo ninguno de los quehaceres.</t>
  </si>
  <si>
    <t>Todos se fueron a dormir después del partido.</t>
  </si>
  <si>
    <t>Deben mandar el autobús al mecánico.</t>
  </si>
  <si>
    <t>La esposa sabe tocar un instrumento.</t>
  </si>
  <si>
    <t>Elena no sabe tocar ningún instrumento.</t>
  </si>
  <si>
    <t>Las historias bíblicas no incluyen ninguna montaña.</t>
  </si>
  <si>
    <t>Los autobuses españoles son muy altos.</t>
  </si>
  <si>
    <t>A mis hijas les gusta jugar en el jardín.</t>
  </si>
  <si>
    <t>El señor estaba solo cuando bebió el café.</t>
  </si>
  <si>
    <t>sentence (List 1)</t>
  </si>
  <si>
    <t>Es  un mecánico automotriz.</t>
  </si>
  <si>
    <t>Los Menéndez no comen pastel.</t>
  </si>
  <si>
    <t>Mi hermana tiene su propio carro.</t>
  </si>
  <si>
    <t>A Pilar le gustan los videojuegos.</t>
  </si>
  <si>
    <t>Mis amigos no toman whisky en las fiestas.</t>
  </si>
  <si>
    <t>El artista limpió bien después de terminar.</t>
  </si>
  <si>
    <t xml:space="preserve">No me gusta ensuciarme las manos. </t>
  </si>
  <si>
    <t>Tuve que usar efectivo para pagar.</t>
  </si>
  <si>
    <t>Mi papá maneja rápido en las autopistas.</t>
  </si>
  <si>
    <r>
      <t xml:space="preserve">La cantante no usó un micrófono durante el </t>
    </r>
    <r>
      <rPr>
        <i/>
        <sz val="11"/>
        <color theme="1"/>
        <rFont val="Calibri"/>
        <family val="2"/>
        <scheme val="minor"/>
      </rPr>
      <t>show.</t>
    </r>
  </si>
  <si>
    <t>Lista 2 OLD</t>
  </si>
  <si>
    <t>Lista 1 OLD</t>
  </si>
  <si>
    <t>Lista NO AMBIGUA</t>
  </si>
  <si>
    <t xml:space="preserve">Lista 1 OLD </t>
  </si>
  <si>
    <t>Después de que llegué el examen no me parecía tan imposible</t>
  </si>
  <si>
    <t>Después de que la arquitecta renunció los planos se volvieron más difíciles</t>
  </si>
  <si>
    <t>Después de que llegué el maratón empezó inmediatamente.</t>
  </si>
  <si>
    <t>Después de que la arquitecta renunció los planos cambiaron mucho</t>
  </si>
  <si>
    <t>Justo cuando llegaban el carro viejo se chocó contra un poste de luz.</t>
  </si>
  <si>
    <t>Este año cuando se reunieron el grito sonó por todo el vecindario</t>
  </si>
  <si>
    <t>Cuando la artista gritó el cuadro cayó y se rompió</t>
  </si>
  <si>
    <t>Cuando la participante se rindió la respuesta le pareció obvia.</t>
  </si>
  <si>
    <t>Cuando el escultor volvió la obra estaba instalada en el parque.</t>
  </si>
  <si>
    <t>Cuando Dora salió la comida se le quedó en el orno cocinando.</t>
  </si>
  <si>
    <t>Jaime metió el chaleco que su pareja dejó en el clóset cuando regresaron</t>
  </si>
  <si>
    <t>El músico colocó el instrumento que usó en su lugar después del concierto</t>
  </si>
  <si>
    <t>El empleado guardó los archivos que recibió en una carpeta después de revisarlos</t>
  </si>
  <si>
    <t>Ignacio puso el queso que sus sobrinos dejaron en el refrigerador después de que comieron</t>
  </si>
  <si>
    <t>El arquitecto puso los documentos que sus compañeros le dejaron encima de la mesa para verlos bien</t>
  </si>
  <si>
    <t>Los chicos acomodaron la manta que sus padres les dejaron dentro del clóset antes de dormir</t>
  </si>
  <si>
    <t>La madre metió los vasos sucios que su hija dejó en el lavaplatos cuando acabó de comer</t>
  </si>
  <si>
    <t>Los pintores colocaron el cuadro que su colega dejó en la oficina privada antes de su exhibición</t>
  </si>
  <si>
    <t>Las chicas pusieron la sopa que su mamá preparó en la mesa antes de comer</t>
  </si>
  <si>
    <t>Los alumnos metieron la prueba que la maestra les dio en sus bolsas antes de irse</t>
  </si>
  <si>
    <t>Después de que hablaron el helado se derritió rápido</t>
  </si>
  <si>
    <t>Siempre que mi hermana sale el carro se queda sin gasolina</t>
  </si>
  <si>
    <t>Siempre que la niña juega la pelota le da por la cabeza</t>
  </si>
  <si>
    <t xml:space="preserve">Antes de que celebraran esa canción no era muy popular </t>
  </si>
  <si>
    <t>Antes de que celebraran la leche se volvió agria</t>
  </si>
  <si>
    <t>Mientras el padre rezaba la biblia antigua se le cayó al piso</t>
  </si>
  <si>
    <t>Cuando los jardineros se fueron el jardín era el más bonito del barrio</t>
  </si>
  <si>
    <t>Toni dejó los zapatos que compró en su cuarto cuando volvió</t>
  </si>
  <si>
    <t>Nacho puso las monedas que traía en la sala cuando regresó a su casa</t>
  </si>
  <si>
    <t>La maestra dejó la bebida que compró en su cartera durante la clase</t>
  </si>
  <si>
    <t>Mi papá guardó la pintura que hizo en su despacho de trabajo</t>
  </si>
  <si>
    <t>Sandra acomodó las novelas que Antonia dejó en el librero cuando las encontró</t>
  </si>
  <si>
    <t>Elena colocó la tarea que la Sra. Sánchez le dejó encima de su mesa en su cuaderno sin mirar la nota</t>
  </si>
  <si>
    <t>Tere colocó la prueba que la Sra. Martín le dejó en su mochila sin mirar la nota</t>
  </si>
  <si>
    <t xml:space="preserve">Los novios montaron la sofá que su amigo les dejó en la sala de su nuevo piso </t>
  </si>
  <si>
    <t>El barista vació el café que los clientes dejaron en el fregadero cuando dijeron que estaba feo</t>
  </si>
  <si>
    <t>Cuando mi madre ayudaba la ropa salía de la lavadora manchada</t>
  </si>
  <si>
    <t>Después de que salieron la casa se quedó muy limpia</t>
  </si>
  <si>
    <t>La cajera insertó el billete que el cliente le dejó en la caja pero no tenía cambio</t>
  </si>
  <si>
    <t>Los empleados colocaron los avisos que su jefe les dejó en la entrada del edificio.</t>
  </si>
  <si>
    <t>Included?</t>
  </si>
  <si>
    <t>Why?</t>
  </si>
  <si>
    <t>in a question, not stimulus</t>
  </si>
  <si>
    <t>vocab</t>
  </si>
  <si>
    <t>training</t>
  </si>
  <si>
    <t>not critical</t>
  </si>
  <si>
    <t>vocab list</t>
  </si>
  <si>
    <t xml:space="preserve"> not critial, training</t>
  </si>
  <si>
    <t>not critical, training</t>
  </si>
  <si>
    <t>training, not critical</t>
  </si>
  <si>
    <t>used, training</t>
  </si>
  <si>
    <t>used, not trained</t>
  </si>
  <si>
    <t>no used</t>
  </si>
  <si>
    <t>banco? 988</t>
  </si>
  <si>
    <t>used, not critical</t>
  </si>
  <si>
    <t>tren 2179</t>
  </si>
  <si>
    <t>cognate 2 off, piso 1681</t>
  </si>
  <si>
    <t>pantalón 4960</t>
  </si>
  <si>
    <t>replaced, cocinero</t>
  </si>
  <si>
    <t>cognate 2 off, adjective form:3710</t>
  </si>
  <si>
    <t>direct cognate, armario: 6008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</si>
</sst>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2"/>
      <color theme="1"/>
      <name val="Calibri"/>
      <family val="2"/>
      <scheme val="minor"/>
    </font>
    <font>
      <u/>
      <sz val="12"/>
      <color theme="10"/>
      <name val="Calibri"/>
      <family val="2"/>
      <scheme val="minor"/>
    </font>
    <font>
      <u/>
      <sz val="12"/>
      <color theme="11"/>
      <name val="Calibri"/>
      <family val="2"/>
      <scheme val="minor"/>
    </font>
    <font>
      <sz val="8"/>
      <name val="Calibri"/>
      <family val="2"/>
      <scheme val="minor"/>
    </font>
    <font>
      <sz val="16"/>
      <color rgb="FF000000"/>
      <name val="Calibri"/>
      <family val="2"/>
      <scheme val="minor"/>
    </font>
    <font>
      <b/>
      <sz val="12"/>
      <color theme="1"/>
      <name val="Calibri"/>
      <family val="2"/>
      <scheme val="minor"/>
    </font>
    <font>
      <sz val="16"/>
      <color theme="1"/>
      <name val="Calibri"/>
      <family val="2"/>
      <scheme val="minor"/>
    </font>
    <font>
      <sz val="16"/>
      <color theme="1"/>
      <name val="TimesNewRomanPS"/>
    </font>
    <font>
      <b/>
      <sz val="16"/>
      <color theme="1"/>
      <name val="TimesNewRomanPS"/>
    </font>
    <font>
      <sz val="16"/>
      <color theme="1"/>
      <name val="Calibri (Body)_x0000_"/>
    </font>
    <font>
      <b/>
      <sz val="13"/>
      <color theme="1"/>
      <name val="Arial"/>
      <family val="2"/>
    </font>
    <font>
      <sz val="13"/>
      <color theme="1"/>
      <name val="Arial"/>
      <family val="2"/>
    </font>
    <font>
      <u/>
      <sz val="12"/>
      <color theme="1"/>
      <name val="Calibri"/>
      <family val="2"/>
      <scheme val="minor"/>
    </font>
    <font>
      <sz val="14"/>
      <color rgb="FF000000"/>
      <name val="Arial"/>
      <family val="2"/>
    </font>
    <font>
      <sz val="12"/>
      <color rgb="FFFF0000"/>
      <name val="Calibri"/>
      <family val="2"/>
      <scheme val="minor"/>
    </font>
    <font>
      <sz val="12"/>
      <color theme="1"/>
      <name val="Times New Roman"/>
      <family val="1"/>
    </font>
    <font>
      <sz val="11"/>
      <color theme="1"/>
      <name val="Calibri"/>
      <family val="2"/>
      <scheme val="minor"/>
    </font>
    <font>
      <sz val="11"/>
      <color theme="1"/>
      <name val="TimesNewRomanPS"/>
    </font>
    <font>
      <sz val="11"/>
      <color rgb="FFFF0000"/>
      <name val="TimesNewRomanPS"/>
    </font>
    <font>
      <sz val="11"/>
      <color rgb="FF7030A0"/>
      <name val="TimesNewRomanPS"/>
    </font>
    <font>
      <sz val="11"/>
      <name val="TimesNewRomanPS"/>
    </font>
    <font>
      <sz val="12"/>
      <color rgb="FF7030A0"/>
      <name val="Calibri"/>
      <family val="2"/>
      <scheme val="minor"/>
    </font>
    <font>
      <sz val="12"/>
      <color theme="0" tint="-0.34998626667073579"/>
      <name val="Calibri"/>
      <family val="2"/>
      <scheme val="minor"/>
    </font>
    <font>
      <i/>
      <sz val="11"/>
      <color theme="1"/>
      <name val="Calibri"/>
      <family val="2"/>
      <scheme val="minor"/>
    </font>
    <font>
      <sz val="12"/>
      <color rgb="FF000000"/>
      <name val="Calibri"/>
      <family val="2"/>
      <scheme val="minor"/>
    </font>
  </fonts>
  <fills count="23">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4" tint="0.39997558519241921"/>
        <bgColor indexed="64"/>
      </patternFill>
    </fill>
    <fill>
      <patternFill patternType="solid">
        <fgColor theme="7" tint="0.39997558519241921"/>
        <bgColor indexed="64"/>
      </patternFill>
    </fill>
    <fill>
      <patternFill patternType="solid">
        <fgColor theme="7"/>
        <bgColor indexed="64"/>
      </patternFill>
    </fill>
    <fill>
      <patternFill patternType="solid">
        <fgColor theme="4"/>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theme="5" tint="-0.499984740745262"/>
        <bgColor indexed="64"/>
      </patternFill>
    </fill>
    <fill>
      <patternFill patternType="solid">
        <fgColor theme="8" tint="0.79998168889431442"/>
        <bgColor indexed="64"/>
      </patternFill>
    </fill>
    <fill>
      <patternFill patternType="solid">
        <fgColor rgb="FFFF0000"/>
        <bgColor indexed="64"/>
      </patternFill>
    </fill>
    <fill>
      <patternFill patternType="solid">
        <fgColor rgb="FFFF8488"/>
        <bgColor indexed="64"/>
      </patternFill>
    </fill>
    <fill>
      <patternFill patternType="solid">
        <fgColor rgb="FFFFE3E1"/>
        <bgColor indexed="64"/>
      </patternFill>
    </fill>
    <fill>
      <patternFill patternType="solid">
        <fgColor theme="9"/>
        <bgColor indexed="64"/>
      </patternFill>
    </fill>
    <fill>
      <patternFill patternType="solid">
        <fgColor theme="5"/>
        <bgColor indexed="64"/>
      </patternFill>
    </fill>
    <fill>
      <patternFill patternType="solid">
        <fgColor theme="9" tint="0.59999389629810485"/>
        <bgColor indexed="64"/>
      </patternFill>
    </fill>
    <fill>
      <patternFill patternType="solid">
        <fgColor theme="8"/>
        <bgColor indexed="64"/>
      </patternFill>
    </fill>
  </fills>
  <borders count="3">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s>
  <cellStyleXfs count="10">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cellStyleXfs>
  <cellXfs count="111">
    <xf numFmtId="0" fontId="0" fillId="0" borderId="0" xfId="0"/>
    <xf numFmtId="0" fontId="0" fillId="0" borderId="0" xfId="0" applyFont="1"/>
    <xf numFmtId="0" fontId="4" fillId="0" borderId="0" xfId="0" applyFont="1"/>
    <xf numFmtId="0" fontId="0" fillId="2" borderId="0" xfId="0" applyFill="1"/>
    <xf numFmtId="0" fontId="6" fillId="0" borderId="0" xfId="0" applyFont="1"/>
    <xf numFmtId="0" fontId="7" fillId="0" borderId="0" xfId="0" applyFont="1"/>
    <xf numFmtId="0" fontId="6" fillId="2" borderId="0" xfId="0" applyFont="1" applyFill="1"/>
    <xf numFmtId="0" fontId="8" fillId="0" borderId="0" xfId="0" applyFont="1"/>
    <xf numFmtId="0" fontId="6" fillId="0" borderId="0" xfId="0" applyFont="1" applyAlignment="1">
      <alignment wrapText="1"/>
    </xf>
    <xf numFmtId="0" fontId="6" fillId="0" borderId="0" xfId="0" applyFont="1" applyFill="1"/>
    <xf numFmtId="0" fontId="4" fillId="0" borderId="0" xfId="0" applyFont="1" applyFill="1"/>
    <xf numFmtId="0" fontId="0" fillId="4" borderId="0" xfId="0" applyFill="1"/>
    <xf numFmtId="0" fontId="0" fillId="5" borderId="0" xfId="0" applyFill="1"/>
    <xf numFmtId="0" fontId="0" fillId="6" borderId="0" xfId="0" applyFill="1"/>
    <xf numFmtId="0" fontId="0" fillId="7" borderId="0" xfId="0" applyFill="1"/>
    <xf numFmtId="0" fontId="0" fillId="3" borderId="0" xfId="0" applyFill="1"/>
    <xf numFmtId="0" fontId="0" fillId="8" borderId="0" xfId="0" applyFill="1"/>
    <xf numFmtId="0" fontId="0" fillId="0" borderId="0" xfId="0" applyAlignment="1">
      <alignment wrapText="1"/>
    </xf>
    <xf numFmtId="0" fontId="0" fillId="0" borderId="0" xfId="0" applyFont="1" applyFill="1"/>
    <xf numFmtId="0" fontId="6" fillId="5" borderId="0" xfId="0" applyFont="1" applyFill="1"/>
    <xf numFmtId="0" fontId="6" fillId="6" borderId="0" xfId="0" applyFont="1" applyFill="1"/>
    <xf numFmtId="0" fontId="6" fillId="9" borderId="0" xfId="0" applyFont="1" applyFill="1"/>
    <xf numFmtId="0" fontId="6" fillId="0" borderId="0" xfId="0" quotePrefix="1" applyFont="1"/>
    <xf numFmtId="0" fontId="4" fillId="5" borderId="0" xfId="0" applyFont="1" applyFill="1"/>
    <xf numFmtId="0" fontId="0" fillId="0" borderId="0" xfId="0" applyFill="1"/>
    <xf numFmtId="0" fontId="0" fillId="9" borderId="0" xfId="0" applyFill="1"/>
    <xf numFmtId="0" fontId="10" fillId="0" borderId="0" xfId="0" applyFont="1"/>
    <xf numFmtId="0" fontId="12" fillId="0" borderId="0" xfId="9" applyFont="1"/>
    <xf numFmtId="0" fontId="6" fillId="10" borderId="0" xfId="0" applyFont="1" applyFill="1"/>
    <xf numFmtId="0" fontId="0" fillId="0" borderId="0" xfId="0" applyAlignment="1">
      <alignment vertical="center"/>
    </xf>
    <xf numFmtId="0" fontId="13" fillId="0" borderId="0" xfId="0" applyFont="1"/>
    <xf numFmtId="0" fontId="0" fillId="10" borderId="0" xfId="0" applyFill="1"/>
    <xf numFmtId="0" fontId="0" fillId="0" borderId="0" xfId="0" applyAlignment="1">
      <alignment horizontal="center" wrapText="1"/>
    </xf>
    <xf numFmtId="0" fontId="10" fillId="0" borderId="0" xfId="0" applyFont="1" applyAlignment="1">
      <alignment wrapText="1"/>
    </xf>
    <xf numFmtId="0" fontId="11" fillId="0" borderId="0" xfId="0" applyFont="1" applyAlignment="1">
      <alignment wrapText="1"/>
    </xf>
    <xf numFmtId="0" fontId="0" fillId="0" borderId="0" xfId="0" applyAlignment="1">
      <alignment horizontal="left"/>
    </xf>
    <xf numFmtId="0" fontId="0" fillId="0" borderId="0" xfId="0" applyAlignment="1">
      <alignment horizontal="left" wrapText="1"/>
    </xf>
    <xf numFmtId="0" fontId="0" fillId="11" borderId="0" xfId="0" applyFill="1" applyAlignment="1">
      <alignment vertical="center"/>
    </xf>
    <xf numFmtId="0" fontId="0" fillId="11" borderId="0" xfId="0" applyFill="1"/>
    <xf numFmtId="0" fontId="0" fillId="11" borderId="0" xfId="0" applyFill="1" applyAlignment="1">
      <alignment horizontal="left"/>
    </xf>
    <xf numFmtId="0" fontId="0" fillId="11" borderId="0" xfId="0" applyFill="1" applyAlignment="1">
      <alignment horizontal="left" vertical="center"/>
    </xf>
    <xf numFmtId="0" fontId="0" fillId="12" borderId="0" xfId="0" applyFill="1" applyAlignment="1">
      <alignment horizontal="left"/>
    </xf>
    <xf numFmtId="0" fontId="0" fillId="12" borderId="0" xfId="0" applyFill="1"/>
    <xf numFmtId="0" fontId="0" fillId="12" borderId="0" xfId="0" applyFill="1" applyAlignment="1">
      <alignment horizontal="left" wrapText="1"/>
    </xf>
    <xf numFmtId="0" fontId="0" fillId="12" borderId="0" xfId="0" applyFill="1" applyAlignment="1">
      <alignment vertical="center"/>
    </xf>
    <xf numFmtId="0" fontId="0" fillId="13" borderId="0" xfId="0" applyFill="1" applyAlignment="1">
      <alignment horizontal="left"/>
    </xf>
    <xf numFmtId="0" fontId="0" fillId="13" borderId="0" xfId="0" applyFill="1"/>
    <xf numFmtId="0" fontId="0" fillId="13" borderId="0" xfId="0" applyFill="1" applyAlignment="1">
      <alignment vertical="center"/>
    </xf>
    <xf numFmtId="0" fontId="0" fillId="14" borderId="0" xfId="0" applyFill="1" applyAlignment="1">
      <alignment horizontal="left" wrapText="1"/>
    </xf>
    <xf numFmtId="0" fontId="0" fillId="14" borderId="0" xfId="0" applyFill="1"/>
    <xf numFmtId="0" fontId="0" fillId="14" borderId="0" xfId="0" applyFill="1" applyAlignment="1">
      <alignment horizontal="left"/>
    </xf>
    <xf numFmtId="0" fontId="5" fillId="0" borderId="0" xfId="0" applyFont="1"/>
    <xf numFmtId="0" fontId="10" fillId="0" borderId="0" xfId="0" applyFont="1" applyAlignment="1"/>
    <xf numFmtId="0" fontId="12" fillId="3" borderId="0" xfId="9" applyFont="1" applyFill="1"/>
    <xf numFmtId="0" fontId="10" fillId="3" borderId="0" xfId="0" applyFont="1" applyFill="1"/>
    <xf numFmtId="0" fontId="0" fillId="7" borderId="0" xfId="0" applyFill="1" applyAlignment="1">
      <alignment horizontal="left"/>
    </xf>
    <xf numFmtId="0" fontId="0" fillId="0" borderId="0" xfId="0" applyFill="1" applyAlignment="1">
      <alignment horizontal="left"/>
    </xf>
    <xf numFmtId="0" fontId="0" fillId="0" borderId="0" xfId="0" applyFill="1" applyAlignment="1">
      <alignment horizontal="left" wrapText="1"/>
    </xf>
    <xf numFmtId="0" fontId="0" fillId="0" borderId="0" xfId="0" applyFill="1" applyAlignment="1">
      <alignment vertical="center"/>
    </xf>
    <xf numFmtId="0" fontId="0" fillId="15" borderId="0" xfId="0" applyFill="1" applyAlignment="1">
      <alignment horizontal="left"/>
    </xf>
    <xf numFmtId="0" fontId="14" fillId="0" borderId="0" xfId="0" applyFont="1"/>
    <xf numFmtId="0" fontId="15" fillId="0" borderId="1" xfId="0" applyFont="1" applyFill="1" applyBorder="1" applyAlignment="1">
      <alignment vertical="center" wrapText="1"/>
    </xf>
    <xf numFmtId="0" fontId="15" fillId="0" borderId="2" xfId="0" applyFont="1" applyFill="1" applyBorder="1" applyAlignment="1">
      <alignment vertical="center" wrapText="1"/>
    </xf>
    <xf numFmtId="0" fontId="15" fillId="7" borderId="2" xfId="0" applyFont="1" applyFill="1" applyBorder="1" applyAlignment="1">
      <alignment vertical="center" wrapText="1"/>
    </xf>
    <xf numFmtId="0" fontId="0" fillId="16" borderId="0" xfId="0" applyFill="1"/>
    <xf numFmtId="0" fontId="0" fillId="17" borderId="0" xfId="0" applyFont="1" applyFill="1"/>
    <xf numFmtId="0" fontId="15" fillId="17" borderId="2" xfId="0" applyFont="1" applyFill="1" applyBorder="1" applyAlignment="1">
      <alignment vertical="center" wrapText="1"/>
    </xf>
    <xf numFmtId="0" fontId="15" fillId="18" borderId="2" xfId="0" applyFont="1" applyFill="1" applyBorder="1" applyAlignment="1">
      <alignment vertical="center" wrapText="1"/>
    </xf>
    <xf numFmtId="0" fontId="15" fillId="19" borderId="2" xfId="0" applyFont="1" applyFill="1" applyBorder="1" applyAlignment="1">
      <alignment vertical="center" wrapText="1"/>
    </xf>
    <xf numFmtId="0" fontId="0" fillId="19" borderId="0" xfId="0" applyFill="1"/>
    <xf numFmtId="10" fontId="0" fillId="0" borderId="0" xfId="0" applyNumberFormat="1"/>
    <xf numFmtId="0" fontId="15" fillId="21" borderId="2" xfId="0" applyFont="1" applyFill="1" applyBorder="1" applyAlignment="1">
      <alignment vertical="center" wrapText="1"/>
    </xf>
    <xf numFmtId="0" fontId="16" fillId="0" borderId="0" xfId="0" applyFont="1"/>
    <xf numFmtId="0" fontId="17" fillId="0" borderId="0" xfId="0" applyFont="1"/>
    <xf numFmtId="0" fontId="17" fillId="2" borderId="0" xfId="0" applyFont="1" applyFill="1"/>
    <xf numFmtId="0" fontId="7" fillId="2" borderId="0" xfId="0" applyFont="1" applyFill="1" applyAlignment="1">
      <alignment wrapText="1"/>
    </xf>
    <xf numFmtId="0" fontId="17" fillId="0" borderId="0" xfId="0" applyFont="1" applyFill="1"/>
    <xf numFmtId="0" fontId="6" fillId="22" borderId="0" xfId="0" applyFont="1" applyFill="1"/>
    <xf numFmtId="0" fontId="19" fillId="0" borderId="0" xfId="0" applyFont="1"/>
    <xf numFmtId="0" fontId="19" fillId="0" borderId="0" xfId="0" applyFont="1" applyFill="1"/>
    <xf numFmtId="0" fontId="20" fillId="0" borderId="0" xfId="0" applyFont="1" applyFill="1"/>
    <xf numFmtId="0" fontId="21" fillId="0" borderId="0" xfId="0" applyFont="1" applyFill="1"/>
    <xf numFmtId="0" fontId="21" fillId="0" borderId="0" xfId="0" applyFont="1" applyFill="1" applyAlignment="1"/>
    <xf numFmtId="0" fontId="22" fillId="0" borderId="0" xfId="0" applyFont="1"/>
    <xf numFmtId="0" fontId="22" fillId="20" borderId="0" xfId="0" applyFont="1" applyFill="1"/>
    <xf numFmtId="0" fontId="0" fillId="20" borderId="0" xfId="0" applyFont="1" applyFill="1"/>
    <xf numFmtId="0" fontId="0" fillId="20" borderId="0" xfId="0" applyFill="1"/>
    <xf numFmtId="0" fontId="15" fillId="7" borderId="1" xfId="0" applyFont="1" applyFill="1" applyBorder="1" applyAlignment="1">
      <alignment vertical="center" wrapText="1"/>
    </xf>
    <xf numFmtId="0" fontId="0" fillId="0" borderId="2" xfId="0" applyFill="1" applyBorder="1"/>
    <xf numFmtId="0" fontId="15" fillId="0" borderId="0" xfId="0" applyFont="1" applyFill="1" applyBorder="1" applyAlignment="1">
      <alignment vertical="center" wrapText="1"/>
    </xf>
    <xf numFmtId="0" fontId="15" fillId="19" borderId="0" xfId="0" applyFont="1" applyFill="1" applyBorder="1" applyAlignment="1">
      <alignment vertical="center" wrapText="1"/>
    </xf>
    <xf numFmtId="0" fontId="0" fillId="0" borderId="1" xfId="0" applyFill="1" applyBorder="1"/>
    <xf numFmtId="0" fontId="15" fillId="21" borderId="0" xfId="0" applyFont="1" applyFill="1" applyBorder="1" applyAlignment="1">
      <alignment vertical="center" wrapText="1"/>
    </xf>
    <xf numFmtId="0" fontId="0" fillId="0" borderId="0" xfId="0" applyFill="1" applyBorder="1"/>
    <xf numFmtId="0" fontId="0" fillId="0" borderId="2" xfId="0" applyBorder="1"/>
    <xf numFmtId="0" fontId="15" fillId="20" borderId="0" xfId="0" applyFont="1" applyFill="1" applyBorder="1" applyAlignment="1">
      <alignment vertical="center" wrapText="1"/>
    </xf>
    <xf numFmtId="0" fontId="0" fillId="0" borderId="0" xfId="0" applyBorder="1"/>
    <xf numFmtId="0" fontId="16" fillId="2" borderId="0" xfId="0" applyFont="1" applyFill="1"/>
    <xf numFmtId="0" fontId="16" fillId="0" borderId="0" xfId="0" applyFont="1" applyFill="1"/>
    <xf numFmtId="0" fontId="19" fillId="2" borderId="0" xfId="0" applyFont="1" applyFill="1"/>
    <xf numFmtId="0" fontId="21" fillId="2" borderId="0" xfId="0" applyFont="1" applyFill="1"/>
    <xf numFmtId="0" fontId="21" fillId="2" borderId="0" xfId="0" applyFont="1" applyFill="1" applyAlignment="1"/>
    <xf numFmtId="0" fontId="6" fillId="0" borderId="0" xfId="0" applyFont="1" applyAlignment="1">
      <alignment horizontal="center" vertical="center"/>
    </xf>
    <xf numFmtId="0" fontId="7" fillId="0" borderId="0" xfId="0" applyFont="1" applyAlignment="1">
      <alignment horizontal="center" vertical="center" wrapText="1"/>
    </xf>
    <xf numFmtId="0" fontId="6" fillId="0" borderId="0" xfId="0" applyFont="1" applyAlignment="1">
      <alignment horizontal="center" vertical="center" wrapText="1"/>
    </xf>
    <xf numFmtId="0" fontId="10" fillId="3" borderId="0" xfId="0" applyFont="1" applyFill="1" applyAlignment="1">
      <alignment horizontal="center" wrapText="1"/>
    </xf>
    <xf numFmtId="0" fontId="10" fillId="0" borderId="0" xfId="0" applyFont="1" applyAlignment="1">
      <alignment horizontal="center" wrapText="1"/>
    </xf>
    <xf numFmtId="0" fontId="1" fillId="0" borderId="0" xfId="9"/>
    <xf numFmtId="0" fontId="15" fillId="16" borderId="0" xfId="0" applyFont="1" applyFill="1" applyBorder="1" applyAlignment="1">
      <alignment vertical="center" wrapText="1"/>
    </xf>
    <xf numFmtId="0" fontId="15" fillId="19" borderId="1" xfId="0" applyFont="1" applyFill="1" applyBorder="1" applyAlignment="1">
      <alignment vertical="center" wrapText="1"/>
    </xf>
    <xf numFmtId="0" fontId="24" fillId="0" borderId="0" xfId="0" applyFont="1"/>
  </cellXfs>
  <cellStyles count="10">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Hyperlink" xfId="9" builtinId="8"/>
    <cellStyle name="Normal" xfId="0" builtinId="0"/>
  </cellStyles>
  <dxfs count="0"/>
  <tableStyles count="0" defaultTableStyle="TableStyleMedium9" defaultPivotStyle="PivotStyleMedium7"/>
  <colors>
    <mruColors>
      <color rgb="FFFFE3E1"/>
      <color rgb="FFFF8488"/>
      <color rgb="FFFFD4D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17</xdr:col>
      <xdr:colOff>0</xdr:colOff>
      <xdr:row>0</xdr:row>
      <xdr:rowOff>0</xdr:rowOff>
    </xdr:from>
    <xdr:to>
      <xdr:col>29</xdr:col>
      <xdr:colOff>152400</xdr:colOff>
      <xdr:row>26</xdr:row>
      <xdr:rowOff>16933</xdr:rowOff>
    </xdr:to>
    <xdr:pic>
      <xdr:nvPicPr>
        <xdr:cNvPr id="3" name="Picture 2">
          <a:extLst>
            <a:ext uri="{FF2B5EF4-FFF2-40B4-BE49-F238E27FC236}">
              <a16:creationId xmlns:a16="http://schemas.microsoft.com/office/drawing/2014/main" id="{BE5520D4-1152-8D4B-B2C5-0D5F15B0842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3208000" y="0"/>
          <a:ext cx="10058400" cy="5401733"/>
        </a:xfrm>
        <a:prstGeom prst="rect">
          <a:avLst/>
        </a:prstGeom>
      </xdr:spPr>
    </xdr:pic>
    <xdr:clientData/>
  </xdr:twoCellAnchor>
  <xdr:twoCellAnchor editAs="oneCell">
    <xdr:from>
      <xdr:col>17</xdr:col>
      <xdr:colOff>0</xdr:colOff>
      <xdr:row>26</xdr:row>
      <xdr:rowOff>0</xdr:rowOff>
    </xdr:from>
    <xdr:to>
      <xdr:col>29</xdr:col>
      <xdr:colOff>152400</xdr:colOff>
      <xdr:row>36</xdr:row>
      <xdr:rowOff>43868</xdr:rowOff>
    </xdr:to>
    <xdr:pic>
      <xdr:nvPicPr>
        <xdr:cNvPr id="5" name="Picture 4">
          <a:extLst>
            <a:ext uri="{FF2B5EF4-FFF2-40B4-BE49-F238E27FC236}">
              <a16:creationId xmlns:a16="http://schemas.microsoft.com/office/drawing/2014/main" id="{E8031C36-FCFE-9746-AF58-815545AABF3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3208000" y="5410200"/>
          <a:ext cx="10058400" cy="2113968"/>
        </a:xfrm>
        <a:prstGeom prst="rect">
          <a:avLst/>
        </a:prstGeom>
      </xdr:spPr>
    </xdr:pic>
    <xdr:clientData/>
  </xdr:twoCellAnchor>
  <xdr:twoCellAnchor editAs="oneCell">
    <xdr:from>
      <xdr:col>17</xdr:col>
      <xdr:colOff>0</xdr:colOff>
      <xdr:row>39</xdr:row>
      <xdr:rowOff>0</xdr:rowOff>
    </xdr:from>
    <xdr:to>
      <xdr:col>29</xdr:col>
      <xdr:colOff>152400</xdr:colOff>
      <xdr:row>65</xdr:row>
      <xdr:rowOff>8719</xdr:rowOff>
    </xdr:to>
    <xdr:pic>
      <xdr:nvPicPr>
        <xdr:cNvPr id="7" name="Picture 6">
          <a:extLst>
            <a:ext uri="{FF2B5EF4-FFF2-40B4-BE49-F238E27FC236}">
              <a16:creationId xmlns:a16="http://schemas.microsoft.com/office/drawing/2014/main" id="{94C9B3A8-4444-EA47-BC69-715ECADD9DBF}"/>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3208000" y="8077200"/>
          <a:ext cx="10058400" cy="5330019"/>
        </a:xfrm>
        <a:prstGeom prst="rect">
          <a:avLst/>
        </a:prstGeom>
      </xdr:spPr>
    </xdr:pic>
    <xdr:clientData/>
  </xdr:twoCellAnchor>
  <xdr:twoCellAnchor editAs="oneCell">
    <xdr:from>
      <xdr:col>17</xdr:col>
      <xdr:colOff>0</xdr:colOff>
      <xdr:row>65</xdr:row>
      <xdr:rowOff>0</xdr:rowOff>
    </xdr:from>
    <xdr:to>
      <xdr:col>29</xdr:col>
      <xdr:colOff>152400</xdr:colOff>
      <xdr:row>90</xdr:row>
      <xdr:rowOff>87877</xdr:rowOff>
    </xdr:to>
    <xdr:pic>
      <xdr:nvPicPr>
        <xdr:cNvPr id="9" name="Picture 8">
          <a:extLst>
            <a:ext uri="{FF2B5EF4-FFF2-40B4-BE49-F238E27FC236}">
              <a16:creationId xmlns:a16="http://schemas.microsoft.com/office/drawing/2014/main" id="{DE2CB96A-E9DE-9B4B-A3F0-D4103A156307}"/>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13208000" y="13512800"/>
          <a:ext cx="10058400" cy="5332977"/>
        </a:xfrm>
        <a:prstGeom prst="rect">
          <a:avLst/>
        </a:prstGeom>
      </xdr:spPr>
    </xdr:pic>
    <xdr:clientData/>
  </xdr:twoCellAnchor>
  <xdr:twoCellAnchor editAs="oneCell">
    <xdr:from>
      <xdr:col>17</xdr:col>
      <xdr:colOff>0</xdr:colOff>
      <xdr:row>92</xdr:row>
      <xdr:rowOff>0</xdr:rowOff>
    </xdr:from>
    <xdr:to>
      <xdr:col>29</xdr:col>
      <xdr:colOff>152400</xdr:colOff>
      <xdr:row>93</xdr:row>
      <xdr:rowOff>59931</xdr:rowOff>
    </xdr:to>
    <xdr:pic>
      <xdr:nvPicPr>
        <xdr:cNvPr id="11" name="Picture 10">
          <a:extLst>
            <a:ext uri="{FF2B5EF4-FFF2-40B4-BE49-F238E27FC236}">
              <a16:creationId xmlns:a16="http://schemas.microsoft.com/office/drawing/2014/main" id="{A24381D0-02C3-6445-A812-517FA71E6799}"/>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3208000" y="19024600"/>
          <a:ext cx="10058400" cy="263131"/>
        </a:xfrm>
        <a:prstGeom prst="rect">
          <a:avLst/>
        </a:prstGeom>
      </xdr:spPr>
    </xdr:pic>
    <xdr:clientData/>
  </xdr:twoCellAnchor>
  <xdr:twoCellAnchor editAs="oneCell">
    <xdr:from>
      <xdr:col>17</xdr:col>
      <xdr:colOff>0</xdr:colOff>
      <xdr:row>98</xdr:row>
      <xdr:rowOff>0</xdr:rowOff>
    </xdr:from>
    <xdr:to>
      <xdr:col>29</xdr:col>
      <xdr:colOff>152400</xdr:colOff>
      <xdr:row>123</xdr:row>
      <xdr:rowOff>152154</xdr:rowOff>
    </xdr:to>
    <xdr:pic>
      <xdr:nvPicPr>
        <xdr:cNvPr id="13" name="Picture 12">
          <a:extLst>
            <a:ext uri="{FF2B5EF4-FFF2-40B4-BE49-F238E27FC236}">
              <a16:creationId xmlns:a16="http://schemas.microsoft.com/office/drawing/2014/main" id="{DE94453A-4EAA-DE42-9C86-F3757744C3E3}"/>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13208000" y="20243800"/>
          <a:ext cx="10058400" cy="5321054"/>
        </a:xfrm>
        <a:prstGeom prst="rect">
          <a:avLst/>
        </a:prstGeom>
      </xdr:spPr>
    </xdr:pic>
    <xdr:clientData/>
  </xdr:twoCellAnchor>
  <xdr:twoCellAnchor editAs="oneCell">
    <xdr:from>
      <xdr:col>17</xdr:col>
      <xdr:colOff>0</xdr:colOff>
      <xdr:row>125</xdr:row>
      <xdr:rowOff>0</xdr:rowOff>
    </xdr:from>
    <xdr:to>
      <xdr:col>29</xdr:col>
      <xdr:colOff>152400</xdr:colOff>
      <xdr:row>149</xdr:row>
      <xdr:rowOff>33809</xdr:rowOff>
    </xdr:to>
    <xdr:pic>
      <xdr:nvPicPr>
        <xdr:cNvPr id="15" name="Picture 14">
          <a:extLst>
            <a:ext uri="{FF2B5EF4-FFF2-40B4-BE49-F238E27FC236}">
              <a16:creationId xmlns:a16="http://schemas.microsoft.com/office/drawing/2014/main" id="{8D275C63-3D66-D04F-A2B7-78F10721BF7E}"/>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13208000" y="25730200"/>
          <a:ext cx="10058400" cy="506300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5.xml.rels><?xml version="1.0" encoding="UTF-8" standalone="yes"?>
<Relationships xmlns="http://schemas.openxmlformats.org/package/2006/relationships"><Relationship Id="rId8" Type="http://schemas.openxmlformats.org/officeDocument/2006/relationships/hyperlink" Target="https://www.wordandphrase.info/span/x3.asp?wl=y&amp;c=n&amp;w1=de" TargetMode="External"/><Relationship Id="rId13" Type="http://schemas.openxmlformats.org/officeDocument/2006/relationships/hyperlink" Target="https://www.wordandphrase.info/span/x3.asp?wl=y&amp;c=n&amp;w1=el" TargetMode="External"/><Relationship Id="rId18" Type="http://schemas.openxmlformats.org/officeDocument/2006/relationships/hyperlink" Target="https://www.wordandphrase.info/span/x3.asp?wl=y&amp;c=n&amp;w1=la" TargetMode="External"/><Relationship Id="rId3" Type="http://schemas.openxmlformats.org/officeDocument/2006/relationships/hyperlink" Target="https://www.wordandphrase.info/span/x3.asp?wl=y&amp;c=n&amp;w1=en" TargetMode="External"/><Relationship Id="rId21" Type="http://schemas.openxmlformats.org/officeDocument/2006/relationships/hyperlink" Target="https://www.wordandphrase.info/span/x3.asp?wl=y&amp;c=n&amp;w1=se" TargetMode="External"/><Relationship Id="rId7" Type="http://schemas.openxmlformats.org/officeDocument/2006/relationships/hyperlink" Target="https://www.wordandphrase.info/span/x3.asp?wl=y&amp;c=n&amp;w1=el" TargetMode="External"/><Relationship Id="rId12" Type="http://schemas.openxmlformats.org/officeDocument/2006/relationships/hyperlink" Target="https://www.wordandphrase.info/span/x3.asp?wl=y&amp;c=n&amp;w1=la" TargetMode="External"/><Relationship Id="rId17" Type="http://schemas.openxmlformats.org/officeDocument/2006/relationships/hyperlink" Target="https://www.wordandphrase.info/span/x3.asp?wl=y&amp;c=n&amp;w1=el" TargetMode="External"/><Relationship Id="rId25" Type="http://schemas.openxmlformats.org/officeDocument/2006/relationships/drawing" Target="../drawings/drawing1.xml"/><Relationship Id="rId2" Type="http://schemas.openxmlformats.org/officeDocument/2006/relationships/hyperlink" Target="https://www.wordandphrase.info/span/x3.asp?wl=y&amp;c=n&amp;w1=oficina" TargetMode="External"/><Relationship Id="rId16" Type="http://schemas.openxmlformats.org/officeDocument/2006/relationships/hyperlink" Target="https://www.wordandphrase.info/span/x3.asp?wl=y&amp;c=n&amp;w1=que" TargetMode="External"/><Relationship Id="rId20" Type="http://schemas.openxmlformats.org/officeDocument/2006/relationships/hyperlink" Target="https://www.wordandphrase.info/span/x3.asp?wl=y&amp;c=n&amp;w1=en" TargetMode="External"/><Relationship Id="rId1" Type="http://schemas.openxmlformats.org/officeDocument/2006/relationships/hyperlink" Target="https://www.wordandphrase.info/span/x3.asp?wl=y&amp;c=n&amp;w1=mesa" TargetMode="External"/><Relationship Id="rId6" Type="http://schemas.openxmlformats.org/officeDocument/2006/relationships/hyperlink" Target="https://www.wordandphrase.info/span/x3.asp?wl=y&amp;c=n&amp;w1=su" TargetMode="External"/><Relationship Id="rId11" Type="http://schemas.openxmlformats.org/officeDocument/2006/relationships/hyperlink" Target="https://www.wordandphrase.info/span/x3.asp?wl=y&amp;c=n&amp;w1=cocina" TargetMode="External"/><Relationship Id="rId24" Type="http://schemas.openxmlformats.org/officeDocument/2006/relationships/hyperlink" Target="https://corpus.byu.edu/coca/" TargetMode="External"/><Relationship Id="rId5" Type="http://schemas.openxmlformats.org/officeDocument/2006/relationships/hyperlink" Target="https://www.wordandphrase.info/span/x3.asp?wl=y&amp;c=n&amp;w1=que" TargetMode="External"/><Relationship Id="rId15" Type="http://schemas.openxmlformats.org/officeDocument/2006/relationships/hyperlink" Target="https://www.wordandphrase.info/span/x3.asp?wl=y&amp;c=n&amp;w1=en" TargetMode="External"/><Relationship Id="rId23" Type="http://schemas.openxmlformats.org/officeDocument/2006/relationships/hyperlink" Target="https://www.wordandphrase.info/span/x3.asp?wl=y&amp;c=n&amp;w1=le" TargetMode="External"/><Relationship Id="rId10" Type="http://schemas.openxmlformats.org/officeDocument/2006/relationships/hyperlink" Target="https://www.wordandphrase.info/span/x3.asp?wl=y&amp;c=n&amp;w1=verduras" TargetMode="External"/><Relationship Id="rId19" Type="http://schemas.openxmlformats.org/officeDocument/2006/relationships/hyperlink" Target="https://www.wordandphrase.info/span/x3.asp?wl=y&amp;c=n&amp;w1=de" TargetMode="External"/><Relationship Id="rId4" Type="http://schemas.openxmlformats.org/officeDocument/2006/relationships/hyperlink" Target="https://www.wordandphrase.info/span/x3.asp?wl=y&amp;c=n&amp;w1=la" TargetMode="External"/><Relationship Id="rId9" Type="http://schemas.openxmlformats.org/officeDocument/2006/relationships/hyperlink" Target="https://www.wordandphrase.info/span/x3.asp?wl=y&amp;c=n&amp;w1=los" TargetMode="External"/><Relationship Id="rId14" Type="http://schemas.openxmlformats.org/officeDocument/2006/relationships/hyperlink" Target="https://www.wordandphrase.info/span/x3.asp?wl=y&amp;c=n&amp;w1=de" TargetMode="External"/><Relationship Id="rId22" Type="http://schemas.openxmlformats.org/officeDocument/2006/relationships/hyperlink" Target="https://www.wordandphrase.info/span/x3.asp?wl=y&amp;c=n&amp;w1=po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157"/>
  <sheetViews>
    <sheetView showRuler="0" zoomScale="120" zoomScaleNormal="120" workbookViewId="0">
      <selection activeCell="B121" sqref="B121"/>
    </sheetView>
  </sheetViews>
  <sheetFormatPr baseColWidth="10" defaultRowHeight="16"/>
  <cols>
    <col min="1" max="1" width="5.5" customWidth="1"/>
    <col min="2" max="2" width="73.83203125" customWidth="1"/>
    <col min="3" max="3" width="7.33203125" customWidth="1"/>
    <col min="4" max="4" width="6.1640625" customWidth="1"/>
    <col min="5" max="5" width="6.33203125" customWidth="1"/>
    <col min="6" max="7" width="5.83203125" customWidth="1"/>
    <col min="8" max="8" width="5.1640625" customWidth="1"/>
    <col min="9" max="9" width="5.33203125" customWidth="1"/>
    <col min="10" max="10" width="6" customWidth="1"/>
    <col min="11" max="11" width="5.5" customWidth="1"/>
    <col min="12" max="12" width="43.1640625" customWidth="1"/>
    <col min="13" max="13" width="6.5" customWidth="1"/>
    <col min="14" max="14" width="6.6640625" customWidth="1"/>
    <col min="15" max="15" width="6" customWidth="1"/>
    <col min="16" max="18" width="10.83203125" style="24"/>
    <col min="19" max="19" width="15.6640625" bestFit="1" customWidth="1"/>
    <col min="20" max="20" width="8" customWidth="1"/>
    <col min="21" max="21" width="11.6640625" customWidth="1"/>
    <col min="22" max="22" width="19.6640625" bestFit="1" customWidth="1"/>
    <col min="23" max="23" width="20" bestFit="1" customWidth="1"/>
  </cols>
  <sheetData>
    <row r="1" spans="1:31">
      <c r="A1" t="s">
        <v>956</v>
      </c>
      <c r="B1" t="s">
        <v>1246</v>
      </c>
      <c r="C1" t="s">
        <v>996</v>
      </c>
      <c r="D1" t="s">
        <v>997</v>
      </c>
      <c r="E1" t="s">
        <v>998</v>
      </c>
      <c r="F1" t="s">
        <v>948</v>
      </c>
      <c r="G1" t="s">
        <v>949</v>
      </c>
      <c r="H1" t="s">
        <v>999</v>
      </c>
      <c r="I1" t="s">
        <v>1000</v>
      </c>
      <c r="J1" t="s">
        <v>1001</v>
      </c>
      <c r="K1" t="s">
        <v>1002</v>
      </c>
      <c r="L1" t="s">
        <v>1232</v>
      </c>
      <c r="M1" t="s">
        <v>1233</v>
      </c>
      <c r="N1" t="s">
        <v>1234</v>
      </c>
      <c r="O1" t="s">
        <v>1235</v>
      </c>
      <c r="U1" t="s">
        <v>1257</v>
      </c>
      <c r="W1" t="s">
        <v>1259</v>
      </c>
      <c r="AE1" t="s">
        <v>1258</v>
      </c>
    </row>
    <row r="2" spans="1:31">
      <c r="A2" t="s">
        <v>950</v>
      </c>
      <c r="B2" t="s">
        <v>983</v>
      </c>
      <c r="C2">
        <v>1</v>
      </c>
      <c r="D2">
        <v>1</v>
      </c>
      <c r="E2">
        <v>1</v>
      </c>
      <c r="F2">
        <v>0</v>
      </c>
      <c r="G2">
        <v>0</v>
      </c>
      <c r="H2" t="s">
        <v>946</v>
      </c>
      <c r="I2" t="s">
        <v>994</v>
      </c>
      <c r="J2">
        <v>0</v>
      </c>
      <c r="K2">
        <v>1</v>
      </c>
      <c r="L2" t="s">
        <v>1133</v>
      </c>
      <c r="M2" t="s">
        <v>50</v>
      </c>
      <c r="N2" t="s">
        <v>49</v>
      </c>
      <c r="O2" t="s">
        <v>994</v>
      </c>
      <c r="P2" t="s">
        <v>1281</v>
      </c>
      <c r="Q2" s="24">
        <v>101</v>
      </c>
      <c r="R2"/>
      <c r="U2" t="s">
        <v>983</v>
      </c>
      <c r="V2">
        <v>1</v>
      </c>
      <c r="W2" t="s">
        <v>971</v>
      </c>
      <c r="AE2" t="s">
        <v>971</v>
      </c>
    </row>
    <row r="3" spans="1:31">
      <c r="A3" t="s">
        <v>954</v>
      </c>
      <c r="B3" t="s">
        <v>972</v>
      </c>
      <c r="C3">
        <v>1</v>
      </c>
      <c r="D3">
        <v>1</v>
      </c>
      <c r="E3">
        <v>0</v>
      </c>
      <c r="F3">
        <v>1</v>
      </c>
      <c r="G3">
        <v>0</v>
      </c>
      <c r="H3" t="s">
        <v>946</v>
      </c>
      <c r="I3" t="s">
        <v>994</v>
      </c>
      <c r="J3">
        <v>1</v>
      </c>
      <c r="K3">
        <v>2</v>
      </c>
      <c r="L3" t="s">
        <v>1135</v>
      </c>
      <c r="M3" t="s">
        <v>50</v>
      </c>
      <c r="N3" t="s">
        <v>49</v>
      </c>
      <c r="O3" t="s">
        <v>995</v>
      </c>
      <c r="P3" t="s">
        <v>1298</v>
      </c>
      <c r="Q3" s="24">
        <v>102</v>
      </c>
      <c r="R3"/>
      <c r="U3" t="s">
        <v>1109</v>
      </c>
      <c r="V3">
        <v>0</v>
      </c>
      <c r="W3" t="s">
        <v>1109</v>
      </c>
      <c r="AE3" t="s">
        <v>972</v>
      </c>
    </row>
    <row r="4" spans="1:31">
      <c r="A4" t="s">
        <v>955</v>
      </c>
      <c r="B4" t="s">
        <v>984</v>
      </c>
      <c r="C4">
        <v>1</v>
      </c>
      <c r="D4">
        <v>1</v>
      </c>
      <c r="E4">
        <v>0</v>
      </c>
      <c r="F4">
        <v>1</v>
      </c>
      <c r="G4">
        <v>0</v>
      </c>
      <c r="H4" t="s">
        <v>946</v>
      </c>
      <c r="I4" t="s">
        <v>995</v>
      </c>
      <c r="J4">
        <v>1</v>
      </c>
      <c r="K4">
        <v>3</v>
      </c>
      <c r="L4" t="s">
        <v>1134</v>
      </c>
      <c r="M4" t="s">
        <v>50</v>
      </c>
      <c r="N4" t="s">
        <v>49</v>
      </c>
      <c r="O4" t="s">
        <v>995</v>
      </c>
      <c r="P4" t="s">
        <v>1282</v>
      </c>
      <c r="Q4" s="24">
        <v>103</v>
      </c>
      <c r="R4"/>
      <c r="U4" t="s">
        <v>984</v>
      </c>
      <c r="V4">
        <v>1</v>
      </c>
      <c r="W4" t="s">
        <v>973</v>
      </c>
      <c r="AE4" t="s">
        <v>973</v>
      </c>
    </row>
    <row r="5" spans="1:31">
      <c r="A5" t="s">
        <v>951</v>
      </c>
      <c r="B5" t="s">
        <v>974</v>
      </c>
      <c r="C5">
        <v>1</v>
      </c>
      <c r="D5">
        <v>1</v>
      </c>
      <c r="E5">
        <v>1</v>
      </c>
      <c r="F5">
        <v>0</v>
      </c>
      <c r="G5">
        <v>0</v>
      </c>
      <c r="H5" t="s">
        <v>946</v>
      </c>
      <c r="I5" t="s">
        <v>995</v>
      </c>
      <c r="J5">
        <v>0</v>
      </c>
      <c r="K5">
        <v>4</v>
      </c>
      <c r="L5" t="s">
        <v>303</v>
      </c>
      <c r="M5" t="s">
        <v>50</v>
      </c>
      <c r="N5" t="s">
        <v>49</v>
      </c>
      <c r="O5" t="s">
        <v>994</v>
      </c>
      <c r="P5" t="s">
        <v>1283</v>
      </c>
      <c r="Q5" s="24">
        <v>104</v>
      </c>
      <c r="R5"/>
      <c r="U5" t="s">
        <v>985</v>
      </c>
      <c r="V5">
        <v>0</v>
      </c>
      <c r="W5" t="s">
        <v>985</v>
      </c>
      <c r="AE5" t="s">
        <v>974</v>
      </c>
    </row>
    <row r="6" spans="1:31">
      <c r="A6" t="s">
        <v>950</v>
      </c>
      <c r="B6" t="s">
        <v>986</v>
      </c>
      <c r="C6">
        <v>1</v>
      </c>
      <c r="D6">
        <v>1</v>
      </c>
      <c r="E6">
        <v>1</v>
      </c>
      <c r="F6">
        <v>0</v>
      </c>
      <c r="G6">
        <v>0</v>
      </c>
      <c r="H6" t="s">
        <v>946</v>
      </c>
      <c r="I6" t="s">
        <v>994</v>
      </c>
      <c r="J6">
        <v>0</v>
      </c>
      <c r="K6">
        <v>5</v>
      </c>
      <c r="L6" t="s">
        <v>1136</v>
      </c>
      <c r="M6" t="s">
        <v>50</v>
      </c>
      <c r="N6" t="s">
        <v>49</v>
      </c>
      <c r="O6" t="s">
        <v>994</v>
      </c>
      <c r="P6" t="s">
        <v>1285</v>
      </c>
      <c r="Q6" s="24">
        <v>105</v>
      </c>
      <c r="R6"/>
      <c r="U6" t="s">
        <v>986</v>
      </c>
      <c r="V6">
        <v>1</v>
      </c>
      <c r="W6" t="s">
        <v>975</v>
      </c>
      <c r="AE6" t="s">
        <v>975</v>
      </c>
    </row>
    <row r="7" spans="1:31">
      <c r="A7" t="s">
        <v>954</v>
      </c>
      <c r="B7" t="s">
        <v>976</v>
      </c>
      <c r="C7">
        <v>1</v>
      </c>
      <c r="D7">
        <v>1</v>
      </c>
      <c r="E7">
        <v>0</v>
      </c>
      <c r="F7">
        <v>1</v>
      </c>
      <c r="G7">
        <v>0</v>
      </c>
      <c r="H7" t="s">
        <v>946</v>
      </c>
      <c r="I7" t="s">
        <v>994</v>
      </c>
      <c r="J7">
        <v>1</v>
      </c>
      <c r="K7">
        <v>6</v>
      </c>
      <c r="L7" t="s">
        <v>1137</v>
      </c>
      <c r="M7" t="s">
        <v>50</v>
      </c>
      <c r="N7" t="s">
        <v>49</v>
      </c>
      <c r="O7" t="s">
        <v>995</v>
      </c>
      <c r="P7" t="s">
        <v>1284</v>
      </c>
      <c r="Q7" s="24">
        <v>106</v>
      </c>
      <c r="R7"/>
      <c r="U7" t="s">
        <v>987</v>
      </c>
      <c r="V7">
        <v>0</v>
      </c>
      <c r="W7" t="s">
        <v>987</v>
      </c>
      <c r="AE7" t="s">
        <v>976</v>
      </c>
    </row>
    <row r="8" spans="1:31">
      <c r="A8" t="s">
        <v>955</v>
      </c>
      <c r="B8" t="s">
        <v>977</v>
      </c>
      <c r="C8">
        <v>1</v>
      </c>
      <c r="D8">
        <v>1</v>
      </c>
      <c r="E8">
        <v>0</v>
      </c>
      <c r="F8">
        <v>1</v>
      </c>
      <c r="G8">
        <v>0</v>
      </c>
      <c r="H8" t="s">
        <v>946</v>
      </c>
      <c r="I8" t="s">
        <v>995</v>
      </c>
      <c r="J8">
        <v>1</v>
      </c>
      <c r="K8">
        <v>7</v>
      </c>
      <c r="L8" t="s">
        <v>1138</v>
      </c>
      <c r="M8" t="s">
        <v>50</v>
      </c>
      <c r="N8" t="s">
        <v>49</v>
      </c>
      <c r="O8" t="s">
        <v>995</v>
      </c>
      <c r="P8" t="s">
        <v>1286</v>
      </c>
      <c r="Q8" s="24">
        <v>107</v>
      </c>
      <c r="R8"/>
      <c r="U8" t="s">
        <v>977</v>
      </c>
      <c r="V8">
        <v>1</v>
      </c>
      <c r="W8" t="s">
        <v>988</v>
      </c>
      <c r="AE8" t="s">
        <v>988</v>
      </c>
    </row>
    <row r="9" spans="1:31">
      <c r="A9" t="s">
        <v>951</v>
      </c>
      <c r="B9" t="s">
        <v>989</v>
      </c>
      <c r="C9">
        <v>1</v>
      </c>
      <c r="D9">
        <v>1</v>
      </c>
      <c r="E9">
        <v>1</v>
      </c>
      <c r="F9">
        <v>0</v>
      </c>
      <c r="G9">
        <v>0</v>
      </c>
      <c r="H9" t="s">
        <v>946</v>
      </c>
      <c r="I9" t="s">
        <v>995</v>
      </c>
      <c r="J9">
        <v>0</v>
      </c>
      <c r="K9">
        <v>8</v>
      </c>
      <c r="L9" t="s">
        <v>1139</v>
      </c>
      <c r="M9" t="s">
        <v>50</v>
      </c>
      <c r="N9" t="s">
        <v>49</v>
      </c>
      <c r="O9" t="s">
        <v>994</v>
      </c>
      <c r="P9" t="s">
        <v>1297</v>
      </c>
      <c r="Q9" s="24">
        <v>108</v>
      </c>
      <c r="R9"/>
      <c r="U9" t="s">
        <v>871</v>
      </c>
      <c r="V9">
        <v>0</v>
      </c>
      <c r="W9" t="s">
        <v>871</v>
      </c>
      <c r="AE9" t="s">
        <v>989</v>
      </c>
    </row>
    <row r="10" spans="1:31">
      <c r="A10" t="s">
        <v>950</v>
      </c>
      <c r="B10" s="86" t="s">
        <v>1110</v>
      </c>
      <c r="C10">
        <v>1</v>
      </c>
      <c r="D10">
        <v>1</v>
      </c>
      <c r="E10">
        <v>1</v>
      </c>
      <c r="F10">
        <v>0</v>
      </c>
      <c r="G10">
        <v>0</v>
      </c>
      <c r="H10" t="s">
        <v>946</v>
      </c>
      <c r="I10" t="s">
        <v>994</v>
      </c>
      <c r="J10">
        <v>0</v>
      </c>
      <c r="K10">
        <v>9</v>
      </c>
      <c r="L10" s="86"/>
      <c r="M10" t="s">
        <v>50</v>
      </c>
      <c r="N10" t="s">
        <v>49</v>
      </c>
      <c r="O10" t="s">
        <v>994</v>
      </c>
      <c r="P10" s="86" t="s">
        <v>990</v>
      </c>
      <c r="Q10" s="24">
        <v>109</v>
      </c>
      <c r="R10" s="86"/>
      <c r="U10" s="86" t="s">
        <v>1110</v>
      </c>
      <c r="V10">
        <v>1</v>
      </c>
      <c r="W10" s="3" t="s">
        <v>990</v>
      </c>
      <c r="AE10" s="3" t="s">
        <v>990</v>
      </c>
    </row>
    <row r="11" spans="1:31">
      <c r="A11" t="s">
        <v>954</v>
      </c>
      <c r="B11" t="s">
        <v>1102</v>
      </c>
      <c r="C11">
        <v>1</v>
      </c>
      <c r="D11">
        <v>1</v>
      </c>
      <c r="E11">
        <v>0</v>
      </c>
      <c r="F11">
        <v>1</v>
      </c>
      <c r="G11">
        <v>0</v>
      </c>
      <c r="H11" t="s">
        <v>946</v>
      </c>
      <c r="I11" t="s">
        <v>994</v>
      </c>
      <c r="J11">
        <v>1</v>
      </c>
      <c r="K11">
        <v>10</v>
      </c>
      <c r="L11" t="s">
        <v>1140</v>
      </c>
      <c r="M11" t="s">
        <v>50</v>
      </c>
      <c r="N11" t="s">
        <v>49</v>
      </c>
      <c r="O11" t="s">
        <v>995</v>
      </c>
      <c r="P11" t="s">
        <v>1287</v>
      </c>
      <c r="Q11" s="24">
        <v>110</v>
      </c>
      <c r="R11"/>
      <c r="U11" t="s">
        <v>1103</v>
      </c>
      <c r="V11">
        <v>0</v>
      </c>
      <c r="W11" t="s">
        <v>1103</v>
      </c>
      <c r="AE11" t="s">
        <v>1102</v>
      </c>
    </row>
    <row r="12" spans="1:31">
      <c r="A12" t="s">
        <v>955</v>
      </c>
      <c r="B12" t="s">
        <v>978</v>
      </c>
      <c r="C12">
        <v>1</v>
      </c>
      <c r="D12">
        <v>1</v>
      </c>
      <c r="E12">
        <v>0</v>
      </c>
      <c r="F12">
        <v>1</v>
      </c>
      <c r="G12">
        <v>0</v>
      </c>
      <c r="H12" t="s">
        <v>946</v>
      </c>
      <c r="I12" t="s">
        <v>995</v>
      </c>
      <c r="J12">
        <v>1</v>
      </c>
      <c r="K12">
        <v>11</v>
      </c>
      <c r="L12" t="s">
        <v>1141</v>
      </c>
      <c r="M12" t="s">
        <v>50</v>
      </c>
      <c r="N12" t="s">
        <v>49</v>
      </c>
      <c r="O12" t="s">
        <v>995</v>
      </c>
      <c r="P12" t="s">
        <v>1288</v>
      </c>
      <c r="Q12" s="24">
        <v>111</v>
      </c>
      <c r="R12"/>
      <c r="U12" t="s">
        <v>978</v>
      </c>
      <c r="V12">
        <v>1</v>
      </c>
      <c r="W12" t="s">
        <v>991</v>
      </c>
      <c r="AE12" t="s">
        <v>991</v>
      </c>
    </row>
    <row r="13" spans="1:31">
      <c r="A13" t="s">
        <v>951</v>
      </c>
      <c r="B13" t="s">
        <v>992</v>
      </c>
      <c r="C13">
        <v>1</v>
      </c>
      <c r="D13">
        <v>1</v>
      </c>
      <c r="E13">
        <v>1</v>
      </c>
      <c r="F13">
        <v>0</v>
      </c>
      <c r="G13">
        <v>0</v>
      </c>
      <c r="H13" t="s">
        <v>946</v>
      </c>
      <c r="I13" t="s">
        <v>995</v>
      </c>
      <c r="J13">
        <v>0</v>
      </c>
      <c r="K13">
        <v>12</v>
      </c>
      <c r="L13" t="s">
        <v>1142</v>
      </c>
      <c r="M13" t="s">
        <v>50</v>
      </c>
      <c r="N13" t="s">
        <v>49</v>
      </c>
      <c r="O13" t="s">
        <v>994</v>
      </c>
      <c r="P13" t="s">
        <v>1289</v>
      </c>
      <c r="Q13" s="24">
        <v>112</v>
      </c>
      <c r="R13"/>
      <c r="U13" t="s">
        <v>1111</v>
      </c>
      <c r="V13">
        <v>0</v>
      </c>
      <c r="W13" t="s">
        <v>1111</v>
      </c>
      <c r="AE13" t="s">
        <v>992</v>
      </c>
    </row>
    <row r="14" spans="1:31">
      <c r="A14" t="s">
        <v>950</v>
      </c>
      <c r="B14" s="18" t="s">
        <v>1130</v>
      </c>
      <c r="C14">
        <v>1</v>
      </c>
      <c r="D14">
        <v>1</v>
      </c>
      <c r="E14">
        <v>1</v>
      </c>
      <c r="F14">
        <v>0</v>
      </c>
      <c r="G14">
        <v>0</v>
      </c>
      <c r="H14" t="s">
        <v>946</v>
      </c>
      <c r="I14" t="s">
        <v>994</v>
      </c>
      <c r="J14">
        <v>0</v>
      </c>
      <c r="K14">
        <v>13</v>
      </c>
      <c r="L14" t="s">
        <v>1143</v>
      </c>
      <c r="M14" t="s">
        <v>50</v>
      </c>
      <c r="N14" t="s">
        <v>49</v>
      </c>
      <c r="O14" t="s">
        <v>994</v>
      </c>
      <c r="P14" t="s">
        <v>1290</v>
      </c>
      <c r="Q14" s="24">
        <v>113</v>
      </c>
      <c r="R14"/>
      <c r="U14" s="18" t="s">
        <v>1130</v>
      </c>
      <c r="V14">
        <v>1</v>
      </c>
      <c r="W14" t="s">
        <v>1104</v>
      </c>
      <c r="AE14" t="s">
        <v>1104</v>
      </c>
    </row>
    <row r="15" spans="1:31">
      <c r="A15" t="s">
        <v>954</v>
      </c>
      <c r="B15" t="s">
        <v>993</v>
      </c>
      <c r="C15">
        <v>1</v>
      </c>
      <c r="D15">
        <v>1</v>
      </c>
      <c r="E15">
        <v>0</v>
      </c>
      <c r="F15">
        <v>1</v>
      </c>
      <c r="G15">
        <v>0</v>
      </c>
      <c r="H15" t="s">
        <v>946</v>
      </c>
      <c r="I15" t="s">
        <v>994</v>
      </c>
      <c r="J15">
        <v>1</v>
      </c>
      <c r="K15">
        <v>14</v>
      </c>
      <c r="L15" t="s">
        <v>1144</v>
      </c>
      <c r="M15" t="s">
        <v>50</v>
      </c>
      <c r="N15" t="s">
        <v>49</v>
      </c>
      <c r="O15" t="s">
        <v>995</v>
      </c>
      <c r="P15" t="s">
        <v>1291</v>
      </c>
      <c r="Q15" s="24">
        <v>114</v>
      </c>
      <c r="R15"/>
      <c r="U15" t="s">
        <v>979</v>
      </c>
      <c r="V15">
        <v>0</v>
      </c>
      <c r="W15" t="s">
        <v>979</v>
      </c>
      <c r="AE15" t="s">
        <v>993</v>
      </c>
    </row>
    <row r="16" spans="1:31">
      <c r="A16" t="s">
        <v>955</v>
      </c>
      <c r="B16" t="s">
        <v>980</v>
      </c>
      <c r="C16">
        <v>1</v>
      </c>
      <c r="D16">
        <v>1</v>
      </c>
      <c r="E16">
        <v>0</v>
      </c>
      <c r="F16">
        <v>1</v>
      </c>
      <c r="G16">
        <v>0</v>
      </c>
      <c r="H16" t="s">
        <v>946</v>
      </c>
      <c r="I16" t="s">
        <v>995</v>
      </c>
      <c r="J16">
        <v>1</v>
      </c>
      <c r="K16">
        <v>15</v>
      </c>
      <c r="L16" t="s">
        <v>1145</v>
      </c>
      <c r="M16" t="s">
        <v>50</v>
      </c>
      <c r="N16" t="s">
        <v>49</v>
      </c>
      <c r="O16" t="s">
        <v>995</v>
      </c>
      <c r="P16" t="s">
        <v>1292</v>
      </c>
      <c r="Q16" s="24">
        <v>115</v>
      </c>
      <c r="R16"/>
      <c r="U16" t="s">
        <v>980</v>
      </c>
      <c r="V16">
        <v>1</v>
      </c>
      <c r="W16" t="s">
        <v>338</v>
      </c>
      <c r="AE16" t="s">
        <v>338</v>
      </c>
    </row>
    <row r="17" spans="1:31">
      <c r="A17" t="s">
        <v>951</v>
      </c>
      <c r="B17" t="s">
        <v>1293</v>
      </c>
      <c r="C17">
        <v>1</v>
      </c>
      <c r="D17">
        <v>1</v>
      </c>
      <c r="E17">
        <v>1</v>
      </c>
      <c r="F17">
        <v>0</v>
      </c>
      <c r="G17">
        <v>0</v>
      </c>
      <c r="H17" t="s">
        <v>946</v>
      </c>
      <c r="I17" t="s">
        <v>995</v>
      </c>
      <c r="J17">
        <v>0</v>
      </c>
      <c r="K17">
        <v>16</v>
      </c>
      <c r="L17" t="s">
        <v>1146</v>
      </c>
      <c r="M17" t="s">
        <v>50</v>
      </c>
      <c r="N17" t="s">
        <v>49</v>
      </c>
      <c r="O17" t="s">
        <v>994</v>
      </c>
      <c r="P17" t="s">
        <v>1294</v>
      </c>
      <c r="Q17" s="24">
        <v>116</v>
      </c>
      <c r="R17"/>
      <c r="U17" t="s">
        <v>1106</v>
      </c>
      <c r="V17">
        <v>0</v>
      </c>
      <c r="W17" t="s">
        <v>1106</v>
      </c>
      <c r="AE17" t="s">
        <v>1105</v>
      </c>
    </row>
    <row r="18" spans="1:31">
      <c r="A18" t="s">
        <v>950</v>
      </c>
      <c r="B18" t="s">
        <v>1108</v>
      </c>
      <c r="C18">
        <v>1</v>
      </c>
      <c r="D18">
        <v>1</v>
      </c>
      <c r="E18">
        <v>1</v>
      </c>
      <c r="F18">
        <v>0</v>
      </c>
      <c r="G18">
        <v>0</v>
      </c>
      <c r="H18" t="s">
        <v>946</v>
      </c>
      <c r="I18" t="s">
        <v>994</v>
      </c>
      <c r="J18">
        <v>0</v>
      </c>
      <c r="K18">
        <v>17</v>
      </c>
      <c r="L18" t="s">
        <v>1147</v>
      </c>
      <c r="M18" t="s">
        <v>50</v>
      </c>
      <c r="N18" t="s">
        <v>49</v>
      </c>
      <c r="O18" t="s">
        <v>994</v>
      </c>
      <c r="P18" t="s">
        <v>1296</v>
      </c>
      <c r="Q18" s="24">
        <v>117</v>
      </c>
      <c r="R18"/>
      <c r="U18" t="s">
        <v>1108</v>
      </c>
      <c r="V18">
        <v>1</v>
      </c>
      <c r="W18" t="s">
        <v>1107</v>
      </c>
      <c r="AE18" t="s">
        <v>1107</v>
      </c>
    </row>
    <row r="19" spans="1:31">
      <c r="A19" t="s">
        <v>954</v>
      </c>
      <c r="B19" t="s">
        <v>1112</v>
      </c>
      <c r="C19">
        <v>1</v>
      </c>
      <c r="D19">
        <v>1</v>
      </c>
      <c r="E19">
        <v>0</v>
      </c>
      <c r="F19">
        <v>1</v>
      </c>
      <c r="G19">
        <v>0</v>
      </c>
      <c r="H19" t="s">
        <v>946</v>
      </c>
      <c r="I19" t="s">
        <v>994</v>
      </c>
      <c r="J19">
        <v>1</v>
      </c>
      <c r="K19">
        <v>18</v>
      </c>
      <c r="L19" t="s">
        <v>1148</v>
      </c>
      <c r="M19" t="s">
        <v>50</v>
      </c>
      <c r="N19" t="s">
        <v>49</v>
      </c>
      <c r="O19" t="s">
        <v>995</v>
      </c>
      <c r="P19" t="s">
        <v>1295</v>
      </c>
      <c r="Q19" s="24">
        <v>118</v>
      </c>
      <c r="R19"/>
      <c r="U19" t="s">
        <v>981</v>
      </c>
      <c r="V19">
        <v>0</v>
      </c>
      <c r="W19" t="s">
        <v>981</v>
      </c>
      <c r="AE19" t="s">
        <v>1112</v>
      </c>
    </row>
    <row r="20" spans="1:31">
      <c r="A20" t="s">
        <v>955</v>
      </c>
      <c r="B20" s="18" t="s">
        <v>1131</v>
      </c>
      <c r="C20">
        <v>1</v>
      </c>
      <c r="D20">
        <v>1</v>
      </c>
      <c r="E20">
        <v>0</v>
      </c>
      <c r="F20">
        <v>1</v>
      </c>
      <c r="G20">
        <v>0</v>
      </c>
      <c r="H20" t="s">
        <v>946</v>
      </c>
      <c r="I20" t="s">
        <v>995</v>
      </c>
      <c r="J20">
        <v>1</v>
      </c>
      <c r="K20">
        <v>19</v>
      </c>
      <c r="L20" t="s">
        <v>1149</v>
      </c>
      <c r="M20" t="s">
        <v>50</v>
      </c>
      <c r="N20" t="s">
        <v>49</v>
      </c>
      <c r="O20" t="s">
        <v>995</v>
      </c>
      <c r="P20" t="s">
        <v>1299</v>
      </c>
      <c r="Q20" s="24">
        <v>119</v>
      </c>
      <c r="R20"/>
      <c r="U20" s="18" t="s">
        <v>1131</v>
      </c>
      <c r="V20">
        <v>1</v>
      </c>
      <c r="W20" t="s">
        <v>1113</v>
      </c>
      <c r="AE20" t="s">
        <v>1113</v>
      </c>
    </row>
    <row r="21" spans="1:31">
      <c r="A21" t="s">
        <v>951</v>
      </c>
      <c r="B21" t="s">
        <v>1114</v>
      </c>
      <c r="C21">
        <v>1</v>
      </c>
      <c r="D21">
        <v>1</v>
      </c>
      <c r="E21">
        <v>1</v>
      </c>
      <c r="F21">
        <v>0</v>
      </c>
      <c r="G21">
        <v>0</v>
      </c>
      <c r="H21" t="s">
        <v>946</v>
      </c>
      <c r="I21" t="s">
        <v>995</v>
      </c>
      <c r="J21">
        <v>0</v>
      </c>
      <c r="K21">
        <v>20</v>
      </c>
      <c r="L21" t="s">
        <v>1150</v>
      </c>
      <c r="M21" t="s">
        <v>50</v>
      </c>
      <c r="N21" t="s">
        <v>49</v>
      </c>
      <c r="O21" t="s">
        <v>994</v>
      </c>
      <c r="P21" t="s">
        <v>1300</v>
      </c>
      <c r="Q21" s="24">
        <v>120</v>
      </c>
      <c r="R21"/>
      <c r="U21" t="s">
        <v>982</v>
      </c>
      <c r="V21">
        <v>0</v>
      </c>
      <c r="W21" t="s">
        <v>982</v>
      </c>
      <c r="AE21" t="s">
        <v>1114</v>
      </c>
    </row>
    <row r="22" spans="1:31">
      <c r="A22" t="s">
        <v>950</v>
      </c>
      <c r="B22" s="24" t="s">
        <v>1115</v>
      </c>
      <c r="C22" s="24">
        <v>0</v>
      </c>
      <c r="D22" s="24">
        <v>0</v>
      </c>
      <c r="E22" s="24">
        <v>1</v>
      </c>
      <c r="F22" s="24">
        <v>0</v>
      </c>
      <c r="G22" s="24">
        <v>0</v>
      </c>
      <c r="H22" s="24" t="s">
        <v>946</v>
      </c>
      <c r="I22" t="s">
        <v>994</v>
      </c>
      <c r="J22">
        <v>0</v>
      </c>
      <c r="K22">
        <v>0</v>
      </c>
      <c r="L22" t="s">
        <v>1236</v>
      </c>
      <c r="M22" t="s">
        <v>50</v>
      </c>
      <c r="N22" t="s">
        <v>49</v>
      </c>
      <c r="O22" t="s">
        <v>994</v>
      </c>
    </row>
    <row r="23" spans="1:31">
      <c r="A23" t="s">
        <v>950</v>
      </c>
      <c r="B23" t="s">
        <v>1003</v>
      </c>
      <c r="C23">
        <v>0</v>
      </c>
      <c r="D23">
        <v>0</v>
      </c>
      <c r="E23">
        <v>1</v>
      </c>
      <c r="F23">
        <v>0</v>
      </c>
      <c r="G23">
        <v>0</v>
      </c>
      <c r="H23" t="s">
        <v>946</v>
      </c>
      <c r="I23" t="s">
        <v>994</v>
      </c>
      <c r="J23" s="24">
        <v>0</v>
      </c>
      <c r="K23">
        <v>0</v>
      </c>
      <c r="L23" t="s">
        <v>1151</v>
      </c>
      <c r="M23" t="s">
        <v>50</v>
      </c>
      <c r="N23" t="s">
        <v>49</v>
      </c>
      <c r="O23" t="s">
        <v>995</v>
      </c>
    </row>
    <row r="24" spans="1:31">
      <c r="A24" t="s">
        <v>955</v>
      </c>
      <c r="B24" t="s">
        <v>1004</v>
      </c>
      <c r="C24">
        <v>0</v>
      </c>
      <c r="D24">
        <v>0</v>
      </c>
      <c r="E24">
        <v>0</v>
      </c>
      <c r="F24" s="24">
        <v>1</v>
      </c>
      <c r="G24">
        <v>0</v>
      </c>
      <c r="H24" t="s">
        <v>946</v>
      </c>
      <c r="I24" t="s">
        <v>995</v>
      </c>
      <c r="J24" s="24">
        <v>0</v>
      </c>
      <c r="K24">
        <v>0</v>
      </c>
      <c r="L24" t="s">
        <v>1152</v>
      </c>
      <c r="M24" t="s">
        <v>50</v>
      </c>
      <c r="N24" t="s">
        <v>49</v>
      </c>
      <c r="O24" t="s">
        <v>995</v>
      </c>
    </row>
    <row r="25" spans="1:31">
      <c r="A25" t="s">
        <v>953</v>
      </c>
      <c r="B25" t="s">
        <v>1116</v>
      </c>
      <c r="C25">
        <v>0</v>
      </c>
      <c r="D25">
        <v>0</v>
      </c>
      <c r="E25">
        <v>0</v>
      </c>
      <c r="F25">
        <v>0</v>
      </c>
      <c r="G25">
        <v>1</v>
      </c>
      <c r="H25" t="s">
        <v>946</v>
      </c>
      <c r="I25" t="s">
        <v>995</v>
      </c>
      <c r="J25" s="24">
        <v>0</v>
      </c>
      <c r="K25">
        <v>0</v>
      </c>
      <c r="L25" t="s">
        <v>1153</v>
      </c>
      <c r="M25" t="s">
        <v>50</v>
      </c>
      <c r="N25" t="s">
        <v>49</v>
      </c>
      <c r="O25" t="s">
        <v>994</v>
      </c>
    </row>
    <row r="26" spans="1:31">
      <c r="A26" t="s">
        <v>954</v>
      </c>
      <c r="B26" t="s">
        <v>1005</v>
      </c>
      <c r="C26">
        <v>0</v>
      </c>
      <c r="D26">
        <v>0</v>
      </c>
      <c r="E26" s="24">
        <v>0</v>
      </c>
      <c r="F26">
        <v>1</v>
      </c>
      <c r="G26">
        <v>0</v>
      </c>
      <c r="H26" t="s">
        <v>946</v>
      </c>
      <c r="I26" t="s">
        <v>994</v>
      </c>
      <c r="J26" s="24">
        <v>0</v>
      </c>
      <c r="K26">
        <v>0</v>
      </c>
      <c r="L26" t="s">
        <v>1154</v>
      </c>
      <c r="M26" t="s">
        <v>50</v>
      </c>
      <c r="N26" t="s">
        <v>49</v>
      </c>
      <c r="O26" t="s">
        <v>994</v>
      </c>
    </row>
    <row r="27" spans="1:31">
      <c r="A27" t="s">
        <v>952</v>
      </c>
      <c r="B27" t="s">
        <v>1006</v>
      </c>
      <c r="C27">
        <v>0</v>
      </c>
      <c r="D27">
        <v>0</v>
      </c>
      <c r="E27">
        <v>0</v>
      </c>
      <c r="F27">
        <v>0</v>
      </c>
      <c r="G27">
        <v>1</v>
      </c>
      <c r="H27" t="s">
        <v>946</v>
      </c>
      <c r="I27" t="s">
        <v>994</v>
      </c>
      <c r="J27" s="24">
        <v>0</v>
      </c>
      <c r="K27">
        <v>0</v>
      </c>
      <c r="L27" t="s">
        <v>1237</v>
      </c>
      <c r="M27" t="s">
        <v>50</v>
      </c>
      <c r="N27" t="s">
        <v>49</v>
      </c>
      <c r="O27" t="s">
        <v>995</v>
      </c>
    </row>
    <row r="28" spans="1:31">
      <c r="A28" t="s">
        <v>951</v>
      </c>
      <c r="B28" t="s">
        <v>1007</v>
      </c>
      <c r="C28">
        <v>0</v>
      </c>
      <c r="D28">
        <v>0</v>
      </c>
      <c r="E28">
        <v>1</v>
      </c>
      <c r="F28" s="24">
        <v>0</v>
      </c>
      <c r="G28">
        <v>0</v>
      </c>
      <c r="H28" t="s">
        <v>946</v>
      </c>
      <c r="I28" t="s">
        <v>995</v>
      </c>
      <c r="J28" s="24">
        <v>0</v>
      </c>
      <c r="K28">
        <v>0</v>
      </c>
      <c r="L28" t="s">
        <v>1155</v>
      </c>
      <c r="M28" t="s">
        <v>50</v>
      </c>
      <c r="N28" t="s">
        <v>49</v>
      </c>
      <c r="O28" t="s">
        <v>995</v>
      </c>
    </row>
    <row r="29" spans="1:31" ht="16" customHeight="1">
      <c r="A29" t="s">
        <v>953</v>
      </c>
      <c r="B29" t="s">
        <v>970</v>
      </c>
      <c r="C29">
        <v>0</v>
      </c>
      <c r="D29">
        <v>0</v>
      </c>
      <c r="E29">
        <v>0</v>
      </c>
      <c r="F29">
        <v>0</v>
      </c>
      <c r="G29">
        <v>1</v>
      </c>
      <c r="H29" t="s">
        <v>946</v>
      </c>
      <c r="I29" t="s">
        <v>995</v>
      </c>
      <c r="J29" s="24">
        <v>0</v>
      </c>
      <c r="K29">
        <v>0</v>
      </c>
      <c r="L29" t="s">
        <v>1156</v>
      </c>
      <c r="M29" t="s">
        <v>50</v>
      </c>
      <c r="N29" t="s">
        <v>49</v>
      </c>
      <c r="O29" t="s">
        <v>994</v>
      </c>
      <c r="U29" s="2"/>
    </row>
    <row r="30" spans="1:31">
      <c r="A30" t="s">
        <v>950</v>
      </c>
      <c r="B30" t="s">
        <v>1008</v>
      </c>
      <c r="C30">
        <v>0</v>
      </c>
      <c r="D30">
        <v>0</v>
      </c>
      <c r="E30" s="24">
        <v>1</v>
      </c>
      <c r="F30" s="24">
        <v>0</v>
      </c>
      <c r="G30" s="24">
        <v>0</v>
      </c>
      <c r="H30" s="24" t="s">
        <v>946</v>
      </c>
      <c r="I30" t="s">
        <v>994</v>
      </c>
      <c r="J30" s="24">
        <v>0</v>
      </c>
      <c r="K30">
        <v>0</v>
      </c>
      <c r="L30" t="s">
        <v>1157</v>
      </c>
      <c r="M30" t="s">
        <v>50</v>
      </c>
      <c r="N30" t="s">
        <v>49</v>
      </c>
      <c r="O30" t="s">
        <v>994</v>
      </c>
    </row>
    <row r="31" spans="1:31">
      <c r="A31" t="s">
        <v>952</v>
      </c>
      <c r="B31" t="s">
        <v>1009</v>
      </c>
      <c r="C31">
        <v>0</v>
      </c>
      <c r="D31">
        <v>0</v>
      </c>
      <c r="E31">
        <v>0</v>
      </c>
      <c r="F31">
        <v>0</v>
      </c>
      <c r="G31">
        <v>1</v>
      </c>
      <c r="H31" t="s">
        <v>946</v>
      </c>
      <c r="I31" t="s">
        <v>994</v>
      </c>
      <c r="J31" s="24">
        <v>0</v>
      </c>
      <c r="K31">
        <v>0</v>
      </c>
      <c r="L31" t="s">
        <v>1158</v>
      </c>
      <c r="M31" t="s">
        <v>50</v>
      </c>
      <c r="N31" t="s">
        <v>49</v>
      </c>
      <c r="O31" t="s">
        <v>995</v>
      </c>
    </row>
    <row r="32" spans="1:31">
      <c r="A32" t="s">
        <v>955</v>
      </c>
      <c r="B32" t="s">
        <v>1010</v>
      </c>
      <c r="C32">
        <v>0</v>
      </c>
      <c r="D32">
        <v>0</v>
      </c>
      <c r="E32">
        <v>0</v>
      </c>
      <c r="F32" s="24">
        <v>1</v>
      </c>
      <c r="G32">
        <v>0</v>
      </c>
      <c r="H32" t="s">
        <v>946</v>
      </c>
      <c r="I32" t="s">
        <v>995</v>
      </c>
      <c r="J32" s="24">
        <v>0</v>
      </c>
      <c r="K32">
        <v>0</v>
      </c>
      <c r="L32" t="s">
        <v>1238</v>
      </c>
      <c r="M32" t="s">
        <v>50</v>
      </c>
      <c r="N32" t="s">
        <v>49</v>
      </c>
      <c r="O32" t="s">
        <v>995</v>
      </c>
    </row>
    <row r="33" spans="1:15">
      <c r="A33" t="s">
        <v>953</v>
      </c>
      <c r="B33" t="s">
        <v>1011</v>
      </c>
      <c r="C33">
        <v>0</v>
      </c>
      <c r="D33">
        <v>0</v>
      </c>
      <c r="E33">
        <v>0</v>
      </c>
      <c r="F33">
        <v>0</v>
      </c>
      <c r="G33">
        <v>1</v>
      </c>
      <c r="H33" t="s">
        <v>946</v>
      </c>
      <c r="I33" t="s">
        <v>995</v>
      </c>
      <c r="J33" s="24">
        <v>0</v>
      </c>
      <c r="K33">
        <v>0</v>
      </c>
      <c r="L33" t="s">
        <v>1159</v>
      </c>
      <c r="M33" t="s">
        <v>50</v>
      </c>
      <c r="N33" t="s">
        <v>49</v>
      </c>
      <c r="O33" t="s">
        <v>994</v>
      </c>
    </row>
    <row r="34" spans="1:15">
      <c r="A34" t="s">
        <v>954</v>
      </c>
      <c r="B34" t="s">
        <v>1117</v>
      </c>
      <c r="C34">
        <v>0</v>
      </c>
      <c r="D34">
        <v>0</v>
      </c>
      <c r="E34" s="24">
        <v>0</v>
      </c>
      <c r="F34">
        <v>1</v>
      </c>
      <c r="G34">
        <v>0</v>
      </c>
      <c r="H34" t="s">
        <v>946</v>
      </c>
      <c r="I34" t="s">
        <v>994</v>
      </c>
      <c r="J34" s="24">
        <v>0</v>
      </c>
      <c r="K34">
        <v>0</v>
      </c>
      <c r="L34" t="s">
        <v>1160</v>
      </c>
      <c r="M34" t="s">
        <v>50</v>
      </c>
      <c r="N34" t="s">
        <v>49</v>
      </c>
      <c r="O34" t="s">
        <v>994</v>
      </c>
    </row>
    <row r="35" spans="1:15">
      <c r="A35" t="s">
        <v>952</v>
      </c>
      <c r="B35" t="s">
        <v>1012</v>
      </c>
      <c r="C35">
        <v>0</v>
      </c>
      <c r="D35">
        <v>0</v>
      </c>
      <c r="E35">
        <v>0</v>
      </c>
      <c r="F35">
        <v>0</v>
      </c>
      <c r="G35">
        <v>1</v>
      </c>
      <c r="H35" t="s">
        <v>946</v>
      </c>
      <c r="I35" t="s">
        <v>994</v>
      </c>
      <c r="J35" s="24">
        <v>0</v>
      </c>
      <c r="K35">
        <v>0</v>
      </c>
      <c r="L35" t="s">
        <v>1161</v>
      </c>
      <c r="M35" t="s">
        <v>50</v>
      </c>
      <c r="N35" t="s">
        <v>49</v>
      </c>
      <c r="O35" t="s">
        <v>995</v>
      </c>
    </row>
    <row r="36" spans="1:15">
      <c r="A36" t="s">
        <v>951</v>
      </c>
      <c r="B36" t="s">
        <v>1013</v>
      </c>
      <c r="C36">
        <v>0</v>
      </c>
      <c r="D36">
        <v>0</v>
      </c>
      <c r="E36">
        <v>1</v>
      </c>
      <c r="F36" s="24">
        <v>0</v>
      </c>
      <c r="G36">
        <v>0</v>
      </c>
      <c r="H36" t="s">
        <v>946</v>
      </c>
      <c r="I36" t="s">
        <v>995</v>
      </c>
      <c r="J36" s="24">
        <v>0</v>
      </c>
      <c r="K36">
        <v>0</v>
      </c>
      <c r="L36" t="s">
        <v>1162</v>
      </c>
      <c r="M36" t="s">
        <v>50</v>
      </c>
      <c r="N36" t="s">
        <v>49</v>
      </c>
      <c r="O36" t="s">
        <v>995</v>
      </c>
    </row>
    <row r="37" spans="1:15">
      <c r="A37" t="s">
        <v>953</v>
      </c>
      <c r="B37" t="s">
        <v>1014</v>
      </c>
      <c r="C37">
        <v>0</v>
      </c>
      <c r="D37">
        <v>0</v>
      </c>
      <c r="E37">
        <v>0</v>
      </c>
      <c r="F37">
        <v>0</v>
      </c>
      <c r="G37">
        <v>1</v>
      </c>
      <c r="H37" t="s">
        <v>946</v>
      </c>
      <c r="I37" t="s">
        <v>995</v>
      </c>
      <c r="J37" s="24">
        <v>0</v>
      </c>
      <c r="K37">
        <v>0</v>
      </c>
      <c r="L37" t="s">
        <v>1239</v>
      </c>
      <c r="M37" t="s">
        <v>50</v>
      </c>
      <c r="N37" t="s">
        <v>49</v>
      </c>
      <c r="O37" t="s">
        <v>994</v>
      </c>
    </row>
    <row r="38" spans="1:15">
      <c r="A38" t="s">
        <v>950</v>
      </c>
      <c r="B38" t="s">
        <v>1015</v>
      </c>
      <c r="C38">
        <v>0</v>
      </c>
      <c r="D38">
        <v>0</v>
      </c>
      <c r="E38" s="24">
        <v>1</v>
      </c>
      <c r="F38" s="24">
        <v>0</v>
      </c>
      <c r="G38" s="24">
        <v>0</v>
      </c>
      <c r="H38" s="24" t="s">
        <v>946</v>
      </c>
      <c r="I38" t="s">
        <v>994</v>
      </c>
      <c r="J38" s="24">
        <v>0</v>
      </c>
      <c r="K38">
        <v>0</v>
      </c>
      <c r="L38" t="s">
        <v>1240</v>
      </c>
      <c r="M38" t="s">
        <v>50</v>
      </c>
      <c r="N38" t="s">
        <v>49</v>
      </c>
      <c r="O38" t="s">
        <v>994</v>
      </c>
    </row>
    <row r="39" spans="1:15">
      <c r="A39" t="s">
        <v>952</v>
      </c>
      <c r="B39" t="s">
        <v>1016</v>
      </c>
      <c r="C39">
        <v>0</v>
      </c>
      <c r="D39">
        <v>0</v>
      </c>
      <c r="E39">
        <v>0</v>
      </c>
      <c r="F39">
        <v>0</v>
      </c>
      <c r="G39">
        <v>1</v>
      </c>
      <c r="H39" t="s">
        <v>946</v>
      </c>
      <c r="I39" t="s">
        <v>994</v>
      </c>
      <c r="J39" s="24">
        <v>0</v>
      </c>
      <c r="K39">
        <v>0</v>
      </c>
      <c r="L39" t="s">
        <v>1163</v>
      </c>
      <c r="M39" t="s">
        <v>50</v>
      </c>
      <c r="N39" t="s">
        <v>49</v>
      </c>
      <c r="O39" t="s">
        <v>995</v>
      </c>
    </row>
    <row r="40" spans="1:15">
      <c r="A40" t="s">
        <v>955</v>
      </c>
      <c r="B40" t="s">
        <v>1017</v>
      </c>
      <c r="C40">
        <v>0</v>
      </c>
      <c r="D40">
        <v>0</v>
      </c>
      <c r="E40">
        <v>0</v>
      </c>
      <c r="F40" s="24">
        <v>1</v>
      </c>
      <c r="G40">
        <v>0</v>
      </c>
      <c r="H40" t="s">
        <v>946</v>
      </c>
      <c r="I40" t="s">
        <v>995</v>
      </c>
      <c r="J40" s="24">
        <v>0</v>
      </c>
      <c r="K40">
        <v>0</v>
      </c>
      <c r="L40" t="s">
        <v>1164</v>
      </c>
      <c r="M40" t="s">
        <v>50</v>
      </c>
      <c r="N40" t="s">
        <v>49</v>
      </c>
      <c r="O40" t="s">
        <v>995</v>
      </c>
    </row>
    <row r="41" spans="1:15">
      <c r="A41" t="s">
        <v>955</v>
      </c>
      <c r="B41" t="s">
        <v>1118</v>
      </c>
      <c r="C41">
        <v>0</v>
      </c>
      <c r="D41">
        <v>0</v>
      </c>
      <c r="E41">
        <v>0</v>
      </c>
      <c r="F41">
        <v>1</v>
      </c>
      <c r="G41">
        <v>0</v>
      </c>
      <c r="H41" t="s">
        <v>946</v>
      </c>
      <c r="I41" t="s">
        <v>995</v>
      </c>
      <c r="J41" s="24">
        <v>0</v>
      </c>
      <c r="K41">
        <v>0</v>
      </c>
      <c r="L41" t="s">
        <v>1165</v>
      </c>
      <c r="M41" t="s">
        <v>50</v>
      </c>
      <c r="N41" t="s">
        <v>49</v>
      </c>
      <c r="O41" t="s">
        <v>994</v>
      </c>
    </row>
    <row r="42" spans="1:15">
      <c r="A42" t="s">
        <v>954</v>
      </c>
      <c r="B42" t="s">
        <v>1018</v>
      </c>
      <c r="C42">
        <v>0</v>
      </c>
      <c r="D42">
        <v>0</v>
      </c>
      <c r="E42" s="24">
        <v>0</v>
      </c>
      <c r="F42">
        <v>1</v>
      </c>
      <c r="G42">
        <v>0</v>
      </c>
      <c r="H42" t="s">
        <v>946</v>
      </c>
      <c r="I42" t="s">
        <v>994</v>
      </c>
      <c r="J42" s="24">
        <v>0</v>
      </c>
      <c r="K42">
        <v>0</v>
      </c>
      <c r="L42" t="s">
        <v>1166</v>
      </c>
      <c r="M42" t="s">
        <v>50</v>
      </c>
      <c r="N42" t="s">
        <v>49</v>
      </c>
      <c r="O42" t="s">
        <v>994</v>
      </c>
    </row>
    <row r="43" spans="1:15">
      <c r="A43" t="s">
        <v>952</v>
      </c>
      <c r="B43" t="s">
        <v>1019</v>
      </c>
      <c r="C43">
        <v>0</v>
      </c>
      <c r="D43">
        <v>0</v>
      </c>
      <c r="E43">
        <v>0</v>
      </c>
      <c r="F43">
        <v>0</v>
      </c>
      <c r="G43">
        <v>1</v>
      </c>
      <c r="H43" t="s">
        <v>946</v>
      </c>
      <c r="I43" t="s">
        <v>994</v>
      </c>
      <c r="J43" s="24">
        <v>0</v>
      </c>
      <c r="K43">
        <v>0</v>
      </c>
      <c r="L43" t="s">
        <v>1241</v>
      </c>
      <c r="M43" t="s">
        <v>50</v>
      </c>
      <c r="N43" t="s">
        <v>49</v>
      </c>
      <c r="O43" t="s">
        <v>995</v>
      </c>
    </row>
    <row r="44" spans="1:15">
      <c r="A44" t="s">
        <v>951</v>
      </c>
      <c r="B44" t="s">
        <v>1020</v>
      </c>
      <c r="C44">
        <v>0</v>
      </c>
      <c r="D44">
        <v>0</v>
      </c>
      <c r="E44">
        <v>1</v>
      </c>
      <c r="F44" s="24">
        <v>0</v>
      </c>
      <c r="G44">
        <v>0</v>
      </c>
      <c r="H44" t="s">
        <v>946</v>
      </c>
      <c r="I44" t="s">
        <v>995</v>
      </c>
      <c r="J44" s="24">
        <v>0</v>
      </c>
      <c r="K44">
        <v>0</v>
      </c>
      <c r="L44" t="s">
        <v>1167</v>
      </c>
      <c r="M44" t="s">
        <v>50</v>
      </c>
      <c r="N44" t="s">
        <v>49</v>
      </c>
      <c r="O44" t="s">
        <v>995</v>
      </c>
    </row>
    <row r="45" spans="1:15">
      <c r="A45" t="s">
        <v>951</v>
      </c>
      <c r="B45" t="s">
        <v>1021</v>
      </c>
      <c r="C45">
        <v>0</v>
      </c>
      <c r="D45">
        <v>0</v>
      </c>
      <c r="E45">
        <v>1</v>
      </c>
      <c r="F45" s="24">
        <v>0</v>
      </c>
      <c r="G45">
        <v>0</v>
      </c>
      <c r="H45" t="s">
        <v>946</v>
      </c>
      <c r="I45" t="s">
        <v>995</v>
      </c>
      <c r="J45" s="24">
        <v>0</v>
      </c>
      <c r="K45">
        <v>0</v>
      </c>
      <c r="L45" t="s">
        <v>1168</v>
      </c>
      <c r="M45" t="s">
        <v>50</v>
      </c>
      <c r="N45" t="s">
        <v>49</v>
      </c>
      <c r="O45" t="s">
        <v>994</v>
      </c>
    </row>
    <row r="46" spans="1:15">
      <c r="A46" t="s">
        <v>950</v>
      </c>
      <c r="B46" t="s">
        <v>1022</v>
      </c>
      <c r="C46">
        <v>0</v>
      </c>
      <c r="D46">
        <v>0</v>
      </c>
      <c r="E46" s="24">
        <v>1</v>
      </c>
      <c r="F46" s="24">
        <v>0</v>
      </c>
      <c r="G46" s="24">
        <v>0</v>
      </c>
      <c r="H46" s="24" t="s">
        <v>946</v>
      </c>
      <c r="I46" t="s">
        <v>994</v>
      </c>
      <c r="J46" s="24">
        <v>0</v>
      </c>
      <c r="K46">
        <v>0</v>
      </c>
      <c r="L46" t="s">
        <v>1169</v>
      </c>
      <c r="M46" t="s">
        <v>50</v>
      </c>
      <c r="N46" t="s">
        <v>49</v>
      </c>
      <c r="O46" t="s">
        <v>994</v>
      </c>
    </row>
    <row r="47" spans="1:15">
      <c r="A47" t="s">
        <v>952</v>
      </c>
      <c r="B47" t="s">
        <v>1023</v>
      </c>
      <c r="C47">
        <v>0</v>
      </c>
      <c r="D47">
        <v>0</v>
      </c>
      <c r="E47">
        <v>0</v>
      </c>
      <c r="F47">
        <v>0</v>
      </c>
      <c r="G47">
        <v>1</v>
      </c>
      <c r="H47" t="s">
        <v>946</v>
      </c>
      <c r="I47" t="s">
        <v>994</v>
      </c>
      <c r="J47" s="24">
        <v>0</v>
      </c>
      <c r="K47">
        <v>0</v>
      </c>
      <c r="L47" t="s">
        <v>1170</v>
      </c>
      <c r="M47" t="s">
        <v>50</v>
      </c>
      <c r="N47" t="s">
        <v>49</v>
      </c>
      <c r="O47" t="s">
        <v>995</v>
      </c>
    </row>
    <row r="48" spans="1:15">
      <c r="A48" t="s">
        <v>955</v>
      </c>
      <c r="B48" t="s">
        <v>1024</v>
      </c>
      <c r="C48">
        <v>0</v>
      </c>
      <c r="D48">
        <v>0</v>
      </c>
      <c r="E48">
        <v>0</v>
      </c>
      <c r="F48" s="24">
        <v>1</v>
      </c>
      <c r="G48">
        <v>0</v>
      </c>
      <c r="H48" t="s">
        <v>946</v>
      </c>
      <c r="I48" t="s">
        <v>995</v>
      </c>
      <c r="J48" s="24">
        <v>0</v>
      </c>
      <c r="K48">
        <v>0</v>
      </c>
      <c r="L48" t="s">
        <v>1242</v>
      </c>
      <c r="M48" t="s">
        <v>50</v>
      </c>
      <c r="N48" t="s">
        <v>49</v>
      </c>
      <c r="O48" t="s">
        <v>995</v>
      </c>
    </row>
    <row r="49" spans="1:27">
      <c r="A49" t="s">
        <v>953</v>
      </c>
      <c r="B49" t="s">
        <v>1025</v>
      </c>
      <c r="C49">
        <v>0</v>
      </c>
      <c r="D49">
        <v>0</v>
      </c>
      <c r="E49">
        <v>0</v>
      </c>
      <c r="F49">
        <v>0</v>
      </c>
      <c r="G49">
        <v>1</v>
      </c>
      <c r="H49" t="s">
        <v>946</v>
      </c>
      <c r="I49" t="s">
        <v>995</v>
      </c>
      <c r="J49" s="24">
        <v>0</v>
      </c>
      <c r="K49">
        <v>0</v>
      </c>
      <c r="L49" t="s">
        <v>1171</v>
      </c>
      <c r="M49" t="s">
        <v>50</v>
      </c>
      <c r="N49" t="s">
        <v>49</v>
      </c>
      <c r="O49" t="s">
        <v>994</v>
      </c>
    </row>
    <row r="50" spans="1:27">
      <c r="A50" t="s">
        <v>954</v>
      </c>
      <c r="B50" t="s">
        <v>1026</v>
      </c>
      <c r="C50">
        <v>0</v>
      </c>
      <c r="D50">
        <v>0</v>
      </c>
      <c r="E50" s="24">
        <v>0</v>
      </c>
      <c r="F50">
        <v>1</v>
      </c>
      <c r="G50">
        <v>0</v>
      </c>
      <c r="H50" t="s">
        <v>946</v>
      </c>
      <c r="I50" t="s">
        <v>994</v>
      </c>
      <c r="J50" s="24">
        <v>0</v>
      </c>
      <c r="K50">
        <v>0</v>
      </c>
      <c r="L50" t="s">
        <v>1172</v>
      </c>
      <c r="M50" t="s">
        <v>50</v>
      </c>
      <c r="N50" t="s">
        <v>49</v>
      </c>
      <c r="O50" t="s">
        <v>994</v>
      </c>
    </row>
    <row r="51" spans="1:27">
      <c r="A51" t="s">
        <v>952</v>
      </c>
      <c r="B51" t="s">
        <v>1119</v>
      </c>
      <c r="C51">
        <v>0</v>
      </c>
      <c r="D51">
        <v>0</v>
      </c>
      <c r="E51">
        <v>0</v>
      </c>
      <c r="F51">
        <v>0</v>
      </c>
      <c r="G51">
        <v>1</v>
      </c>
      <c r="H51" t="s">
        <v>946</v>
      </c>
      <c r="I51" t="s">
        <v>994</v>
      </c>
      <c r="J51" s="24">
        <v>0</v>
      </c>
      <c r="K51">
        <v>0</v>
      </c>
      <c r="L51" t="s">
        <v>1173</v>
      </c>
      <c r="M51" t="s">
        <v>50</v>
      </c>
      <c r="N51" t="s">
        <v>49</v>
      </c>
      <c r="O51" t="s">
        <v>995</v>
      </c>
    </row>
    <row r="52" spans="1:27">
      <c r="A52" t="s">
        <v>951</v>
      </c>
      <c r="B52" t="s">
        <v>1027</v>
      </c>
      <c r="C52">
        <v>0</v>
      </c>
      <c r="D52">
        <v>0</v>
      </c>
      <c r="E52">
        <v>1</v>
      </c>
      <c r="F52" s="24">
        <v>0</v>
      </c>
      <c r="G52">
        <v>0</v>
      </c>
      <c r="H52" t="s">
        <v>946</v>
      </c>
      <c r="I52" t="s">
        <v>995</v>
      </c>
      <c r="J52" s="24">
        <v>0</v>
      </c>
      <c r="K52">
        <v>0</v>
      </c>
      <c r="L52" t="s">
        <v>1174</v>
      </c>
      <c r="M52" t="s">
        <v>50</v>
      </c>
      <c r="N52" t="s">
        <v>49</v>
      </c>
      <c r="O52" t="s">
        <v>995</v>
      </c>
    </row>
    <row r="53" spans="1:27">
      <c r="A53" t="s">
        <v>953</v>
      </c>
      <c r="B53" t="s">
        <v>1028</v>
      </c>
      <c r="C53">
        <v>0</v>
      </c>
      <c r="D53">
        <v>0</v>
      </c>
      <c r="E53">
        <v>0</v>
      </c>
      <c r="F53">
        <v>0</v>
      </c>
      <c r="G53">
        <v>1</v>
      </c>
      <c r="H53" t="s">
        <v>946</v>
      </c>
      <c r="I53" t="s">
        <v>995</v>
      </c>
      <c r="J53" s="24">
        <v>0</v>
      </c>
      <c r="K53">
        <v>0</v>
      </c>
      <c r="L53" t="s">
        <v>1243</v>
      </c>
      <c r="M53" t="s">
        <v>50</v>
      </c>
      <c r="N53" t="s">
        <v>49</v>
      </c>
      <c r="O53" t="s">
        <v>994</v>
      </c>
    </row>
    <row r="54" spans="1:27">
      <c r="A54" t="s">
        <v>950</v>
      </c>
      <c r="B54" t="s">
        <v>1029</v>
      </c>
      <c r="C54">
        <v>0</v>
      </c>
      <c r="D54">
        <v>0</v>
      </c>
      <c r="E54" s="24">
        <v>1</v>
      </c>
      <c r="F54" s="24">
        <v>0</v>
      </c>
      <c r="G54" s="24">
        <v>0</v>
      </c>
      <c r="H54" s="24" t="s">
        <v>946</v>
      </c>
      <c r="I54" t="s">
        <v>994</v>
      </c>
      <c r="J54" s="24">
        <v>0</v>
      </c>
      <c r="K54">
        <v>0</v>
      </c>
      <c r="L54" t="s">
        <v>1244</v>
      </c>
      <c r="M54" t="s">
        <v>50</v>
      </c>
      <c r="N54" t="s">
        <v>49</v>
      </c>
      <c r="O54" t="s">
        <v>994</v>
      </c>
    </row>
    <row r="55" spans="1:27">
      <c r="A55" t="s">
        <v>954</v>
      </c>
      <c r="B55" t="s">
        <v>1030</v>
      </c>
      <c r="C55">
        <v>0</v>
      </c>
      <c r="D55">
        <v>0</v>
      </c>
      <c r="E55">
        <v>0</v>
      </c>
      <c r="F55">
        <v>1</v>
      </c>
      <c r="G55">
        <v>0</v>
      </c>
      <c r="H55" t="s">
        <v>946</v>
      </c>
      <c r="I55" t="s">
        <v>994</v>
      </c>
      <c r="J55" s="24">
        <v>0</v>
      </c>
      <c r="K55">
        <v>0</v>
      </c>
      <c r="L55" t="s">
        <v>1175</v>
      </c>
      <c r="M55" t="s">
        <v>50</v>
      </c>
      <c r="N55" t="s">
        <v>49</v>
      </c>
      <c r="O55" t="s">
        <v>995</v>
      </c>
    </row>
    <row r="56" spans="1:27">
      <c r="A56" t="s">
        <v>955</v>
      </c>
      <c r="B56" t="s">
        <v>1031</v>
      </c>
      <c r="C56">
        <v>0</v>
      </c>
      <c r="D56">
        <v>0</v>
      </c>
      <c r="E56">
        <v>0</v>
      </c>
      <c r="F56" s="24">
        <v>1</v>
      </c>
      <c r="G56">
        <v>0</v>
      </c>
      <c r="H56" t="s">
        <v>946</v>
      </c>
      <c r="I56" t="s">
        <v>995</v>
      </c>
      <c r="J56" s="24">
        <v>0</v>
      </c>
      <c r="K56">
        <v>0</v>
      </c>
      <c r="L56" t="s">
        <v>1176</v>
      </c>
      <c r="M56" t="s">
        <v>50</v>
      </c>
      <c r="N56" t="s">
        <v>49</v>
      </c>
      <c r="O56" t="s">
        <v>995</v>
      </c>
    </row>
    <row r="57" spans="1:27">
      <c r="A57" t="s">
        <v>953</v>
      </c>
      <c r="B57" t="s">
        <v>1032</v>
      </c>
      <c r="C57">
        <v>0</v>
      </c>
      <c r="D57">
        <v>0</v>
      </c>
      <c r="E57">
        <v>0</v>
      </c>
      <c r="F57">
        <v>0</v>
      </c>
      <c r="G57">
        <v>1</v>
      </c>
      <c r="H57" t="s">
        <v>946</v>
      </c>
      <c r="I57" t="s">
        <v>995</v>
      </c>
      <c r="J57" s="24">
        <v>0</v>
      </c>
      <c r="K57">
        <v>0</v>
      </c>
      <c r="L57" t="s">
        <v>1177</v>
      </c>
      <c r="M57" t="s">
        <v>50</v>
      </c>
      <c r="N57" t="s">
        <v>49</v>
      </c>
      <c r="O57" t="s">
        <v>994</v>
      </c>
    </row>
    <row r="58" spans="1:27">
      <c r="A58" t="s">
        <v>954</v>
      </c>
      <c r="B58" t="s">
        <v>1120</v>
      </c>
      <c r="C58">
        <v>0</v>
      </c>
      <c r="D58">
        <v>0</v>
      </c>
      <c r="E58" s="24">
        <v>0</v>
      </c>
      <c r="F58">
        <v>1</v>
      </c>
      <c r="G58">
        <v>0</v>
      </c>
      <c r="H58" t="s">
        <v>946</v>
      </c>
      <c r="I58" t="s">
        <v>994</v>
      </c>
      <c r="J58" s="24">
        <v>0</v>
      </c>
      <c r="K58">
        <v>0</v>
      </c>
      <c r="L58" t="s">
        <v>1178</v>
      </c>
      <c r="M58" t="s">
        <v>50</v>
      </c>
      <c r="N58" t="s">
        <v>49</v>
      </c>
      <c r="O58" t="s">
        <v>994</v>
      </c>
    </row>
    <row r="59" spans="1:27">
      <c r="A59" t="s">
        <v>952</v>
      </c>
      <c r="B59" t="s">
        <v>1033</v>
      </c>
      <c r="C59">
        <v>0</v>
      </c>
      <c r="D59">
        <v>0</v>
      </c>
      <c r="E59">
        <v>0</v>
      </c>
      <c r="F59">
        <v>0</v>
      </c>
      <c r="G59">
        <v>1</v>
      </c>
      <c r="H59" t="s">
        <v>946</v>
      </c>
      <c r="I59" t="s">
        <v>994</v>
      </c>
      <c r="J59" s="24">
        <v>0</v>
      </c>
      <c r="K59">
        <v>0</v>
      </c>
      <c r="L59" t="s">
        <v>1245</v>
      </c>
      <c r="M59" t="s">
        <v>50</v>
      </c>
      <c r="N59" t="s">
        <v>49</v>
      </c>
      <c r="O59" t="s">
        <v>995</v>
      </c>
    </row>
    <row r="60" spans="1:27">
      <c r="A60" t="s">
        <v>951</v>
      </c>
      <c r="B60" t="s">
        <v>1034</v>
      </c>
      <c r="C60">
        <v>0</v>
      </c>
      <c r="D60">
        <v>0</v>
      </c>
      <c r="E60">
        <v>1</v>
      </c>
      <c r="F60" s="24">
        <v>0</v>
      </c>
      <c r="G60">
        <v>0</v>
      </c>
      <c r="H60" t="s">
        <v>946</v>
      </c>
      <c r="I60" t="s">
        <v>995</v>
      </c>
      <c r="J60" s="24">
        <v>0</v>
      </c>
      <c r="K60">
        <v>0</v>
      </c>
      <c r="L60" t="s">
        <v>1179</v>
      </c>
      <c r="M60" t="s">
        <v>50</v>
      </c>
      <c r="N60" t="s">
        <v>49</v>
      </c>
      <c r="O60" t="s">
        <v>995</v>
      </c>
    </row>
    <row r="61" spans="1:27">
      <c r="A61" t="s">
        <v>953</v>
      </c>
      <c r="B61" t="s">
        <v>1121</v>
      </c>
      <c r="C61">
        <v>0</v>
      </c>
      <c r="D61">
        <v>0</v>
      </c>
      <c r="E61">
        <v>0</v>
      </c>
      <c r="F61">
        <v>0</v>
      </c>
      <c r="G61">
        <v>1</v>
      </c>
      <c r="H61" t="s">
        <v>946</v>
      </c>
      <c r="I61" t="s">
        <v>995</v>
      </c>
      <c r="J61" s="24">
        <v>0</v>
      </c>
      <c r="K61">
        <v>0</v>
      </c>
      <c r="L61" t="s">
        <v>1180</v>
      </c>
      <c r="M61" t="s">
        <v>50</v>
      </c>
      <c r="N61" t="s">
        <v>49</v>
      </c>
      <c r="O61" t="s">
        <v>994</v>
      </c>
      <c r="V61" t="s">
        <v>1259</v>
      </c>
      <c r="Z61" t="s">
        <v>1257</v>
      </c>
      <c r="AA61" t="s">
        <v>1260</v>
      </c>
    </row>
    <row r="62" spans="1:27">
      <c r="A62" s="24" t="s">
        <v>955</v>
      </c>
      <c r="B62" s="80" t="s">
        <v>1086</v>
      </c>
      <c r="C62">
        <v>1</v>
      </c>
      <c r="D62">
        <v>1</v>
      </c>
      <c r="E62">
        <v>0</v>
      </c>
      <c r="F62">
        <v>1</v>
      </c>
      <c r="G62">
        <v>0</v>
      </c>
      <c r="H62" t="s">
        <v>947</v>
      </c>
      <c r="I62" t="s">
        <v>995</v>
      </c>
      <c r="J62">
        <v>1</v>
      </c>
      <c r="K62">
        <v>21</v>
      </c>
      <c r="L62" s="72" t="s">
        <v>1213</v>
      </c>
      <c r="M62" s="72" t="s">
        <v>50</v>
      </c>
      <c r="N62" s="72" t="s">
        <v>49</v>
      </c>
      <c r="O62" s="72" t="s">
        <v>994</v>
      </c>
      <c r="P62" s="99" t="s">
        <v>1263</v>
      </c>
      <c r="T62">
        <v>121</v>
      </c>
      <c r="U62">
        <v>0</v>
      </c>
      <c r="V62" s="78" t="s">
        <v>1261</v>
      </c>
      <c r="Z62" s="80" t="s">
        <v>1086</v>
      </c>
      <c r="AA62" s="78" t="s">
        <v>1212</v>
      </c>
    </row>
    <row r="63" spans="1:27">
      <c r="A63" t="s">
        <v>951</v>
      </c>
      <c r="B63" s="80" t="s">
        <v>1035</v>
      </c>
      <c r="C63">
        <v>1</v>
      </c>
      <c r="D63">
        <v>1</v>
      </c>
      <c r="E63">
        <v>1</v>
      </c>
      <c r="F63">
        <v>0</v>
      </c>
      <c r="G63">
        <v>0</v>
      </c>
      <c r="H63" t="s">
        <v>947</v>
      </c>
      <c r="I63" t="s">
        <v>995</v>
      </c>
      <c r="J63">
        <v>0</v>
      </c>
      <c r="K63">
        <v>22</v>
      </c>
      <c r="L63" s="97" t="s">
        <v>1214</v>
      </c>
      <c r="M63" s="72" t="s">
        <v>50</v>
      </c>
      <c r="N63" s="72" t="s">
        <v>49</v>
      </c>
      <c r="O63" s="72" t="s">
        <v>995</v>
      </c>
      <c r="P63" s="78" t="s">
        <v>1264</v>
      </c>
      <c r="T63">
        <v>122</v>
      </c>
      <c r="U63">
        <v>1</v>
      </c>
      <c r="V63" s="78" t="s">
        <v>1262</v>
      </c>
      <c r="Z63" s="78" t="s">
        <v>1087</v>
      </c>
      <c r="AA63" s="80" t="s">
        <v>1035</v>
      </c>
    </row>
    <row r="64" spans="1:27">
      <c r="A64" t="s">
        <v>950</v>
      </c>
      <c r="B64" s="80" t="s">
        <v>1124</v>
      </c>
      <c r="C64">
        <v>1</v>
      </c>
      <c r="D64">
        <v>1</v>
      </c>
      <c r="E64">
        <v>1</v>
      </c>
      <c r="F64">
        <v>0</v>
      </c>
      <c r="G64">
        <v>0</v>
      </c>
      <c r="H64" t="s">
        <v>947</v>
      </c>
      <c r="I64" t="s">
        <v>994</v>
      </c>
      <c r="J64">
        <v>0</v>
      </c>
      <c r="K64">
        <v>23</v>
      </c>
      <c r="L64" s="72" t="s">
        <v>1134</v>
      </c>
      <c r="M64" s="72" t="s">
        <v>50</v>
      </c>
      <c r="N64" s="72" t="s">
        <v>49</v>
      </c>
      <c r="O64" s="72" t="s">
        <v>995</v>
      </c>
      <c r="P64" s="78" t="s">
        <v>1265</v>
      </c>
      <c r="T64">
        <v>123</v>
      </c>
      <c r="U64">
        <v>0</v>
      </c>
      <c r="V64" s="78" t="s">
        <v>1036</v>
      </c>
      <c r="Z64" s="80" t="s">
        <v>1124</v>
      </c>
      <c r="AA64" s="78" t="s">
        <v>1036</v>
      </c>
    </row>
    <row r="65" spans="1:27">
      <c r="A65" t="s">
        <v>954</v>
      </c>
      <c r="B65" s="80" t="s">
        <v>1037</v>
      </c>
      <c r="C65">
        <v>1</v>
      </c>
      <c r="D65">
        <v>1</v>
      </c>
      <c r="E65">
        <v>0</v>
      </c>
      <c r="F65">
        <v>1</v>
      </c>
      <c r="G65">
        <v>0</v>
      </c>
      <c r="H65" t="s">
        <v>947</v>
      </c>
      <c r="I65" t="s">
        <v>994</v>
      </c>
      <c r="J65">
        <v>1</v>
      </c>
      <c r="K65">
        <v>24</v>
      </c>
      <c r="L65" s="72" t="s">
        <v>1215</v>
      </c>
      <c r="M65" s="72" t="s">
        <v>50</v>
      </c>
      <c r="N65" s="72" t="s">
        <v>49</v>
      </c>
      <c r="O65" s="72" t="s">
        <v>994</v>
      </c>
      <c r="P65" s="99" t="s">
        <v>1266</v>
      </c>
      <c r="T65">
        <v>124</v>
      </c>
      <c r="U65">
        <v>1</v>
      </c>
      <c r="V65" s="78" t="s">
        <v>1088</v>
      </c>
      <c r="Z65" s="78" t="s">
        <v>1088</v>
      </c>
      <c r="AA65" s="80" t="s">
        <v>1037</v>
      </c>
    </row>
    <row r="66" spans="1:27">
      <c r="A66" t="s">
        <v>955</v>
      </c>
      <c r="B66" s="80" t="s">
        <v>1089</v>
      </c>
      <c r="C66">
        <v>1</v>
      </c>
      <c r="D66">
        <v>1</v>
      </c>
      <c r="E66">
        <v>0</v>
      </c>
      <c r="F66">
        <v>1</v>
      </c>
      <c r="G66">
        <v>0</v>
      </c>
      <c r="H66" t="s">
        <v>947</v>
      </c>
      <c r="I66" t="s">
        <v>995</v>
      </c>
      <c r="J66">
        <v>1</v>
      </c>
      <c r="K66">
        <v>25</v>
      </c>
      <c r="L66" s="97" t="s">
        <v>1216</v>
      </c>
      <c r="M66" s="72" t="s">
        <v>50</v>
      </c>
      <c r="N66" s="72" t="s">
        <v>49</v>
      </c>
      <c r="O66" s="72" t="s">
        <v>994</v>
      </c>
      <c r="P66" s="99" t="s">
        <v>1038</v>
      </c>
      <c r="T66">
        <v>125</v>
      </c>
      <c r="U66">
        <v>0</v>
      </c>
      <c r="V66" s="78" t="s">
        <v>1038</v>
      </c>
      <c r="Z66" s="80" t="s">
        <v>1089</v>
      </c>
      <c r="AA66" s="78" t="s">
        <v>1038</v>
      </c>
    </row>
    <row r="67" spans="1:27">
      <c r="A67" t="s">
        <v>951</v>
      </c>
      <c r="B67" s="80" t="s">
        <v>1122</v>
      </c>
      <c r="C67">
        <v>1</v>
      </c>
      <c r="D67">
        <v>1</v>
      </c>
      <c r="E67">
        <v>1</v>
      </c>
      <c r="F67">
        <v>0</v>
      </c>
      <c r="G67">
        <v>0</v>
      </c>
      <c r="H67" t="s">
        <v>947</v>
      </c>
      <c r="I67" t="s">
        <v>995</v>
      </c>
      <c r="J67">
        <v>0</v>
      </c>
      <c r="K67">
        <v>26</v>
      </c>
      <c r="L67" s="72" t="s">
        <v>1217</v>
      </c>
      <c r="M67" s="72" t="s">
        <v>50</v>
      </c>
      <c r="N67" s="72" t="s">
        <v>49</v>
      </c>
      <c r="O67" s="72" t="s">
        <v>995</v>
      </c>
      <c r="P67" s="78" t="s">
        <v>1123</v>
      </c>
      <c r="T67">
        <v>126</v>
      </c>
      <c r="U67">
        <v>1</v>
      </c>
      <c r="V67" s="78" t="s">
        <v>1123</v>
      </c>
      <c r="Z67" s="78" t="s">
        <v>1123</v>
      </c>
      <c r="AA67" s="80" t="s">
        <v>1122</v>
      </c>
    </row>
    <row r="68" spans="1:27">
      <c r="A68" t="s">
        <v>950</v>
      </c>
      <c r="B68" s="80" t="s">
        <v>1090</v>
      </c>
      <c r="C68">
        <v>1</v>
      </c>
      <c r="D68">
        <v>1</v>
      </c>
      <c r="E68">
        <v>1</v>
      </c>
      <c r="F68">
        <v>0</v>
      </c>
      <c r="G68">
        <v>0</v>
      </c>
      <c r="H68" t="s">
        <v>947</v>
      </c>
      <c r="I68" t="s">
        <v>994</v>
      </c>
      <c r="J68">
        <v>0</v>
      </c>
      <c r="K68">
        <v>27</v>
      </c>
      <c r="L68" s="97" t="s">
        <v>1218</v>
      </c>
      <c r="M68" s="72" t="s">
        <v>50</v>
      </c>
      <c r="N68" s="72" t="s">
        <v>49</v>
      </c>
      <c r="O68" s="72" t="s">
        <v>995</v>
      </c>
      <c r="P68" s="78" t="s">
        <v>1267</v>
      </c>
      <c r="T68">
        <v>127</v>
      </c>
      <c r="U68">
        <v>0</v>
      </c>
      <c r="V68" s="78" t="s">
        <v>1039</v>
      </c>
      <c r="Z68" s="80" t="s">
        <v>1090</v>
      </c>
      <c r="AA68" s="78" t="s">
        <v>1039</v>
      </c>
    </row>
    <row r="69" spans="1:27">
      <c r="A69" t="s">
        <v>954</v>
      </c>
      <c r="B69" s="80" t="s">
        <v>1040</v>
      </c>
      <c r="C69">
        <v>1</v>
      </c>
      <c r="D69">
        <v>1</v>
      </c>
      <c r="E69">
        <v>0</v>
      </c>
      <c r="F69">
        <v>1</v>
      </c>
      <c r="G69">
        <v>0</v>
      </c>
      <c r="H69" t="s">
        <v>947</v>
      </c>
      <c r="I69" t="s">
        <v>994</v>
      </c>
      <c r="J69">
        <v>1</v>
      </c>
      <c r="K69">
        <v>28</v>
      </c>
      <c r="L69" s="98" t="s">
        <v>1219</v>
      </c>
      <c r="M69" s="72" t="s">
        <v>50</v>
      </c>
      <c r="N69" s="72" t="s">
        <v>49</v>
      </c>
      <c r="O69" s="72" t="s">
        <v>994</v>
      </c>
      <c r="P69" s="99" t="s">
        <v>1268</v>
      </c>
      <c r="T69">
        <v>128</v>
      </c>
      <c r="U69">
        <v>1</v>
      </c>
      <c r="V69" s="79" t="s">
        <v>1091</v>
      </c>
      <c r="Z69" s="79" t="s">
        <v>1091</v>
      </c>
      <c r="AA69" s="80" t="s">
        <v>1040</v>
      </c>
    </row>
    <row r="70" spans="1:27">
      <c r="A70" t="s">
        <v>955</v>
      </c>
      <c r="B70" s="80" t="s">
        <v>1092</v>
      </c>
      <c r="C70">
        <v>1</v>
      </c>
      <c r="D70">
        <v>1</v>
      </c>
      <c r="E70">
        <v>0</v>
      </c>
      <c r="F70">
        <v>1</v>
      </c>
      <c r="G70">
        <v>0</v>
      </c>
      <c r="H70" t="s">
        <v>947</v>
      </c>
      <c r="I70" t="s">
        <v>995</v>
      </c>
      <c r="J70">
        <v>1</v>
      </c>
      <c r="K70">
        <v>29</v>
      </c>
      <c r="L70" s="98" t="s">
        <v>1222</v>
      </c>
      <c r="M70" s="72" t="s">
        <v>50</v>
      </c>
      <c r="N70" s="72" t="s">
        <v>49</v>
      </c>
      <c r="O70" s="72" t="s">
        <v>994</v>
      </c>
      <c r="P70" s="99" t="s">
        <v>1269</v>
      </c>
      <c r="T70">
        <v>129</v>
      </c>
      <c r="U70">
        <v>0</v>
      </c>
      <c r="V70" s="78" t="s">
        <v>1041</v>
      </c>
      <c r="Z70" s="80" t="s">
        <v>1092</v>
      </c>
      <c r="AA70" s="78" t="s">
        <v>1041</v>
      </c>
    </row>
    <row r="71" spans="1:27">
      <c r="A71" t="s">
        <v>951</v>
      </c>
      <c r="B71" s="80" t="s">
        <v>1042</v>
      </c>
      <c r="C71">
        <v>1</v>
      </c>
      <c r="D71">
        <v>1</v>
      </c>
      <c r="E71">
        <v>1</v>
      </c>
      <c r="F71">
        <v>0</v>
      </c>
      <c r="G71">
        <v>0</v>
      </c>
      <c r="H71" t="s">
        <v>947</v>
      </c>
      <c r="I71" t="s">
        <v>995</v>
      </c>
      <c r="J71">
        <v>0</v>
      </c>
      <c r="K71">
        <v>30</v>
      </c>
      <c r="L71" s="98" t="s">
        <v>1220</v>
      </c>
      <c r="M71" s="72" t="s">
        <v>50</v>
      </c>
      <c r="N71" s="72" t="s">
        <v>49</v>
      </c>
      <c r="O71" s="72" t="s">
        <v>995</v>
      </c>
      <c r="P71" s="78" t="s">
        <v>1270</v>
      </c>
      <c r="T71">
        <v>130</v>
      </c>
      <c r="U71">
        <v>1</v>
      </c>
      <c r="V71" s="78" t="s">
        <v>1093</v>
      </c>
      <c r="Z71" s="78" t="s">
        <v>1093</v>
      </c>
      <c r="AA71" s="80" t="s">
        <v>1042</v>
      </c>
    </row>
    <row r="72" spans="1:27">
      <c r="A72" t="s">
        <v>950</v>
      </c>
      <c r="B72" s="18" t="s">
        <v>1094</v>
      </c>
      <c r="C72">
        <v>1</v>
      </c>
      <c r="D72">
        <v>1</v>
      </c>
      <c r="E72">
        <v>1</v>
      </c>
      <c r="F72">
        <v>0</v>
      </c>
      <c r="G72">
        <v>0</v>
      </c>
      <c r="H72" t="s">
        <v>947</v>
      </c>
      <c r="I72" t="s">
        <v>994</v>
      </c>
      <c r="J72">
        <v>0</v>
      </c>
      <c r="K72">
        <v>31</v>
      </c>
      <c r="L72" s="98" t="s">
        <v>1256</v>
      </c>
      <c r="M72" s="72" t="s">
        <v>50</v>
      </c>
      <c r="N72" s="72" t="s">
        <v>49</v>
      </c>
      <c r="O72" s="72" t="s">
        <v>995</v>
      </c>
      <c r="P72" s="81" t="s">
        <v>1272</v>
      </c>
      <c r="T72">
        <v>131</v>
      </c>
      <c r="U72">
        <v>0</v>
      </c>
      <c r="V72" s="81" t="s">
        <v>1043</v>
      </c>
      <c r="Z72" s="18" t="s">
        <v>1094</v>
      </c>
      <c r="AA72" s="81" t="s">
        <v>1043</v>
      </c>
    </row>
    <row r="73" spans="1:27">
      <c r="A73" t="s">
        <v>954</v>
      </c>
      <c r="B73" s="18" t="s">
        <v>1221</v>
      </c>
      <c r="C73">
        <v>1</v>
      </c>
      <c r="D73">
        <v>1</v>
      </c>
      <c r="E73">
        <v>0</v>
      </c>
      <c r="F73">
        <v>1</v>
      </c>
      <c r="G73">
        <v>0</v>
      </c>
      <c r="H73" t="s">
        <v>947</v>
      </c>
      <c r="I73" t="s">
        <v>994</v>
      </c>
      <c r="J73">
        <v>1</v>
      </c>
      <c r="K73">
        <v>32</v>
      </c>
      <c r="L73" s="98" t="s">
        <v>1223</v>
      </c>
      <c r="M73" s="72" t="s">
        <v>50</v>
      </c>
      <c r="N73" s="72" t="s">
        <v>49</v>
      </c>
      <c r="O73" s="72" t="s">
        <v>994</v>
      </c>
      <c r="P73" s="100" t="s">
        <v>1273</v>
      </c>
      <c r="T73">
        <v>132</v>
      </c>
      <c r="U73">
        <v>1</v>
      </c>
      <c r="V73" s="81" t="s">
        <v>1095</v>
      </c>
      <c r="Z73" s="81" t="s">
        <v>1095</v>
      </c>
      <c r="AA73" s="18" t="s">
        <v>1221</v>
      </c>
    </row>
    <row r="74" spans="1:27">
      <c r="A74" t="s">
        <v>955</v>
      </c>
      <c r="B74" s="18" t="s">
        <v>1096</v>
      </c>
      <c r="C74">
        <v>1</v>
      </c>
      <c r="D74">
        <v>1</v>
      </c>
      <c r="E74">
        <v>0</v>
      </c>
      <c r="F74">
        <v>1</v>
      </c>
      <c r="G74">
        <v>0</v>
      </c>
      <c r="H74" t="s">
        <v>947</v>
      </c>
      <c r="I74" t="s">
        <v>995</v>
      </c>
      <c r="J74">
        <v>1</v>
      </c>
      <c r="K74">
        <v>33</v>
      </c>
      <c r="L74" s="98" t="s">
        <v>1224</v>
      </c>
      <c r="M74" s="72" t="s">
        <v>50</v>
      </c>
      <c r="N74" s="72" t="s">
        <v>49</v>
      </c>
      <c r="O74" s="72" t="s">
        <v>994</v>
      </c>
      <c r="P74" s="101" t="s">
        <v>1271</v>
      </c>
      <c r="T74">
        <v>133</v>
      </c>
      <c r="U74">
        <v>0</v>
      </c>
      <c r="V74" s="82" t="s">
        <v>1044</v>
      </c>
      <c r="Z74" s="18" t="s">
        <v>1096</v>
      </c>
      <c r="AA74" s="82" t="s">
        <v>1044</v>
      </c>
    </row>
    <row r="75" spans="1:27">
      <c r="A75" t="s">
        <v>951</v>
      </c>
      <c r="B75" s="18" t="s">
        <v>1045</v>
      </c>
      <c r="C75">
        <v>1</v>
      </c>
      <c r="D75">
        <v>1</v>
      </c>
      <c r="E75">
        <v>1</v>
      </c>
      <c r="F75">
        <v>0</v>
      </c>
      <c r="G75">
        <v>0</v>
      </c>
      <c r="H75" t="s">
        <v>947</v>
      </c>
      <c r="I75" t="s">
        <v>995</v>
      </c>
      <c r="J75">
        <v>0</v>
      </c>
      <c r="K75">
        <v>34</v>
      </c>
      <c r="L75" s="98" t="s">
        <v>1225</v>
      </c>
      <c r="M75" s="72" t="s">
        <v>50</v>
      </c>
      <c r="N75" s="72" t="s">
        <v>49</v>
      </c>
      <c r="O75" s="72" t="s">
        <v>995</v>
      </c>
      <c r="P75" s="82" t="s">
        <v>1274</v>
      </c>
      <c r="T75">
        <v>134</v>
      </c>
      <c r="U75">
        <v>1</v>
      </c>
      <c r="V75" s="82" t="s">
        <v>1097</v>
      </c>
      <c r="Z75" s="82" t="s">
        <v>1097</v>
      </c>
      <c r="AA75" s="18" t="s">
        <v>1045</v>
      </c>
    </row>
    <row r="76" spans="1:27">
      <c r="A76" t="s">
        <v>950</v>
      </c>
      <c r="B76" s="18" t="s">
        <v>1098</v>
      </c>
      <c r="C76">
        <v>1</v>
      </c>
      <c r="D76">
        <v>1</v>
      </c>
      <c r="E76">
        <v>1</v>
      </c>
      <c r="F76">
        <v>0</v>
      </c>
      <c r="G76">
        <v>0</v>
      </c>
      <c r="H76" t="s">
        <v>947</v>
      </c>
      <c r="I76" t="s">
        <v>994</v>
      </c>
      <c r="J76">
        <v>0</v>
      </c>
      <c r="K76">
        <v>35</v>
      </c>
      <c r="L76" s="98" t="s">
        <v>1226</v>
      </c>
      <c r="M76" s="72" t="s">
        <v>50</v>
      </c>
      <c r="N76" s="72" t="s">
        <v>49</v>
      </c>
      <c r="O76" s="72" t="s">
        <v>995</v>
      </c>
      <c r="P76" s="82" t="s">
        <v>1275</v>
      </c>
      <c r="T76">
        <v>135</v>
      </c>
      <c r="U76">
        <v>0</v>
      </c>
      <c r="V76" s="82" t="s">
        <v>1046</v>
      </c>
      <c r="Z76" s="18" t="s">
        <v>1098</v>
      </c>
      <c r="AA76" s="82" t="s">
        <v>1046</v>
      </c>
    </row>
    <row r="77" spans="1:27">
      <c r="A77" t="s">
        <v>954</v>
      </c>
      <c r="B77" s="18" t="s">
        <v>1047</v>
      </c>
      <c r="C77">
        <v>1</v>
      </c>
      <c r="D77">
        <v>1</v>
      </c>
      <c r="E77">
        <v>0</v>
      </c>
      <c r="F77">
        <v>1</v>
      </c>
      <c r="G77">
        <v>0</v>
      </c>
      <c r="H77" t="s">
        <v>947</v>
      </c>
      <c r="I77" t="s">
        <v>994</v>
      </c>
      <c r="J77">
        <v>1</v>
      </c>
      <c r="K77">
        <v>36</v>
      </c>
      <c r="L77" s="98" t="s">
        <v>1227</v>
      </c>
      <c r="M77" s="72" t="s">
        <v>50</v>
      </c>
      <c r="N77" s="72" t="s">
        <v>49</v>
      </c>
      <c r="O77" s="72" t="s">
        <v>994</v>
      </c>
      <c r="P77" s="101" t="s">
        <v>1276</v>
      </c>
      <c r="T77">
        <v>136</v>
      </c>
      <c r="U77">
        <v>1</v>
      </c>
      <c r="V77" s="82" t="s">
        <v>1099</v>
      </c>
      <c r="Z77" s="82" t="s">
        <v>1099</v>
      </c>
      <c r="AA77" s="18" t="s">
        <v>1047</v>
      </c>
    </row>
    <row r="78" spans="1:27">
      <c r="A78" t="s">
        <v>955</v>
      </c>
      <c r="B78" s="18" t="s">
        <v>1126</v>
      </c>
      <c r="C78">
        <v>1</v>
      </c>
      <c r="D78">
        <v>1</v>
      </c>
      <c r="E78">
        <v>0</v>
      </c>
      <c r="F78">
        <v>1</v>
      </c>
      <c r="G78">
        <v>0</v>
      </c>
      <c r="H78" t="s">
        <v>947</v>
      </c>
      <c r="I78" t="s">
        <v>995</v>
      </c>
      <c r="J78">
        <v>1</v>
      </c>
      <c r="K78">
        <v>37</v>
      </c>
      <c r="L78" s="98" t="s">
        <v>1228</v>
      </c>
      <c r="M78" s="72" t="s">
        <v>50</v>
      </c>
      <c r="N78" s="72" t="s">
        <v>49</v>
      </c>
      <c r="O78" s="72" t="s">
        <v>994</v>
      </c>
      <c r="P78" s="101" t="s">
        <v>1277</v>
      </c>
      <c r="T78">
        <v>137</v>
      </c>
      <c r="U78">
        <v>0</v>
      </c>
      <c r="V78" s="82" t="s">
        <v>1125</v>
      </c>
      <c r="Z78" s="18" t="s">
        <v>1126</v>
      </c>
      <c r="AA78" s="82" t="s">
        <v>1125</v>
      </c>
    </row>
    <row r="79" spans="1:27">
      <c r="A79" t="s">
        <v>951</v>
      </c>
      <c r="B79" s="18" t="s">
        <v>1048</v>
      </c>
      <c r="C79">
        <v>1</v>
      </c>
      <c r="D79">
        <v>1</v>
      </c>
      <c r="E79">
        <v>1</v>
      </c>
      <c r="F79">
        <v>0</v>
      </c>
      <c r="G79">
        <v>0</v>
      </c>
      <c r="H79" t="s">
        <v>947</v>
      </c>
      <c r="I79" t="s">
        <v>995</v>
      </c>
      <c r="J79">
        <v>0</v>
      </c>
      <c r="K79">
        <v>38</v>
      </c>
      <c r="L79" s="98" t="s">
        <v>1229</v>
      </c>
      <c r="M79" s="72" t="s">
        <v>50</v>
      </c>
      <c r="N79" s="72" t="s">
        <v>49</v>
      </c>
      <c r="O79" s="72" t="s">
        <v>995</v>
      </c>
      <c r="P79" s="82" t="s">
        <v>1278</v>
      </c>
      <c r="T79">
        <v>138</v>
      </c>
      <c r="U79">
        <v>1</v>
      </c>
      <c r="V79" s="82" t="s">
        <v>1100</v>
      </c>
      <c r="Z79" s="82" t="s">
        <v>1100</v>
      </c>
      <c r="AA79" s="18" t="s">
        <v>1048</v>
      </c>
    </row>
    <row r="80" spans="1:27">
      <c r="A80" t="s">
        <v>950</v>
      </c>
      <c r="B80" s="18" t="s">
        <v>1127</v>
      </c>
      <c r="C80">
        <v>1</v>
      </c>
      <c r="D80">
        <v>1</v>
      </c>
      <c r="E80">
        <v>1</v>
      </c>
      <c r="F80">
        <v>0</v>
      </c>
      <c r="G80">
        <v>0</v>
      </c>
      <c r="H80" t="s">
        <v>947</v>
      </c>
      <c r="I80" t="s">
        <v>994</v>
      </c>
      <c r="J80">
        <v>0</v>
      </c>
      <c r="K80">
        <v>39</v>
      </c>
      <c r="L80" s="98" t="s">
        <v>1230</v>
      </c>
      <c r="M80" s="72" t="s">
        <v>50</v>
      </c>
      <c r="N80" s="72" t="s">
        <v>49</v>
      </c>
      <c r="O80" s="72" t="s">
        <v>995</v>
      </c>
      <c r="P80" s="82" t="s">
        <v>1279</v>
      </c>
      <c r="T80">
        <v>139</v>
      </c>
      <c r="U80">
        <v>0</v>
      </c>
      <c r="V80" s="82" t="s">
        <v>1049</v>
      </c>
      <c r="Z80" s="18" t="s">
        <v>1127</v>
      </c>
      <c r="AA80" s="82" t="s">
        <v>1049</v>
      </c>
    </row>
    <row r="81" spans="1:27">
      <c r="A81" t="s">
        <v>954</v>
      </c>
      <c r="B81" s="18" t="s">
        <v>1050</v>
      </c>
      <c r="C81">
        <v>1</v>
      </c>
      <c r="D81">
        <v>1</v>
      </c>
      <c r="E81">
        <v>0</v>
      </c>
      <c r="F81">
        <v>1</v>
      </c>
      <c r="G81">
        <v>0</v>
      </c>
      <c r="H81" t="s">
        <v>947</v>
      </c>
      <c r="I81" t="s">
        <v>994</v>
      </c>
      <c r="J81">
        <v>1</v>
      </c>
      <c r="K81">
        <v>40</v>
      </c>
      <c r="L81" s="98" t="s">
        <v>1231</v>
      </c>
      <c r="M81" s="72" t="s">
        <v>50</v>
      </c>
      <c r="N81" s="72" t="s">
        <v>49</v>
      </c>
      <c r="O81" s="72" t="s">
        <v>994</v>
      </c>
      <c r="P81" s="101" t="s">
        <v>1280</v>
      </c>
      <c r="T81">
        <v>140</v>
      </c>
      <c r="U81">
        <v>1</v>
      </c>
      <c r="V81" s="82" t="s">
        <v>1101</v>
      </c>
      <c r="Z81" s="82" t="s">
        <v>1101</v>
      </c>
      <c r="AA81" s="18" t="s">
        <v>1050</v>
      </c>
    </row>
    <row r="82" spans="1:27">
      <c r="A82" t="s">
        <v>955</v>
      </c>
      <c r="B82" s="24" t="s">
        <v>1051</v>
      </c>
      <c r="C82" s="24">
        <v>0</v>
      </c>
      <c r="D82" s="24">
        <v>0</v>
      </c>
      <c r="E82" s="24">
        <v>0</v>
      </c>
      <c r="F82" s="24">
        <v>1</v>
      </c>
      <c r="G82" s="24">
        <v>0</v>
      </c>
      <c r="H82" s="24" t="s">
        <v>947</v>
      </c>
      <c r="I82" s="24" t="s">
        <v>995</v>
      </c>
      <c r="J82">
        <v>0</v>
      </c>
      <c r="K82">
        <v>0</v>
      </c>
      <c r="L82" s="98" t="s">
        <v>1247</v>
      </c>
      <c r="M82" s="72" t="s">
        <v>50</v>
      </c>
      <c r="N82" s="72" t="s">
        <v>49</v>
      </c>
      <c r="O82" s="72" t="s">
        <v>994</v>
      </c>
    </row>
    <row r="83" spans="1:27">
      <c r="A83" t="s">
        <v>953</v>
      </c>
      <c r="B83" t="s">
        <v>1052</v>
      </c>
      <c r="C83">
        <v>0</v>
      </c>
      <c r="D83">
        <v>0</v>
      </c>
      <c r="E83">
        <v>0</v>
      </c>
      <c r="F83">
        <v>0</v>
      </c>
      <c r="G83">
        <v>1</v>
      </c>
      <c r="H83" t="s">
        <v>947</v>
      </c>
      <c r="I83" t="s">
        <v>995</v>
      </c>
      <c r="J83">
        <v>0</v>
      </c>
      <c r="K83">
        <v>0</v>
      </c>
      <c r="L83" s="72" t="s">
        <v>1181</v>
      </c>
      <c r="M83" s="72" t="s">
        <v>50</v>
      </c>
      <c r="N83" s="72" t="s">
        <v>49</v>
      </c>
      <c r="O83" s="72" t="s">
        <v>995</v>
      </c>
    </row>
    <row r="84" spans="1:27">
      <c r="A84" t="s">
        <v>950</v>
      </c>
      <c r="B84" t="s">
        <v>1053</v>
      </c>
      <c r="C84">
        <v>0</v>
      </c>
      <c r="D84">
        <v>0</v>
      </c>
      <c r="E84">
        <v>1</v>
      </c>
      <c r="F84">
        <v>0</v>
      </c>
      <c r="G84">
        <v>0</v>
      </c>
      <c r="H84" t="s">
        <v>947</v>
      </c>
      <c r="I84" t="s">
        <v>994</v>
      </c>
      <c r="J84">
        <v>0</v>
      </c>
      <c r="K84">
        <v>0</v>
      </c>
      <c r="L84" s="72" t="s">
        <v>1182</v>
      </c>
      <c r="M84" s="72" t="s">
        <v>50</v>
      </c>
      <c r="N84" s="72" t="s">
        <v>49</v>
      </c>
      <c r="O84" s="72" t="s">
        <v>995</v>
      </c>
    </row>
    <row r="85" spans="1:27">
      <c r="A85" s="24" t="s">
        <v>954</v>
      </c>
      <c r="B85" t="s">
        <v>1054</v>
      </c>
      <c r="C85">
        <v>0</v>
      </c>
      <c r="D85">
        <v>0</v>
      </c>
      <c r="E85">
        <v>0</v>
      </c>
      <c r="F85">
        <v>1</v>
      </c>
      <c r="G85">
        <v>0</v>
      </c>
      <c r="H85" t="s">
        <v>947</v>
      </c>
      <c r="I85" t="s">
        <v>994</v>
      </c>
      <c r="J85">
        <v>0</v>
      </c>
      <c r="K85">
        <v>0</v>
      </c>
      <c r="L85" s="72" t="s">
        <v>1183</v>
      </c>
      <c r="M85" s="72" t="s">
        <v>50</v>
      </c>
      <c r="N85" s="72" t="s">
        <v>49</v>
      </c>
      <c r="O85" s="72" t="s">
        <v>994</v>
      </c>
    </row>
    <row r="86" spans="1:27">
      <c r="A86" t="s">
        <v>951</v>
      </c>
      <c r="B86" t="s">
        <v>1055</v>
      </c>
      <c r="C86">
        <v>0</v>
      </c>
      <c r="D86">
        <v>0</v>
      </c>
      <c r="E86">
        <v>1</v>
      </c>
      <c r="F86">
        <v>0</v>
      </c>
      <c r="G86">
        <v>0</v>
      </c>
      <c r="H86" t="s">
        <v>947</v>
      </c>
      <c r="I86" t="s">
        <v>995</v>
      </c>
      <c r="J86">
        <v>0</v>
      </c>
      <c r="K86">
        <v>0</v>
      </c>
      <c r="L86" s="72" t="s">
        <v>1184</v>
      </c>
      <c r="M86" s="72" t="s">
        <v>50</v>
      </c>
      <c r="N86" s="72" t="s">
        <v>49</v>
      </c>
      <c r="O86" s="72" t="s">
        <v>994</v>
      </c>
    </row>
    <row r="87" spans="1:27">
      <c r="A87" t="s">
        <v>953</v>
      </c>
      <c r="B87" t="s">
        <v>1056</v>
      </c>
      <c r="C87">
        <v>0</v>
      </c>
      <c r="D87">
        <v>0</v>
      </c>
      <c r="E87">
        <v>0</v>
      </c>
      <c r="F87">
        <v>0</v>
      </c>
      <c r="G87">
        <v>1</v>
      </c>
      <c r="H87" t="s">
        <v>947</v>
      </c>
      <c r="I87" t="s">
        <v>995</v>
      </c>
      <c r="J87">
        <v>0</v>
      </c>
      <c r="K87">
        <v>0</v>
      </c>
      <c r="L87" s="72" t="s">
        <v>1248</v>
      </c>
      <c r="M87" s="72" t="s">
        <v>50</v>
      </c>
      <c r="N87" s="72" t="s">
        <v>49</v>
      </c>
      <c r="O87" s="72" t="s">
        <v>995</v>
      </c>
    </row>
    <row r="88" spans="1:27">
      <c r="A88" t="s">
        <v>954</v>
      </c>
      <c r="B88" t="s">
        <v>1057</v>
      </c>
      <c r="C88">
        <v>0</v>
      </c>
      <c r="D88">
        <v>0</v>
      </c>
      <c r="E88">
        <v>0</v>
      </c>
      <c r="F88">
        <v>1</v>
      </c>
      <c r="G88">
        <v>0</v>
      </c>
      <c r="H88" t="s">
        <v>947</v>
      </c>
      <c r="I88" t="s">
        <v>994</v>
      </c>
      <c r="J88">
        <v>0</v>
      </c>
      <c r="K88">
        <v>0</v>
      </c>
      <c r="L88" s="72" t="s">
        <v>1185</v>
      </c>
      <c r="M88" s="72" t="s">
        <v>50</v>
      </c>
      <c r="N88" s="72" t="s">
        <v>49</v>
      </c>
      <c r="O88" s="72" t="s">
        <v>995</v>
      </c>
    </row>
    <row r="89" spans="1:27">
      <c r="A89" t="s">
        <v>952</v>
      </c>
      <c r="B89" t="s">
        <v>1058</v>
      </c>
      <c r="C89">
        <v>0</v>
      </c>
      <c r="D89">
        <v>0</v>
      </c>
      <c r="E89">
        <v>0</v>
      </c>
      <c r="F89">
        <v>0</v>
      </c>
      <c r="G89">
        <v>1</v>
      </c>
      <c r="H89" t="s">
        <v>947</v>
      </c>
      <c r="I89" t="s">
        <v>994</v>
      </c>
      <c r="J89">
        <v>0</v>
      </c>
      <c r="K89">
        <v>0</v>
      </c>
      <c r="L89" s="72" t="s">
        <v>1186</v>
      </c>
      <c r="M89" s="72" t="s">
        <v>50</v>
      </c>
      <c r="N89" s="72" t="s">
        <v>49</v>
      </c>
      <c r="O89" s="72" t="s">
        <v>994</v>
      </c>
    </row>
    <row r="90" spans="1:27">
      <c r="A90" t="s">
        <v>955</v>
      </c>
      <c r="B90" t="s">
        <v>1059</v>
      </c>
      <c r="C90">
        <v>0</v>
      </c>
      <c r="D90">
        <v>0</v>
      </c>
      <c r="E90">
        <v>0</v>
      </c>
      <c r="F90">
        <v>1</v>
      </c>
      <c r="G90">
        <v>0</v>
      </c>
      <c r="H90" t="s">
        <v>947</v>
      </c>
      <c r="I90" t="s">
        <v>995</v>
      </c>
      <c r="J90">
        <v>0</v>
      </c>
      <c r="K90">
        <v>0</v>
      </c>
      <c r="L90" s="72" t="s">
        <v>1187</v>
      </c>
      <c r="M90" s="72" t="s">
        <v>50</v>
      </c>
      <c r="N90" s="72" t="s">
        <v>49</v>
      </c>
      <c r="O90" s="72" t="s">
        <v>994</v>
      </c>
    </row>
    <row r="91" spans="1:27">
      <c r="A91" t="s">
        <v>953</v>
      </c>
      <c r="B91" t="s">
        <v>1060</v>
      </c>
      <c r="C91">
        <v>0</v>
      </c>
      <c r="D91">
        <v>0</v>
      </c>
      <c r="E91">
        <v>0</v>
      </c>
      <c r="F91">
        <v>0</v>
      </c>
      <c r="G91">
        <v>1</v>
      </c>
      <c r="H91" t="s">
        <v>947</v>
      </c>
      <c r="I91" t="s">
        <v>995</v>
      </c>
      <c r="J91">
        <v>0</v>
      </c>
      <c r="K91">
        <v>0</v>
      </c>
      <c r="L91" s="72" t="s">
        <v>1188</v>
      </c>
      <c r="M91" s="72" t="s">
        <v>50</v>
      </c>
      <c r="N91" s="72" t="s">
        <v>49</v>
      </c>
      <c r="O91" s="72" t="s">
        <v>995</v>
      </c>
    </row>
    <row r="92" spans="1:27">
      <c r="A92" t="s">
        <v>950</v>
      </c>
      <c r="B92" t="s">
        <v>1061</v>
      </c>
      <c r="C92">
        <v>0</v>
      </c>
      <c r="D92">
        <v>0</v>
      </c>
      <c r="E92">
        <v>1</v>
      </c>
      <c r="F92">
        <v>0</v>
      </c>
      <c r="G92">
        <v>0</v>
      </c>
      <c r="H92" t="s">
        <v>947</v>
      </c>
      <c r="I92" t="s">
        <v>994</v>
      </c>
      <c r="J92">
        <v>0</v>
      </c>
      <c r="K92">
        <v>0</v>
      </c>
      <c r="L92" s="72" t="s">
        <v>1249</v>
      </c>
      <c r="M92" s="72" t="s">
        <v>50</v>
      </c>
      <c r="N92" s="72" t="s">
        <v>49</v>
      </c>
      <c r="O92" s="72" t="s">
        <v>995</v>
      </c>
    </row>
    <row r="93" spans="1:27">
      <c r="A93" t="s">
        <v>952</v>
      </c>
      <c r="B93" t="s">
        <v>1062</v>
      </c>
      <c r="C93">
        <v>0</v>
      </c>
      <c r="D93">
        <v>0</v>
      </c>
      <c r="E93">
        <v>0</v>
      </c>
      <c r="F93">
        <v>0</v>
      </c>
      <c r="G93">
        <v>1</v>
      </c>
      <c r="H93" t="s">
        <v>947</v>
      </c>
      <c r="I93" t="s">
        <v>994</v>
      </c>
      <c r="J93">
        <v>0</v>
      </c>
      <c r="K93">
        <v>0</v>
      </c>
      <c r="L93" s="72" t="s">
        <v>1189</v>
      </c>
      <c r="M93" s="72" t="s">
        <v>50</v>
      </c>
      <c r="N93" s="72" t="s">
        <v>49</v>
      </c>
      <c r="O93" s="72" t="s">
        <v>994</v>
      </c>
    </row>
    <row r="94" spans="1:27">
      <c r="A94" t="s">
        <v>951</v>
      </c>
      <c r="B94" t="s">
        <v>1063</v>
      </c>
      <c r="C94">
        <v>0</v>
      </c>
      <c r="D94">
        <v>0</v>
      </c>
      <c r="E94">
        <v>1</v>
      </c>
      <c r="F94">
        <v>0</v>
      </c>
      <c r="G94">
        <v>0</v>
      </c>
      <c r="H94" t="s">
        <v>947</v>
      </c>
      <c r="I94" t="s">
        <v>995</v>
      </c>
      <c r="J94">
        <v>0</v>
      </c>
      <c r="K94">
        <v>0</v>
      </c>
      <c r="L94" s="72" t="s">
        <v>1190</v>
      </c>
      <c r="M94" s="72" t="s">
        <v>50</v>
      </c>
      <c r="N94" s="72" t="s">
        <v>49</v>
      </c>
      <c r="O94" s="72" t="s">
        <v>994</v>
      </c>
    </row>
    <row r="95" spans="1:27">
      <c r="A95" s="24" t="s">
        <v>951</v>
      </c>
      <c r="B95" t="s">
        <v>896</v>
      </c>
      <c r="C95">
        <v>0</v>
      </c>
      <c r="D95">
        <v>0</v>
      </c>
      <c r="E95">
        <v>1</v>
      </c>
      <c r="F95">
        <v>0</v>
      </c>
      <c r="G95">
        <v>0</v>
      </c>
      <c r="H95" t="s">
        <v>947</v>
      </c>
      <c r="I95" t="s">
        <v>995</v>
      </c>
      <c r="J95">
        <v>0</v>
      </c>
      <c r="K95">
        <v>0</v>
      </c>
      <c r="L95" s="72" t="s">
        <v>1191</v>
      </c>
      <c r="M95" s="72" t="s">
        <v>50</v>
      </c>
      <c r="N95" s="72" t="s">
        <v>49</v>
      </c>
      <c r="O95" s="72" t="s">
        <v>995</v>
      </c>
    </row>
    <row r="96" spans="1:27">
      <c r="A96" t="s">
        <v>954</v>
      </c>
      <c r="B96" t="s">
        <v>1132</v>
      </c>
      <c r="C96">
        <v>0</v>
      </c>
      <c r="D96">
        <v>0</v>
      </c>
      <c r="E96">
        <v>0</v>
      </c>
      <c r="F96">
        <v>1</v>
      </c>
      <c r="G96">
        <v>0</v>
      </c>
      <c r="H96" t="s">
        <v>947</v>
      </c>
      <c r="I96" t="s">
        <v>994</v>
      </c>
      <c r="J96">
        <v>0</v>
      </c>
      <c r="K96">
        <v>0</v>
      </c>
      <c r="L96" s="72" t="s">
        <v>1192</v>
      </c>
      <c r="M96" s="72" t="s">
        <v>50</v>
      </c>
      <c r="N96" s="72" t="s">
        <v>49</v>
      </c>
      <c r="O96" s="72" t="s">
        <v>995</v>
      </c>
    </row>
    <row r="97" spans="1:15">
      <c r="A97" t="s">
        <v>952</v>
      </c>
      <c r="B97" t="s">
        <v>1064</v>
      </c>
      <c r="C97">
        <v>0</v>
      </c>
      <c r="D97">
        <v>0</v>
      </c>
      <c r="E97">
        <v>0</v>
      </c>
      <c r="F97">
        <v>0</v>
      </c>
      <c r="G97">
        <v>1</v>
      </c>
      <c r="H97" t="s">
        <v>947</v>
      </c>
      <c r="I97" t="s">
        <v>994</v>
      </c>
      <c r="J97">
        <v>0</v>
      </c>
      <c r="K97">
        <v>0</v>
      </c>
      <c r="L97" s="72" t="s">
        <v>1250</v>
      </c>
      <c r="M97" s="72" t="s">
        <v>50</v>
      </c>
      <c r="N97" s="72" t="s">
        <v>49</v>
      </c>
      <c r="O97" s="72" t="s">
        <v>994</v>
      </c>
    </row>
    <row r="98" spans="1:15">
      <c r="A98" t="s">
        <v>955</v>
      </c>
      <c r="B98" t="s">
        <v>1065</v>
      </c>
      <c r="C98">
        <v>0</v>
      </c>
      <c r="D98">
        <v>0</v>
      </c>
      <c r="E98">
        <v>0</v>
      </c>
      <c r="F98">
        <v>1</v>
      </c>
      <c r="G98">
        <v>0</v>
      </c>
      <c r="H98" t="s">
        <v>947</v>
      </c>
      <c r="I98" t="s">
        <v>995</v>
      </c>
      <c r="J98">
        <v>0</v>
      </c>
      <c r="K98">
        <v>0</v>
      </c>
      <c r="L98" s="72" t="s">
        <v>1251</v>
      </c>
      <c r="M98" s="72" t="s">
        <v>50</v>
      </c>
      <c r="N98" s="72" t="s">
        <v>49</v>
      </c>
      <c r="O98" s="72" t="s">
        <v>994</v>
      </c>
    </row>
    <row r="99" spans="1:15">
      <c r="A99" t="s">
        <v>953</v>
      </c>
      <c r="B99" t="s">
        <v>1066</v>
      </c>
      <c r="C99">
        <v>0</v>
      </c>
      <c r="D99">
        <v>0</v>
      </c>
      <c r="E99">
        <v>0</v>
      </c>
      <c r="F99">
        <v>0</v>
      </c>
      <c r="G99">
        <v>1</v>
      </c>
      <c r="H99" t="s">
        <v>947</v>
      </c>
      <c r="I99" t="s">
        <v>995</v>
      </c>
      <c r="J99">
        <v>0</v>
      </c>
      <c r="K99">
        <v>0</v>
      </c>
      <c r="L99" s="72" t="s">
        <v>1193</v>
      </c>
      <c r="M99" s="72" t="s">
        <v>50</v>
      </c>
      <c r="N99" s="72" t="s">
        <v>49</v>
      </c>
      <c r="O99" s="72" t="s">
        <v>995</v>
      </c>
    </row>
    <row r="100" spans="1:15">
      <c r="A100" t="s">
        <v>950</v>
      </c>
      <c r="B100" t="s">
        <v>1067</v>
      </c>
      <c r="C100">
        <v>0</v>
      </c>
      <c r="D100">
        <v>0</v>
      </c>
      <c r="E100">
        <v>1</v>
      </c>
      <c r="F100">
        <v>0</v>
      </c>
      <c r="G100">
        <v>0</v>
      </c>
      <c r="H100" t="s">
        <v>947</v>
      </c>
      <c r="I100" t="s">
        <v>994</v>
      </c>
      <c r="J100">
        <v>0</v>
      </c>
      <c r="K100">
        <v>0</v>
      </c>
      <c r="L100" s="72" t="s">
        <v>1194</v>
      </c>
      <c r="M100" s="72" t="s">
        <v>50</v>
      </c>
      <c r="N100" s="72" t="s">
        <v>49</v>
      </c>
      <c r="O100" s="72" t="s">
        <v>995</v>
      </c>
    </row>
    <row r="101" spans="1:15">
      <c r="A101" t="s">
        <v>952</v>
      </c>
      <c r="B101" t="s">
        <v>1068</v>
      </c>
      <c r="C101">
        <v>0</v>
      </c>
      <c r="D101">
        <v>0</v>
      </c>
      <c r="E101">
        <v>0</v>
      </c>
      <c r="F101">
        <v>0</v>
      </c>
      <c r="G101">
        <v>1</v>
      </c>
      <c r="H101" t="s">
        <v>947</v>
      </c>
      <c r="I101" t="s">
        <v>994</v>
      </c>
      <c r="J101">
        <v>0</v>
      </c>
      <c r="K101">
        <v>0</v>
      </c>
      <c r="L101" s="72" t="s">
        <v>1195</v>
      </c>
      <c r="M101" s="72" t="s">
        <v>50</v>
      </c>
      <c r="N101" s="72" t="s">
        <v>49</v>
      </c>
      <c r="O101" s="72" t="s">
        <v>994</v>
      </c>
    </row>
    <row r="102" spans="1:15">
      <c r="A102" t="s">
        <v>951</v>
      </c>
      <c r="B102" t="s">
        <v>1069</v>
      </c>
      <c r="C102">
        <v>0</v>
      </c>
      <c r="D102">
        <v>0</v>
      </c>
      <c r="E102">
        <v>1</v>
      </c>
      <c r="F102">
        <v>0</v>
      </c>
      <c r="G102">
        <v>0</v>
      </c>
      <c r="H102" t="s">
        <v>947</v>
      </c>
      <c r="I102" t="s">
        <v>995</v>
      </c>
      <c r="J102">
        <v>0</v>
      </c>
      <c r="K102">
        <v>0</v>
      </c>
      <c r="L102" s="72" t="s">
        <v>1196</v>
      </c>
      <c r="M102" s="72" t="s">
        <v>50</v>
      </c>
      <c r="N102" s="72" t="s">
        <v>49</v>
      </c>
      <c r="O102" s="72" t="s">
        <v>994</v>
      </c>
    </row>
    <row r="103" spans="1:15">
      <c r="A103" t="s">
        <v>953</v>
      </c>
      <c r="B103" t="s">
        <v>1070</v>
      </c>
      <c r="C103">
        <v>0</v>
      </c>
      <c r="D103">
        <v>0</v>
      </c>
      <c r="E103">
        <v>0</v>
      </c>
      <c r="F103">
        <v>0</v>
      </c>
      <c r="G103">
        <v>1</v>
      </c>
      <c r="H103" t="s">
        <v>947</v>
      </c>
      <c r="I103" t="s">
        <v>995</v>
      </c>
      <c r="J103">
        <v>0</v>
      </c>
      <c r="K103">
        <v>0</v>
      </c>
      <c r="L103" s="72" t="s">
        <v>1252</v>
      </c>
      <c r="M103" s="72" t="s">
        <v>50</v>
      </c>
      <c r="N103" s="72" t="s">
        <v>49</v>
      </c>
      <c r="O103" s="72" t="s">
        <v>995</v>
      </c>
    </row>
    <row r="104" spans="1:15">
      <c r="A104" t="s">
        <v>954</v>
      </c>
      <c r="B104" t="s">
        <v>1071</v>
      </c>
      <c r="C104">
        <v>0</v>
      </c>
      <c r="D104">
        <v>0</v>
      </c>
      <c r="E104">
        <v>0</v>
      </c>
      <c r="F104">
        <v>1</v>
      </c>
      <c r="G104">
        <v>0</v>
      </c>
      <c r="H104" t="s">
        <v>947</v>
      </c>
      <c r="I104" t="s">
        <v>994</v>
      </c>
      <c r="J104">
        <v>0</v>
      </c>
      <c r="K104">
        <v>0</v>
      </c>
      <c r="L104" s="72" t="s">
        <v>1197</v>
      </c>
      <c r="M104" s="72" t="s">
        <v>50</v>
      </c>
      <c r="N104" s="72" t="s">
        <v>49</v>
      </c>
      <c r="O104" s="72" t="s">
        <v>995</v>
      </c>
    </row>
    <row r="105" spans="1:15">
      <c r="A105" t="s">
        <v>952</v>
      </c>
      <c r="B105" t="s">
        <v>1072</v>
      </c>
      <c r="C105">
        <v>0</v>
      </c>
      <c r="D105">
        <v>0</v>
      </c>
      <c r="E105">
        <v>0</v>
      </c>
      <c r="F105">
        <v>0</v>
      </c>
      <c r="G105">
        <v>1</v>
      </c>
      <c r="H105" t="s">
        <v>947</v>
      </c>
      <c r="I105" t="s">
        <v>994</v>
      </c>
      <c r="J105">
        <v>0</v>
      </c>
      <c r="K105">
        <v>0</v>
      </c>
      <c r="L105" s="72" t="s">
        <v>1198</v>
      </c>
      <c r="M105" s="72" t="s">
        <v>50</v>
      </c>
      <c r="N105" s="72" t="s">
        <v>49</v>
      </c>
      <c r="O105" s="72" t="s">
        <v>994</v>
      </c>
    </row>
    <row r="106" spans="1:15">
      <c r="A106" t="s">
        <v>955</v>
      </c>
      <c r="B106" t="s">
        <v>1073</v>
      </c>
      <c r="C106">
        <v>0</v>
      </c>
      <c r="D106">
        <v>0</v>
      </c>
      <c r="E106">
        <v>0</v>
      </c>
      <c r="F106">
        <v>1</v>
      </c>
      <c r="G106">
        <v>0</v>
      </c>
      <c r="H106" t="s">
        <v>947</v>
      </c>
      <c r="I106" t="s">
        <v>995</v>
      </c>
      <c r="J106">
        <v>0</v>
      </c>
      <c r="K106">
        <v>0</v>
      </c>
      <c r="L106" s="72" t="s">
        <v>1199</v>
      </c>
      <c r="M106" s="72" t="s">
        <v>50</v>
      </c>
      <c r="N106" s="72" t="s">
        <v>49</v>
      </c>
      <c r="O106" s="72" t="s">
        <v>994</v>
      </c>
    </row>
    <row r="107" spans="1:15">
      <c r="A107" s="24" t="s">
        <v>955</v>
      </c>
      <c r="B107" t="s">
        <v>1128</v>
      </c>
      <c r="C107">
        <v>0</v>
      </c>
      <c r="D107">
        <v>0</v>
      </c>
      <c r="E107">
        <v>0</v>
      </c>
      <c r="F107">
        <v>1</v>
      </c>
      <c r="G107">
        <v>0</v>
      </c>
      <c r="H107" t="s">
        <v>947</v>
      </c>
      <c r="I107" t="s">
        <v>995</v>
      </c>
      <c r="J107">
        <v>0</v>
      </c>
      <c r="K107">
        <v>0</v>
      </c>
      <c r="L107" s="72" t="s">
        <v>1200</v>
      </c>
      <c r="M107" s="72" t="s">
        <v>50</v>
      </c>
      <c r="N107" s="72" t="s">
        <v>49</v>
      </c>
      <c r="O107" s="72" t="s">
        <v>995</v>
      </c>
    </row>
    <row r="108" spans="1:15">
      <c r="A108" t="s">
        <v>950</v>
      </c>
      <c r="B108" t="s">
        <v>1074</v>
      </c>
      <c r="C108">
        <v>0</v>
      </c>
      <c r="D108">
        <v>0</v>
      </c>
      <c r="E108">
        <v>1</v>
      </c>
      <c r="F108">
        <v>0</v>
      </c>
      <c r="G108">
        <v>0</v>
      </c>
      <c r="H108" t="s">
        <v>947</v>
      </c>
      <c r="I108" t="s">
        <v>994</v>
      </c>
      <c r="J108">
        <v>0</v>
      </c>
      <c r="K108">
        <v>0</v>
      </c>
      <c r="L108" s="72" t="s">
        <v>1253</v>
      </c>
      <c r="M108" s="72" t="s">
        <v>50</v>
      </c>
      <c r="N108" s="72" t="s">
        <v>49</v>
      </c>
      <c r="O108" s="72" t="s">
        <v>995</v>
      </c>
    </row>
    <row r="109" spans="1:15">
      <c r="A109" t="s">
        <v>952</v>
      </c>
      <c r="B109" t="s">
        <v>1075</v>
      </c>
      <c r="C109">
        <v>0</v>
      </c>
      <c r="D109">
        <v>0</v>
      </c>
      <c r="E109">
        <v>0</v>
      </c>
      <c r="F109">
        <v>0</v>
      </c>
      <c r="G109">
        <v>1</v>
      </c>
      <c r="H109" t="s">
        <v>947</v>
      </c>
      <c r="I109" t="s">
        <v>994</v>
      </c>
      <c r="J109">
        <v>0</v>
      </c>
      <c r="K109">
        <v>0</v>
      </c>
      <c r="L109" s="72" t="s">
        <v>1201</v>
      </c>
      <c r="M109" s="72" t="s">
        <v>50</v>
      </c>
      <c r="N109" s="72" t="s">
        <v>49</v>
      </c>
      <c r="O109" s="72" t="s">
        <v>994</v>
      </c>
    </row>
    <row r="110" spans="1:15">
      <c r="A110" t="s">
        <v>951</v>
      </c>
      <c r="B110" t="s">
        <v>1076</v>
      </c>
      <c r="C110">
        <v>0</v>
      </c>
      <c r="D110">
        <v>0</v>
      </c>
      <c r="E110">
        <v>1</v>
      </c>
      <c r="F110">
        <v>0</v>
      </c>
      <c r="G110">
        <v>0</v>
      </c>
      <c r="H110" t="s">
        <v>947</v>
      </c>
      <c r="I110" t="s">
        <v>995</v>
      </c>
      <c r="J110">
        <v>0</v>
      </c>
      <c r="K110">
        <v>0</v>
      </c>
      <c r="L110" s="72" t="s">
        <v>1202</v>
      </c>
      <c r="M110" s="72" t="s">
        <v>50</v>
      </c>
      <c r="N110" s="72" t="s">
        <v>49</v>
      </c>
      <c r="O110" s="72" t="s">
        <v>994</v>
      </c>
    </row>
    <row r="111" spans="1:15">
      <c r="A111" t="s">
        <v>953</v>
      </c>
      <c r="B111" t="s">
        <v>1077</v>
      </c>
      <c r="C111">
        <v>0</v>
      </c>
      <c r="D111">
        <v>0</v>
      </c>
      <c r="E111">
        <v>0</v>
      </c>
      <c r="F111">
        <v>0</v>
      </c>
      <c r="G111">
        <v>1</v>
      </c>
      <c r="H111" t="s">
        <v>947</v>
      </c>
      <c r="I111" t="s">
        <v>995</v>
      </c>
      <c r="J111">
        <v>0</v>
      </c>
      <c r="K111">
        <v>0</v>
      </c>
      <c r="L111" s="72" t="s">
        <v>1203</v>
      </c>
      <c r="M111" s="72" t="s">
        <v>50</v>
      </c>
      <c r="N111" s="72" t="s">
        <v>49</v>
      </c>
      <c r="O111" s="72" t="s">
        <v>995</v>
      </c>
    </row>
    <row r="112" spans="1:15">
      <c r="A112" t="s">
        <v>954</v>
      </c>
      <c r="B112" t="s">
        <v>1078</v>
      </c>
      <c r="C112">
        <v>0</v>
      </c>
      <c r="D112">
        <v>0</v>
      </c>
      <c r="E112">
        <v>0</v>
      </c>
      <c r="F112">
        <v>1</v>
      </c>
      <c r="G112">
        <v>0</v>
      </c>
      <c r="H112" t="s">
        <v>947</v>
      </c>
      <c r="I112" t="s">
        <v>994</v>
      </c>
      <c r="J112">
        <v>0</v>
      </c>
      <c r="K112">
        <v>0</v>
      </c>
      <c r="L112" s="72" t="s">
        <v>1204</v>
      </c>
      <c r="M112" s="72" t="s">
        <v>50</v>
      </c>
      <c r="N112" s="72" t="s">
        <v>49</v>
      </c>
      <c r="O112" s="72" t="s">
        <v>995</v>
      </c>
    </row>
    <row r="113" spans="1:15">
      <c r="A113" s="24" t="s">
        <v>950</v>
      </c>
      <c r="B113" t="s">
        <v>1079</v>
      </c>
      <c r="C113">
        <v>0</v>
      </c>
      <c r="D113">
        <v>0</v>
      </c>
      <c r="E113">
        <v>1</v>
      </c>
      <c r="F113">
        <v>0</v>
      </c>
      <c r="G113">
        <v>0</v>
      </c>
      <c r="H113" t="s">
        <v>947</v>
      </c>
      <c r="I113" t="s">
        <v>994</v>
      </c>
      <c r="J113">
        <v>0</v>
      </c>
      <c r="K113">
        <v>0</v>
      </c>
      <c r="L113" s="72" t="s">
        <v>1254</v>
      </c>
      <c r="M113" s="72" t="s">
        <v>50</v>
      </c>
      <c r="N113" s="72" t="s">
        <v>49</v>
      </c>
      <c r="O113" s="72" t="s">
        <v>994</v>
      </c>
    </row>
    <row r="114" spans="1:15">
      <c r="A114" t="s">
        <v>955</v>
      </c>
      <c r="B114" t="s">
        <v>1080</v>
      </c>
      <c r="C114">
        <v>0</v>
      </c>
      <c r="D114">
        <v>0</v>
      </c>
      <c r="E114">
        <v>0</v>
      </c>
      <c r="F114">
        <v>1</v>
      </c>
      <c r="G114">
        <v>0</v>
      </c>
      <c r="H114" t="s">
        <v>947</v>
      </c>
      <c r="I114" t="s">
        <v>995</v>
      </c>
      <c r="J114">
        <v>0</v>
      </c>
      <c r="K114">
        <v>0</v>
      </c>
      <c r="L114" s="72" t="s">
        <v>1255</v>
      </c>
      <c r="M114" s="72" t="s">
        <v>50</v>
      </c>
      <c r="N114" s="72" t="s">
        <v>49</v>
      </c>
      <c r="O114" s="72" t="s">
        <v>994</v>
      </c>
    </row>
    <row r="115" spans="1:15">
      <c r="A115" t="s">
        <v>953</v>
      </c>
      <c r="B115" t="s">
        <v>1081</v>
      </c>
      <c r="C115">
        <v>0</v>
      </c>
      <c r="D115">
        <v>0</v>
      </c>
      <c r="E115">
        <v>0</v>
      </c>
      <c r="F115">
        <v>0</v>
      </c>
      <c r="G115">
        <v>1</v>
      </c>
      <c r="H115" t="s">
        <v>947</v>
      </c>
      <c r="I115" t="s">
        <v>995</v>
      </c>
      <c r="J115">
        <v>0</v>
      </c>
      <c r="K115">
        <v>0</v>
      </c>
      <c r="L115" s="72" t="s">
        <v>1205</v>
      </c>
      <c r="M115" s="72" t="s">
        <v>50</v>
      </c>
      <c r="N115" s="72" t="s">
        <v>49</v>
      </c>
      <c r="O115" s="72" t="s">
        <v>995</v>
      </c>
    </row>
    <row r="116" spans="1:15">
      <c r="A116" t="s">
        <v>950</v>
      </c>
      <c r="B116" t="s">
        <v>1206</v>
      </c>
      <c r="C116">
        <v>0</v>
      </c>
      <c r="D116">
        <v>0</v>
      </c>
      <c r="E116">
        <v>1</v>
      </c>
      <c r="F116">
        <v>0</v>
      </c>
      <c r="G116">
        <v>0</v>
      </c>
      <c r="H116" t="s">
        <v>947</v>
      </c>
      <c r="I116" t="s">
        <v>994</v>
      </c>
      <c r="J116">
        <v>0</v>
      </c>
      <c r="K116">
        <v>0</v>
      </c>
      <c r="L116" s="72" t="s">
        <v>1207</v>
      </c>
      <c r="M116" s="72" t="s">
        <v>50</v>
      </c>
      <c r="N116" s="72" t="s">
        <v>49</v>
      </c>
      <c r="O116" s="72" t="s">
        <v>995</v>
      </c>
    </row>
    <row r="117" spans="1:15">
      <c r="A117" t="s">
        <v>952</v>
      </c>
      <c r="B117" t="s">
        <v>1129</v>
      </c>
      <c r="C117">
        <v>0</v>
      </c>
      <c r="D117">
        <v>0</v>
      </c>
      <c r="E117">
        <v>0</v>
      </c>
      <c r="F117">
        <v>0</v>
      </c>
      <c r="G117">
        <v>1</v>
      </c>
      <c r="H117" t="s">
        <v>947</v>
      </c>
      <c r="I117" t="s">
        <v>994</v>
      </c>
      <c r="J117">
        <v>0</v>
      </c>
      <c r="K117">
        <v>0</v>
      </c>
      <c r="L117" s="72" t="s">
        <v>69</v>
      </c>
      <c r="M117" s="72" t="s">
        <v>50</v>
      </c>
      <c r="N117" s="72" t="s">
        <v>49</v>
      </c>
      <c r="O117" s="72" t="s">
        <v>994</v>
      </c>
    </row>
    <row r="118" spans="1:15">
      <c r="A118" t="s">
        <v>951</v>
      </c>
      <c r="B118" t="s">
        <v>1082</v>
      </c>
      <c r="C118">
        <v>0</v>
      </c>
      <c r="D118">
        <v>0</v>
      </c>
      <c r="E118">
        <v>1</v>
      </c>
      <c r="F118">
        <v>0</v>
      </c>
      <c r="G118">
        <v>0</v>
      </c>
      <c r="H118" t="s">
        <v>947</v>
      </c>
      <c r="I118" t="s">
        <v>995</v>
      </c>
      <c r="J118">
        <v>0</v>
      </c>
      <c r="K118">
        <v>0</v>
      </c>
      <c r="L118" s="72" t="s">
        <v>1208</v>
      </c>
      <c r="M118" s="72" t="s">
        <v>50</v>
      </c>
      <c r="N118" s="72" t="s">
        <v>49</v>
      </c>
      <c r="O118" s="72" t="s">
        <v>994</v>
      </c>
    </row>
    <row r="119" spans="1:15">
      <c r="A119" t="s">
        <v>953</v>
      </c>
      <c r="B119" t="s">
        <v>1083</v>
      </c>
      <c r="C119">
        <v>0</v>
      </c>
      <c r="D119">
        <v>0</v>
      </c>
      <c r="E119">
        <v>0</v>
      </c>
      <c r="F119">
        <v>0</v>
      </c>
      <c r="G119">
        <v>1</v>
      </c>
      <c r="H119" t="s">
        <v>947</v>
      </c>
      <c r="I119" t="s">
        <v>995</v>
      </c>
      <c r="J119">
        <v>0</v>
      </c>
      <c r="K119">
        <v>0</v>
      </c>
      <c r="L119" s="72" t="s">
        <v>1209</v>
      </c>
      <c r="M119" s="72" t="s">
        <v>50</v>
      </c>
      <c r="N119" s="72" t="s">
        <v>49</v>
      </c>
      <c r="O119" s="72" t="s">
        <v>995</v>
      </c>
    </row>
    <row r="120" spans="1:15">
      <c r="A120" t="s">
        <v>954</v>
      </c>
      <c r="B120" t="s">
        <v>1084</v>
      </c>
      <c r="C120">
        <v>0</v>
      </c>
      <c r="D120">
        <v>0</v>
      </c>
      <c r="E120">
        <v>0</v>
      </c>
      <c r="F120">
        <v>1</v>
      </c>
      <c r="G120">
        <v>0</v>
      </c>
      <c r="H120" t="s">
        <v>947</v>
      </c>
      <c r="I120" t="s">
        <v>994</v>
      </c>
      <c r="J120">
        <v>0</v>
      </c>
      <c r="K120">
        <v>0</v>
      </c>
      <c r="L120" s="72" t="s">
        <v>1210</v>
      </c>
      <c r="M120" s="72" t="s">
        <v>50</v>
      </c>
      <c r="N120" s="72" t="s">
        <v>49</v>
      </c>
      <c r="O120" s="72" t="s">
        <v>995</v>
      </c>
    </row>
    <row r="121" spans="1:15">
      <c r="A121" t="s">
        <v>952</v>
      </c>
      <c r="B121" t="s">
        <v>1085</v>
      </c>
      <c r="C121">
        <v>0</v>
      </c>
      <c r="D121">
        <v>0</v>
      </c>
      <c r="E121">
        <v>0</v>
      </c>
      <c r="F121">
        <v>0</v>
      </c>
      <c r="G121">
        <v>1</v>
      </c>
      <c r="H121" t="s">
        <v>947</v>
      </c>
      <c r="I121" t="s">
        <v>994</v>
      </c>
      <c r="J121">
        <v>0</v>
      </c>
      <c r="K121">
        <v>0</v>
      </c>
      <c r="L121" s="72" t="s">
        <v>1211</v>
      </c>
      <c r="M121" s="72" t="s">
        <v>50</v>
      </c>
      <c r="N121" s="72" t="s">
        <v>49</v>
      </c>
      <c r="O121" s="72" t="s">
        <v>994</v>
      </c>
    </row>
    <row r="122" spans="1:15">
      <c r="A122" s="18"/>
      <c r="B122" s="18"/>
    </row>
    <row r="123" spans="1:15">
      <c r="A123" s="18"/>
      <c r="B123" s="18"/>
    </row>
    <row r="124" spans="1:15">
      <c r="A124" s="18"/>
      <c r="B124" s="18"/>
    </row>
    <row r="135" spans="1:2">
      <c r="A135" s="18"/>
      <c r="B135" s="18"/>
    </row>
    <row r="136" spans="1:2">
      <c r="A136" s="18"/>
      <c r="B136" s="18"/>
    </row>
    <row r="137" spans="1:2">
      <c r="A137" s="18"/>
      <c r="B137" s="18"/>
    </row>
    <row r="138" spans="1:2">
      <c r="A138" s="18"/>
      <c r="B138" s="18"/>
    </row>
    <row r="139" spans="1:2">
      <c r="A139" s="18"/>
      <c r="B139" s="18"/>
    </row>
    <row r="140" spans="1:2">
      <c r="A140" s="18"/>
      <c r="B140" s="18"/>
    </row>
    <row r="141" spans="1:2">
      <c r="A141" s="18"/>
      <c r="B141" s="18"/>
    </row>
    <row r="142" spans="1:2">
      <c r="A142" s="18"/>
      <c r="B142" s="18"/>
    </row>
    <row r="143" spans="1:2">
      <c r="A143" s="18"/>
      <c r="B143" s="18"/>
    </row>
    <row r="144" spans="1:2">
      <c r="A144" s="18"/>
      <c r="B144" s="18"/>
    </row>
    <row r="145" spans="1:2">
      <c r="A145" s="18"/>
      <c r="B145" s="18"/>
    </row>
    <row r="146" spans="1:2">
      <c r="A146" s="18"/>
      <c r="B146" s="18"/>
    </row>
    <row r="147" spans="1:2">
      <c r="A147" s="18"/>
      <c r="B147" s="18"/>
    </row>
    <row r="148" spans="1:2">
      <c r="A148" s="18"/>
      <c r="B148" s="18"/>
    </row>
    <row r="149" spans="1:2">
      <c r="A149" s="18"/>
      <c r="B149" s="18"/>
    </row>
    <row r="150" spans="1:2">
      <c r="A150" s="18"/>
      <c r="B150" s="18"/>
    </row>
    <row r="151" spans="1:2">
      <c r="A151" s="18"/>
      <c r="B151" s="18"/>
    </row>
    <row r="152" spans="1:2">
      <c r="A152" s="18"/>
      <c r="B152" s="18"/>
    </row>
    <row r="153" spans="1:2">
      <c r="A153" s="18"/>
      <c r="B153" s="18"/>
    </row>
    <row r="154" spans="1:2">
      <c r="A154" s="18"/>
      <c r="B154" s="18"/>
    </row>
    <row r="155" spans="1:2">
      <c r="A155" s="18"/>
      <c r="B155" s="18"/>
    </row>
    <row r="156" spans="1:2">
      <c r="A156" s="18"/>
      <c r="B156" s="18"/>
    </row>
    <row r="157" spans="1:2">
      <c r="A157" s="18"/>
      <c r="B157" s="18"/>
    </row>
  </sheetData>
  <autoFilter ref="A1:R121" xr:uid="{2C871158-73A0-AF41-9233-8118DE3C2650}">
    <sortState ref="A2:R121">
      <sortCondition descending="1" ref="M1:M121"/>
    </sortState>
  </autoFilter>
  <phoneticPr fontId="3" type="noConversion"/>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6B4DD-0D4A-0A40-B635-5B5D0B5B6603}">
  <dimension ref="A1:U161"/>
  <sheetViews>
    <sheetView topLeftCell="A45" zoomScale="130" zoomScaleNormal="130" workbookViewId="0">
      <selection activeCell="A82" sqref="A82:A100"/>
    </sheetView>
  </sheetViews>
  <sheetFormatPr baseColWidth="10" defaultRowHeight="16"/>
  <cols>
    <col min="1" max="1" width="58.33203125" bestFit="1" customWidth="1"/>
    <col min="2" max="2" width="58.5" bestFit="1" customWidth="1"/>
    <col min="3" max="3" width="7.5" customWidth="1"/>
    <col min="4" max="4" width="6.6640625" customWidth="1"/>
    <col min="5" max="5" width="8.5" customWidth="1"/>
    <col min="6" max="6" width="7.5" customWidth="1"/>
    <col min="7" max="7" width="6.83203125" customWidth="1"/>
    <col min="8" max="8" width="7.33203125" customWidth="1"/>
    <col min="9" max="9" width="8.1640625" customWidth="1"/>
  </cols>
  <sheetData>
    <row r="1" spans="1:21">
      <c r="C1" s="24" t="s">
        <v>923</v>
      </c>
      <c r="D1" s="24" t="s">
        <v>924</v>
      </c>
      <c r="E1" s="24" t="s">
        <v>925</v>
      </c>
      <c r="F1" s="24" t="s">
        <v>926</v>
      </c>
      <c r="G1" s="24" t="s">
        <v>927</v>
      </c>
      <c r="H1" s="24" t="s">
        <v>928</v>
      </c>
      <c r="I1" s="24" t="s">
        <v>931</v>
      </c>
      <c r="J1" s="24" t="s">
        <v>45</v>
      </c>
      <c r="K1" s="24" t="s">
        <v>46</v>
      </c>
    </row>
    <row r="2" spans="1:21" ht="20">
      <c r="A2" s="78" t="s">
        <v>68</v>
      </c>
      <c r="B2" s="80" t="s">
        <v>921</v>
      </c>
      <c r="C2">
        <v>1</v>
      </c>
      <c r="S2" s="5" t="s">
        <v>51</v>
      </c>
      <c r="T2" s="5" t="s">
        <v>49</v>
      </c>
      <c r="U2" s="5" t="s">
        <v>50</v>
      </c>
    </row>
    <row r="3" spans="1:21" ht="21">
      <c r="A3" s="79" t="s">
        <v>960</v>
      </c>
      <c r="B3" s="80" t="s">
        <v>967</v>
      </c>
      <c r="F3">
        <v>1</v>
      </c>
      <c r="S3" s="6" t="s">
        <v>835</v>
      </c>
      <c r="T3" s="5" t="s">
        <v>49</v>
      </c>
      <c r="U3" s="5" t="s">
        <v>50</v>
      </c>
    </row>
    <row r="4" spans="1:21" ht="20">
      <c r="A4" s="80" t="s">
        <v>26</v>
      </c>
      <c r="B4" s="78" t="s">
        <v>872</v>
      </c>
      <c r="E4">
        <v>1</v>
      </c>
      <c r="S4" s="5" t="s">
        <v>52</v>
      </c>
      <c r="T4" s="5" t="s">
        <v>49</v>
      </c>
      <c r="U4" s="5" t="s">
        <v>50</v>
      </c>
    </row>
    <row r="5" spans="1:21" ht="21">
      <c r="A5" s="80" t="s">
        <v>310</v>
      </c>
      <c r="B5" s="78" t="s">
        <v>311</v>
      </c>
      <c r="D5">
        <v>1</v>
      </c>
      <c r="S5" s="4" t="s">
        <v>290</v>
      </c>
      <c r="T5" s="5" t="s">
        <v>49</v>
      </c>
      <c r="U5" s="5" t="s">
        <v>50</v>
      </c>
    </row>
    <row r="6" spans="1:21" ht="21">
      <c r="A6" s="78" t="s">
        <v>959</v>
      </c>
      <c r="B6" s="80" t="s">
        <v>11</v>
      </c>
      <c r="C6">
        <v>1</v>
      </c>
      <c r="S6" s="4" t="s">
        <v>291</v>
      </c>
      <c r="T6" s="5" t="s">
        <v>49</v>
      </c>
      <c r="U6" s="5" t="s">
        <v>50</v>
      </c>
    </row>
    <row r="7" spans="1:21" ht="21">
      <c r="A7" s="80" t="s">
        <v>37</v>
      </c>
      <c r="B7" s="78" t="s">
        <v>38</v>
      </c>
      <c r="D7">
        <v>1</v>
      </c>
      <c r="S7" s="4" t="s">
        <v>292</v>
      </c>
      <c r="T7" s="5" t="s">
        <v>49</v>
      </c>
      <c r="U7" s="5" t="s">
        <v>50</v>
      </c>
    </row>
    <row r="8" spans="1:21" ht="21">
      <c r="A8" s="78" t="s">
        <v>20</v>
      </c>
      <c r="B8" s="80" t="s">
        <v>966</v>
      </c>
      <c r="E8">
        <v>1</v>
      </c>
      <c r="I8" s="24"/>
      <c r="S8" s="4" t="s">
        <v>293</v>
      </c>
      <c r="T8" s="5" t="s">
        <v>49</v>
      </c>
      <c r="U8" s="5" t="s">
        <v>50</v>
      </c>
    </row>
    <row r="9" spans="1:21" ht="21">
      <c r="A9" s="80" t="s">
        <v>33</v>
      </c>
      <c r="B9" s="78" t="s">
        <v>34</v>
      </c>
      <c r="D9">
        <v>1</v>
      </c>
      <c r="S9" s="6" t="s">
        <v>825</v>
      </c>
      <c r="T9" s="5" t="s">
        <v>49</v>
      </c>
      <c r="U9" s="5" t="s">
        <v>50</v>
      </c>
    </row>
    <row r="10" spans="1:21" ht="21">
      <c r="A10" s="78" t="s">
        <v>929</v>
      </c>
      <c r="B10" s="80" t="s">
        <v>930</v>
      </c>
      <c r="C10">
        <v>1</v>
      </c>
      <c r="S10" s="4" t="s">
        <v>294</v>
      </c>
      <c r="T10" s="5" t="s">
        <v>49</v>
      </c>
      <c r="U10" s="5" t="s">
        <v>50</v>
      </c>
    </row>
    <row r="11" spans="1:21" ht="21">
      <c r="A11" s="80" t="s">
        <v>21</v>
      </c>
      <c r="B11" s="79" t="s">
        <v>866</v>
      </c>
      <c r="G11">
        <v>1</v>
      </c>
      <c r="S11" s="4" t="s">
        <v>295</v>
      </c>
      <c r="T11" s="5" t="s">
        <v>49</v>
      </c>
      <c r="U11" s="5" t="s">
        <v>50</v>
      </c>
    </row>
    <row r="12" spans="1:21" ht="21">
      <c r="A12" s="78" t="s">
        <v>28</v>
      </c>
      <c r="B12" s="80" t="s">
        <v>27</v>
      </c>
      <c r="D12">
        <v>1</v>
      </c>
      <c r="S12" s="4" t="s">
        <v>297</v>
      </c>
      <c r="T12" s="5" t="s">
        <v>50</v>
      </c>
      <c r="U12" s="5" t="s">
        <v>49</v>
      </c>
    </row>
    <row r="13" spans="1:21" ht="21">
      <c r="A13" s="80" t="s">
        <v>957</v>
      </c>
      <c r="B13" s="78" t="s">
        <v>965</v>
      </c>
      <c r="H13">
        <v>1</v>
      </c>
      <c r="S13" s="6" t="s">
        <v>296</v>
      </c>
      <c r="T13" s="5" t="s">
        <v>50</v>
      </c>
      <c r="U13" s="5" t="s">
        <v>49</v>
      </c>
    </row>
    <row r="14" spans="1:21" ht="21">
      <c r="A14" s="80" t="s">
        <v>29</v>
      </c>
      <c r="B14" s="78" t="s">
        <v>30</v>
      </c>
      <c r="G14">
        <v>1</v>
      </c>
      <c r="S14" s="4" t="s">
        <v>298</v>
      </c>
      <c r="T14" s="5" t="s">
        <v>50</v>
      </c>
      <c r="U14" s="5" t="s">
        <v>49</v>
      </c>
    </row>
    <row r="15" spans="1:21" ht="21">
      <c r="A15" s="78" t="s">
        <v>871</v>
      </c>
      <c r="B15" s="80" t="s">
        <v>870</v>
      </c>
      <c r="G15">
        <v>1</v>
      </c>
      <c r="S15" s="4" t="s">
        <v>299</v>
      </c>
      <c r="T15" s="5" t="s">
        <v>50</v>
      </c>
      <c r="U15" s="5" t="s">
        <v>49</v>
      </c>
    </row>
    <row r="16" spans="1:21" ht="21">
      <c r="A16" s="80" t="s">
        <v>22</v>
      </c>
      <c r="B16" s="78" t="s">
        <v>958</v>
      </c>
      <c r="D16">
        <v>1</v>
      </c>
      <c r="S16" s="4" t="s">
        <v>300</v>
      </c>
      <c r="T16" s="5" t="s">
        <v>50</v>
      </c>
      <c r="U16" s="5" t="s">
        <v>49</v>
      </c>
    </row>
    <row r="17" spans="1:21" ht="21">
      <c r="A17" s="79" t="s">
        <v>920</v>
      </c>
      <c r="B17" s="80" t="s">
        <v>922</v>
      </c>
      <c r="D17">
        <v>1</v>
      </c>
      <c r="S17" s="4" t="s">
        <v>289</v>
      </c>
      <c r="T17" s="5" t="s">
        <v>50</v>
      </c>
      <c r="U17" s="5" t="s">
        <v>49</v>
      </c>
    </row>
    <row r="18" spans="1:21" ht="21">
      <c r="A18" s="80" t="s">
        <v>964</v>
      </c>
      <c r="B18" s="79" t="s">
        <v>963</v>
      </c>
      <c r="C18">
        <v>1</v>
      </c>
      <c r="S18" s="4" t="s">
        <v>312</v>
      </c>
      <c r="T18" s="5" t="s">
        <v>50</v>
      </c>
      <c r="U18" s="5" t="s">
        <v>49</v>
      </c>
    </row>
    <row r="19" spans="1:21" ht="21">
      <c r="A19" s="79" t="s">
        <v>961</v>
      </c>
      <c r="B19" s="80" t="s">
        <v>962</v>
      </c>
      <c r="F19">
        <v>1</v>
      </c>
      <c r="S19" s="4" t="s">
        <v>301</v>
      </c>
      <c r="T19" s="5" t="s">
        <v>50</v>
      </c>
      <c r="U19" s="5" t="s">
        <v>49</v>
      </c>
    </row>
    <row r="20" spans="1:21" ht="21">
      <c r="A20" s="80" t="s">
        <v>876</v>
      </c>
      <c r="B20" s="78" t="s">
        <v>47</v>
      </c>
      <c r="D20">
        <v>1</v>
      </c>
      <c r="S20" s="4" t="s">
        <v>302</v>
      </c>
      <c r="T20" s="5" t="s">
        <v>50</v>
      </c>
      <c r="U20" s="5" t="s">
        <v>49</v>
      </c>
    </row>
    <row r="21" spans="1:21" ht="21">
      <c r="A21" s="78" t="s">
        <v>36</v>
      </c>
      <c r="B21" s="80" t="s">
        <v>35</v>
      </c>
      <c r="H21">
        <v>1</v>
      </c>
      <c r="S21" s="4" t="s">
        <v>303</v>
      </c>
      <c r="T21" s="5" t="s">
        <v>50</v>
      </c>
      <c r="U21" s="5" t="s">
        <v>49</v>
      </c>
    </row>
    <row r="22" spans="1:21">
      <c r="C22">
        <f>SUM(C2:C21)</f>
        <v>4</v>
      </c>
      <c r="D22">
        <f t="shared" ref="D22:H22" si="0">SUM(D2:D21)</f>
        <v>7</v>
      </c>
      <c r="E22">
        <f t="shared" si="0"/>
        <v>2</v>
      </c>
      <c r="F22">
        <f t="shared" si="0"/>
        <v>2</v>
      </c>
      <c r="G22">
        <f t="shared" si="0"/>
        <v>3</v>
      </c>
      <c r="H22">
        <f t="shared" si="0"/>
        <v>2</v>
      </c>
      <c r="I22">
        <f>SUM(C22:H22)</f>
        <v>20</v>
      </c>
    </row>
    <row r="24" spans="1:21">
      <c r="D24" t="s">
        <v>932</v>
      </c>
      <c r="E24" t="s">
        <v>934</v>
      </c>
      <c r="F24" t="s">
        <v>933</v>
      </c>
      <c r="G24" t="s">
        <v>935</v>
      </c>
    </row>
    <row r="25" spans="1:21">
      <c r="A25" s="18" t="s">
        <v>880</v>
      </c>
      <c r="B25" s="81" t="s">
        <v>881</v>
      </c>
      <c r="C25" s="83">
        <v>1</v>
      </c>
      <c r="D25" s="24">
        <v>1</v>
      </c>
      <c r="E25" s="24">
        <v>1</v>
      </c>
      <c r="F25" s="24"/>
      <c r="G25" s="24"/>
      <c r="J25" s="18"/>
      <c r="K25" s="81"/>
    </row>
    <row r="26" spans="1:21">
      <c r="A26" s="81" t="s">
        <v>822</v>
      </c>
      <c r="B26" s="85" t="s">
        <v>851</v>
      </c>
      <c r="C26" s="84">
        <v>1</v>
      </c>
      <c r="D26" s="24">
        <v>1</v>
      </c>
      <c r="E26" s="24"/>
      <c r="F26" s="24">
        <v>1</v>
      </c>
      <c r="G26" s="24"/>
      <c r="J26" s="81"/>
      <c r="K26" s="18"/>
    </row>
    <row r="27" spans="1:21">
      <c r="A27" s="18" t="s">
        <v>335</v>
      </c>
      <c r="B27" s="81" t="s">
        <v>336</v>
      </c>
      <c r="C27" s="83">
        <v>1</v>
      </c>
      <c r="D27" s="24">
        <v>1</v>
      </c>
      <c r="E27" s="24"/>
      <c r="F27" s="24">
        <v>1</v>
      </c>
      <c r="G27" s="24">
        <v>1</v>
      </c>
      <c r="J27" s="18"/>
      <c r="K27" s="81"/>
    </row>
    <row r="28" spans="1:21">
      <c r="A28" s="81" t="s">
        <v>282</v>
      </c>
      <c r="B28" s="18" t="s">
        <v>819</v>
      </c>
      <c r="C28" s="83">
        <v>1</v>
      </c>
      <c r="D28" s="24">
        <v>1</v>
      </c>
      <c r="E28" s="24"/>
      <c r="F28" s="24">
        <v>1</v>
      </c>
      <c r="G28" s="24"/>
      <c r="J28" s="18"/>
      <c r="K28" s="81"/>
    </row>
    <row r="29" spans="1:21">
      <c r="A29" s="18" t="s">
        <v>823</v>
      </c>
      <c r="B29" s="81" t="s">
        <v>824</v>
      </c>
      <c r="C29" s="83">
        <v>1</v>
      </c>
      <c r="D29" s="24">
        <v>1</v>
      </c>
      <c r="E29" s="24">
        <v>1</v>
      </c>
      <c r="F29" s="24"/>
      <c r="G29" s="24"/>
      <c r="J29" s="81"/>
      <c r="K29" s="18"/>
    </row>
    <row r="30" spans="1:21">
      <c r="A30" s="81" t="s">
        <v>937</v>
      </c>
      <c r="B30" s="18" t="s">
        <v>936</v>
      </c>
      <c r="C30" s="83">
        <v>1</v>
      </c>
      <c r="D30" s="24"/>
      <c r="E30" s="24"/>
      <c r="F30" s="24">
        <v>1</v>
      </c>
      <c r="G30" s="24"/>
      <c r="J30" s="81"/>
      <c r="K30" s="18"/>
    </row>
    <row r="31" spans="1:21">
      <c r="A31" s="18" t="s">
        <v>938</v>
      </c>
      <c r="B31" s="82" t="s">
        <v>939</v>
      </c>
      <c r="C31" s="83">
        <v>1</v>
      </c>
      <c r="D31" s="24"/>
      <c r="E31" s="24"/>
      <c r="F31" s="24">
        <v>1</v>
      </c>
      <c r="G31" s="24"/>
      <c r="J31" s="18"/>
      <c r="K31" s="82"/>
    </row>
    <row r="32" spans="1:21">
      <c r="A32" s="82" t="s">
        <v>844</v>
      </c>
      <c r="B32" s="85" t="s">
        <v>843</v>
      </c>
      <c r="C32" s="83">
        <v>1</v>
      </c>
      <c r="D32" s="24"/>
      <c r="E32" s="24"/>
      <c r="F32" s="24"/>
      <c r="G32" s="24"/>
      <c r="J32" s="82"/>
      <c r="K32" s="18"/>
    </row>
    <row r="33" spans="1:11">
      <c r="A33" s="85" t="s">
        <v>265</v>
      </c>
      <c r="B33" s="82" t="s">
        <v>338</v>
      </c>
      <c r="C33" s="83">
        <v>1</v>
      </c>
      <c r="D33" s="24"/>
      <c r="E33" s="24"/>
      <c r="F33" s="24"/>
      <c r="G33" s="24"/>
      <c r="J33" s="18"/>
      <c r="K33" s="82"/>
    </row>
    <row r="34" spans="1:11">
      <c r="A34" s="81" t="s">
        <v>941</v>
      </c>
      <c r="B34" s="18" t="s">
        <v>940</v>
      </c>
      <c r="C34" s="83">
        <v>1</v>
      </c>
      <c r="D34" s="24"/>
      <c r="E34" s="24"/>
      <c r="F34" s="24">
        <v>1</v>
      </c>
      <c r="G34" s="24"/>
      <c r="J34" s="81"/>
      <c r="K34" s="18"/>
    </row>
    <row r="35" spans="1:11">
      <c r="A35" s="18" t="s">
        <v>313</v>
      </c>
      <c r="B35" s="82" t="s">
        <v>315</v>
      </c>
      <c r="C35" s="83">
        <v>1</v>
      </c>
      <c r="D35" s="24"/>
      <c r="E35" s="24"/>
      <c r="F35" s="24">
        <v>1</v>
      </c>
      <c r="G35" s="24"/>
      <c r="J35" s="18"/>
      <c r="K35" s="82"/>
    </row>
    <row r="36" spans="1:11">
      <c r="A36" s="82" t="s">
        <v>945</v>
      </c>
      <c r="B36" s="18" t="s">
        <v>944</v>
      </c>
      <c r="C36" s="83">
        <v>11</v>
      </c>
      <c r="D36" s="24"/>
      <c r="E36" s="24"/>
      <c r="F36" s="24">
        <v>1</v>
      </c>
      <c r="G36" s="24"/>
      <c r="J36" s="82"/>
      <c r="K36" s="18"/>
    </row>
    <row r="37" spans="1:11">
      <c r="A37" s="18" t="s">
        <v>830</v>
      </c>
      <c r="B37" s="82" t="s">
        <v>831</v>
      </c>
      <c r="C37" s="83">
        <v>1</v>
      </c>
      <c r="D37" s="24"/>
      <c r="E37" s="24"/>
      <c r="F37" s="24">
        <v>1</v>
      </c>
      <c r="G37" s="24"/>
      <c r="J37" s="18"/>
      <c r="K37" s="82"/>
    </row>
    <row r="38" spans="1:11">
      <c r="A38" s="82" t="s">
        <v>943</v>
      </c>
      <c r="B38" s="18" t="s">
        <v>942</v>
      </c>
      <c r="C38" s="83">
        <v>11</v>
      </c>
      <c r="D38" s="24"/>
      <c r="E38" s="24"/>
      <c r="F38" s="24">
        <v>1</v>
      </c>
      <c r="G38" s="24">
        <v>1</v>
      </c>
      <c r="J38" s="82"/>
      <c r="K38" s="18"/>
    </row>
    <row r="39" spans="1:11">
      <c r="A39" s="18" t="s">
        <v>878</v>
      </c>
      <c r="B39" s="82" t="s">
        <v>879</v>
      </c>
      <c r="C39" s="83">
        <v>1</v>
      </c>
      <c r="D39" s="24"/>
      <c r="E39" s="24"/>
      <c r="F39" s="24">
        <v>1</v>
      </c>
      <c r="G39" s="24">
        <v>1</v>
      </c>
      <c r="J39" s="18"/>
      <c r="K39" s="82"/>
    </row>
    <row r="40" spans="1:11">
      <c r="A40" s="82" t="s">
        <v>337</v>
      </c>
      <c r="B40" s="18" t="s">
        <v>339</v>
      </c>
      <c r="C40" s="83">
        <v>1</v>
      </c>
      <c r="D40" s="24"/>
      <c r="E40" s="24"/>
      <c r="F40" s="24">
        <v>1</v>
      </c>
      <c r="G40" s="24"/>
      <c r="J40" s="18"/>
      <c r="K40" s="82"/>
    </row>
    <row r="41" spans="1:11">
      <c r="A41" s="18" t="s">
        <v>854</v>
      </c>
      <c r="B41" s="82" t="s">
        <v>281</v>
      </c>
      <c r="C41" s="83">
        <v>1</v>
      </c>
      <c r="D41" s="24"/>
      <c r="E41" s="24"/>
      <c r="F41" s="24">
        <v>1</v>
      </c>
      <c r="G41" s="24">
        <v>1</v>
      </c>
      <c r="J41" s="82"/>
      <c r="K41" s="18"/>
    </row>
    <row r="42" spans="1:11">
      <c r="A42" s="82" t="s">
        <v>305</v>
      </c>
      <c r="B42" s="18" t="s">
        <v>306</v>
      </c>
      <c r="C42" s="83">
        <v>1</v>
      </c>
      <c r="D42" s="24"/>
      <c r="E42" s="24"/>
      <c r="F42" s="24">
        <v>1</v>
      </c>
      <c r="G42" s="24"/>
      <c r="J42" s="82"/>
      <c r="K42" s="18"/>
    </row>
    <row r="43" spans="1:11">
      <c r="A43" s="18" t="s">
        <v>855</v>
      </c>
      <c r="B43" s="82" t="s">
        <v>283</v>
      </c>
      <c r="C43" s="83">
        <v>1</v>
      </c>
      <c r="D43" s="24">
        <v>1</v>
      </c>
      <c r="E43" s="24"/>
      <c r="F43" s="24">
        <v>1</v>
      </c>
      <c r="G43" s="24">
        <v>1</v>
      </c>
      <c r="J43" s="18"/>
      <c r="K43" s="82"/>
    </row>
    <row r="44" spans="1:11">
      <c r="A44" s="82" t="s">
        <v>857</v>
      </c>
      <c r="B44" s="18" t="s">
        <v>856</v>
      </c>
      <c r="C44" s="83"/>
      <c r="D44" s="24"/>
      <c r="E44" s="24"/>
      <c r="F44" s="24">
        <v>1</v>
      </c>
      <c r="G44" s="24">
        <v>1</v>
      </c>
      <c r="J44" s="82"/>
      <c r="K44" s="18"/>
    </row>
    <row r="50" spans="1:2" ht="21">
      <c r="A50" s="6" t="s">
        <v>968</v>
      </c>
      <c r="B50" s="102" t="s">
        <v>120</v>
      </c>
    </row>
    <row r="51" spans="1:2" ht="21">
      <c r="A51" s="4" t="s">
        <v>117</v>
      </c>
      <c r="B51" s="102"/>
    </row>
    <row r="52" spans="1:2" ht="21">
      <c r="A52" s="9" t="s">
        <v>914</v>
      </c>
      <c r="B52" s="102"/>
    </row>
    <row r="53" spans="1:2" ht="21">
      <c r="A53" s="4" t="s">
        <v>882</v>
      </c>
      <c r="B53" s="102"/>
    </row>
    <row r="54" spans="1:2" ht="21">
      <c r="A54" s="4" t="s">
        <v>883</v>
      </c>
      <c r="B54" s="102"/>
    </row>
    <row r="55" spans="1:2" ht="21">
      <c r="A55" s="6" t="s">
        <v>969</v>
      </c>
      <c r="B55" s="102"/>
    </row>
    <row r="56" spans="1:2" ht="21">
      <c r="A56" s="9" t="s">
        <v>858</v>
      </c>
      <c r="B56" s="102"/>
    </row>
    <row r="57" spans="1:2" ht="21">
      <c r="A57" s="9" t="s">
        <v>859</v>
      </c>
      <c r="B57" s="102"/>
    </row>
    <row r="58" spans="1:2" ht="21">
      <c r="A58" s="4" t="s">
        <v>885</v>
      </c>
      <c r="B58" s="102"/>
    </row>
    <row r="59" spans="1:2" ht="21">
      <c r="A59" s="4" t="s">
        <v>115</v>
      </c>
      <c r="B59" s="102"/>
    </row>
    <row r="64" spans="1:2" ht="21">
      <c r="A64" s="9" t="s">
        <v>891</v>
      </c>
      <c r="B64" s="102" t="s">
        <v>119</v>
      </c>
    </row>
    <row r="65" spans="1:2" ht="21">
      <c r="A65" s="9" t="s">
        <v>886</v>
      </c>
      <c r="B65" s="102"/>
    </row>
    <row r="66" spans="1:2" ht="21">
      <c r="A66" s="9" t="s">
        <v>121</v>
      </c>
      <c r="B66" s="102"/>
    </row>
    <row r="67" spans="1:2" ht="21">
      <c r="A67" s="9" t="s">
        <v>970</v>
      </c>
      <c r="B67" s="102"/>
    </row>
    <row r="68" spans="1:2" ht="21">
      <c r="A68" s="9" t="s">
        <v>888</v>
      </c>
      <c r="B68" s="102"/>
    </row>
    <row r="69" spans="1:2" ht="21">
      <c r="A69" s="9" t="s">
        <v>286</v>
      </c>
      <c r="B69" s="102"/>
    </row>
    <row r="70" spans="1:2" ht="21">
      <c r="A70" s="9" t="s">
        <v>122</v>
      </c>
      <c r="B70" s="102"/>
    </row>
    <row r="71" spans="1:2" ht="21">
      <c r="A71" s="9" t="s">
        <v>285</v>
      </c>
      <c r="B71" s="102"/>
    </row>
    <row r="72" spans="1:2" ht="21">
      <c r="A72" s="10" t="s">
        <v>332</v>
      </c>
      <c r="B72" s="102"/>
    </row>
    <row r="73" spans="1:2" ht="21">
      <c r="A73" s="9" t="s">
        <v>860</v>
      </c>
      <c r="B73" s="102"/>
    </row>
    <row r="82" spans="1:2" ht="21">
      <c r="A82" s="4" t="s">
        <v>889</v>
      </c>
      <c r="B82" s="104" t="s">
        <v>53</v>
      </c>
    </row>
    <row r="83" spans="1:2" ht="21">
      <c r="A83" s="4" t="s">
        <v>890</v>
      </c>
      <c r="B83" s="104"/>
    </row>
    <row r="84" spans="1:2" ht="21">
      <c r="A84" s="4" t="s">
        <v>892</v>
      </c>
      <c r="B84" s="104"/>
    </row>
    <row r="85" spans="1:2" ht="21">
      <c r="A85" s="4" t="s">
        <v>893</v>
      </c>
      <c r="B85" s="104"/>
    </row>
    <row r="86" spans="1:2" ht="21">
      <c r="A86" s="4" t="s">
        <v>101</v>
      </c>
      <c r="B86" s="104"/>
    </row>
    <row r="87" spans="1:2" ht="21">
      <c r="A87" s="9" t="s">
        <v>894</v>
      </c>
      <c r="B87" s="104"/>
    </row>
    <row r="88" spans="1:2" ht="21">
      <c r="A88" s="9" t="s">
        <v>895</v>
      </c>
      <c r="B88" s="104"/>
    </row>
    <row r="89" spans="1:2" ht="21">
      <c r="A89" s="4" t="s">
        <v>896</v>
      </c>
      <c r="B89" s="104"/>
    </row>
    <row r="90" spans="1:2" ht="21">
      <c r="A90" s="9" t="s">
        <v>897</v>
      </c>
      <c r="B90" s="104"/>
    </row>
    <row r="91" spans="1:2" ht="21">
      <c r="A91" s="9" t="s">
        <v>898</v>
      </c>
      <c r="B91" s="104"/>
    </row>
    <row r="92" spans="1:2" ht="21">
      <c r="A92" s="4" t="s">
        <v>102</v>
      </c>
      <c r="B92" s="104"/>
    </row>
    <row r="93" spans="1:2" ht="21">
      <c r="A93" s="4" t="s">
        <v>899</v>
      </c>
      <c r="B93" s="104"/>
    </row>
    <row r="94" spans="1:2" ht="21">
      <c r="A94" s="4" t="s">
        <v>900</v>
      </c>
      <c r="B94" s="104"/>
    </row>
    <row r="95" spans="1:2" ht="21">
      <c r="A95" s="4" t="s">
        <v>918</v>
      </c>
      <c r="B95" s="104"/>
    </row>
    <row r="96" spans="1:2" ht="21">
      <c r="A96" s="9" t="s">
        <v>901</v>
      </c>
      <c r="B96" s="104"/>
    </row>
    <row r="97" spans="1:2" ht="21">
      <c r="A97" s="4" t="s">
        <v>902</v>
      </c>
      <c r="B97" s="104"/>
    </row>
    <row r="98" spans="1:2" ht="21">
      <c r="A98" s="9" t="s">
        <v>903</v>
      </c>
      <c r="B98" s="104"/>
    </row>
    <row r="99" spans="1:2" ht="21">
      <c r="A99" s="6" t="s">
        <v>904</v>
      </c>
      <c r="B99" s="104"/>
    </row>
    <row r="100" spans="1:2" ht="21">
      <c r="A100" s="4" t="s">
        <v>905</v>
      </c>
      <c r="B100" s="104"/>
    </row>
    <row r="101" spans="1:2" ht="21">
      <c r="A101" s="4" t="s">
        <v>906</v>
      </c>
      <c r="B101" s="104"/>
    </row>
    <row r="109" spans="1:2" ht="21">
      <c r="A109" s="4" t="s">
        <v>103</v>
      </c>
      <c r="B109" s="103" t="s">
        <v>57</v>
      </c>
    </row>
    <row r="110" spans="1:2" ht="21">
      <c r="A110" s="4" t="s">
        <v>104</v>
      </c>
      <c r="B110" s="103"/>
    </row>
    <row r="111" spans="1:2" ht="21">
      <c r="A111" s="4" t="s">
        <v>907</v>
      </c>
      <c r="B111" s="103"/>
    </row>
    <row r="112" spans="1:2" ht="21">
      <c r="A112" s="4" t="s">
        <v>105</v>
      </c>
      <c r="B112" s="103"/>
    </row>
    <row r="113" spans="1:2" ht="21">
      <c r="A113" s="6" t="s">
        <v>861</v>
      </c>
      <c r="B113" s="103"/>
    </row>
    <row r="114" spans="1:2" ht="21">
      <c r="A114" s="4" t="s">
        <v>908</v>
      </c>
      <c r="B114" s="103"/>
    </row>
    <row r="115" spans="1:2" ht="21">
      <c r="A115" s="4" t="s">
        <v>909</v>
      </c>
      <c r="B115" s="103"/>
    </row>
    <row r="116" spans="1:2" ht="21">
      <c r="A116" s="4" t="s">
        <v>910</v>
      </c>
      <c r="B116" s="103"/>
    </row>
    <row r="117" spans="1:2" ht="21">
      <c r="A117" s="4" t="s">
        <v>106</v>
      </c>
      <c r="B117" s="103"/>
    </row>
    <row r="118" spans="1:2" ht="21">
      <c r="A118" s="4" t="s">
        <v>107</v>
      </c>
      <c r="B118" s="103"/>
    </row>
    <row r="119" spans="1:2" ht="21">
      <c r="A119" s="9" t="s">
        <v>839</v>
      </c>
      <c r="B119" s="103"/>
    </row>
    <row r="120" spans="1:2" ht="21">
      <c r="A120" s="6" t="s">
        <v>826</v>
      </c>
      <c r="B120" s="103"/>
    </row>
    <row r="121" spans="1:2" ht="21">
      <c r="A121" s="4" t="s">
        <v>911</v>
      </c>
      <c r="B121" s="103"/>
    </row>
    <row r="122" spans="1:2" ht="21">
      <c r="A122" s="4" t="s">
        <v>108</v>
      </c>
      <c r="B122" s="103"/>
    </row>
    <row r="123" spans="1:2" ht="21">
      <c r="A123" s="4" t="s">
        <v>54</v>
      </c>
      <c r="B123" s="103"/>
    </row>
    <row r="124" spans="1:2" ht="21">
      <c r="A124" s="4" t="s">
        <v>314</v>
      </c>
      <c r="B124" s="103"/>
    </row>
    <row r="125" spans="1:2" ht="21">
      <c r="A125" s="9" t="s">
        <v>862</v>
      </c>
      <c r="B125" s="103"/>
    </row>
    <row r="126" spans="1:2" ht="21">
      <c r="A126" s="6" t="s">
        <v>820</v>
      </c>
      <c r="B126" s="103"/>
    </row>
    <row r="127" spans="1:2" ht="21">
      <c r="A127" s="4" t="s">
        <v>912</v>
      </c>
      <c r="B127" s="103"/>
    </row>
    <row r="128" spans="1:2" ht="21">
      <c r="A128" s="4" t="s">
        <v>55</v>
      </c>
      <c r="B128" s="103"/>
    </row>
    <row r="129" spans="1:2" ht="21">
      <c r="A129" s="4" t="s">
        <v>56</v>
      </c>
      <c r="B129" s="103"/>
    </row>
    <row r="130" spans="1:2" ht="21">
      <c r="A130" s="4" t="s">
        <v>913</v>
      </c>
      <c r="B130" s="103"/>
    </row>
    <row r="131" spans="1:2" ht="21">
      <c r="A131" s="4" t="s">
        <v>109</v>
      </c>
      <c r="B131" s="103"/>
    </row>
    <row r="132" spans="1:2" ht="21">
      <c r="A132" s="4" t="s">
        <v>110</v>
      </c>
      <c r="B132" s="103"/>
    </row>
    <row r="133" spans="1:2" ht="21">
      <c r="A133" s="4" t="s">
        <v>111</v>
      </c>
      <c r="B133" s="103"/>
    </row>
    <row r="139" spans="1:2" ht="21">
      <c r="A139" s="4" t="s">
        <v>112</v>
      </c>
      <c r="B139" s="102" t="s">
        <v>127</v>
      </c>
    </row>
    <row r="140" spans="1:2" ht="21">
      <c r="A140" s="4" t="s">
        <v>113</v>
      </c>
      <c r="B140" s="102"/>
    </row>
    <row r="141" spans="1:2" ht="21">
      <c r="A141" s="9" t="s">
        <v>863</v>
      </c>
      <c r="B141" s="102"/>
    </row>
    <row r="142" spans="1:2" ht="21">
      <c r="A142" s="4" t="s">
        <v>128</v>
      </c>
      <c r="B142" s="102"/>
    </row>
    <row r="143" spans="1:2" ht="21">
      <c r="A143" s="4" t="s">
        <v>114</v>
      </c>
      <c r="B143" s="102"/>
    </row>
    <row r="152" spans="1:2" ht="21">
      <c r="A152" s="9" t="s">
        <v>864</v>
      </c>
      <c r="B152" s="102" t="s">
        <v>59</v>
      </c>
    </row>
    <row r="153" spans="1:2" ht="21">
      <c r="A153" s="20" t="s">
        <v>58</v>
      </c>
      <c r="B153" s="102"/>
    </row>
    <row r="154" spans="1:2" ht="21">
      <c r="A154" s="6" t="s">
        <v>832</v>
      </c>
      <c r="B154" s="102"/>
    </row>
    <row r="155" spans="1:2" ht="21">
      <c r="A155" s="20" t="s">
        <v>72</v>
      </c>
      <c r="B155" s="102"/>
    </row>
    <row r="156" spans="1:2" ht="21">
      <c r="A156" s="20" t="s">
        <v>546</v>
      </c>
      <c r="B156" s="102"/>
    </row>
    <row r="157" spans="1:2" ht="21">
      <c r="A157" s="20" t="s">
        <v>60</v>
      </c>
      <c r="B157" s="102"/>
    </row>
    <row r="158" spans="1:2" ht="21">
      <c r="A158" s="20" t="s">
        <v>73</v>
      </c>
      <c r="B158" s="102"/>
    </row>
    <row r="159" spans="1:2" ht="21">
      <c r="A159" s="6" t="s">
        <v>833</v>
      </c>
      <c r="B159" s="102"/>
    </row>
    <row r="160" spans="1:2" ht="21">
      <c r="A160" s="20" t="s">
        <v>915</v>
      </c>
      <c r="B160" s="102"/>
    </row>
    <row r="161" spans="1:2" ht="21">
      <c r="A161" s="20" t="s">
        <v>65</v>
      </c>
      <c r="B161" s="102"/>
    </row>
  </sheetData>
  <mergeCells count="6">
    <mergeCell ref="B50:B59"/>
    <mergeCell ref="B152:B161"/>
    <mergeCell ref="B139:B143"/>
    <mergeCell ref="B109:B133"/>
    <mergeCell ref="B82:B101"/>
    <mergeCell ref="B64:B73"/>
  </mergeCell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57"/>
  <sheetViews>
    <sheetView showRuler="0" topLeftCell="B1" zoomScaleNormal="100" workbookViewId="0">
      <pane xSplit="1" ySplit="1" topLeftCell="C36" activePane="bottomRight" state="frozenSplit"/>
      <selection pane="topRight" activeCell="C1" sqref="C1"/>
      <selection pane="bottomLeft" activeCell="B2" sqref="B2"/>
      <selection pane="bottomRight" activeCell="B47" sqref="B47"/>
    </sheetView>
  </sheetViews>
  <sheetFormatPr baseColWidth="10" defaultRowHeight="21"/>
  <cols>
    <col min="1" max="1" width="10.83203125" style="4"/>
    <col min="2" max="2" width="60.6640625" style="4" customWidth="1"/>
    <col min="3" max="3" width="68" style="4" customWidth="1"/>
    <col min="4" max="4" width="68.5" style="4" bestFit="1" customWidth="1"/>
    <col min="5" max="5" width="35" style="4" customWidth="1"/>
    <col min="6" max="7" width="10.83203125" style="4"/>
    <col min="8" max="8" width="10.83203125" style="4" customWidth="1"/>
    <col min="9" max="9" width="28.6640625" style="4" customWidth="1"/>
    <col min="10" max="11" width="10.83203125" style="4"/>
    <col min="12" max="12" width="10.83203125" style="4" customWidth="1"/>
    <col min="13" max="16384" width="10.83203125" style="4"/>
  </cols>
  <sheetData>
    <row r="1" spans="1:16">
      <c r="A1" s="72"/>
      <c r="B1" s="72" t="s">
        <v>39</v>
      </c>
      <c r="C1" s="72" t="s">
        <v>40</v>
      </c>
      <c r="D1" s="4" t="s">
        <v>919</v>
      </c>
      <c r="E1" s="4" t="s">
        <v>62</v>
      </c>
      <c r="F1" s="4" t="s">
        <v>63</v>
      </c>
      <c r="G1" s="4" t="s">
        <v>64</v>
      </c>
      <c r="P1" s="4" t="s">
        <v>61</v>
      </c>
    </row>
    <row r="2" spans="1:16">
      <c r="A2" s="72">
        <v>1</v>
      </c>
      <c r="B2" s="73" t="s">
        <v>867</v>
      </c>
      <c r="C2" s="73" t="s">
        <v>68</v>
      </c>
      <c r="E2" s="5" t="s">
        <v>51</v>
      </c>
      <c r="F2" s="5" t="s">
        <v>49</v>
      </c>
      <c r="G2" s="5" t="s">
        <v>50</v>
      </c>
      <c r="P2" s="5" t="s">
        <v>15</v>
      </c>
    </row>
    <row r="3" spans="1:16">
      <c r="A3" s="72">
        <v>2</v>
      </c>
      <c r="B3" s="74" t="s">
        <v>868</v>
      </c>
      <c r="C3" s="73" t="s">
        <v>20</v>
      </c>
      <c r="E3" s="6" t="s">
        <v>835</v>
      </c>
      <c r="F3" s="5" t="s">
        <v>49</v>
      </c>
      <c r="G3" s="5" t="s">
        <v>50</v>
      </c>
      <c r="P3" s="5" t="s">
        <v>0</v>
      </c>
    </row>
    <row r="4" spans="1:16">
      <c r="A4" s="72">
        <v>3</v>
      </c>
      <c r="B4" s="73" t="s">
        <v>21</v>
      </c>
      <c r="C4" s="76" t="s">
        <v>866</v>
      </c>
      <c r="E4" s="5" t="s">
        <v>52</v>
      </c>
      <c r="F4" s="5" t="s">
        <v>49</v>
      </c>
      <c r="G4" s="5" t="s">
        <v>50</v>
      </c>
      <c r="P4" s="5" t="s">
        <v>16</v>
      </c>
    </row>
    <row r="5" spans="1:16">
      <c r="A5" s="72">
        <v>4</v>
      </c>
      <c r="B5" s="73" t="s">
        <v>870</v>
      </c>
      <c r="C5" s="73" t="s">
        <v>871</v>
      </c>
      <c r="E5" s="4" t="s">
        <v>290</v>
      </c>
      <c r="F5" s="5" t="s">
        <v>49</v>
      </c>
      <c r="G5" s="5" t="s">
        <v>50</v>
      </c>
      <c r="P5" s="5" t="s">
        <v>1</v>
      </c>
    </row>
    <row r="6" spans="1:16">
      <c r="A6" s="72">
        <v>5</v>
      </c>
      <c r="B6" s="74" t="s">
        <v>869</v>
      </c>
      <c r="C6" s="76" t="s">
        <v>821</v>
      </c>
      <c r="E6" s="4" t="s">
        <v>291</v>
      </c>
      <c r="F6" s="5" t="s">
        <v>49</v>
      </c>
      <c r="G6" s="5" t="s">
        <v>50</v>
      </c>
      <c r="P6" s="5" t="s">
        <v>6</v>
      </c>
    </row>
    <row r="7" spans="1:16">
      <c r="A7" s="72">
        <v>6</v>
      </c>
      <c r="B7" s="73" t="s">
        <v>22</v>
      </c>
      <c r="C7" s="73" t="s">
        <v>23</v>
      </c>
      <c r="E7" s="4" t="s">
        <v>292</v>
      </c>
      <c r="F7" s="5" t="s">
        <v>49</v>
      </c>
      <c r="G7" s="5" t="s">
        <v>50</v>
      </c>
      <c r="P7" s="5" t="s">
        <v>7</v>
      </c>
    </row>
    <row r="8" spans="1:16">
      <c r="A8" s="72">
        <v>7</v>
      </c>
      <c r="B8" s="73" t="s">
        <v>24</v>
      </c>
      <c r="C8" s="73" t="s">
        <v>25</v>
      </c>
      <c r="E8" s="4" t="s">
        <v>293</v>
      </c>
      <c r="F8" s="5" t="s">
        <v>49</v>
      </c>
      <c r="G8" s="5" t="s">
        <v>50</v>
      </c>
      <c r="P8" s="5" t="s">
        <v>8</v>
      </c>
    </row>
    <row r="9" spans="1:16">
      <c r="A9" s="72">
        <v>8</v>
      </c>
      <c r="B9" s="74" t="s">
        <v>874</v>
      </c>
      <c r="C9" s="74" t="s">
        <v>865</v>
      </c>
      <c r="E9" s="6" t="s">
        <v>825</v>
      </c>
      <c r="F9" s="5" t="s">
        <v>49</v>
      </c>
      <c r="G9" s="5" t="s">
        <v>50</v>
      </c>
      <c r="P9" s="5" t="s">
        <v>12</v>
      </c>
    </row>
    <row r="10" spans="1:16">
      <c r="A10" s="72">
        <v>9</v>
      </c>
      <c r="B10" s="73" t="s">
        <v>26</v>
      </c>
      <c r="C10" s="73" t="s">
        <v>872</v>
      </c>
      <c r="E10" s="4" t="s">
        <v>294</v>
      </c>
      <c r="F10" s="5" t="s">
        <v>49</v>
      </c>
      <c r="G10" s="5" t="s">
        <v>50</v>
      </c>
      <c r="P10" s="5" t="s">
        <v>9</v>
      </c>
    </row>
    <row r="11" spans="1:16">
      <c r="A11" s="72">
        <v>10</v>
      </c>
      <c r="B11" s="73" t="s">
        <v>873</v>
      </c>
      <c r="C11" s="73" t="s">
        <v>28</v>
      </c>
      <c r="E11" s="4" t="s">
        <v>295</v>
      </c>
      <c r="F11" s="5" t="s">
        <v>49</v>
      </c>
      <c r="G11" s="5" t="s">
        <v>50</v>
      </c>
      <c r="P11" s="5" t="s">
        <v>545</v>
      </c>
    </row>
    <row r="12" spans="1:16">
      <c r="A12" s="72">
        <v>11</v>
      </c>
      <c r="B12" s="74" t="s">
        <v>875</v>
      </c>
      <c r="C12" s="76" t="s">
        <v>827</v>
      </c>
      <c r="E12" s="4" t="s">
        <v>297</v>
      </c>
      <c r="F12" s="5" t="s">
        <v>50</v>
      </c>
      <c r="G12" s="5" t="s">
        <v>49</v>
      </c>
      <c r="P12" s="5" t="s">
        <v>10</v>
      </c>
    </row>
    <row r="13" spans="1:16">
      <c r="A13" s="72">
        <v>12</v>
      </c>
      <c r="B13" s="73" t="s">
        <v>11</v>
      </c>
      <c r="C13" s="73" t="s">
        <v>19</v>
      </c>
      <c r="E13" s="6" t="s">
        <v>296</v>
      </c>
      <c r="F13" s="5" t="s">
        <v>50</v>
      </c>
      <c r="G13" s="5" t="s">
        <v>49</v>
      </c>
      <c r="P13" s="5" t="s">
        <v>13</v>
      </c>
    </row>
    <row r="14" spans="1:16">
      <c r="A14" s="72">
        <v>13</v>
      </c>
      <c r="B14" s="73" t="s">
        <v>29</v>
      </c>
      <c r="C14" s="73" t="s">
        <v>30</v>
      </c>
      <c r="E14" s="4" t="s">
        <v>298</v>
      </c>
      <c r="F14" s="5" t="s">
        <v>50</v>
      </c>
      <c r="G14" s="5" t="s">
        <v>49</v>
      </c>
      <c r="P14" s="5" t="s">
        <v>14</v>
      </c>
    </row>
    <row r="15" spans="1:16">
      <c r="A15" s="72">
        <v>14</v>
      </c>
      <c r="B15" s="73" t="s">
        <v>31</v>
      </c>
      <c r="C15" s="73" t="s">
        <v>32</v>
      </c>
      <c r="E15" s="4" t="s">
        <v>299</v>
      </c>
      <c r="F15" s="5" t="s">
        <v>50</v>
      </c>
      <c r="G15" s="5" t="s">
        <v>49</v>
      </c>
      <c r="P15" s="5" t="s">
        <v>17</v>
      </c>
    </row>
    <row r="16" spans="1:16">
      <c r="A16" s="72">
        <v>15</v>
      </c>
      <c r="B16" s="74" t="s">
        <v>828</v>
      </c>
      <c r="C16" s="76" t="s">
        <v>829</v>
      </c>
      <c r="E16" s="4" t="s">
        <v>300</v>
      </c>
      <c r="F16" s="5" t="s">
        <v>50</v>
      </c>
      <c r="G16" s="5" t="s">
        <v>49</v>
      </c>
      <c r="P16" s="5" t="s">
        <v>2</v>
      </c>
    </row>
    <row r="17" spans="1:16">
      <c r="A17" s="72">
        <v>16</v>
      </c>
      <c r="B17" s="73" t="s">
        <v>876</v>
      </c>
      <c r="C17" s="73" t="s">
        <v>47</v>
      </c>
      <c r="D17" s="4" t="s">
        <v>877</v>
      </c>
      <c r="E17" s="4" t="s">
        <v>289</v>
      </c>
      <c r="F17" s="5" t="s">
        <v>50</v>
      </c>
      <c r="G17" s="5" t="s">
        <v>49</v>
      </c>
      <c r="P17" s="5" t="s">
        <v>48</v>
      </c>
    </row>
    <row r="18" spans="1:16">
      <c r="A18" s="72">
        <v>17</v>
      </c>
      <c r="B18" s="73" t="s">
        <v>310</v>
      </c>
      <c r="C18" s="73" t="s">
        <v>311</v>
      </c>
      <c r="E18" s="4" t="s">
        <v>312</v>
      </c>
      <c r="F18" s="5" t="s">
        <v>50</v>
      </c>
      <c r="G18" s="5" t="s">
        <v>49</v>
      </c>
      <c r="P18" s="5" t="s">
        <v>3</v>
      </c>
    </row>
    <row r="19" spans="1:16">
      <c r="A19" s="72">
        <v>18</v>
      </c>
      <c r="B19" s="73" t="s">
        <v>33</v>
      </c>
      <c r="C19" s="73" t="s">
        <v>34</v>
      </c>
      <c r="E19" s="4" t="s">
        <v>301</v>
      </c>
      <c r="F19" s="5" t="s">
        <v>50</v>
      </c>
      <c r="G19" s="5" t="s">
        <v>49</v>
      </c>
      <c r="P19" s="5" t="s">
        <v>4</v>
      </c>
    </row>
    <row r="20" spans="1:16">
      <c r="A20" s="72">
        <v>19</v>
      </c>
      <c r="B20" s="73" t="s">
        <v>35</v>
      </c>
      <c r="C20" s="73" t="s">
        <v>36</v>
      </c>
      <c r="E20" s="4" t="s">
        <v>302</v>
      </c>
      <c r="F20" s="5" t="s">
        <v>50</v>
      </c>
      <c r="G20" s="5" t="s">
        <v>49</v>
      </c>
      <c r="P20" s="5" t="s">
        <v>18</v>
      </c>
    </row>
    <row r="21" spans="1:16">
      <c r="A21" s="72">
        <v>20</v>
      </c>
      <c r="B21" s="73" t="s">
        <v>37</v>
      </c>
      <c r="C21" s="73" t="s">
        <v>38</v>
      </c>
      <c r="E21" s="4" t="s">
        <v>303</v>
      </c>
      <c r="F21" s="5" t="s">
        <v>50</v>
      </c>
      <c r="G21" s="5" t="s">
        <v>49</v>
      </c>
      <c r="P21" s="5" t="s">
        <v>5</v>
      </c>
    </row>
    <row r="24" spans="1:16">
      <c r="B24" s="5"/>
    </row>
    <row r="26" spans="1:16">
      <c r="B26" s="4" t="s">
        <v>41</v>
      </c>
      <c r="I26" s="5"/>
    </row>
    <row r="27" spans="1:16">
      <c r="B27" s="5" t="s">
        <v>93</v>
      </c>
      <c r="K27" s="5"/>
    </row>
    <row r="28" spans="1:16">
      <c r="B28" s="5" t="s">
        <v>42</v>
      </c>
    </row>
    <row r="29" spans="1:16">
      <c r="B29" s="5" t="s">
        <v>43</v>
      </c>
    </row>
    <row r="30" spans="1:16">
      <c r="B30" s="5" t="s">
        <v>44</v>
      </c>
      <c r="K30" s="5"/>
    </row>
    <row r="32" spans="1:16">
      <c r="B32" s="5"/>
    </row>
    <row r="33" spans="1:11">
      <c r="K33" s="5"/>
    </row>
    <row r="34" spans="1:11" ht="21" customHeight="1">
      <c r="A34" s="4">
        <v>21</v>
      </c>
      <c r="B34" s="19" t="s">
        <v>265</v>
      </c>
      <c r="C34" s="21" t="s">
        <v>338</v>
      </c>
      <c r="D34" s="102" t="s">
        <v>81</v>
      </c>
    </row>
    <row r="35" spans="1:11">
      <c r="A35" s="4">
        <v>22</v>
      </c>
      <c r="B35" s="19" t="s">
        <v>841</v>
      </c>
      <c r="C35" s="21" t="s">
        <v>842</v>
      </c>
      <c r="D35" s="102"/>
    </row>
    <row r="36" spans="1:11">
      <c r="A36" s="4">
        <v>23</v>
      </c>
      <c r="B36" s="9" t="s">
        <v>851</v>
      </c>
      <c r="C36" s="6" t="s">
        <v>822</v>
      </c>
      <c r="D36" s="102"/>
      <c r="I36" s="5"/>
    </row>
    <row r="37" spans="1:11">
      <c r="A37" s="4">
        <v>24</v>
      </c>
      <c r="B37" s="9" t="s">
        <v>843</v>
      </c>
      <c r="C37" s="21" t="s">
        <v>844</v>
      </c>
      <c r="D37" s="102"/>
    </row>
    <row r="38" spans="1:11">
      <c r="A38" s="4">
        <v>25</v>
      </c>
      <c r="B38" s="9" t="s">
        <v>853</v>
      </c>
      <c r="C38" s="19" t="s">
        <v>304</v>
      </c>
      <c r="D38" s="102"/>
      <c r="K38" s="5"/>
    </row>
    <row r="39" spans="1:11">
      <c r="A39" s="4">
        <v>26</v>
      </c>
      <c r="B39" s="6" t="s">
        <v>830</v>
      </c>
      <c r="C39" s="6" t="s">
        <v>831</v>
      </c>
      <c r="D39" s="102"/>
      <c r="I39" s="5"/>
    </row>
    <row r="40" spans="1:11">
      <c r="A40" s="4">
        <v>27</v>
      </c>
      <c r="B40" s="6" t="s">
        <v>916</v>
      </c>
      <c r="C40" s="19" t="s">
        <v>917</v>
      </c>
      <c r="D40" s="102"/>
    </row>
    <row r="41" spans="1:11">
      <c r="A41" s="4">
        <v>28</v>
      </c>
      <c r="B41" s="19" t="s">
        <v>313</v>
      </c>
      <c r="C41" s="19" t="s">
        <v>315</v>
      </c>
      <c r="D41" s="102"/>
    </row>
    <row r="42" spans="1:11">
      <c r="A42" s="4">
        <v>29</v>
      </c>
      <c r="B42" s="19" t="s">
        <v>279</v>
      </c>
      <c r="C42" s="19" t="s">
        <v>280</v>
      </c>
      <c r="D42" s="102"/>
    </row>
    <row r="43" spans="1:11">
      <c r="A43" s="4">
        <v>30</v>
      </c>
      <c r="B43" s="6" t="s">
        <v>878</v>
      </c>
      <c r="C43" s="6" t="s">
        <v>879</v>
      </c>
      <c r="D43" s="102"/>
    </row>
    <row r="44" spans="1:11">
      <c r="A44" s="4">
        <v>31</v>
      </c>
      <c r="B44" s="19" t="s">
        <v>339</v>
      </c>
      <c r="C44" s="19" t="s">
        <v>337</v>
      </c>
      <c r="D44" s="102"/>
    </row>
    <row r="45" spans="1:11">
      <c r="A45" s="4">
        <v>32</v>
      </c>
      <c r="B45" s="6" t="s">
        <v>854</v>
      </c>
      <c r="C45" s="23" t="s">
        <v>281</v>
      </c>
      <c r="D45" s="102"/>
    </row>
    <row r="46" spans="1:11">
      <c r="A46" s="4">
        <v>33</v>
      </c>
      <c r="B46" s="19" t="s">
        <v>306</v>
      </c>
      <c r="C46" s="19" t="s">
        <v>305</v>
      </c>
      <c r="D46" s="102"/>
    </row>
    <row r="47" spans="1:11">
      <c r="A47" s="4">
        <v>34</v>
      </c>
      <c r="B47" s="19" t="s">
        <v>335</v>
      </c>
      <c r="C47" s="19" t="s">
        <v>336</v>
      </c>
      <c r="D47" s="102"/>
      <c r="I47" s="5"/>
      <c r="K47" s="5"/>
    </row>
    <row r="48" spans="1:11">
      <c r="A48" s="4">
        <v>35</v>
      </c>
      <c r="B48" s="6" t="s">
        <v>819</v>
      </c>
      <c r="C48" s="19" t="s">
        <v>282</v>
      </c>
      <c r="D48" s="102"/>
    </row>
    <row r="49" spans="1:11">
      <c r="A49" s="4">
        <v>36</v>
      </c>
      <c r="B49" s="6" t="s">
        <v>855</v>
      </c>
      <c r="C49" s="19" t="s">
        <v>283</v>
      </c>
      <c r="D49" s="102"/>
    </row>
    <row r="50" spans="1:11">
      <c r="A50" s="4">
        <v>37</v>
      </c>
      <c r="B50" s="6" t="s">
        <v>823</v>
      </c>
      <c r="C50" s="6" t="s">
        <v>824</v>
      </c>
      <c r="D50" s="102"/>
      <c r="K50" s="5"/>
    </row>
    <row r="51" spans="1:11">
      <c r="A51" s="4">
        <v>38</v>
      </c>
      <c r="B51" s="9" t="s">
        <v>856</v>
      </c>
      <c r="C51" s="9" t="s">
        <v>857</v>
      </c>
      <c r="D51" s="102"/>
      <c r="K51" s="5"/>
    </row>
    <row r="52" spans="1:11">
      <c r="A52" s="4">
        <v>39</v>
      </c>
      <c r="B52" s="19" t="s">
        <v>880</v>
      </c>
      <c r="C52" s="19" t="s">
        <v>881</v>
      </c>
      <c r="D52" s="102"/>
    </row>
    <row r="53" spans="1:11">
      <c r="A53" s="4">
        <v>40</v>
      </c>
      <c r="B53" s="19" t="s">
        <v>274</v>
      </c>
      <c r="C53" s="19" t="s">
        <v>284</v>
      </c>
      <c r="D53" s="102"/>
      <c r="K53" s="5"/>
    </row>
    <row r="54" spans="1:11">
      <c r="A54" s="4">
        <v>41</v>
      </c>
      <c r="B54" s="6" t="s">
        <v>837</v>
      </c>
      <c r="C54" s="102" t="s">
        <v>120</v>
      </c>
      <c r="E54" s="6" t="s">
        <v>838</v>
      </c>
      <c r="F54" s="5" t="s">
        <v>50</v>
      </c>
      <c r="G54" s="5" t="s">
        <v>49</v>
      </c>
    </row>
    <row r="55" spans="1:11">
      <c r="A55" s="4">
        <v>42</v>
      </c>
      <c r="B55" s="4" t="s">
        <v>117</v>
      </c>
      <c r="C55" s="102"/>
      <c r="E55" s="4" t="s">
        <v>319</v>
      </c>
      <c r="F55" s="5" t="s">
        <v>50</v>
      </c>
      <c r="G55" s="5" t="s">
        <v>49</v>
      </c>
    </row>
    <row r="56" spans="1:11">
      <c r="A56" s="4">
        <v>43</v>
      </c>
      <c r="B56" s="9" t="s">
        <v>914</v>
      </c>
      <c r="C56" s="102"/>
      <c r="D56" s="4" t="s">
        <v>116</v>
      </c>
      <c r="E56" s="4" t="s">
        <v>320</v>
      </c>
      <c r="F56" s="5" t="s">
        <v>50</v>
      </c>
      <c r="G56" s="5" t="s">
        <v>49</v>
      </c>
      <c r="K56" s="7"/>
    </row>
    <row r="57" spans="1:11">
      <c r="A57" s="4">
        <v>44</v>
      </c>
      <c r="B57" s="4" t="s">
        <v>882</v>
      </c>
      <c r="C57" s="102"/>
      <c r="D57" s="4" t="s">
        <v>118</v>
      </c>
      <c r="E57" s="22" t="s">
        <v>321</v>
      </c>
      <c r="F57" s="5" t="s">
        <v>50</v>
      </c>
      <c r="G57" s="5" t="s">
        <v>49</v>
      </c>
    </row>
    <row r="58" spans="1:11">
      <c r="A58" s="4">
        <v>45</v>
      </c>
      <c r="B58" s="4" t="s">
        <v>883</v>
      </c>
      <c r="C58" s="102"/>
      <c r="E58" s="22" t="s">
        <v>325</v>
      </c>
      <c r="F58" s="5" t="s">
        <v>50</v>
      </c>
      <c r="G58" s="5" t="s">
        <v>49</v>
      </c>
      <c r="K58" s="5"/>
    </row>
    <row r="59" spans="1:11">
      <c r="A59" s="4">
        <v>46</v>
      </c>
      <c r="B59" s="6" t="s">
        <v>884</v>
      </c>
      <c r="C59" s="102"/>
      <c r="E59" s="4" t="s">
        <v>318</v>
      </c>
      <c r="F59" s="5" t="s">
        <v>50</v>
      </c>
      <c r="G59" s="5" t="s">
        <v>49</v>
      </c>
    </row>
    <row r="60" spans="1:11">
      <c r="A60" s="4">
        <v>47</v>
      </c>
      <c r="B60" s="9" t="s">
        <v>858</v>
      </c>
      <c r="C60" s="102"/>
      <c r="E60" s="4" t="s">
        <v>324</v>
      </c>
      <c r="F60" s="5" t="s">
        <v>50</v>
      </c>
      <c r="G60" s="5" t="s">
        <v>49</v>
      </c>
      <c r="K60" s="5"/>
    </row>
    <row r="61" spans="1:11">
      <c r="A61" s="4">
        <v>48</v>
      </c>
      <c r="B61" s="9" t="s">
        <v>859</v>
      </c>
      <c r="C61" s="102"/>
      <c r="E61" s="22" t="s">
        <v>321</v>
      </c>
      <c r="F61" s="5" t="s">
        <v>50</v>
      </c>
      <c r="G61" s="5" t="s">
        <v>49</v>
      </c>
    </row>
    <row r="62" spans="1:11">
      <c r="A62" s="4">
        <v>49</v>
      </c>
      <c r="B62" s="4" t="s">
        <v>885</v>
      </c>
      <c r="C62" s="102"/>
      <c r="E62" s="4" t="s">
        <v>322</v>
      </c>
      <c r="F62" s="5" t="s">
        <v>50</v>
      </c>
      <c r="G62" s="5" t="s">
        <v>49</v>
      </c>
      <c r="K62" s="5"/>
    </row>
    <row r="63" spans="1:11">
      <c r="A63" s="4">
        <v>50</v>
      </c>
      <c r="B63" s="4" t="s">
        <v>115</v>
      </c>
      <c r="C63" s="102"/>
      <c r="E63" s="4" t="s">
        <v>323</v>
      </c>
      <c r="F63" s="5" t="s">
        <v>50</v>
      </c>
      <c r="G63" s="5" t="s">
        <v>49</v>
      </c>
    </row>
    <row r="64" spans="1:11">
      <c r="A64" s="4">
        <v>51</v>
      </c>
      <c r="B64" s="9" t="s">
        <v>891</v>
      </c>
      <c r="C64" s="102" t="s">
        <v>119</v>
      </c>
      <c r="D64" s="4" t="s">
        <v>287</v>
      </c>
      <c r="E64" s="4" t="s">
        <v>326</v>
      </c>
      <c r="F64" s="5" t="s">
        <v>49</v>
      </c>
      <c r="G64" s="5" t="s">
        <v>50</v>
      </c>
      <c r="K64" s="5"/>
    </row>
    <row r="65" spans="1:11">
      <c r="A65" s="4">
        <v>52</v>
      </c>
      <c r="B65" s="9" t="s">
        <v>886</v>
      </c>
      <c r="C65" s="102"/>
      <c r="D65" s="4" t="s">
        <v>288</v>
      </c>
      <c r="E65" s="4" t="s">
        <v>328</v>
      </c>
      <c r="F65" s="5" t="s">
        <v>49</v>
      </c>
      <c r="G65" s="5" t="s">
        <v>50</v>
      </c>
    </row>
    <row r="66" spans="1:11">
      <c r="A66" s="4">
        <v>53</v>
      </c>
      <c r="B66" s="9" t="s">
        <v>121</v>
      </c>
      <c r="C66" s="102"/>
      <c r="E66" s="4" t="s">
        <v>327</v>
      </c>
      <c r="F66" s="5" t="s">
        <v>49</v>
      </c>
      <c r="G66" s="5" t="s">
        <v>50</v>
      </c>
      <c r="K66" s="5"/>
    </row>
    <row r="67" spans="1:11">
      <c r="A67" s="4">
        <v>54</v>
      </c>
      <c r="B67" s="77" t="s">
        <v>887</v>
      </c>
      <c r="C67" s="102"/>
      <c r="E67" s="22" t="s">
        <v>321</v>
      </c>
      <c r="F67" s="5" t="s">
        <v>49</v>
      </c>
      <c r="G67" s="5" t="s">
        <v>50</v>
      </c>
    </row>
    <row r="68" spans="1:11">
      <c r="A68" s="4">
        <v>55</v>
      </c>
      <c r="B68" s="9" t="s">
        <v>888</v>
      </c>
      <c r="C68" s="102"/>
      <c r="E68" s="4" t="s">
        <v>329</v>
      </c>
      <c r="F68" s="5" t="s">
        <v>49</v>
      </c>
      <c r="G68" s="5" t="s">
        <v>50</v>
      </c>
      <c r="K68" s="5"/>
    </row>
    <row r="69" spans="1:11">
      <c r="A69" s="4">
        <v>56</v>
      </c>
      <c r="B69" s="9" t="s">
        <v>286</v>
      </c>
      <c r="C69" s="102"/>
      <c r="E69" s="22" t="s">
        <v>321</v>
      </c>
      <c r="F69" s="5" t="s">
        <v>49</v>
      </c>
      <c r="G69" s="5" t="s">
        <v>50</v>
      </c>
    </row>
    <row r="70" spans="1:11">
      <c r="A70" s="4">
        <v>57</v>
      </c>
      <c r="B70" s="9" t="s">
        <v>122</v>
      </c>
      <c r="C70" s="102"/>
      <c r="E70" s="4" t="s">
        <v>330</v>
      </c>
      <c r="F70" s="5" t="s">
        <v>49</v>
      </c>
      <c r="G70" s="5" t="s">
        <v>50</v>
      </c>
    </row>
    <row r="71" spans="1:11">
      <c r="A71" s="4">
        <v>58</v>
      </c>
      <c r="B71" s="9" t="s">
        <v>285</v>
      </c>
      <c r="C71" s="102"/>
      <c r="E71" s="4" t="s">
        <v>331</v>
      </c>
      <c r="F71" s="5" t="s">
        <v>49</v>
      </c>
      <c r="G71" s="5" t="s">
        <v>50</v>
      </c>
    </row>
    <row r="72" spans="1:11">
      <c r="A72" s="4">
        <v>59</v>
      </c>
      <c r="B72" s="10" t="s">
        <v>332</v>
      </c>
      <c r="C72" s="102"/>
      <c r="E72" s="4" t="s">
        <v>333</v>
      </c>
      <c r="F72" s="5" t="s">
        <v>49</v>
      </c>
      <c r="G72" s="5" t="s">
        <v>50</v>
      </c>
      <c r="K72" s="5"/>
    </row>
    <row r="73" spans="1:11">
      <c r="A73" s="4">
        <v>60</v>
      </c>
      <c r="B73" s="9" t="s">
        <v>860</v>
      </c>
      <c r="C73" s="102"/>
      <c r="E73" s="4" t="s">
        <v>334</v>
      </c>
      <c r="F73" s="5" t="s">
        <v>49</v>
      </c>
      <c r="G73" s="5" t="s">
        <v>50</v>
      </c>
    </row>
    <row r="74" spans="1:11">
      <c r="A74" s="4">
        <v>61</v>
      </c>
      <c r="B74" s="4" t="s">
        <v>889</v>
      </c>
      <c r="C74" s="104" t="s">
        <v>53</v>
      </c>
      <c r="D74" s="4" t="s">
        <v>94</v>
      </c>
      <c r="F74" s="5" t="s">
        <v>50</v>
      </c>
      <c r="G74" s="5" t="s">
        <v>49</v>
      </c>
    </row>
    <row r="75" spans="1:11">
      <c r="A75" s="4">
        <v>62</v>
      </c>
      <c r="B75" s="4" t="s">
        <v>890</v>
      </c>
      <c r="C75" s="104"/>
      <c r="D75" s="4" t="s">
        <v>99</v>
      </c>
      <c r="F75" s="5" t="s">
        <v>50</v>
      </c>
      <c r="G75" s="5" t="s">
        <v>49</v>
      </c>
    </row>
    <row r="76" spans="1:11">
      <c r="A76" s="4">
        <v>63</v>
      </c>
      <c r="B76" s="4" t="s">
        <v>892</v>
      </c>
      <c r="C76" s="104"/>
      <c r="D76" s="4" t="s">
        <v>100</v>
      </c>
      <c r="F76" s="5" t="s">
        <v>50</v>
      </c>
      <c r="G76" s="5" t="s">
        <v>49</v>
      </c>
    </row>
    <row r="77" spans="1:11">
      <c r="A77" s="4">
        <v>64</v>
      </c>
      <c r="B77" s="4" t="s">
        <v>893</v>
      </c>
      <c r="C77" s="104"/>
      <c r="F77" s="5" t="s">
        <v>50</v>
      </c>
      <c r="G77" s="5" t="s">
        <v>49</v>
      </c>
      <c r="K77" s="5"/>
    </row>
    <row r="78" spans="1:11">
      <c r="A78" s="4">
        <v>65</v>
      </c>
      <c r="B78" s="4" t="s">
        <v>101</v>
      </c>
      <c r="C78" s="104"/>
      <c r="F78" s="5" t="s">
        <v>50</v>
      </c>
      <c r="G78" s="5" t="s">
        <v>49</v>
      </c>
    </row>
    <row r="79" spans="1:11">
      <c r="A79" s="4">
        <v>66</v>
      </c>
      <c r="B79" s="9" t="s">
        <v>894</v>
      </c>
      <c r="C79" s="104"/>
      <c r="F79" s="5" t="s">
        <v>50</v>
      </c>
      <c r="G79" s="5" t="s">
        <v>49</v>
      </c>
    </row>
    <row r="80" spans="1:11">
      <c r="A80" s="4">
        <v>67</v>
      </c>
      <c r="B80" s="9" t="s">
        <v>895</v>
      </c>
      <c r="C80" s="104"/>
      <c r="F80" s="5" t="s">
        <v>50</v>
      </c>
      <c r="G80" s="5" t="s">
        <v>49</v>
      </c>
    </row>
    <row r="81" spans="1:11">
      <c r="A81" s="4">
        <v>68</v>
      </c>
      <c r="B81" s="4" t="s">
        <v>896</v>
      </c>
      <c r="C81" s="104"/>
      <c r="F81" s="5" t="s">
        <v>50</v>
      </c>
      <c r="G81" s="5" t="s">
        <v>49</v>
      </c>
    </row>
    <row r="82" spans="1:11">
      <c r="A82" s="4">
        <v>69</v>
      </c>
      <c r="B82" s="9" t="s">
        <v>897</v>
      </c>
      <c r="C82" s="104"/>
      <c r="F82" s="5" t="s">
        <v>50</v>
      </c>
      <c r="G82" s="5" t="s">
        <v>49</v>
      </c>
      <c r="K82" s="5"/>
    </row>
    <row r="83" spans="1:11">
      <c r="A83" s="4">
        <v>70</v>
      </c>
      <c r="B83" s="9" t="s">
        <v>898</v>
      </c>
      <c r="C83" s="104"/>
      <c r="F83" s="5" t="s">
        <v>50</v>
      </c>
      <c r="G83" s="5" t="s">
        <v>49</v>
      </c>
    </row>
    <row r="84" spans="1:11">
      <c r="A84" s="4">
        <v>71</v>
      </c>
      <c r="B84" s="4" t="s">
        <v>102</v>
      </c>
      <c r="C84" s="104"/>
      <c r="F84" s="5" t="s">
        <v>49</v>
      </c>
      <c r="G84" s="5" t="s">
        <v>50</v>
      </c>
    </row>
    <row r="85" spans="1:11">
      <c r="A85" s="4">
        <v>72</v>
      </c>
      <c r="B85" s="4" t="s">
        <v>899</v>
      </c>
      <c r="C85" s="104"/>
      <c r="F85" s="5" t="s">
        <v>49</v>
      </c>
      <c r="G85" s="5" t="s">
        <v>50</v>
      </c>
    </row>
    <row r="86" spans="1:11">
      <c r="A86" s="4">
        <v>73</v>
      </c>
      <c r="B86" s="4" t="s">
        <v>900</v>
      </c>
      <c r="C86" s="104"/>
      <c r="F86" s="5" t="s">
        <v>49</v>
      </c>
      <c r="G86" s="5" t="s">
        <v>50</v>
      </c>
      <c r="K86" s="5"/>
    </row>
    <row r="87" spans="1:11">
      <c r="A87" s="4">
        <v>74</v>
      </c>
      <c r="B87" s="4" t="s">
        <v>918</v>
      </c>
      <c r="C87" s="104"/>
      <c r="F87" s="5" t="s">
        <v>49</v>
      </c>
      <c r="G87" s="5" t="s">
        <v>50</v>
      </c>
    </row>
    <row r="88" spans="1:11">
      <c r="A88" s="4">
        <v>75</v>
      </c>
      <c r="B88" s="9" t="s">
        <v>901</v>
      </c>
      <c r="C88" s="104"/>
      <c r="F88" s="5" t="s">
        <v>49</v>
      </c>
      <c r="G88" s="5" t="s">
        <v>50</v>
      </c>
      <c r="K88" s="5"/>
    </row>
    <row r="89" spans="1:11">
      <c r="A89" s="4">
        <v>76</v>
      </c>
      <c r="B89" s="4" t="s">
        <v>902</v>
      </c>
      <c r="C89" s="104"/>
      <c r="F89" s="5" t="s">
        <v>49</v>
      </c>
      <c r="G89" s="5" t="s">
        <v>50</v>
      </c>
    </row>
    <row r="90" spans="1:11">
      <c r="A90" s="4">
        <v>77</v>
      </c>
      <c r="B90" s="9" t="s">
        <v>903</v>
      </c>
      <c r="C90" s="104"/>
      <c r="F90" s="5" t="s">
        <v>49</v>
      </c>
      <c r="G90" s="5" t="s">
        <v>50</v>
      </c>
    </row>
    <row r="91" spans="1:11">
      <c r="A91" s="4">
        <v>78</v>
      </c>
      <c r="B91" s="6" t="s">
        <v>904</v>
      </c>
      <c r="C91" s="104"/>
      <c r="F91" s="5" t="s">
        <v>49</v>
      </c>
      <c r="G91" s="5" t="s">
        <v>50</v>
      </c>
    </row>
    <row r="92" spans="1:11">
      <c r="A92" s="4">
        <v>79</v>
      </c>
      <c r="B92" s="4" t="s">
        <v>905</v>
      </c>
      <c r="C92" s="104"/>
      <c r="F92" s="5" t="s">
        <v>49</v>
      </c>
      <c r="G92" s="5" t="s">
        <v>50</v>
      </c>
      <c r="K92" s="5"/>
    </row>
    <row r="93" spans="1:11">
      <c r="A93" s="4">
        <v>80</v>
      </c>
      <c r="B93" s="4" t="s">
        <v>906</v>
      </c>
      <c r="C93" s="104"/>
      <c r="F93" s="5" t="s">
        <v>49</v>
      </c>
      <c r="G93" s="5" t="s">
        <v>50</v>
      </c>
    </row>
    <row r="94" spans="1:11">
      <c r="A94" s="4">
        <v>81</v>
      </c>
      <c r="B94" s="4" t="s">
        <v>103</v>
      </c>
      <c r="C94" s="103" t="s">
        <v>57</v>
      </c>
      <c r="D94" s="4" t="s">
        <v>96</v>
      </c>
      <c r="F94" s="5" t="s">
        <v>50</v>
      </c>
      <c r="G94" s="5" t="s">
        <v>49</v>
      </c>
    </row>
    <row r="95" spans="1:11">
      <c r="A95" s="4">
        <v>82</v>
      </c>
      <c r="B95" s="4" t="s">
        <v>104</v>
      </c>
      <c r="C95" s="103"/>
      <c r="D95" s="4" t="s">
        <v>97</v>
      </c>
      <c r="F95" s="5" t="s">
        <v>50</v>
      </c>
      <c r="G95" s="5" t="s">
        <v>49</v>
      </c>
    </row>
    <row r="96" spans="1:11">
      <c r="A96" s="4">
        <v>83</v>
      </c>
      <c r="B96" s="4" t="s">
        <v>907</v>
      </c>
      <c r="C96" s="103"/>
      <c r="D96" s="4" t="s">
        <v>98</v>
      </c>
      <c r="F96" s="5" t="s">
        <v>50</v>
      </c>
      <c r="G96" s="5" t="s">
        <v>49</v>
      </c>
      <c r="K96" s="5"/>
    </row>
    <row r="97" spans="1:11">
      <c r="A97" s="4">
        <v>84</v>
      </c>
      <c r="B97" s="4" t="s">
        <v>105</v>
      </c>
      <c r="C97" s="103"/>
      <c r="F97" s="5" t="s">
        <v>50</v>
      </c>
      <c r="G97" s="5" t="s">
        <v>49</v>
      </c>
    </row>
    <row r="98" spans="1:11">
      <c r="A98" s="4">
        <v>85</v>
      </c>
      <c r="B98" s="6" t="s">
        <v>861</v>
      </c>
      <c r="C98" s="103"/>
      <c r="F98" s="5" t="s">
        <v>50</v>
      </c>
      <c r="G98" s="5" t="s">
        <v>49</v>
      </c>
      <c r="K98" s="5"/>
    </row>
    <row r="99" spans="1:11">
      <c r="A99" s="4">
        <v>86</v>
      </c>
      <c r="B99" s="4" t="s">
        <v>908</v>
      </c>
      <c r="C99" s="103"/>
      <c r="F99" s="5" t="s">
        <v>50</v>
      </c>
      <c r="G99" s="5" t="s">
        <v>49</v>
      </c>
    </row>
    <row r="100" spans="1:11">
      <c r="A100" s="4">
        <v>87</v>
      </c>
      <c r="B100" s="4" t="s">
        <v>909</v>
      </c>
      <c r="C100" s="103"/>
      <c r="F100" s="5" t="s">
        <v>50</v>
      </c>
      <c r="G100" s="5" t="s">
        <v>49</v>
      </c>
    </row>
    <row r="101" spans="1:11">
      <c r="A101" s="4">
        <v>88</v>
      </c>
      <c r="B101" s="4" t="s">
        <v>910</v>
      </c>
      <c r="C101" s="103"/>
      <c r="F101" s="5" t="s">
        <v>50</v>
      </c>
      <c r="G101" s="5" t="s">
        <v>49</v>
      </c>
    </row>
    <row r="102" spans="1:11">
      <c r="A102" s="4">
        <v>89</v>
      </c>
      <c r="B102" s="4" t="s">
        <v>106</v>
      </c>
      <c r="C102" s="103"/>
      <c r="F102" s="5" t="s">
        <v>50</v>
      </c>
      <c r="G102" s="5" t="s">
        <v>49</v>
      </c>
    </row>
    <row r="103" spans="1:11">
      <c r="A103" s="4">
        <v>90</v>
      </c>
      <c r="B103" s="4" t="s">
        <v>107</v>
      </c>
      <c r="C103" s="103"/>
      <c r="F103" s="5" t="s">
        <v>50</v>
      </c>
      <c r="G103" s="5" t="s">
        <v>49</v>
      </c>
    </row>
    <row r="104" spans="1:11">
      <c r="A104" s="4">
        <v>91</v>
      </c>
      <c r="B104" s="28" t="s">
        <v>839</v>
      </c>
      <c r="C104" s="103"/>
      <c r="F104" s="5" t="s">
        <v>49</v>
      </c>
      <c r="G104" s="5" t="s">
        <v>50</v>
      </c>
    </row>
    <row r="105" spans="1:11">
      <c r="A105" s="4">
        <v>92</v>
      </c>
      <c r="B105" s="6" t="s">
        <v>826</v>
      </c>
      <c r="C105" s="103"/>
      <c r="F105" s="5" t="s">
        <v>49</v>
      </c>
      <c r="G105" s="5" t="s">
        <v>50</v>
      </c>
    </row>
    <row r="106" spans="1:11">
      <c r="A106" s="4">
        <v>93</v>
      </c>
      <c r="B106" s="4" t="s">
        <v>911</v>
      </c>
      <c r="C106" s="103"/>
      <c r="F106" s="5" t="s">
        <v>49</v>
      </c>
      <c r="G106" s="5" t="s">
        <v>50</v>
      </c>
    </row>
    <row r="107" spans="1:11">
      <c r="A107" s="4">
        <v>94</v>
      </c>
      <c r="B107" s="4" t="s">
        <v>108</v>
      </c>
      <c r="C107" s="103"/>
      <c r="F107" s="5" t="s">
        <v>49</v>
      </c>
      <c r="G107" s="5" t="s">
        <v>50</v>
      </c>
    </row>
    <row r="108" spans="1:11">
      <c r="A108" s="4">
        <v>95</v>
      </c>
      <c r="B108" s="4" t="s">
        <v>54</v>
      </c>
      <c r="C108" s="103"/>
      <c r="F108" s="5" t="s">
        <v>49</v>
      </c>
      <c r="G108" s="5" t="s">
        <v>50</v>
      </c>
    </row>
    <row r="109" spans="1:11">
      <c r="A109" s="4">
        <v>96</v>
      </c>
      <c r="B109" s="4" t="s">
        <v>314</v>
      </c>
      <c r="C109" s="103"/>
      <c r="F109" s="5" t="s">
        <v>49</v>
      </c>
      <c r="G109" s="5" t="s">
        <v>50</v>
      </c>
    </row>
    <row r="110" spans="1:11">
      <c r="A110" s="4">
        <v>97</v>
      </c>
      <c r="B110" s="9" t="s">
        <v>862</v>
      </c>
      <c r="C110" s="103"/>
      <c r="F110" s="5" t="s">
        <v>49</v>
      </c>
      <c r="G110" s="5" t="s">
        <v>50</v>
      </c>
    </row>
    <row r="111" spans="1:11">
      <c r="A111" s="4">
        <v>98</v>
      </c>
      <c r="B111" s="6" t="s">
        <v>820</v>
      </c>
      <c r="C111" s="103"/>
      <c r="F111" s="5" t="s">
        <v>49</v>
      </c>
      <c r="G111" s="5" t="s">
        <v>50</v>
      </c>
    </row>
    <row r="112" spans="1:11">
      <c r="A112" s="4">
        <v>99</v>
      </c>
      <c r="B112" s="4" t="s">
        <v>912</v>
      </c>
      <c r="C112" s="103"/>
      <c r="F112" s="5" t="s">
        <v>49</v>
      </c>
      <c r="G112" s="5" t="s">
        <v>50</v>
      </c>
    </row>
    <row r="113" spans="1:8">
      <c r="A113" s="4">
        <v>100</v>
      </c>
      <c r="B113" s="4" t="s">
        <v>55</v>
      </c>
      <c r="C113" s="103"/>
      <c r="F113" s="5" t="s">
        <v>49</v>
      </c>
      <c r="G113" s="5" t="s">
        <v>50</v>
      </c>
    </row>
    <row r="114" spans="1:8">
      <c r="A114" s="4">
        <v>101</v>
      </c>
      <c r="B114" s="4" t="s">
        <v>56</v>
      </c>
      <c r="C114" s="103"/>
      <c r="F114" s="5" t="s">
        <v>49</v>
      </c>
      <c r="G114" s="5" t="s">
        <v>50</v>
      </c>
    </row>
    <row r="115" spans="1:8">
      <c r="A115" s="4">
        <v>102</v>
      </c>
      <c r="B115" s="4" t="s">
        <v>913</v>
      </c>
      <c r="C115" s="103"/>
      <c r="F115" s="5" t="s">
        <v>49</v>
      </c>
      <c r="G115" s="5" t="s">
        <v>50</v>
      </c>
    </row>
    <row r="116" spans="1:8">
      <c r="A116" s="4">
        <v>103</v>
      </c>
      <c r="B116" s="4" t="s">
        <v>109</v>
      </c>
      <c r="C116" s="103"/>
      <c r="F116" s="5" t="s">
        <v>50</v>
      </c>
      <c r="G116" s="5" t="s">
        <v>49</v>
      </c>
    </row>
    <row r="117" spans="1:8">
      <c r="A117" s="4">
        <v>104</v>
      </c>
      <c r="B117" s="4" t="s">
        <v>110</v>
      </c>
      <c r="C117" s="103"/>
      <c r="F117" s="5" t="s">
        <v>50</v>
      </c>
      <c r="G117" s="5" t="s">
        <v>49</v>
      </c>
    </row>
    <row r="118" spans="1:8">
      <c r="A118" s="4">
        <v>105</v>
      </c>
      <c r="B118" s="4" t="s">
        <v>111</v>
      </c>
      <c r="C118" s="103"/>
      <c r="F118" s="5" t="s">
        <v>50</v>
      </c>
      <c r="G118" s="5" t="s">
        <v>49</v>
      </c>
    </row>
    <row r="119" spans="1:8">
      <c r="A119" s="4">
        <v>106</v>
      </c>
      <c r="B119" s="4" t="s">
        <v>112</v>
      </c>
      <c r="C119" s="102" t="s">
        <v>127</v>
      </c>
      <c r="F119" s="5" t="s">
        <v>50</v>
      </c>
      <c r="G119" s="5" t="s">
        <v>49</v>
      </c>
    </row>
    <row r="120" spans="1:8">
      <c r="A120" s="4">
        <v>107</v>
      </c>
      <c r="B120" s="4" t="s">
        <v>113</v>
      </c>
      <c r="C120" s="102"/>
      <c r="F120" s="5" t="s">
        <v>50</v>
      </c>
      <c r="G120" s="5" t="s">
        <v>49</v>
      </c>
    </row>
    <row r="121" spans="1:8">
      <c r="A121" s="4">
        <v>108</v>
      </c>
      <c r="B121" s="9" t="s">
        <v>863</v>
      </c>
      <c r="C121" s="102"/>
      <c r="F121" s="5" t="s">
        <v>49</v>
      </c>
      <c r="G121" s="5" t="s">
        <v>50</v>
      </c>
    </row>
    <row r="122" spans="1:8">
      <c r="A122" s="4">
        <v>109</v>
      </c>
      <c r="B122" s="4" t="s">
        <v>128</v>
      </c>
      <c r="C122" s="102"/>
      <c r="F122" s="5" t="s">
        <v>49</v>
      </c>
      <c r="G122" s="5" t="s">
        <v>50</v>
      </c>
    </row>
    <row r="123" spans="1:8">
      <c r="A123" s="4">
        <v>110</v>
      </c>
      <c r="B123" s="4" t="s">
        <v>114</v>
      </c>
      <c r="C123" s="102"/>
      <c r="F123" s="5" t="s">
        <v>49</v>
      </c>
      <c r="G123" s="5" t="s">
        <v>50</v>
      </c>
    </row>
    <row r="124" spans="1:8">
      <c r="A124" s="4">
        <v>111</v>
      </c>
      <c r="B124" s="9" t="s">
        <v>864</v>
      </c>
      <c r="C124" s="102" t="s">
        <v>59</v>
      </c>
      <c r="E124" s="4" t="s">
        <v>70</v>
      </c>
      <c r="F124" s="4" t="s">
        <v>50</v>
      </c>
      <c r="G124" s="4" t="s">
        <v>49</v>
      </c>
      <c r="H124" s="4" t="s">
        <v>67</v>
      </c>
    </row>
    <row r="125" spans="1:8">
      <c r="A125" s="4">
        <v>112</v>
      </c>
      <c r="B125" s="20" t="s">
        <v>58</v>
      </c>
      <c r="C125" s="102"/>
      <c r="E125" s="4" t="s">
        <v>69</v>
      </c>
      <c r="F125" s="4" t="s">
        <v>50</v>
      </c>
      <c r="G125" s="4" t="s">
        <v>49</v>
      </c>
      <c r="H125" s="4" t="s">
        <v>67</v>
      </c>
    </row>
    <row r="126" spans="1:8">
      <c r="A126" s="4">
        <v>113</v>
      </c>
      <c r="B126" s="6" t="s">
        <v>832</v>
      </c>
      <c r="C126" s="102"/>
      <c r="E126" s="4" t="s">
        <v>75</v>
      </c>
      <c r="F126" s="4" t="s">
        <v>50</v>
      </c>
      <c r="G126" s="4" t="s">
        <v>49</v>
      </c>
      <c r="H126" s="4" t="s">
        <v>67</v>
      </c>
    </row>
    <row r="127" spans="1:8">
      <c r="A127" s="4">
        <v>114</v>
      </c>
      <c r="B127" s="20" t="s">
        <v>72</v>
      </c>
      <c r="C127" s="102"/>
      <c r="E127" s="4" t="s">
        <v>76</v>
      </c>
      <c r="F127" s="4" t="s">
        <v>50</v>
      </c>
      <c r="G127" s="4" t="s">
        <v>49</v>
      </c>
      <c r="H127" s="4" t="s">
        <v>67</v>
      </c>
    </row>
    <row r="128" spans="1:8">
      <c r="A128" s="4">
        <v>115</v>
      </c>
      <c r="B128" s="20" t="s">
        <v>546</v>
      </c>
      <c r="C128" s="102"/>
      <c r="E128" s="4" t="s">
        <v>547</v>
      </c>
      <c r="F128" s="4" t="s">
        <v>50</v>
      </c>
      <c r="G128" s="4" t="s">
        <v>49</v>
      </c>
      <c r="H128" s="4" t="s">
        <v>67</v>
      </c>
    </row>
    <row r="129" spans="1:8">
      <c r="A129" s="4">
        <v>116</v>
      </c>
      <c r="B129" s="20" t="s">
        <v>60</v>
      </c>
      <c r="C129" s="102"/>
      <c r="E129" s="4" t="s">
        <v>71</v>
      </c>
      <c r="F129" s="4" t="s">
        <v>50</v>
      </c>
      <c r="G129" s="4" t="s">
        <v>49</v>
      </c>
      <c r="H129" s="4" t="s">
        <v>67</v>
      </c>
    </row>
    <row r="130" spans="1:8">
      <c r="A130" s="4">
        <v>117</v>
      </c>
      <c r="B130" s="20" t="s">
        <v>73</v>
      </c>
      <c r="C130" s="102"/>
      <c r="E130" s="4" t="s">
        <v>836</v>
      </c>
      <c r="F130" s="4" t="s">
        <v>50</v>
      </c>
      <c r="G130" s="4" t="s">
        <v>49</v>
      </c>
      <c r="H130" s="4" t="s">
        <v>67</v>
      </c>
    </row>
    <row r="131" spans="1:8">
      <c r="A131" s="4">
        <v>118</v>
      </c>
      <c r="B131" s="6" t="s">
        <v>833</v>
      </c>
      <c r="C131" s="102"/>
      <c r="E131" s="6" t="s">
        <v>834</v>
      </c>
      <c r="F131" s="4" t="s">
        <v>50</v>
      </c>
      <c r="G131" s="4" t="s">
        <v>49</v>
      </c>
      <c r="H131" s="4" t="s">
        <v>67</v>
      </c>
    </row>
    <row r="132" spans="1:8">
      <c r="A132" s="4">
        <v>119</v>
      </c>
      <c r="B132" s="20" t="s">
        <v>915</v>
      </c>
      <c r="C132" s="102"/>
      <c r="E132" s="4" t="s">
        <v>77</v>
      </c>
      <c r="F132" s="4" t="s">
        <v>50</v>
      </c>
      <c r="G132" s="4" t="s">
        <v>49</v>
      </c>
      <c r="H132" s="4" t="s">
        <v>67</v>
      </c>
    </row>
    <row r="133" spans="1:8">
      <c r="A133" s="4">
        <v>120</v>
      </c>
      <c r="B133" s="20" t="s">
        <v>65</v>
      </c>
      <c r="C133" s="102"/>
      <c r="E133" s="4" t="s">
        <v>74</v>
      </c>
      <c r="F133" s="4" t="s">
        <v>50</v>
      </c>
      <c r="G133" s="4" t="s">
        <v>49</v>
      </c>
      <c r="H133" s="4" t="s">
        <v>67</v>
      </c>
    </row>
    <row r="140" spans="1:8">
      <c r="B140" s="8"/>
    </row>
    <row r="141" spans="1:8" ht="22">
      <c r="B141" s="8" t="s">
        <v>88</v>
      </c>
    </row>
    <row r="142" spans="1:8" ht="88">
      <c r="B142" s="8" t="s">
        <v>89</v>
      </c>
    </row>
    <row r="143" spans="1:8" ht="132">
      <c r="B143" s="8" t="s">
        <v>90</v>
      </c>
    </row>
    <row r="144" spans="1:8" ht="66">
      <c r="B144" s="8" t="s">
        <v>91</v>
      </c>
    </row>
    <row r="145" spans="2:3">
      <c r="B145" s="8"/>
    </row>
    <row r="146" spans="2:3" ht="22">
      <c r="B146" s="8" t="s">
        <v>82</v>
      </c>
      <c r="C146" s="8"/>
    </row>
    <row r="147" spans="2:3" ht="44">
      <c r="B147" s="8" t="s">
        <v>83</v>
      </c>
      <c r="C147" s="75" t="s">
        <v>840</v>
      </c>
    </row>
    <row r="148" spans="2:3" ht="44">
      <c r="B148" s="8"/>
      <c r="C148" s="8" t="s">
        <v>78</v>
      </c>
    </row>
    <row r="149" spans="2:3" ht="22">
      <c r="B149" s="8" t="s">
        <v>92</v>
      </c>
      <c r="C149" s="8"/>
    </row>
    <row r="150" spans="2:3" ht="176">
      <c r="B150" s="8" t="s">
        <v>84</v>
      </c>
      <c r="C150" s="8" t="s">
        <v>123</v>
      </c>
    </row>
    <row r="151" spans="2:3">
      <c r="B151" s="8"/>
      <c r="C151" s="8"/>
    </row>
    <row r="152" spans="2:3" ht="110">
      <c r="B152" s="8" t="s">
        <v>85</v>
      </c>
      <c r="C152" s="8" t="s">
        <v>124</v>
      </c>
    </row>
    <row r="153" spans="2:3" ht="22">
      <c r="B153" s="8"/>
      <c r="C153" s="8" t="s">
        <v>125</v>
      </c>
    </row>
    <row r="154" spans="2:3" ht="66">
      <c r="B154" s="8" t="s">
        <v>86</v>
      </c>
      <c r="C154" s="8" t="s">
        <v>95</v>
      </c>
    </row>
    <row r="155" spans="2:3">
      <c r="B155" s="8"/>
      <c r="C155" s="8"/>
    </row>
    <row r="156" spans="2:3" ht="88">
      <c r="B156" s="8" t="s">
        <v>87</v>
      </c>
      <c r="C156" s="8" t="s">
        <v>126</v>
      </c>
    </row>
    <row r="157" spans="2:3">
      <c r="B157" s="8"/>
      <c r="C157" s="8"/>
    </row>
  </sheetData>
  <mergeCells count="7">
    <mergeCell ref="C124:C133"/>
    <mergeCell ref="C119:C123"/>
    <mergeCell ref="D34:D53"/>
    <mergeCell ref="C54:C63"/>
    <mergeCell ref="C64:C73"/>
    <mergeCell ref="C74:C93"/>
    <mergeCell ref="C94:C118"/>
  </mergeCells>
  <pageMargins left="0.25" right="0.25" top="0.75" bottom="0.75" header="0.3" footer="0.3"/>
  <pageSetup orientation="landscape"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3"/>
  <sheetViews>
    <sheetView zoomScale="130" zoomScaleNormal="130" workbookViewId="0">
      <selection activeCell="H28" sqref="H28"/>
    </sheetView>
  </sheetViews>
  <sheetFormatPr baseColWidth="10" defaultRowHeight="16"/>
  <cols>
    <col min="1" max="1" width="128" bestFit="1" customWidth="1"/>
  </cols>
  <sheetData>
    <row r="1" spans="1:10">
      <c r="A1" s="1" t="s">
        <v>345</v>
      </c>
      <c r="B1" s="12" t="s">
        <v>346</v>
      </c>
      <c r="C1" t="s">
        <v>206</v>
      </c>
      <c r="D1" s="25" t="s">
        <v>342</v>
      </c>
      <c r="E1" t="s">
        <v>344</v>
      </c>
      <c r="G1" t="s">
        <v>155</v>
      </c>
      <c r="H1" s="11" t="s">
        <v>341</v>
      </c>
      <c r="I1" s="11" t="s">
        <v>136</v>
      </c>
      <c r="J1" t="s">
        <v>132</v>
      </c>
    </row>
    <row r="2" spans="1:10">
      <c r="A2" s="1" t="s">
        <v>343</v>
      </c>
      <c r="B2" s="12" t="s">
        <v>133</v>
      </c>
      <c r="C2" t="s">
        <v>138</v>
      </c>
      <c r="D2" s="11" t="s">
        <v>347</v>
      </c>
      <c r="E2" t="s">
        <v>134</v>
      </c>
      <c r="G2" t="s">
        <v>191</v>
      </c>
      <c r="H2" s="11" t="s">
        <v>277</v>
      </c>
      <c r="I2" s="11" t="s">
        <v>348</v>
      </c>
      <c r="J2" t="s">
        <v>349</v>
      </c>
    </row>
    <row r="3" spans="1:10">
      <c r="A3" s="1" t="s">
        <v>145</v>
      </c>
      <c r="B3" s="12" t="s">
        <v>137</v>
      </c>
      <c r="C3" t="s">
        <v>138</v>
      </c>
      <c r="D3" s="25" t="s">
        <v>850</v>
      </c>
      <c r="E3" t="s">
        <v>141</v>
      </c>
      <c r="F3" t="s">
        <v>198</v>
      </c>
      <c r="G3" t="s">
        <v>140</v>
      </c>
      <c r="H3" s="11" t="s">
        <v>144</v>
      </c>
      <c r="I3" s="13" t="s">
        <v>142</v>
      </c>
      <c r="J3" t="s">
        <v>143</v>
      </c>
    </row>
    <row r="4" spans="1:10">
      <c r="A4" s="1" t="s">
        <v>354</v>
      </c>
      <c r="B4" s="12" t="s">
        <v>213</v>
      </c>
      <c r="C4" t="s">
        <v>138</v>
      </c>
      <c r="D4" s="11" t="s">
        <v>350</v>
      </c>
      <c r="E4" t="s">
        <v>201</v>
      </c>
      <c r="F4" t="s">
        <v>198</v>
      </c>
      <c r="G4" t="s">
        <v>351</v>
      </c>
      <c r="H4" s="11" t="s">
        <v>353</v>
      </c>
      <c r="I4" s="11" t="s">
        <v>131</v>
      </c>
      <c r="J4" t="s">
        <v>352</v>
      </c>
    </row>
    <row r="5" spans="1:10">
      <c r="A5" s="1" t="s">
        <v>355</v>
      </c>
      <c r="B5" s="14" t="s">
        <v>179</v>
      </c>
      <c r="C5" t="s">
        <v>180</v>
      </c>
      <c r="D5" s="25" t="s">
        <v>340</v>
      </c>
      <c r="E5" t="s">
        <v>356</v>
      </c>
      <c r="G5" t="s">
        <v>181</v>
      </c>
      <c r="H5" s="11" t="s">
        <v>852</v>
      </c>
      <c r="I5" s="11" t="s">
        <v>184</v>
      </c>
      <c r="J5" t="s">
        <v>148</v>
      </c>
    </row>
    <row r="6" spans="1:10">
      <c r="A6" s="1" t="s">
        <v>156</v>
      </c>
      <c r="B6" s="11" t="s">
        <v>149</v>
      </c>
      <c r="C6" t="s">
        <v>150</v>
      </c>
      <c r="D6" s="11" t="s">
        <v>151</v>
      </c>
      <c r="E6" t="s">
        <v>153</v>
      </c>
      <c r="G6" t="s">
        <v>155</v>
      </c>
      <c r="H6" s="13" t="s">
        <v>142</v>
      </c>
      <c r="I6" s="11" t="s">
        <v>152</v>
      </c>
      <c r="J6" t="s">
        <v>154</v>
      </c>
    </row>
    <row r="7" spans="1:10">
      <c r="A7" s="1" t="s">
        <v>266</v>
      </c>
      <c r="B7" s="14" t="s">
        <v>157</v>
      </c>
      <c r="C7" t="s">
        <v>158</v>
      </c>
      <c r="D7" s="13" t="s">
        <v>159</v>
      </c>
      <c r="E7" t="s">
        <v>251</v>
      </c>
      <c r="G7" t="s">
        <v>160</v>
      </c>
      <c r="H7" s="11" t="s">
        <v>161</v>
      </c>
      <c r="I7" s="13" t="s">
        <v>162</v>
      </c>
      <c r="J7" t="s">
        <v>163</v>
      </c>
    </row>
    <row r="8" spans="1:10">
      <c r="A8" s="1" t="s">
        <v>316</v>
      </c>
      <c r="B8" s="13" t="s">
        <v>245</v>
      </c>
      <c r="C8" t="s">
        <v>138</v>
      </c>
      <c r="D8" s="14" t="s">
        <v>317</v>
      </c>
      <c r="E8" t="s">
        <v>254</v>
      </c>
      <c r="G8" t="s">
        <v>255</v>
      </c>
      <c r="H8" s="13" t="s">
        <v>278</v>
      </c>
      <c r="I8" s="13" t="s">
        <v>166</v>
      </c>
      <c r="J8" t="s">
        <v>167</v>
      </c>
    </row>
    <row r="9" spans="1:10">
      <c r="A9" s="1" t="s">
        <v>279</v>
      </c>
      <c r="B9" s="16" t="s">
        <v>168</v>
      </c>
      <c r="C9" t="s">
        <v>169</v>
      </c>
      <c r="D9" s="13" t="s">
        <v>170</v>
      </c>
      <c r="E9" t="s">
        <v>256</v>
      </c>
      <c r="G9" t="s">
        <v>257</v>
      </c>
      <c r="H9" s="11" t="s">
        <v>219</v>
      </c>
      <c r="I9" s="11" t="s">
        <v>136</v>
      </c>
      <c r="J9" t="s">
        <v>172</v>
      </c>
    </row>
    <row r="10" spans="1:10">
      <c r="A10" s="1" t="s">
        <v>79</v>
      </c>
      <c r="B10" s="11" t="s">
        <v>173</v>
      </c>
      <c r="C10" t="s">
        <v>174</v>
      </c>
      <c r="D10" s="16" t="s">
        <v>175</v>
      </c>
      <c r="E10" t="s">
        <v>176</v>
      </c>
      <c r="G10" t="s">
        <v>135</v>
      </c>
      <c r="H10" s="13" t="s">
        <v>142</v>
      </c>
      <c r="I10" s="11" t="s">
        <v>177</v>
      </c>
      <c r="J10" t="s">
        <v>178</v>
      </c>
    </row>
    <row r="11" spans="1:10">
      <c r="A11" s="1" t="s">
        <v>339</v>
      </c>
      <c r="B11" s="16" t="s">
        <v>182</v>
      </c>
      <c r="C11" t="s">
        <v>183</v>
      </c>
      <c r="D11" s="11" t="s">
        <v>247</v>
      </c>
      <c r="E11" t="s">
        <v>185</v>
      </c>
      <c r="G11" t="s">
        <v>135</v>
      </c>
      <c r="H11" s="13" t="s">
        <v>186</v>
      </c>
      <c r="I11" s="13" t="s">
        <v>187</v>
      </c>
      <c r="J11" t="s">
        <v>376</v>
      </c>
    </row>
    <row r="12" spans="1:10">
      <c r="A12" s="1" t="s">
        <v>80</v>
      </c>
      <c r="B12" s="13" t="s">
        <v>188</v>
      </c>
      <c r="C12" t="s">
        <v>146</v>
      </c>
      <c r="D12" s="13" t="s">
        <v>189</v>
      </c>
      <c r="E12" t="s">
        <v>190</v>
      </c>
      <c r="G12" t="s">
        <v>191</v>
      </c>
      <c r="H12" s="13" t="s">
        <v>192</v>
      </c>
      <c r="I12" s="13" t="s">
        <v>193</v>
      </c>
      <c r="J12" t="s">
        <v>194</v>
      </c>
    </row>
    <row r="13" spans="1:10">
      <c r="A13" s="18" t="s">
        <v>306</v>
      </c>
      <c r="B13" s="14" t="s">
        <v>164</v>
      </c>
      <c r="C13" t="s">
        <v>183</v>
      </c>
      <c r="D13" s="14" t="s">
        <v>244</v>
      </c>
      <c r="E13" t="s">
        <v>196</v>
      </c>
      <c r="G13" t="s">
        <v>160</v>
      </c>
      <c r="H13" s="13" t="s">
        <v>165</v>
      </c>
      <c r="I13" s="13" t="s">
        <v>197</v>
      </c>
      <c r="J13" t="s">
        <v>309</v>
      </c>
    </row>
    <row r="14" spans="1:10">
      <c r="A14" s="1" t="s">
        <v>335</v>
      </c>
      <c r="B14" s="13" t="s">
        <v>199</v>
      </c>
      <c r="C14" t="s">
        <v>195</v>
      </c>
      <c r="D14" s="11" t="s">
        <v>200</v>
      </c>
      <c r="E14" t="s">
        <v>201</v>
      </c>
      <c r="F14" t="s">
        <v>198</v>
      </c>
      <c r="G14" t="s">
        <v>202</v>
      </c>
      <c r="H14" s="11" t="s">
        <v>203</v>
      </c>
      <c r="I14" s="11" t="s">
        <v>204</v>
      </c>
      <c r="J14" t="s">
        <v>205</v>
      </c>
    </row>
    <row r="15" spans="1:10">
      <c r="A15" s="1" t="s">
        <v>267</v>
      </c>
      <c r="B15" s="13" t="s">
        <v>246</v>
      </c>
      <c r="C15" t="s">
        <v>129</v>
      </c>
      <c r="D15" s="14" t="s">
        <v>207</v>
      </c>
      <c r="E15" t="s">
        <v>201</v>
      </c>
      <c r="F15" t="s">
        <v>198</v>
      </c>
      <c r="G15" t="s">
        <v>208</v>
      </c>
      <c r="H15" s="11" t="s">
        <v>210</v>
      </c>
      <c r="I15" s="13" t="s">
        <v>165</v>
      </c>
      <c r="J15" t="s">
        <v>209</v>
      </c>
    </row>
    <row r="16" spans="1:10">
      <c r="A16" s="1" t="s">
        <v>270</v>
      </c>
      <c r="B16" s="14" t="s">
        <v>268</v>
      </c>
      <c r="C16" t="s">
        <v>211</v>
      </c>
      <c r="D16" s="11" t="s">
        <v>212</v>
      </c>
      <c r="E16" t="s">
        <v>171</v>
      </c>
      <c r="G16" t="s">
        <v>269</v>
      </c>
      <c r="H16" s="13" t="s">
        <v>264</v>
      </c>
      <c r="I16" s="13" t="s">
        <v>142</v>
      </c>
      <c r="J16" t="s">
        <v>263</v>
      </c>
    </row>
    <row r="17" spans="1:10">
      <c r="A17" s="1" t="s">
        <v>307</v>
      </c>
      <c r="B17" s="13" t="s">
        <v>66</v>
      </c>
      <c r="C17" t="s">
        <v>130</v>
      </c>
      <c r="D17" s="13" t="s">
        <v>308</v>
      </c>
      <c r="E17" t="s">
        <v>201</v>
      </c>
      <c r="F17" t="s">
        <v>198</v>
      </c>
      <c r="G17" t="s">
        <v>214</v>
      </c>
      <c r="H17" s="13" t="s">
        <v>217</v>
      </c>
      <c r="I17" s="13" t="s">
        <v>192</v>
      </c>
      <c r="J17" t="s">
        <v>215</v>
      </c>
    </row>
    <row r="18" spans="1:10">
      <c r="A18" s="1" t="s">
        <v>271</v>
      </c>
      <c r="B18" s="14" t="s">
        <v>179</v>
      </c>
      <c r="C18" t="s">
        <v>222</v>
      </c>
      <c r="D18" s="13" t="s">
        <v>147</v>
      </c>
      <c r="E18" t="s">
        <v>223</v>
      </c>
      <c r="G18" t="s">
        <v>224</v>
      </c>
      <c r="H18" s="13" t="s">
        <v>272</v>
      </c>
      <c r="I18" s="13" t="s">
        <v>225</v>
      </c>
      <c r="J18" t="s">
        <v>226</v>
      </c>
    </row>
    <row r="19" spans="1:10">
      <c r="A19" s="1" t="s">
        <v>273</v>
      </c>
      <c r="B19" s="12" t="s">
        <v>216</v>
      </c>
      <c r="C19" t="s">
        <v>130</v>
      </c>
      <c r="D19" s="14" t="s">
        <v>218</v>
      </c>
      <c r="E19" t="s">
        <v>141</v>
      </c>
      <c r="F19" t="s">
        <v>198</v>
      </c>
      <c r="G19" t="s">
        <v>214</v>
      </c>
      <c r="H19" s="13" t="s">
        <v>217</v>
      </c>
      <c r="I19" s="11" t="s">
        <v>220</v>
      </c>
      <c r="J19" t="s">
        <v>221</v>
      </c>
    </row>
    <row r="20" spans="1:10">
      <c r="A20" s="1" t="s">
        <v>274</v>
      </c>
      <c r="B20" s="13" t="s">
        <v>239</v>
      </c>
      <c r="C20" t="s">
        <v>227</v>
      </c>
      <c r="D20" s="13" t="s">
        <v>228</v>
      </c>
      <c r="E20" t="s">
        <v>229</v>
      </c>
      <c r="G20" t="s">
        <v>230</v>
      </c>
      <c r="H20" s="13" t="s">
        <v>231</v>
      </c>
      <c r="I20" s="13" t="s">
        <v>232</v>
      </c>
      <c r="J20" t="s">
        <v>233</v>
      </c>
    </row>
    <row r="23" spans="1:10" ht="51">
      <c r="B23" s="17" t="s">
        <v>234</v>
      </c>
      <c r="C23" s="17" t="s">
        <v>240</v>
      </c>
      <c r="D23" s="17"/>
      <c r="E23" s="17" t="s">
        <v>253</v>
      </c>
      <c r="F23" s="17" t="s">
        <v>248</v>
      </c>
      <c r="G23" s="17" t="s">
        <v>259</v>
      </c>
      <c r="H23" s="17" t="s">
        <v>275</v>
      </c>
      <c r="I23" s="17" t="s">
        <v>275</v>
      </c>
      <c r="J23" s="17"/>
    </row>
    <row r="24" spans="1:10">
      <c r="B24" s="17">
        <v>5</v>
      </c>
      <c r="C24" s="17">
        <v>10</v>
      </c>
      <c r="D24" s="17"/>
      <c r="E24" s="17">
        <v>10</v>
      </c>
      <c r="F24" s="17">
        <v>5</v>
      </c>
      <c r="G24" s="17">
        <v>13</v>
      </c>
      <c r="H24" s="17">
        <v>12</v>
      </c>
      <c r="I24" s="17">
        <v>11</v>
      </c>
      <c r="J24" s="17"/>
    </row>
    <row r="25" spans="1:10">
      <c r="B25" s="17"/>
      <c r="C25" s="17"/>
      <c r="D25" s="17"/>
      <c r="E25" s="17"/>
      <c r="F25" s="17"/>
      <c r="G25" s="17"/>
      <c r="H25" s="17"/>
      <c r="I25" s="17"/>
      <c r="J25" s="17"/>
    </row>
    <row r="26" spans="1:10" ht="52">
      <c r="A26" s="9"/>
      <c r="B26" s="17" t="s">
        <v>235</v>
      </c>
      <c r="C26" s="17" t="s">
        <v>241</v>
      </c>
      <c r="D26" s="17" t="s">
        <v>235</v>
      </c>
      <c r="E26" s="17" t="s">
        <v>258</v>
      </c>
      <c r="F26" s="17" t="s">
        <v>249</v>
      </c>
      <c r="G26" s="17" t="s">
        <v>260</v>
      </c>
      <c r="H26" s="17" t="s">
        <v>276</v>
      </c>
      <c r="I26" s="17" t="s">
        <v>276</v>
      </c>
      <c r="J26" s="17"/>
    </row>
    <row r="27" spans="1:10" ht="21">
      <c r="A27" s="9"/>
      <c r="B27" s="17">
        <v>6</v>
      </c>
      <c r="C27" s="17">
        <v>10</v>
      </c>
      <c r="D27" s="17">
        <v>6</v>
      </c>
      <c r="E27" s="17">
        <v>5</v>
      </c>
      <c r="F27" s="17">
        <v>10</v>
      </c>
      <c r="G27" s="17">
        <v>7</v>
      </c>
      <c r="H27" s="17">
        <v>8</v>
      </c>
      <c r="I27" s="17">
        <v>9</v>
      </c>
      <c r="J27" s="17"/>
    </row>
    <row r="28" spans="1:10" ht="21">
      <c r="A28" s="9"/>
      <c r="B28" s="17"/>
      <c r="C28" s="17"/>
      <c r="D28" s="17"/>
      <c r="E28" s="17"/>
      <c r="F28" s="17"/>
      <c r="G28" s="17"/>
      <c r="H28" s="17"/>
      <c r="I28" s="17"/>
      <c r="J28" s="17"/>
    </row>
    <row r="29" spans="1:10" ht="35">
      <c r="A29" s="9"/>
      <c r="B29" s="17" t="s">
        <v>236</v>
      </c>
      <c r="C29" s="17" t="s">
        <v>242</v>
      </c>
      <c r="D29" s="17" t="s">
        <v>236</v>
      </c>
      <c r="E29" s="17"/>
      <c r="F29" s="17" t="s">
        <v>250</v>
      </c>
      <c r="G29" s="17" t="s">
        <v>261</v>
      </c>
      <c r="H29" s="17"/>
      <c r="I29" s="17"/>
      <c r="J29" s="17"/>
    </row>
    <row r="30" spans="1:10" ht="21">
      <c r="A30" s="9"/>
      <c r="B30" s="17">
        <v>2</v>
      </c>
      <c r="C30" s="17">
        <v>13</v>
      </c>
      <c r="D30" s="17">
        <v>4</v>
      </c>
      <c r="E30" s="17"/>
      <c r="F30" s="17">
        <v>4</v>
      </c>
      <c r="G30" s="17">
        <v>8</v>
      </c>
      <c r="H30" s="17"/>
      <c r="I30" s="17"/>
      <c r="J30" s="17"/>
    </row>
    <row r="31" spans="1:10" ht="21">
      <c r="A31" s="9"/>
      <c r="B31" s="17"/>
      <c r="C31" s="17"/>
      <c r="D31" s="17"/>
      <c r="E31" s="17"/>
      <c r="F31" s="17"/>
      <c r="G31" s="17"/>
      <c r="H31" s="17"/>
      <c r="I31" s="17"/>
      <c r="J31" s="17"/>
    </row>
    <row r="32" spans="1:10" ht="35">
      <c r="A32" s="9"/>
      <c r="B32" s="17" t="s">
        <v>237</v>
      </c>
      <c r="C32" s="17" t="s">
        <v>243</v>
      </c>
      <c r="D32" s="17" t="s">
        <v>237</v>
      </c>
      <c r="E32" s="17"/>
      <c r="F32" s="17" t="s">
        <v>252</v>
      </c>
      <c r="G32" s="17" t="s">
        <v>262</v>
      </c>
      <c r="H32" s="17"/>
      <c r="I32" s="17"/>
      <c r="J32" s="17"/>
    </row>
    <row r="33" spans="1:10" ht="21">
      <c r="A33" s="9"/>
      <c r="B33" s="17">
        <v>2</v>
      </c>
      <c r="C33" s="17">
        <v>7</v>
      </c>
      <c r="D33" s="17">
        <v>6</v>
      </c>
      <c r="E33" s="17"/>
      <c r="F33" s="17">
        <v>1</v>
      </c>
      <c r="G33" s="17">
        <v>12</v>
      </c>
      <c r="H33" s="17"/>
      <c r="I33" s="17"/>
      <c r="J33" s="17"/>
    </row>
    <row r="34" spans="1:10" ht="21">
      <c r="A34" s="9"/>
      <c r="B34" s="17"/>
      <c r="C34" s="17"/>
      <c r="D34" s="17"/>
      <c r="E34" s="17"/>
      <c r="F34" s="17"/>
      <c r="G34" s="17"/>
      <c r="H34" s="17"/>
      <c r="I34" s="17"/>
      <c r="J34" s="17"/>
    </row>
    <row r="35" spans="1:10" ht="21">
      <c r="A35" s="9"/>
      <c r="B35" s="17" t="s">
        <v>238</v>
      </c>
      <c r="C35" s="17"/>
      <c r="D35" s="17" t="s">
        <v>238</v>
      </c>
      <c r="E35" s="17"/>
      <c r="F35" s="17"/>
      <c r="G35" s="17"/>
      <c r="H35" s="17"/>
      <c r="I35" s="17"/>
      <c r="J35" s="17"/>
    </row>
    <row r="36" spans="1:10">
      <c r="B36" s="17">
        <v>5</v>
      </c>
      <c r="C36" s="17"/>
      <c r="D36" s="17">
        <v>4</v>
      </c>
      <c r="E36" s="17"/>
      <c r="F36" s="17"/>
      <c r="G36" s="17"/>
      <c r="H36" s="17"/>
      <c r="I36" s="17"/>
      <c r="J36" s="17"/>
    </row>
    <row r="37" spans="1:10">
      <c r="B37" s="17"/>
      <c r="C37" s="17"/>
      <c r="D37" s="17"/>
      <c r="E37" s="17"/>
      <c r="F37" s="17"/>
      <c r="G37" s="17"/>
      <c r="H37" s="17"/>
      <c r="I37" s="17"/>
      <c r="J37" s="17"/>
    </row>
    <row r="38" spans="1:10">
      <c r="B38" s="17"/>
      <c r="C38" s="17"/>
      <c r="D38" s="17"/>
      <c r="E38" s="17"/>
      <c r="F38" s="17"/>
      <c r="G38" s="17"/>
      <c r="H38" s="17"/>
      <c r="I38" s="17"/>
      <c r="J38" s="17"/>
    </row>
    <row r="39" spans="1:10">
      <c r="B39" s="17"/>
      <c r="C39" s="17"/>
      <c r="D39" s="17"/>
      <c r="E39" s="17"/>
      <c r="F39" s="17"/>
      <c r="G39" s="17"/>
      <c r="H39" s="17"/>
      <c r="I39" s="17"/>
      <c r="J39" s="17"/>
    </row>
    <row r="40" spans="1:10">
      <c r="B40" s="17"/>
      <c r="C40" s="17"/>
      <c r="D40" s="17"/>
      <c r="E40" s="17"/>
      <c r="F40" s="17"/>
      <c r="G40" s="17"/>
      <c r="H40" s="17"/>
      <c r="I40" s="17"/>
      <c r="J40" s="17"/>
    </row>
    <row r="41" spans="1:10">
      <c r="B41" s="17"/>
      <c r="C41" s="17"/>
      <c r="D41" s="17"/>
      <c r="E41" s="17"/>
      <c r="F41" s="17"/>
      <c r="G41" s="17"/>
      <c r="H41" s="17"/>
      <c r="I41" s="17"/>
      <c r="J41" s="17"/>
    </row>
    <row r="42" spans="1:10">
      <c r="B42" s="17"/>
      <c r="C42" s="17"/>
      <c r="D42" s="17"/>
      <c r="E42" s="17"/>
      <c r="F42" s="17"/>
      <c r="G42" s="17"/>
      <c r="H42" s="17"/>
      <c r="I42" s="17"/>
      <c r="J42" s="17"/>
    </row>
    <row r="43" spans="1:10">
      <c r="B43" s="17"/>
      <c r="C43" s="17"/>
      <c r="D43" s="17"/>
      <c r="E43" s="17"/>
      <c r="F43" s="17"/>
      <c r="G43" s="17"/>
      <c r="H43" s="17"/>
      <c r="I43" s="17"/>
      <c r="J43" s="1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R295"/>
  <sheetViews>
    <sheetView tabSelected="1" topLeftCell="A99" workbookViewId="0">
      <selection activeCell="I103" sqref="I103:P110"/>
    </sheetView>
  </sheetViews>
  <sheetFormatPr baseColWidth="10" defaultRowHeight="16"/>
  <cols>
    <col min="3" max="3" width="16" customWidth="1"/>
  </cols>
  <sheetData>
    <row r="1" spans="1:16">
      <c r="A1" t="s">
        <v>581</v>
      </c>
      <c r="B1" t="s">
        <v>515</v>
      </c>
      <c r="H1" s="107" t="s">
        <v>592</v>
      </c>
    </row>
    <row r="2" spans="1:16">
      <c r="A2" s="29" t="s">
        <v>516</v>
      </c>
      <c r="B2">
        <v>37</v>
      </c>
    </row>
    <row r="3" spans="1:16">
      <c r="A3" s="29" t="s">
        <v>500</v>
      </c>
      <c r="B3">
        <v>39</v>
      </c>
      <c r="I3" t="s">
        <v>416</v>
      </c>
    </row>
    <row r="4" spans="1:16">
      <c r="A4" t="s">
        <v>359</v>
      </c>
      <c r="B4">
        <v>81</v>
      </c>
      <c r="I4" t="s">
        <v>394</v>
      </c>
    </row>
    <row r="5" spans="1:16" ht="17">
      <c r="A5" s="35" t="s">
        <v>360</v>
      </c>
      <c r="B5">
        <v>87</v>
      </c>
      <c r="I5" s="54" t="s">
        <v>391</v>
      </c>
      <c r="J5" s="15"/>
      <c r="K5" s="15"/>
      <c r="L5" s="15"/>
      <c r="M5" s="15"/>
      <c r="N5" s="15"/>
      <c r="O5" s="15"/>
      <c r="P5" s="15"/>
    </row>
    <row r="6" spans="1:16" ht="17">
      <c r="A6" s="29" t="s">
        <v>502</v>
      </c>
      <c r="B6">
        <v>89</v>
      </c>
      <c r="I6" s="54" t="s">
        <v>392</v>
      </c>
      <c r="J6" s="15"/>
      <c r="K6" s="15"/>
      <c r="L6" s="15"/>
      <c r="M6" s="15"/>
      <c r="N6" s="15"/>
      <c r="O6" s="15"/>
      <c r="P6" s="15"/>
    </row>
    <row r="7" spans="1:16" ht="17" customHeight="1">
      <c r="A7" s="29" t="s">
        <v>458</v>
      </c>
      <c r="B7">
        <v>91</v>
      </c>
      <c r="I7" s="105" t="s">
        <v>393</v>
      </c>
      <c r="J7" s="105"/>
      <c r="K7" s="105"/>
      <c r="L7" s="105"/>
      <c r="M7" s="105"/>
      <c r="N7" s="105"/>
      <c r="O7" s="105"/>
      <c r="P7" s="105"/>
    </row>
    <row r="8" spans="1:16">
      <c r="A8" s="29" t="s">
        <v>480</v>
      </c>
      <c r="B8">
        <v>99</v>
      </c>
      <c r="I8" s="105"/>
      <c r="J8" s="105"/>
      <c r="K8" s="105"/>
      <c r="L8" s="105"/>
      <c r="M8" s="105"/>
      <c r="N8" s="105"/>
      <c r="O8" s="105"/>
      <c r="P8" s="105"/>
    </row>
    <row r="9" spans="1:16">
      <c r="A9" s="29" t="s">
        <v>457</v>
      </c>
      <c r="B9">
        <v>110</v>
      </c>
      <c r="I9" s="105"/>
      <c r="J9" s="105"/>
      <c r="K9" s="105"/>
      <c r="L9" s="105"/>
      <c r="M9" s="105"/>
      <c r="N9" s="105"/>
      <c r="O9" s="105"/>
      <c r="P9" s="105"/>
    </row>
    <row r="10" spans="1:16">
      <c r="A10" s="29" t="s">
        <v>483</v>
      </c>
      <c r="B10">
        <v>128</v>
      </c>
      <c r="I10" s="105"/>
      <c r="J10" s="105"/>
      <c r="K10" s="105"/>
      <c r="L10" s="105"/>
      <c r="M10" s="105"/>
      <c r="N10" s="105"/>
      <c r="O10" s="105"/>
      <c r="P10" s="105"/>
    </row>
    <row r="11" spans="1:16">
      <c r="A11" s="35" t="s">
        <v>574</v>
      </c>
      <c r="B11">
        <v>130</v>
      </c>
    </row>
    <row r="12" spans="1:16" ht="17">
      <c r="A12" s="29" t="s">
        <v>461</v>
      </c>
      <c r="B12">
        <v>151</v>
      </c>
      <c r="I12" s="26" t="s">
        <v>395</v>
      </c>
    </row>
    <row r="13" spans="1:16" ht="17" customHeight="1">
      <c r="A13" s="29" t="s">
        <v>470</v>
      </c>
      <c r="B13">
        <v>153</v>
      </c>
      <c r="I13" s="27" t="s">
        <v>396</v>
      </c>
      <c r="J13" s="52"/>
      <c r="K13" s="52"/>
      <c r="L13" s="52"/>
      <c r="M13" s="52"/>
      <c r="N13" s="52"/>
      <c r="O13" s="52"/>
      <c r="P13" s="52"/>
    </row>
    <row r="14" spans="1:16" ht="16" customHeight="1">
      <c r="A14" s="35" t="s">
        <v>535</v>
      </c>
      <c r="B14">
        <v>170</v>
      </c>
      <c r="I14" s="26" t="s">
        <v>398</v>
      </c>
      <c r="J14" s="52"/>
      <c r="K14" s="52"/>
      <c r="L14" s="52"/>
      <c r="M14" s="52"/>
      <c r="N14" s="52"/>
      <c r="O14" s="52"/>
      <c r="P14" s="52"/>
    </row>
    <row r="15" spans="1:16">
      <c r="A15" s="35" t="s">
        <v>539</v>
      </c>
      <c r="B15">
        <v>171</v>
      </c>
      <c r="I15" s="27" t="s">
        <v>397</v>
      </c>
    </row>
    <row r="16" spans="1:16" ht="17">
      <c r="A16" s="29" t="s">
        <v>471</v>
      </c>
      <c r="B16">
        <v>180</v>
      </c>
      <c r="I16" s="26" t="s">
        <v>399</v>
      </c>
    </row>
    <row r="17" spans="1:16" ht="17" customHeight="1">
      <c r="A17" s="29" t="s">
        <v>460</v>
      </c>
      <c r="B17">
        <v>203</v>
      </c>
      <c r="I17" s="106" t="s">
        <v>400</v>
      </c>
      <c r="J17" s="106"/>
      <c r="K17" s="106"/>
      <c r="L17" s="106"/>
      <c r="M17" s="106"/>
      <c r="N17" s="106"/>
      <c r="O17" s="106"/>
      <c r="P17" s="106"/>
    </row>
    <row r="18" spans="1:16" ht="17" customHeight="1">
      <c r="A18" s="35" t="s">
        <v>577</v>
      </c>
      <c r="B18">
        <v>284</v>
      </c>
      <c r="I18" s="106"/>
      <c r="J18" s="106"/>
      <c r="K18" s="106"/>
      <c r="L18" s="106"/>
      <c r="M18" s="106"/>
      <c r="N18" s="106"/>
      <c r="O18" s="106"/>
      <c r="P18" s="106"/>
    </row>
    <row r="19" spans="1:16" ht="16" customHeight="1">
      <c r="A19" s="29" t="s">
        <v>488</v>
      </c>
      <c r="B19">
        <v>286</v>
      </c>
      <c r="I19" s="106"/>
      <c r="J19" s="106"/>
      <c r="K19" s="106"/>
      <c r="L19" s="106"/>
      <c r="M19" s="106"/>
      <c r="N19" s="106"/>
      <c r="O19" s="106"/>
      <c r="P19" s="106"/>
    </row>
    <row r="20" spans="1:16">
      <c r="A20" s="29" t="s">
        <v>482</v>
      </c>
      <c r="B20">
        <v>287</v>
      </c>
    </row>
    <row r="21" spans="1:16">
      <c r="A21" s="29" t="s">
        <v>486</v>
      </c>
      <c r="B21">
        <v>300</v>
      </c>
      <c r="I21" t="s">
        <v>401</v>
      </c>
    </row>
    <row r="22" spans="1:16">
      <c r="A22" s="35" t="s">
        <v>572</v>
      </c>
      <c r="B22">
        <v>316</v>
      </c>
      <c r="I22" s="27" t="s">
        <v>402</v>
      </c>
    </row>
    <row r="23" spans="1:16">
      <c r="A23" s="29" t="s">
        <v>477</v>
      </c>
      <c r="B23">
        <v>431</v>
      </c>
      <c r="I23" s="27" t="s">
        <v>403</v>
      </c>
    </row>
    <row r="24" spans="1:16">
      <c r="A24" t="s">
        <v>578</v>
      </c>
      <c r="B24">
        <v>464</v>
      </c>
      <c r="I24" s="27" t="s">
        <v>404</v>
      </c>
    </row>
    <row r="25" spans="1:16">
      <c r="A25" s="35" t="s">
        <v>560</v>
      </c>
      <c r="B25">
        <v>484</v>
      </c>
      <c r="I25" s="27" t="s">
        <v>405</v>
      </c>
    </row>
    <row r="26" spans="1:16">
      <c r="A26" s="29" t="s">
        <v>496</v>
      </c>
      <c r="B26">
        <v>487</v>
      </c>
      <c r="I26" s="27" t="s">
        <v>406</v>
      </c>
    </row>
    <row r="27" spans="1:16">
      <c r="A27" s="29" t="s">
        <v>489</v>
      </c>
      <c r="B27">
        <v>497</v>
      </c>
      <c r="I27" s="27" t="s">
        <v>407</v>
      </c>
    </row>
    <row r="28" spans="1:16" ht="17" customHeight="1">
      <c r="A28" s="35" t="s">
        <v>542</v>
      </c>
      <c r="B28">
        <v>502</v>
      </c>
      <c r="I28" s="27" t="s">
        <v>408</v>
      </c>
      <c r="J28" s="52"/>
      <c r="K28" s="52"/>
      <c r="L28" s="52"/>
      <c r="M28" s="52"/>
      <c r="N28" s="52"/>
      <c r="O28" s="52"/>
      <c r="P28" s="52"/>
    </row>
    <row r="29" spans="1:16" ht="16" customHeight="1">
      <c r="A29" s="35" t="s">
        <v>384</v>
      </c>
      <c r="B29">
        <v>541</v>
      </c>
      <c r="I29" s="26" t="s">
        <v>409</v>
      </c>
      <c r="J29" s="52"/>
      <c r="K29" s="52"/>
      <c r="L29" s="52"/>
      <c r="M29" s="52"/>
      <c r="N29" s="52"/>
      <c r="O29" s="52"/>
      <c r="P29" s="52"/>
    </row>
    <row r="30" spans="1:16" ht="16" customHeight="1">
      <c r="A30" s="35" t="s">
        <v>567</v>
      </c>
      <c r="B30">
        <v>545</v>
      </c>
      <c r="I30" s="26" t="s">
        <v>410</v>
      </c>
      <c r="J30" s="52"/>
      <c r="K30" s="52"/>
      <c r="L30" s="52"/>
      <c r="M30" s="52"/>
      <c r="N30" s="52"/>
      <c r="O30" s="52"/>
      <c r="P30" s="52"/>
    </row>
    <row r="31" spans="1:16" ht="16" customHeight="1">
      <c r="A31" s="29" t="s">
        <v>493</v>
      </c>
      <c r="B31">
        <v>686</v>
      </c>
      <c r="I31" s="26" t="s">
        <v>411</v>
      </c>
      <c r="J31" s="52"/>
      <c r="K31" s="52"/>
      <c r="L31" s="52"/>
      <c r="M31" s="52"/>
      <c r="N31" s="52"/>
      <c r="O31" s="52"/>
      <c r="P31" s="52"/>
    </row>
    <row r="32" spans="1:16" ht="16" customHeight="1">
      <c r="A32" s="29" t="s">
        <v>487</v>
      </c>
      <c r="B32">
        <v>708</v>
      </c>
      <c r="I32" s="26" t="s">
        <v>412</v>
      </c>
      <c r="J32" s="52"/>
      <c r="K32" s="52"/>
      <c r="L32" s="52"/>
      <c r="M32" s="52"/>
      <c r="N32" s="52"/>
      <c r="O32" s="52"/>
      <c r="P32" s="52"/>
    </row>
    <row r="33" spans="1:44" ht="16" customHeight="1">
      <c r="A33" s="29" t="s">
        <v>504</v>
      </c>
      <c r="B33">
        <v>720</v>
      </c>
      <c r="I33" s="106" t="s">
        <v>413</v>
      </c>
      <c r="J33" s="106"/>
      <c r="K33" s="106"/>
      <c r="L33" s="106"/>
      <c r="M33" s="106"/>
      <c r="N33" s="106"/>
      <c r="O33" s="106"/>
      <c r="P33" s="106"/>
    </row>
    <row r="34" spans="1:44" ht="18" customHeight="1">
      <c r="A34" s="29" t="s">
        <v>497</v>
      </c>
      <c r="B34">
        <v>727</v>
      </c>
      <c r="I34" s="106"/>
      <c r="J34" s="106"/>
      <c r="K34" s="106"/>
      <c r="L34" s="106"/>
      <c r="M34" s="106"/>
      <c r="N34" s="106"/>
      <c r="O34" s="106"/>
      <c r="P34" s="106"/>
    </row>
    <row r="35" spans="1:44">
      <c r="A35" s="35" t="s">
        <v>524</v>
      </c>
      <c r="B35">
        <v>737</v>
      </c>
    </row>
    <row r="36" spans="1:44">
      <c r="A36" s="29" t="s">
        <v>501</v>
      </c>
      <c r="B36">
        <v>776</v>
      </c>
    </row>
    <row r="37" spans="1:44">
      <c r="A37" s="29" t="s">
        <v>503</v>
      </c>
      <c r="B37">
        <v>799</v>
      </c>
    </row>
    <row r="38" spans="1:44">
      <c r="A38" s="29" t="s">
        <v>463</v>
      </c>
      <c r="B38">
        <v>825</v>
      </c>
      <c r="I38" s="31"/>
      <c r="J38" s="31"/>
      <c r="K38" s="31"/>
      <c r="L38" s="31"/>
      <c r="M38" s="31"/>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row>
    <row r="39" spans="1:44">
      <c r="A39" s="29" t="s">
        <v>467</v>
      </c>
      <c r="B39">
        <v>866</v>
      </c>
    </row>
    <row r="40" spans="1:44">
      <c r="A40" s="29" t="s">
        <v>481</v>
      </c>
      <c r="B40">
        <v>921</v>
      </c>
    </row>
    <row r="41" spans="1:44" ht="17">
      <c r="A41" s="36" t="s">
        <v>386</v>
      </c>
      <c r="B41">
        <v>944</v>
      </c>
    </row>
    <row r="42" spans="1:44">
      <c r="A42" s="35" t="s">
        <v>570</v>
      </c>
      <c r="B42">
        <v>964</v>
      </c>
    </row>
    <row r="43" spans="1:44">
      <c r="A43" t="s">
        <v>514</v>
      </c>
      <c r="B43">
        <v>1029</v>
      </c>
    </row>
    <row r="44" spans="1:44">
      <c r="A44" t="s">
        <v>363</v>
      </c>
      <c r="B44">
        <v>1051</v>
      </c>
    </row>
    <row r="45" spans="1:44">
      <c r="A45" s="35" t="s">
        <v>571</v>
      </c>
      <c r="B45">
        <v>1052</v>
      </c>
    </row>
    <row r="46" spans="1:44">
      <c r="A46" t="s">
        <v>519</v>
      </c>
      <c r="B46">
        <v>1153</v>
      </c>
    </row>
    <row r="47" spans="1:44">
      <c r="A47" t="s">
        <v>517</v>
      </c>
      <c r="B47">
        <v>1167</v>
      </c>
    </row>
    <row r="48" spans="1:44">
      <c r="A48" s="35" t="s">
        <v>382</v>
      </c>
      <c r="B48">
        <v>1252</v>
      </c>
    </row>
    <row r="49" spans="1:16">
      <c r="A49" s="29" t="s">
        <v>498</v>
      </c>
      <c r="B49">
        <v>1323</v>
      </c>
      <c r="I49" t="s">
        <v>414</v>
      </c>
    </row>
    <row r="50" spans="1:16">
      <c r="A50" s="35" t="s">
        <v>566</v>
      </c>
      <c r="B50">
        <v>1347</v>
      </c>
      <c r="I50" s="15" t="s">
        <v>415</v>
      </c>
      <c r="J50" s="15"/>
      <c r="K50" s="15"/>
      <c r="L50" s="15"/>
      <c r="M50" s="15"/>
      <c r="N50" s="15"/>
      <c r="O50" s="15"/>
      <c r="P50" s="15"/>
    </row>
    <row r="51" spans="1:16">
      <c r="A51" s="35" t="s">
        <v>558</v>
      </c>
      <c r="B51">
        <v>1551</v>
      </c>
      <c r="I51" s="53" t="s">
        <v>417</v>
      </c>
      <c r="J51" s="15"/>
      <c r="K51" s="15"/>
      <c r="L51" s="15"/>
      <c r="M51" s="15"/>
      <c r="N51" s="15"/>
      <c r="O51" s="15"/>
      <c r="P51" s="15"/>
    </row>
    <row r="52" spans="1:16" ht="17">
      <c r="A52" s="35" t="s">
        <v>528</v>
      </c>
      <c r="B52">
        <v>1626</v>
      </c>
      <c r="I52" s="54" t="s">
        <v>418</v>
      </c>
      <c r="J52" s="15"/>
      <c r="K52" s="15"/>
      <c r="L52" s="15"/>
      <c r="M52" s="15"/>
      <c r="N52" s="15"/>
      <c r="O52" s="15"/>
      <c r="P52" s="15"/>
    </row>
    <row r="53" spans="1:16" ht="17" customHeight="1">
      <c r="A53" s="29" t="s">
        <v>495</v>
      </c>
      <c r="B53">
        <v>1638</v>
      </c>
      <c r="I53" s="105" t="s">
        <v>569</v>
      </c>
      <c r="J53" s="105"/>
      <c r="K53" s="105"/>
      <c r="L53" s="105"/>
      <c r="M53" s="105"/>
      <c r="N53" s="105"/>
      <c r="O53" s="105"/>
      <c r="P53" s="105"/>
    </row>
    <row r="54" spans="1:16">
      <c r="A54" s="35" t="s">
        <v>582</v>
      </c>
      <c r="B54">
        <v>1654</v>
      </c>
      <c r="I54" s="105"/>
      <c r="J54" s="105"/>
      <c r="K54" s="105"/>
      <c r="L54" s="105"/>
      <c r="M54" s="105"/>
      <c r="N54" s="105"/>
      <c r="O54" s="105"/>
      <c r="P54" s="105"/>
    </row>
    <row r="55" spans="1:16">
      <c r="A55" t="s">
        <v>357</v>
      </c>
      <c r="B55">
        <v>1681</v>
      </c>
      <c r="I55" s="105"/>
      <c r="J55" s="105"/>
      <c r="K55" s="105"/>
      <c r="L55" s="105"/>
      <c r="M55" s="105"/>
      <c r="N55" s="105"/>
      <c r="O55" s="105"/>
      <c r="P55" s="105"/>
    </row>
    <row r="56" spans="1:16">
      <c r="A56" s="29" t="s">
        <v>491</v>
      </c>
      <c r="B56">
        <v>1704</v>
      </c>
      <c r="I56" s="105"/>
      <c r="J56" s="105"/>
      <c r="K56" s="105"/>
      <c r="L56" s="105"/>
      <c r="M56" s="105"/>
      <c r="N56" s="105"/>
      <c r="O56" s="105"/>
      <c r="P56" s="105"/>
    </row>
    <row r="57" spans="1:16">
      <c r="A57" t="s">
        <v>381</v>
      </c>
      <c r="B57">
        <v>1715</v>
      </c>
      <c r="I57" s="105"/>
      <c r="J57" s="105"/>
      <c r="K57" s="105"/>
      <c r="L57" s="105"/>
      <c r="M57" s="105"/>
      <c r="N57" s="105"/>
      <c r="O57" s="105"/>
      <c r="P57" s="105"/>
    </row>
    <row r="58" spans="1:16">
      <c r="A58" s="35" t="s">
        <v>526</v>
      </c>
      <c r="B58">
        <v>1863</v>
      </c>
      <c r="I58" s="105"/>
      <c r="J58" s="105"/>
      <c r="K58" s="105"/>
      <c r="L58" s="105"/>
      <c r="M58" s="105"/>
      <c r="N58" s="105"/>
      <c r="O58" s="105"/>
      <c r="P58" s="105"/>
    </row>
    <row r="59" spans="1:16" ht="17" customHeight="1">
      <c r="A59" s="35" t="s">
        <v>552</v>
      </c>
      <c r="B59">
        <v>1886</v>
      </c>
      <c r="I59" s="105"/>
      <c r="J59" s="105"/>
      <c r="K59" s="105"/>
      <c r="L59" s="105"/>
      <c r="M59" s="105"/>
      <c r="N59" s="105"/>
      <c r="O59" s="105"/>
      <c r="P59" s="105"/>
    </row>
    <row r="60" spans="1:16" ht="16" customHeight="1">
      <c r="A60" s="29" t="s">
        <v>474</v>
      </c>
      <c r="B60">
        <v>1894</v>
      </c>
      <c r="I60" s="105"/>
      <c r="J60" s="105"/>
      <c r="K60" s="105"/>
      <c r="L60" s="105"/>
      <c r="M60" s="105"/>
      <c r="N60" s="105"/>
      <c r="O60" s="105"/>
      <c r="P60" s="105"/>
    </row>
    <row r="61" spans="1:16" ht="16" customHeight="1">
      <c r="A61" s="29" t="s">
        <v>462</v>
      </c>
      <c r="B61">
        <v>1909</v>
      </c>
      <c r="I61" s="105"/>
      <c r="J61" s="105"/>
      <c r="K61" s="105"/>
      <c r="L61" s="105"/>
      <c r="M61" s="105"/>
      <c r="N61" s="105"/>
      <c r="O61" s="105"/>
      <c r="P61" s="105"/>
    </row>
    <row r="62" spans="1:16" ht="16" customHeight="1">
      <c r="A62" t="s">
        <v>522</v>
      </c>
      <c r="B62">
        <v>1992</v>
      </c>
      <c r="I62" s="105"/>
      <c r="J62" s="105"/>
      <c r="K62" s="105"/>
      <c r="L62" s="105"/>
      <c r="M62" s="105"/>
      <c r="N62" s="105"/>
      <c r="O62" s="105"/>
      <c r="P62" s="105"/>
    </row>
    <row r="63" spans="1:16" ht="16" customHeight="1">
      <c r="A63" s="35" t="s">
        <v>565</v>
      </c>
      <c r="B63">
        <v>1995</v>
      </c>
      <c r="I63" s="105"/>
      <c r="J63" s="105"/>
      <c r="K63" s="105"/>
      <c r="L63" s="105"/>
      <c r="M63" s="105"/>
      <c r="N63" s="105"/>
      <c r="O63" s="105"/>
      <c r="P63" s="105"/>
    </row>
    <row r="64" spans="1:16" ht="16" customHeight="1">
      <c r="A64" s="29" t="s">
        <v>468</v>
      </c>
      <c r="B64">
        <v>2003</v>
      </c>
      <c r="I64" s="105"/>
      <c r="J64" s="105"/>
      <c r="K64" s="105"/>
      <c r="L64" s="105"/>
      <c r="M64" s="105"/>
      <c r="N64" s="105"/>
      <c r="O64" s="105"/>
      <c r="P64" s="105"/>
    </row>
    <row r="65" spans="1:16" ht="16" customHeight="1">
      <c r="A65" s="29" t="s">
        <v>464</v>
      </c>
      <c r="B65">
        <v>2027</v>
      </c>
      <c r="I65" s="33"/>
      <c r="J65" s="33"/>
      <c r="K65" s="33"/>
      <c r="L65" s="33"/>
      <c r="M65" s="33"/>
      <c r="N65" s="33"/>
      <c r="O65" s="33"/>
      <c r="P65" s="33"/>
    </row>
    <row r="66" spans="1:16">
      <c r="A66" s="29" t="s">
        <v>494</v>
      </c>
      <c r="B66">
        <v>2054</v>
      </c>
    </row>
    <row r="67" spans="1:16" ht="17" customHeight="1">
      <c r="A67" s="29" t="s">
        <v>485</v>
      </c>
      <c r="B67">
        <v>2074</v>
      </c>
      <c r="I67" t="s">
        <v>419</v>
      </c>
    </row>
    <row r="68" spans="1:16">
      <c r="A68" s="35" t="s">
        <v>537</v>
      </c>
      <c r="B68">
        <v>2125</v>
      </c>
      <c r="I68" s="27" t="s">
        <v>420</v>
      </c>
    </row>
    <row r="69" spans="1:16" ht="17">
      <c r="A69" s="29" t="s">
        <v>479</v>
      </c>
      <c r="B69">
        <v>2130</v>
      </c>
      <c r="I69" s="26" t="s">
        <v>421</v>
      </c>
    </row>
    <row r="70" spans="1:16" ht="17">
      <c r="A70" s="35" t="s">
        <v>563</v>
      </c>
      <c r="B70">
        <v>2167</v>
      </c>
      <c r="I70" s="26" t="s">
        <v>422</v>
      </c>
    </row>
    <row r="71" spans="1:16" ht="17" customHeight="1">
      <c r="A71" s="29" t="s">
        <v>472</v>
      </c>
      <c r="B71">
        <v>2212</v>
      </c>
      <c r="I71" s="106" t="s">
        <v>423</v>
      </c>
      <c r="J71" s="106"/>
      <c r="K71" s="106"/>
      <c r="L71" s="106"/>
      <c r="M71" s="106"/>
      <c r="N71" s="106"/>
      <c r="O71" s="106"/>
      <c r="P71" s="106"/>
    </row>
    <row r="72" spans="1:16">
      <c r="A72" s="29" t="s">
        <v>466</v>
      </c>
      <c r="B72">
        <v>2283</v>
      </c>
      <c r="I72" s="106"/>
      <c r="J72" s="106"/>
      <c r="K72" s="106"/>
      <c r="L72" s="106"/>
      <c r="M72" s="106"/>
      <c r="N72" s="106"/>
      <c r="O72" s="106"/>
      <c r="P72" s="106"/>
    </row>
    <row r="73" spans="1:16">
      <c r="A73" s="35" t="s">
        <v>375</v>
      </c>
      <c r="B73">
        <v>2345</v>
      </c>
      <c r="I73" s="106"/>
      <c r="J73" s="106"/>
      <c r="K73" s="106"/>
      <c r="L73" s="106"/>
      <c r="M73" s="106"/>
      <c r="N73" s="106"/>
      <c r="O73" s="106"/>
      <c r="P73" s="106"/>
    </row>
    <row r="74" spans="1:16">
      <c r="A74" s="35" t="s">
        <v>523</v>
      </c>
      <c r="B74">
        <v>2358</v>
      </c>
      <c r="I74" s="106"/>
      <c r="J74" s="106"/>
      <c r="K74" s="106"/>
      <c r="L74" s="106"/>
      <c r="M74" s="106"/>
      <c r="N74" s="106"/>
      <c r="O74" s="106"/>
      <c r="P74" s="106"/>
    </row>
    <row r="75" spans="1:16">
      <c r="A75" s="29" t="s">
        <v>465</v>
      </c>
      <c r="B75">
        <v>2401</v>
      </c>
    </row>
    <row r="76" spans="1:16" ht="17">
      <c r="A76" t="s">
        <v>507</v>
      </c>
      <c r="B76">
        <v>2407</v>
      </c>
      <c r="I76" s="26" t="s">
        <v>437</v>
      </c>
    </row>
    <row r="77" spans="1:16">
      <c r="A77" s="35" t="s">
        <v>575</v>
      </c>
      <c r="B77">
        <v>2461</v>
      </c>
      <c r="I77" s="27" t="s">
        <v>424</v>
      </c>
    </row>
    <row r="78" spans="1:16">
      <c r="A78" s="29" t="s">
        <v>478</v>
      </c>
      <c r="B78">
        <v>2483</v>
      </c>
      <c r="I78" s="27" t="s">
        <v>425</v>
      </c>
    </row>
    <row r="79" spans="1:16">
      <c r="A79" s="29" t="s">
        <v>492</v>
      </c>
      <c r="B79">
        <v>2534</v>
      </c>
      <c r="I79" s="27" t="s">
        <v>426</v>
      </c>
    </row>
    <row r="80" spans="1:16">
      <c r="A80" t="s">
        <v>513</v>
      </c>
      <c r="B80">
        <v>2644</v>
      </c>
      <c r="I80" s="27" t="s">
        <v>427</v>
      </c>
    </row>
    <row r="81" spans="1:30" ht="17">
      <c r="A81" s="35" t="s">
        <v>378</v>
      </c>
      <c r="B81">
        <v>2694</v>
      </c>
      <c r="I81" s="26" t="s">
        <v>429</v>
      </c>
    </row>
    <row r="82" spans="1:30">
      <c r="A82" s="29" t="s">
        <v>469</v>
      </c>
      <c r="B82">
        <v>2771</v>
      </c>
      <c r="I82" s="27" t="s">
        <v>428</v>
      </c>
    </row>
    <row r="83" spans="1:30" ht="17">
      <c r="A83" s="35" t="s">
        <v>527</v>
      </c>
      <c r="B83">
        <v>2784</v>
      </c>
      <c r="I83" s="26" t="s">
        <v>430</v>
      </c>
    </row>
    <row r="84" spans="1:30" ht="17">
      <c r="A84" s="35" t="s">
        <v>576</v>
      </c>
      <c r="B84">
        <v>2987</v>
      </c>
      <c r="D84" t="s">
        <v>1311</v>
      </c>
      <c r="E84" t="s">
        <v>1312</v>
      </c>
      <c r="F84" t="s">
        <v>1315</v>
      </c>
      <c r="G84" t="s">
        <v>1313</v>
      </c>
      <c r="I84" s="26" t="s">
        <v>431</v>
      </c>
    </row>
    <row r="85" spans="1:30" ht="17">
      <c r="A85" s="37" t="s">
        <v>499</v>
      </c>
      <c r="B85" s="38">
        <v>3152</v>
      </c>
      <c r="D85">
        <v>1</v>
      </c>
      <c r="I85" s="26" t="s">
        <v>432</v>
      </c>
    </row>
    <row r="86" spans="1:30" ht="17">
      <c r="A86" s="39" t="s">
        <v>549</v>
      </c>
      <c r="B86" s="38">
        <v>3279</v>
      </c>
      <c r="C86" s="24"/>
      <c r="D86">
        <v>1</v>
      </c>
      <c r="I86" s="26" t="s">
        <v>433</v>
      </c>
    </row>
    <row r="87" spans="1:30" ht="17">
      <c r="A87" s="39" t="s">
        <v>536</v>
      </c>
      <c r="B87" s="38">
        <v>3339</v>
      </c>
      <c r="F87">
        <v>1</v>
      </c>
      <c r="I87" s="26" t="s">
        <v>434</v>
      </c>
    </row>
    <row r="88" spans="1:30" ht="17">
      <c r="A88" s="59" t="s">
        <v>584</v>
      </c>
      <c r="B88" s="38">
        <v>3340</v>
      </c>
      <c r="C88" t="s">
        <v>590</v>
      </c>
      <c r="G88">
        <v>1</v>
      </c>
      <c r="I88" s="26" t="s">
        <v>435</v>
      </c>
    </row>
    <row r="89" spans="1:30" ht="17" customHeight="1">
      <c r="A89" s="24" t="s">
        <v>506</v>
      </c>
      <c r="B89" s="38">
        <v>3349</v>
      </c>
      <c r="C89" t="s">
        <v>591</v>
      </c>
      <c r="F89">
        <v>1</v>
      </c>
      <c r="I89" s="106" t="s">
        <v>436</v>
      </c>
      <c r="J89" s="106"/>
      <c r="K89" s="106"/>
      <c r="L89" s="106"/>
      <c r="M89" s="106"/>
      <c r="N89" s="106"/>
      <c r="O89" s="106"/>
      <c r="P89" s="106"/>
    </row>
    <row r="90" spans="1:30">
      <c r="A90" s="56" t="s">
        <v>383</v>
      </c>
      <c r="B90" s="38">
        <v>3357</v>
      </c>
      <c r="E90">
        <v>1</v>
      </c>
      <c r="I90" s="106"/>
      <c r="J90" s="106"/>
      <c r="K90" s="106"/>
      <c r="L90" s="106"/>
      <c r="M90" s="106"/>
      <c r="N90" s="106"/>
      <c r="O90" s="106"/>
      <c r="P90" s="106"/>
    </row>
    <row r="91" spans="1:30">
      <c r="A91" s="56" t="s">
        <v>540</v>
      </c>
      <c r="B91" s="38">
        <v>3403</v>
      </c>
      <c r="F91">
        <v>1</v>
      </c>
      <c r="I91" s="106"/>
      <c r="J91" s="106"/>
      <c r="K91" s="106"/>
      <c r="L91" s="106"/>
      <c r="M91" s="106"/>
      <c r="N91" s="106"/>
      <c r="O91" s="106"/>
      <c r="P91" s="106"/>
    </row>
    <row r="92" spans="1:30">
      <c r="A92" s="38" t="s">
        <v>364</v>
      </c>
      <c r="B92" s="38">
        <v>3405</v>
      </c>
      <c r="D92">
        <v>1</v>
      </c>
      <c r="I92" s="106"/>
      <c r="J92" s="106"/>
      <c r="K92" s="106"/>
      <c r="L92" s="106"/>
      <c r="M92" s="106"/>
      <c r="N92" s="106"/>
      <c r="O92" s="106"/>
      <c r="P92" s="106"/>
    </row>
    <row r="93" spans="1:30">
      <c r="A93" s="56" t="s">
        <v>845</v>
      </c>
      <c r="B93" s="38">
        <v>3418</v>
      </c>
      <c r="F93">
        <v>1</v>
      </c>
      <c r="I93" s="106"/>
      <c r="J93" s="106"/>
      <c r="K93" s="106"/>
      <c r="L93" s="106"/>
      <c r="M93" s="106"/>
      <c r="N93" s="106"/>
      <c r="O93" s="106"/>
      <c r="P93" s="106"/>
    </row>
    <row r="94" spans="1:30">
      <c r="A94" s="39" t="s">
        <v>379</v>
      </c>
      <c r="B94" s="38">
        <v>3427</v>
      </c>
      <c r="D94">
        <v>1</v>
      </c>
      <c r="I94" s="106"/>
      <c r="J94" s="106"/>
      <c r="K94" s="106"/>
      <c r="L94" s="106"/>
      <c r="M94" s="106"/>
      <c r="N94" s="106"/>
      <c r="O94" s="106"/>
      <c r="P94" s="106"/>
    </row>
    <row r="95" spans="1:30">
      <c r="A95" s="37" t="s">
        <v>475</v>
      </c>
      <c r="B95" s="38">
        <v>3436</v>
      </c>
      <c r="D95">
        <v>1</v>
      </c>
    </row>
    <row r="96" spans="1:30">
      <c r="A96" s="56" t="s">
        <v>564</v>
      </c>
      <c r="B96" s="38">
        <v>3439</v>
      </c>
      <c r="G96">
        <v>1</v>
      </c>
      <c r="I96" s="31"/>
      <c r="J96" s="31"/>
      <c r="K96" s="31"/>
      <c r="L96" s="31"/>
      <c r="M96" s="31"/>
      <c r="N96" s="31"/>
      <c r="O96" s="31"/>
      <c r="P96" s="31"/>
      <c r="Q96" s="31"/>
      <c r="R96" s="31"/>
      <c r="S96" s="31"/>
      <c r="T96" s="31"/>
      <c r="U96" s="31"/>
      <c r="V96" s="31"/>
      <c r="W96" s="31"/>
      <c r="X96" s="31"/>
      <c r="Y96" s="31"/>
      <c r="Z96" s="31"/>
      <c r="AA96" s="31"/>
      <c r="AB96" s="31"/>
      <c r="AC96" s="31"/>
      <c r="AD96" s="31"/>
    </row>
    <row r="97" spans="1:16">
      <c r="A97" s="37" t="s">
        <v>505</v>
      </c>
      <c r="B97" s="38">
        <v>3442</v>
      </c>
      <c r="G97">
        <v>1</v>
      </c>
    </row>
    <row r="98" spans="1:16">
      <c r="A98" s="39" t="s">
        <v>368</v>
      </c>
      <c r="B98" s="38">
        <v>3453</v>
      </c>
      <c r="C98" t="s">
        <v>1314</v>
      </c>
      <c r="G98">
        <v>1</v>
      </c>
    </row>
    <row r="99" spans="1:16">
      <c r="A99" s="38" t="s">
        <v>521</v>
      </c>
      <c r="B99" s="38">
        <v>3472</v>
      </c>
      <c r="C99" t="s">
        <v>586</v>
      </c>
      <c r="E99">
        <v>1</v>
      </c>
      <c r="I99" t="s">
        <v>438</v>
      </c>
    </row>
    <row r="100" spans="1:16">
      <c r="A100" s="24" t="s">
        <v>512</v>
      </c>
      <c r="B100" s="38">
        <v>3630</v>
      </c>
      <c r="C100" t="s">
        <v>585</v>
      </c>
      <c r="G100">
        <v>1</v>
      </c>
    </row>
    <row r="101" spans="1:16">
      <c r="A101" s="39" t="s">
        <v>532</v>
      </c>
      <c r="B101" s="38">
        <v>3651</v>
      </c>
      <c r="F101">
        <v>1</v>
      </c>
      <c r="I101" s="51" t="s">
        <v>415</v>
      </c>
    </row>
    <row r="102" spans="1:16" ht="17">
      <c r="A102" s="39" t="s">
        <v>550</v>
      </c>
      <c r="B102" s="38">
        <v>3677</v>
      </c>
      <c r="D102">
        <v>1</v>
      </c>
      <c r="I102" s="54" t="s">
        <v>520</v>
      </c>
      <c r="J102" s="15"/>
      <c r="K102" s="15"/>
      <c r="L102" s="15"/>
      <c r="M102" s="15"/>
      <c r="N102" s="15"/>
      <c r="O102" s="15"/>
      <c r="P102" s="15"/>
    </row>
    <row r="103" spans="1:16" ht="17" customHeight="1">
      <c r="A103" s="56" t="s">
        <v>554</v>
      </c>
      <c r="B103" s="38">
        <v>3850</v>
      </c>
      <c r="F103">
        <v>1</v>
      </c>
      <c r="I103" s="105" t="s">
        <v>548</v>
      </c>
      <c r="J103" s="105"/>
      <c r="K103" s="105"/>
      <c r="L103" s="105"/>
      <c r="M103" s="105"/>
      <c r="N103" s="105"/>
      <c r="O103" s="105"/>
      <c r="P103" s="105"/>
    </row>
    <row r="104" spans="1:16" ht="16" customHeight="1">
      <c r="A104" s="38" t="s">
        <v>518</v>
      </c>
      <c r="B104" s="38">
        <v>3866</v>
      </c>
      <c r="C104" t="s">
        <v>593</v>
      </c>
      <c r="G104">
        <v>1</v>
      </c>
      <c r="I104" s="105"/>
      <c r="J104" s="105"/>
      <c r="K104" s="105"/>
      <c r="L104" s="105"/>
      <c r="M104" s="105"/>
      <c r="N104" s="105"/>
      <c r="O104" s="105"/>
      <c r="P104" s="105"/>
    </row>
    <row r="105" spans="1:16" ht="16" customHeight="1">
      <c r="A105" s="24" t="s">
        <v>511</v>
      </c>
      <c r="B105" s="38">
        <v>3887</v>
      </c>
      <c r="C105" t="s">
        <v>1316</v>
      </c>
      <c r="F105">
        <v>1</v>
      </c>
      <c r="I105" s="105"/>
      <c r="J105" s="105"/>
      <c r="K105" s="105"/>
      <c r="L105" s="105"/>
      <c r="M105" s="105"/>
      <c r="N105" s="105"/>
      <c r="O105" s="105"/>
      <c r="P105" s="105"/>
    </row>
    <row r="106" spans="1:16" ht="16" customHeight="1">
      <c r="A106" s="40" t="s">
        <v>530</v>
      </c>
      <c r="B106" s="38">
        <v>3925</v>
      </c>
      <c r="G106">
        <v>1</v>
      </c>
      <c r="I106" s="105"/>
      <c r="J106" s="105"/>
      <c r="K106" s="105"/>
      <c r="L106" s="105"/>
      <c r="M106" s="105"/>
      <c r="N106" s="105"/>
      <c r="O106" s="105"/>
      <c r="P106" s="105"/>
    </row>
    <row r="107" spans="1:16" ht="16" customHeight="1">
      <c r="A107" s="58" t="s">
        <v>490</v>
      </c>
      <c r="B107" s="38">
        <v>3955</v>
      </c>
      <c r="F107">
        <v>1</v>
      </c>
      <c r="I107" s="105"/>
      <c r="J107" s="105"/>
      <c r="K107" s="105"/>
      <c r="L107" s="105"/>
      <c r="M107" s="105"/>
      <c r="N107" s="105"/>
      <c r="O107" s="105"/>
      <c r="P107" s="105"/>
    </row>
    <row r="108" spans="1:16" ht="16" customHeight="1">
      <c r="A108" s="58" t="s">
        <v>476</v>
      </c>
      <c r="B108" s="38">
        <v>3973</v>
      </c>
      <c r="F108">
        <v>1</v>
      </c>
      <c r="I108" s="105"/>
      <c r="J108" s="105"/>
      <c r="K108" s="105"/>
      <c r="L108" s="105"/>
      <c r="M108" s="105"/>
      <c r="N108" s="105"/>
      <c r="O108" s="105"/>
      <c r="P108" s="105"/>
    </row>
    <row r="109" spans="1:16" ht="16" customHeight="1">
      <c r="A109" s="56" t="s">
        <v>372</v>
      </c>
      <c r="B109" s="42">
        <v>4077</v>
      </c>
      <c r="C109" t="s">
        <v>1317</v>
      </c>
      <c r="I109" s="105"/>
      <c r="J109" s="105"/>
      <c r="K109" s="105"/>
      <c r="L109" s="105"/>
      <c r="M109" s="105"/>
      <c r="N109" s="105"/>
      <c r="O109" s="105"/>
      <c r="P109" s="105"/>
    </row>
    <row r="110" spans="1:16">
      <c r="A110" s="41" t="s">
        <v>534</v>
      </c>
      <c r="B110" s="42">
        <v>4170</v>
      </c>
      <c r="F110">
        <v>1</v>
      </c>
      <c r="I110" s="105"/>
      <c r="J110" s="105"/>
      <c r="K110" s="105"/>
      <c r="L110" s="105"/>
      <c r="M110" s="105"/>
      <c r="N110" s="105"/>
      <c r="O110" s="105"/>
      <c r="P110" s="105"/>
    </row>
    <row r="111" spans="1:16">
      <c r="A111" s="41" t="s">
        <v>557</v>
      </c>
      <c r="B111" s="42">
        <v>4175</v>
      </c>
      <c r="G111">
        <v>1</v>
      </c>
    </row>
    <row r="112" spans="1:16">
      <c r="A112" s="41" t="s">
        <v>533</v>
      </c>
      <c r="B112" s="42">
        <v>4198</v>
      </c>
      <c r="G112">
        <v>1</v>
      </c>
      <c r="I112" s="51" t="s">
        <v>439</v>
      </c>
    </row>
    <row r="113" spans="1:16" ht="17">
      <c r="A113" s="43" t="s">
        <v>361</v>
      </c>
      <c r="B113" s="42">
        <v>4276</v>
      </c>
      <c r="G113">
        <v>1</v>
      </c>
      <c r="I113" s="26" t="s">
        <v>440</v>
      </c>
    </row>
    <row r="114" spans="1:16" ht="17">
      <c r="A114" s="43" t="s">
        <v>580</v>
      </c>
      <c r="B114" s="42">
        <v>4568</v>
      </c>
      <c r="G114">
        <v>1</v>
      </c>
      <c r="I114" s="26" t="s">
        <v>441</v>
      </c>
    </row>
    <row r="115" spans="1:16" ht="17" customHeight="1">
      <c r="A115" s="57" t="s">
        <v>377</v>
      </c>
      <c r="B115" s="42">
        <v>4632</v>
      </c>
      <c r="C115" t="s">
        <v>586</v>
      </c>
      <c r="I115" s="106" t="s">
        <v>442</v>
      </c>
      <c r="J115" s="106"/>
      <c r="K115" s="106"/>
      <c r="L115" s="106"/>
      <c r="M115" s="106"/>
      <c r="N115" s="106"/>
      <c r="O115" s="106"/>
      <c r="P115" s="106"/>
    </row>
    <row r="116" spans="1:16" ht="18">
      <c r="A116" s="56" t="s">
        <v>583</v>
      </c>
      <c r="B116" s="42">
        <v>4871</v>
      </c>
      <c r="F116">
        <v>1</v>
      </c>
      <c r="G116" s="30"/>
      <c r="I116" s="106"/>
      <c r="J116" s="106"/>
      <c r="K116" s="106"/>
      <c r="L116" s="106"/>
      <c r="M116" s="106"/>
      <c r="N116" s="106"/>
      <c r="O116" s="106"/>
      <c r="P116" s="106"/>
    </row>
    <row r="117" spans="1:16" ht="17">
      <c r="A117" s="43" t="s">
        <v>390</v>
      </c>
      <c r="B117" s="42">
        <v>4892</v>
      </c>
      <c r="F117">
        <v>1</v>
      </c>
      <c r="I117" s="106"/>
      <c r="J117" s="106"/>
      <c r="K117" s="106"/>
      <c r="L117" s="106"/>
      <c r="M117" s="106"/>
      <c r="N117" s="106"/>
      <c r="O117" s="106"/>
      <c r="P117" s="106"/>
    </row>
    <row r="118" spans="1:16">
      <c r="A118" s="44" t="s">
        <v>459</v>
      </c>
      <c r="B118" s="42">
        <v>4943</v>
      </c>
      <c r="G118">
        <v>1</v>
      </c>
      <c r="I118" s="106"/>
      <c r="J118" s="106"/>
      <c r="K118" s="106"/>
      <c r="L118" s="106"/>
      <c r="M118" s="106"/>
      <c r="N118" s="106"/>
      <c r="O118" s="106"/>
      <c r="P118" s="106"/>
    </row>
    <row r="119" spans="1:16">
      <c r="A119" s="41" t="s">
        <v>579</v>
      </c>
      <c r="B119" s="42">
        <v>5064</v>
      </c>
      <c r="F119">
        <v>1</v>
      </c>
      <c r="I119" s="106"/>
      <c r="J119" s="106"/>
      <c r="K119" s="106"/>
      <c r="L119" s="106"/>
      <c r="M119" s="106"/>
      <c r="N119" s="106"/>
      <c r="O119" s="106"/>
      <c r="P119" s="106"/>
    </row>
    <row r="120" spans="1:16">
      <c r="A120" s="42" t="s">
        <v>509</v>
      </c>
      <c r="B120" s="42">
        <v>5141</v>
      </c>
      <c r="F120">
        <v>1</v>
      </c>
      <c r="I120" s="106"/>
      <c r="J120" s="106"/>
      <c r="K120" s="106"/>
      <c r="L120" s="106"/>
      <c r="M120" s="106"/>
      <c r="N120" s="106"/>
      <c r="O120" s="106"/>
      <c r="P120" s="106"/>
    </row>
    <row r="121" spans="1:16" ht="17">
      <c r="A121" s="57" t="s">
        <v>388</v>
      </c>
      <c r="B121" s="42">
        <v>5165</v>
      </c>
      <c r="C121" t="s">
        <v>1318</v>
      </c>
      <c r="F121">
        <v>1</v>
      </c>
      <c r="I121" s="106"/>
      <c r="J121" s="106"/>
      <c r="K121" s="106"/>
      <c r="L121" s="106"/>
      <c r="M121" s="106"/>
      <c r="N121" s="106"/>
      <c r="O121" s="106"/>
      <c r="P121" s="106"/>
    </row>
    <row r="122" spans="1:16" ht="17">
      <c r="A122" s="57" t="s">
        <v>380</v>
      </c>
      <c r="B122" s="42">
        <v>5209</v>
      </c>
      <c r="C122" t="s">
        <v>590</v>
      </c>
      <c r="F122">
        <v>1</v>
      </c>
    </row>
    <row r="123" spans="1:16" ht="17">
      <c r="A123" s="43" t="s">
        <v>373</v>
      </c>
      <c r="B123" s="42">
        <v>5300</v>
      </c>
      <c r="G123">
        <v>1</v>
      </c>
      <c r="I123" s="51" t="s">
        <v>437</v>
      </c>
    </row>
    <row r="124" spans="1:16">
      <c r="A124" s="41" t="s">
        <v>387</v>
      </c>
      <c r="B124" s="42">
        <v>5359</v>
      </c>
      <c r="F124">
        <v>1</v>
      </c>
      <c r="I124" s="27" t="s">
        <v>443</v>
      </c>
    </row>
    <row r="125" spans="1:16" ht="17">
      <c r="A125" s="43" t="s">
        <v>385</v>
      </c>
      <c r="B125" s="42">
        <v>5438</v>
      </c>
      <c r="G125">
        <v>1</v>
      </c>
      <c r="I125" s="27" t="s">
        <v>444</v>
      </c>
    </row>
    <row r="126" spans="1:16">
      <c r="A126" s="45" t="s">
        <v>555</v>
      </c>
      <c r="B126" s="46">
        <v>6013</v>
      </c>
      <c r="F126">
        <v>1</v>
      </c>
      <c r="I126" s="27" t="s">
        <v>445</v>
      </c>
    </row>
    <row r="127" spans="1:16">
      <c r="A127" s="45" t="s">
        <v>365</v>
      </c>
      <c r="B127" s="46">
        <v>6068</v>
      </c>
      <c r="F127">
        <v>1</v>
      </c>
      <c r="I127" s="27" t="s">
        <v>446</v>
      </c>
    </row>
    <row r="128" spans="1:16">
      <c r="A128" s="55" t="s">
        <v>389</v>
      </c>
      <c r="B128" s="14">
        <v>6096</v>
      </c>
      <c r="C128" t="s">
        <v>596</v>
      </c>
      <c r="G128">
        <v>1</v>
      </c>
      <c r="I128" s="27" t="s">
        <v>447</v>
      </c>
    </row>
    <row r="129" spans="1:16" ht="17">
      <c r="A129" s="56" t="s">
        <v>508</v>
      </c>
      <c r="B129" s="46">
        <v>6185</v>
      </c>
      <c r="D129">
        <v>1</v>
      </c>
      <c r="I129" s="26" t="s">
        <v>450</v>
      </c>
    </row>
    <row r="130" spans="1:16" ht="17">
      <c r="A130" s="56" t="s">
        <v>562</v>
      </c>
      <c r="B130" s="46">
        <v>6330</v>
      </c>
      <c r="C130" t="s">
        <v>585</v>
      </c>
      <c r="E130">
        <v>1</v>
      </c>
      <c r="I130" s="26" t="s">
        <v>451</v>
      </c>
    </row>
    <row r="131" spans="1:16">
      <c r="A131" s="45" t="s">
        <v>529</v>
      </c>
      <c r="B131" s="46">
        <v>6443</v>
      </c>
      <c r="D131">
        <v>1</v>
      </c>
      <c r="I131" s="27" t="s">
        <v>448</v>
      </c>
    </row>
    <row r="132" spans="1:16">
      <c r="A132" s="56" t="s">
        <v>553</v>
      </c>
      <c r="B132" s="46">
        <v>6598</v>
      </c>
      <c r="C132" t="s">
        <v>1319</v>
      </c>
      <c r="D132">
        <v>1</v>
      </c>
      <c r="I132" s="27" t="s">
        <v>449</v>
      </c>
    </row>
    <row r="133" spans="1:16" ht="17">
      <c r="A133" s="45" t="s">
        <v>556</v>
      </c>
      <c r="B133" s="46">
        <v>6654</v>
      </c>
      <c r="C133" t="s">
        <v>589</v>
      </c>
      <c r="G133">
        <v>1</v>
      </c>
      <c r="I133" s="26" t="s">
        <v>452</v>
      </c>
    </row>
    <row r="134" spans="1:16" ht="17">
      <c r="A134" s="56" t="s">
        <v>559</v>
      </c>
      <c r="B134" s="46">
        <v>6982</v>
      </c>
      <c r="C134" t="s">
        <v>587</v>
      </c>
      <c r="G134">
        <v>1</v>
      </c>
      <c r="I134" s="26" t="s">
        <v>453</v>
      </c>
    </row>
    <row r="135" spans="1:16" ht="16" customHeight="1">
      <c r="A135" s="56" t="s">
        <v>543</v>
      </c>
      <c r="B135" s="46">
        <v>7027</v>
      </c>
      <c r="C135" t="s">
        <v>588</v>
      </c>
      <c r="E135">
        <v>1</v>
      </c>
      <c r="I135" s="26" t="s">
        <v>454</v>
      </c>
    </row>
    <row r="136" spans="1:16" ht="18" customHeight="1">
      <c r="A136" s="47" t="s">
        <v>484</v>
      </c>
      <c r="B136" s="46">
        <v>7211</v>
      </c>
      <c r="D136">
        <v>1</v>
      </c>
      <c r="I136" s="26" t="s">
        <v>455</v>
      </c>
      <c r="K136" s="33"/>
    </row>
    <row r="137" spans="1:16" ht="16" customHeight="1">
      <c r="A137" s="45" t="s">
        <v>561</v>
      </c>
      <c r="B137" s="46">
        <v>7634</v>
      </c>
      <c r="E137">
        <v>1</v>
      </c>
      <c r="I137" s="106" t="s">
        <v>456</v>
      </c>
      <c r="J137" s="106"/>
      <c r="K137" s="106"/>
      <c r="L137" s="106"/>
      <c r="M137" s="106"/>
      <c r="N137" s="106"/>
      <c r="O137" s="106"/>
      <c r="P137" s="106"/>
    </row>
    <row r="138" spans="1:16" ht="16" customHeight="1">
      <c r="A138" s="56" t="s">
        <v>573</v>
      </c>
      <c r="B138" s="46">
        <v>7797</v>
      </c>
      <c r="G138">
        <v>1</v>
      </c>
      <c r="I138" s="106"/>
      <c r="J138" s="106"/>
      <c r="K138" s="106"/>
      <c r="L138" s="106"/>
      <c r="M138" s="106"/>
      <c r="N138" s="106"/>
      <c r="O138" s="106"/>
      <c r="P138" s="106"/>
    </row>
    <row r="139" spans="1:16" ht="16" customHeight="1">
      <c r="A139" s="56" t="s">
        <v>544</v>
      </c>
      <c r="B139" s="46">
        <v>8136</v>
      </c>
      <c r="C139" t="s">
        <v>585</v>
      </c>
      <c r="E139">
        <v>1</v>
      </c>
      <c r="I139" s="106"/>
      <c r="J139" s="106"/>
      <c r="K139" s="106"/>
      <c r="L139" s="106"/>
      <c r="M139" s="106"/>
      <c r="N139" s="106"/>
      <c r="O139" s="106"/>
      <c r="P139" s="106"/>
    </row>
    <row r="140" spans="1:16" ht="16" customHeight="1">
      <c r="A140" s="45" t="s">
        <v>551</v>
      </c>
      <c r="B140" s="46">
        <v>8231</v>
      </c>
      <c r="C140" t="s">
        <v>1320</v>
      </c>
      <c r="D140">
        <v>1</v>
      </c>
      <c r="I140" s="106"/>
      <c r="J140" s="106"/>
      <c r="K140" s="106"/>
      <c r="L140" s="106"/>
      <c r="M140" s="106"/>
      <c r="N140" s="106"/>
      <c r="O140" s="106"/>
      <c r="P140" s="106"/>
    </row>
    <row r="141" spans="1:16" ht="18" customHeight="1">
      <c r="A141" s="45" t="s">
        <v>362</v>
      </c>
      <c r="B141" s="46">
        <v>8551</v>
      </c>
      <c r="D141">
        <v>1</v>
      </c>
      <c r="I141" s="106"/>
      <c r="J141" s="106"/>
      <c r="K141" s="106"/>
      <c r="L141" s="106"/>
      <c r="M141" s="106"/>
      <c r="N141" s="106"/>
      <c r="O141" s="106"/>
      <c r="P141" s="106"/>
    </row>
    <row r="142" spans="1:16" ht="16" customHeight="1">
      <c r="A142" s="56" t="s">
        <v>568</v>
      </c>
      <c r="B142" s="46">
        <v>8976</v>
      </c>
      <c r="C142" t="s">
        <v>586</v>
      </c>
      <c r="F142">
        <v>1</v>
      </c>
      <c r="I142" s="106"/>
      <c r="J142" s="106"/>
      <c r="K142" s="106"/>
      <c r="L142" s="106"/>
      <c r="M142" s="106"/>
      <c r="N142" s="106"/>
      <c r="O142" s="106"/>
      <c r="P142" s="106"/>
    </row>
    <row r="143" spans="1:16" ht="17" customHeight="1">
      <c r="A143" s="47" t="s">
        <v>473</v>
      </c>
      <c r="B143" s="46">
        <v>9045</v>
      </c>
      <c r="D143">
        <v>1</v>
      </c>
      <c r="I143" s="106"/>
      <c r="J143" s="106"/>
      <c r="K143" s="106"/>
      <c r="L143" s="106"/>
      <c r="M143" s="106"/>
      <c r="N143" s="106"/>
      <c r="O143" s="106"/>
      <c r="P143" s="106"/>
    </row>
    <row r="144" spans="1:16" ht="18" customHeight="1">
      <c r="A144" s="45" t="s">
        <v>531</v>
      </c>
      <c r="B144" s="46">
        <v>9363</v>
      </c>
      <c r="E144">
        <v>1</v>
      </c>
      <c r="K144" s="33"/>
    </row>
    <row r="145" spans="1:13" ht="16" customHeight="1">
      <c r="A145" s="45" t="s">
        <v>525</v>
      </c>
      <c r="B145" s="46">
        <v>9388</v>
      </c>
      <c r="G145">
        <v>1</v>
      </c>
      <c r="K145" s="33"/>
    </row>
    <row r="146" spans="1:13" ht="16" customHeight="1">
      <c r="A146" s="45" t="s">
        <v>538</v>
      </c>
      <c r="B146" s="46">
        <v>9952</v>
      </c>
      <c r="D146">
        <v>1</v>
      </c>
      <c r="K146" s="33"/>
    </row>
    <row r="147" spans="1:13" ht="16" customHeight="1">
      <c r="A147" s="48" t="s">
        <v>367</v>
      </c>
      <c r="B147" s="49">
        <v>10360</v>
      </c>
      <c r="D147">
        <v>1</v>
      </c>
      <c r="K147" s="33"/>
    </row>
    <row r="148" spans="1:13" ht="16" customHeight="1">
      <c r="A148" s="56" t="s">
        <v>541</v>
      </c>
      <c r="B148" s="49">
        <v>12508</v>
      </c>
      <c r="C148" t="s">
        <v>585</v>
      </c>
      <c r="F148">
        <v>1</v>
      </c>
      <c r="K148" s="33"/>
    </row>
    <row r="149" spans="1:13" ht="17" customHeight="1">
      <c r="A149" s="56" t="s">
        <v>369</v>
      </c>
      <c r="B149" s="49">
        <v>12927</v>
      </c>
      <c r="F149">
        <v>1</v>
      </c>
      <c r="J149" s="32"/>
      <c r="K149" s="33"/>
      <c r="M149" s="26"/>
    </row>
    <row r="150" spans="1:13" ht="17">
      <c r="A150" s="49" t="s">
        <v>510</v>
      </c>
      <c r="B150" s="49">
        <v>14485</v>
      </c>
      <c r="G150">
        <v>1</v>
      </c>
      <c r="J150" s="32"/>
      <c r="K150" s="33"/>
      <c r="M150" s="26"/>
    </row>
    <row r="151" spans="1:13" ht="16" customHeight="1">
      <c r="A151" s="56" t="s">
        <v>358</v>
      </c>
      <c r="B151" s="49">
        <v>14909</v>
      </c>
      <c r="C151" t="s">
        <v>1321</v>
      </c>
      <c r="F151">
        <v>1</v>
      </c>
      <c r="J151" s="32"/>
      <c r="K151" s="33"/>
    </row>
    <row r="152" spans="1:13" ht="17">
      <c r="A152" s="56" t="s">
        <v>371</v>
      </c>
      <c r="B152" s="49">
        <v>19797</v>
      </c>
      <c r="F152">
        <v>1</v>
      </c>
      <c r="J152" s="32"/>
      <c r="K152" s="33"/>
    </row>
    <row r="153" spans="1:13" ht="16" customHeight="1">
      <c r="A153" s="50" t="s">
        <v>370</v>
      </c>
      <c r="B153" s="49">
        <v>21628</v>
      </c>
      <c r="D153">
        <v>1</v>
      </c>
      <c r="J153" s="32"/>
      <c r="K153" s="33"/>
      <c r="L153" s="24"/>
    </row>
    <row r="154" spans="1:13" ht="17">
      <c r="A154" s="50" t="s">
        <v>374</v>
      </c>
      <c r="B154" s="49">
        <v>22855</v>
      </c>
      <c r="D154">
        <v>1</v>
      </c>
      <c r="J154" s="32"/>
      <c r="K154" s="33"/>
    </row>
    <row r="155" spans="1:13" ht="17">
      <c r="A155" s="24" t="s">
        <v>366</v>
      </c>
      <c r="B155" s="3" t="s">
        <v>594</v>
      </c>
      <c r="C155" t="s">
        <v>587</v>
      </c>
      <c r="G155">
        <v>1</v>
      </c>
      <c r="J155" s="32"/>
      <c r="K155" s="33"/>
    </row>
    <row r="156" spans="1:13" ht="17">
      <c r="C156" t="s">
        <v>595</v>
      </c>
      <c r="E156">
        <v>8333</v>
      </c>
      <c r="J156" s="32"/>
      <c r="K156" s="33"/>
    </row>
    <row r="157" spans="1:13" ht="18" customHeight="1">
      <c r="J157" s="32"/>
      <c r="K157" s="33"/>
    </row>
    <row r="158" spans="1:13" ht="16" customHeight="1">
      <c r="C158" s="1"/>
      <c r="F158" s="1"/>
      <c r="J158" s="32"/>
      <c r="K158" s="33"/>
    </row>
    <row r="159" spans="1:13" ht="16" customHeight="1">
      <c r="F159" s="1"/>
      <c r="J159" s="32"/>
      <c r="K159" s="33"/>
    </row>
    <row r="160" spans="1:13" ht="16" customHeight="1">
      <c r="F160" s="1"/>
      <c r="K160" s="34"/>
    </row>
    <row r="161" spans="4:11" ht="16" customHeight="1">
      <c r="D161">
        <f>SUM(D85:D155)</f>
        <v>17</v>
      </c>
      <c r="E161">
        <f>SUM(E85:E155)</f>
        <v>7</v>
      </c>
      <c r="F161">
        <f>SUM(F85:F155)</f>
        <v>24</v>
      </c>
      <c r="G161">
        <f>SUM(G85:G155)</f>
        <v>21</v>
      </c>
      <c r="K161" s="34"/>
    </row>
    <row r="162" spans="4:11" ht="17">
      <c r="K162" s="34"/>
    </row>
    <row r="163" spans="4:11" ht="18" customHeight="1">
      <c r="K163" s="34"/>
    </row>
    <row r="164" spans="4:11" ht="16" customHeight="1">
      <c r="K164" s="34"/>
    </row>
    <row r="165" spans="4:11" ht="16" customHeight="1">
      <c r="K165" s="34"/>
    </row>
    <row r="166" spans="4:11" ht="16" customHeight="1">
      <c r="K166" s="34"/>
    </row>
    <row r="167" spans="4:11" ht="16" customHeight="1">
      <c r="K167" s="34"/>
    </row>
    <row r="168" spans="4:11" ht="16" customHeight="1">
      <c r="K168" s="34"/>
    </row>
    <row r="169" spans="4:11" ht="16" customHeight="1">
      <c r="K169" s="34"/>
    </row>
    <row r="170" spans="4:11" ht="16" customHeight="1">
      <c r="K170" s="34"/>
    </row>
    <row r="171" spans="4:11" ht="16" customHeight="1">
      <c r="J171" s="32"/>
      <c r="K171" s="34"/>
    </row>
    <row r="172" spans="4:11" ht="16" customHeight="1">
      <c r="J172" s="32"/>
      <c r="K172" s="34"/>
    </row>
    <row r="173" spans="4:11" ht="18" customHeight="1">
      <c r="J173" s="32"/>
      <c r="K173" s="34"/>
    </row>
    <row r="174" spans="4:11" ht="16" customHeight="1">
      <c r="J174" s="32"/>
      <c r="K174" s="34"/>
    </row>
    <row r="175" spans="4:11" ht="18" customHeight="1">
      <c r="J175" s="32"/>
      <c r="K175" s="34"/>
    </row>
    <row r="176" spans="4:11" ht="16" customHeight="1">
      <c r="K176" s="34"/>
    </row>
    <row r="177" spans="11:11" ht="16" customHeight="1">
      <c r="K177" s="34"/>
    </row>
    <row r="178" spans="11:11" ht="16" customHeight="1">
      <c r="K178" s="34"/>
    </row>
    <row r="179" spans="11:11" ht="16" customHeight="1">
      <c r="K179" s="34"/>
    </row>
    <row r="180" spans="11:11" ht="16" customHeight="1">
      <c r="K180" s="34"/>
    </row>
    <row r="181" spans="11:11" ht="18" customHeight="1">
      <c r="K181" s="34"/>
    </row>
    <row r="182" spans="11:11" ht="16" customHeight="1">
      <c r="K182" s="34"/>
    </row>
    <row r="183" spans="11:11" ht="16" customHeight="1">
      <c r="K183" s="34"/>
    </row>
    <row r="184" spans="11:11" ht="16" customHeight="1">
      <c r="K184" s="34"/>
    </row>
    <row r="185" spans="11:11" ht="16" customHeight="1">
      <c r="K185" s="34"/>
    </row>
    <row r="186" spans="11:11" ht="18" customHeight="1">
      <c r="K186" s="33"/>
    </row>
    <row r="187" spans="11:11" ht="16" customHeight="1">
      <c r="K187" s="33"/>
    </row>
    <row r="188" spans="11:11" ht="16" customHeight="1">
      <c r="K188" s="33"/>
    </row>
    <row r="189" spans="11:11" ht="16" customHeight="1">
      <c r="K189" s="33"/>
    </row>
    <row r="190" spans="11:11" ht="16" customHeight="1">
      <c r="K190" s="33"/>
    </row>
    <row r="191" spans="11:11" ht="16" customHeight="1">
      <c r="K191" s="33"/>
    </row>
    <row r="192" spans="11:11" ht="16" customHeight="1">
      <c r="K192" s="33"/>
    </row>
    <row r="193" spans="11:11" ht="16" customHeight="1">
      <c r="K193" s="33"/>
    </row>
    <row r="194" spans="11:11" ht="16" customHeight="1">
      <c r="K194" s="33"/>
    </row>
    <row r="195" spans="11:11" ht="16" customHeight="1">
      <c r="K195" s="33"/>
    </row>
    <row r="196" spans="11:11" ht="16" customHeight="1">
      <c r="K196" s="33"/>
    </row>
    <row r="197" spans="11:11" ht="16" customHeight="1">
      <c r="K197" s="33"/>
    </row>
    <row r="198" spans="11:11" ht="16" customHeight="1">
      <c r="K198" s="33"/>
    </row>
    <row r="199" spans="11:11" ht="16" customHeight="1">
      <c r="K199" s="33"/>
    </row>
    <row r="200" spans="11:11" ht="16" customHeight="1">
      <c r="K200" s="33"/>
    </row>
    <row r="201" spans="11:11" ht="16" customHeight="1">
      <c r="K201" s="33"/>
    </row>
    <row r="202" spans="11:11" ht="16" customHeight="1">
      <c r="K202" s="33"/>
    </row>
    <row r="203" spans="11:11" ht="16" customHeight="1">
      <c r="K203" s="33"/>
    </row>
    <row r="204" spans="11:11" ht="16" customHeight="1">
      <c r="K204" s="33"/>
    </row>
    <row r="287" spans="3:5">
      <c r="C287" s="29"/>
      <c r="D287" s="24"/>
      <c r="E287" s="24"/>
    </row>
    <row r="289" spans="3:3" ht="17">
      <c r="C289" s="26"/>
    </row>
    <row r="294" spans="3:3">
      <c r="C294" s="35"/>
    </row>
    <row r="295" spans="3:3">
      <c r="C295" s="35"/>
    </row>
  </sheetData>
  <autoFilter ref="A1:F155" xr:uid="{00000000-0009-0000-0000-000003000000}">
    <sortState ref="A2:F155">
      <sortCondition ref="B1:B155"/>
    </sortState>
  </autoFilter>
  <sortState ref="C135:I295">
    <sortCondition ref="C135"/>
  </sortState>
  <mergeCells count="9">
    <mergeCell ref="I103:P110"/>
    <mergeCell ref="I115:P121"/>
    <mergeCell ref="I137:P143"/>
    <mergeCell ref="I7:P10"/>
    <mergeCell ref="I89:P94"/>
    <mergeCell ref="I71:P74"/>
    <mergeCell ref="I53:P64"/>
    <mergeCell ref="I33:P34"/>
    <mergeCell ref="I17:P19"/>
  </mergeCells>
  <hyperlinks>
    <hyperlink ref="I13" r:id="rId1" display="https://www.wordandphrase.info/span/x3.asp?wl=y&amp;c=n&amp;w1=mesa" xr:uid="{00000000-0004-0000-0300-000000000000}"/>
    <hyperlink ref="I15" r:id="rId2" display="https://www.wordandphrase.info/span/x3.asp?wl=y&amp;c=n&amp;w1=oficina" xr:uid="{00000000-0004-0000-0300-000001000000}"/>
    <hyperlink ref="I22" r:id="rId3" display="https://www.wordandphrase.info/span/x3.asp?wl=y&amp;c=n&amp;w1=en" xr:uid="{00000000-0004-0000-0300-000002000000}"/>
    <hyperlink ref="I23" r:id="rId4" display="https://www.wordandphrase.info/span/x3.asp?wl=y&amp;c=n&amp;w1=la" xr:uid="{00000000-0004-0000-0300-000003000000}"/>
    <hyperlink ref="I24" r:id="rId5" display="https://www.wordandphrase.info/span/x3.asp?wl=y&amp;c=n&amp;w1=que" xr:uid="{00000000-0004-0000-0300-000004000000}"/>
    <hyperlink ref="I25" r:id="rId6" display="https://www.wordandphrase.info/span/x3.asp?wl=y&amp;c=n&amp;w1=su" xr:uid="{00000000-0004-0000-0300-000005000000}"/>
    <hyperlink ref="I26" r:id="rId7" display="https://www.wordandphrase.info/span/x3.asp?wl=y&amp;c=n&amp;w1=el" xr:uid="{00000000-0004-0000-0300-000006000000}"/>
    <hyperlink ref="I27" r:id="rId8" display="https://www.wordandphrase.info/span/x3.asp?wl=y&amp;c=n&amp;w1=de" xr:uid="{00000000-0004-0000-0300-000007000000}"/>
    <hyperlink ref="I28" r:id="rId9" display="https://www.wordandphrase.info/span/x3.asp?wl=y&amp;c=n&amp;w1=los" xr:uid="{00000000-0004-0000-0300-000008000000}"/>
    <hyperlink ref="I51" r:id="rId10" display="https://www.wordandphrase.info/span/x3.asp?wl=y&amp;c=n&amp;w1=verduras" xr:uid="{00000000-0004-0000-0300-000009000000}"/>
    <hyperlink ref="I68" r:id="rId11" display="https://www.wordandphrase.info/span/x3.asp?wl=y&amp;c=n&amp;w1=cocina" xr:uid="{00000000-0004-0000-0300-00000A000000}"/>
    <hyperlink ref="I77" r:id="rId12" display="https://www.wordandphrase.info/span/x3.asp?wl=y&amp;c=n&amp;w1=la" xr:uid="{00000000-0004-0000-0300-00000B000000}"/>
    <hyperlink ref="I78" r:id="rId13" display="https://www.wordandphrase.info/span/x3.asp?wl=y&amp;c=n&amp;w1=el" xr:uid="{00000000-0004-0000-0300-00000C000000}"/>
    <hyperlink ref="I79" r:id="rId14" display="https://www.wordandphrase.info/span/x3.asp?wl=y&amp;c=n&amp;w1=de" xr:uid="{00000000-0004-0000-0300-00000D000000}"/>
    <hyperlink ref="I80" r:id="rId15" display="https://www.wordandphrase.info/span/x3.asp?wl=y&amp;c=n&amp;w1=en" xr:uid="{00000000-0004-0000-0300-00000E000000}"/>
    <hyperlink ref="I82" r:id="rId16" display="https://www.wordandphrase.info/span/x3.asp?wl=y&amp;c=n&amp;w1=que" xr:uid="{00000000-0004-0000-0300-00000F000000}"/>
    <hyperlink ref="I124" r:id="rId17" display="https://www.wordandphrase.info/span/x3.asp?wl=y&amp;c=n&amp;w1=el" xr:uid="{00000000-0004-0000-0300-000010000000}"/>
    <hyperlink ref="I125" r:id="rId18" display="https://www.wordandphrase.info/span/x3.asp?wl=y&amp;c=n&amp;w1=la" xr:uid="{00000000-0004-0000-0300-000011000000}"/>
    <hyperlink ref="I126" r:id="rId19" display="https://www.wordandphrase.info/span/x3.asp?wl=y&amp;c=n&amp;w1=de" xr:uid="{00000000-0004-0000-0300-000012000000}"/>
    <hyperlink ref="I127" r:id="rId20" display="https://www.wordandphrase.info/span/x3.asp?wl=y&amp;c=n&amp;w1=en" xr:uid="{00000000-0004-0000-0300-000013000000}"/>
    <hyperlink ref="I128" r:id="rId21" display="https://www.wordandphrase.info/span/x3.asp?wl=y&amp;c=n&amp;w1=se" xr:uid="{00000000-0004-0000-0300-000014000000}"/>
    <hyperlink ref="I131" r:id="rId22" display="https://www.wordandphrase.info/span/x3.asp?wl=y&amp;c=n&amp;w1=por" xr:uid="{00000000-0004-0000-0300-000015000000}"/>
    <hyperlink ref="I132" r:id="rId23" display="https://www.wordandphrase.info/span/x3.asp?wl=y&amp;c=n&amp;w1=le" xr:uid="{00000000-0004-0000-0300-000016000000}"/>
    <hyperlink ref="H1" r:id="rId24" xr:uid="{9C1CA5F4-F7A6-1D46-86B1-68E8FBAC975F}"/>
  </hyperlinks>
  <pageMargins left="0.7" right="0.7" top="0.75" bottom="0.75" header="0.3" footer="0.3"/>
  <drawing r:id="rId2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N97"/>
  <sheetViews>
    <sheetView zoomScale="140" zoomScaleNormal="140" workbookViewId="0">
      <pane xSplit="15" ySplit="1" topLeftCell="AI70" activePane="bottomRight" state="frozen"/>
      <selection pane="topRight" activeCell="B1" sqref="B1"/>
      <selection pane="bottomLeft" activeCell="A2" sqref="A2"/>
      <selection pane="bottomRight" activeCell="E84" sqref="E84:E87"/>
    </sheetView>
  </sheetViews>
  <sheetFormatPr baseColWidth="10" defaultRowHeight="16"/>
  <cols>
    <col min="3" max="3" width="11.5" customWidth="1"/>
    <col min="4" max="4" width="7" customWidth="1"/>
    <col min="5" max="5" width="11.33203125" customWidth="1"/>
    <col min="6" max="6" width="7.1640625" customWidth="1"/>
    <col min="7" max="7" width="6.5" customWidth="1"/>
    <col min="8" max="10" width="7.33203125" customWidth="1"/>
    <col min="11" max="11" width="11.5" customWidth="1"/>
    <col min="12" max="12" width="7" customWidth="1"/>
    <col min="13" max="13" width="11.33203125" customWidth="1"/>
    <col min="14" max="14" width="4.33203125" customWidth="1"/>
    <col min="15" max="15" width="8.1640625" style="24" customWidth="1"/>
  </cols>
  <sheetData>
    <row r="1" spans="1:40" ht="17" thickBot="1">
      <c r="A1" t="s">
        <v>1301</v>
      </c>
      <c r="B1" t="s">
        <v>1302</v>
      </c>
      <c r="C1" t="s">
        <v>810</v>
      </c>
      <c r="D1" t="s">
        <v>811</v>
      </c>
      <c r="E1" t="s">
        <v>812</v>
      </c>
      <c r="F1" t="s">
        <v>818</v>
      </c>
      <c r="G1" t="s">
        <v>816</v>
      </c>
      <c r="H1" t="s">
        <v>814</v>
      </c>
      <c r="I1" t="s">
        <v>815</v>
      </c>
      <c r="J1" t="s">
        <v>817</v>
      </c>
      <c r="K1" t="s">
        <v>810</v>
      </c>
      <c r="L1" t="s">
        <v>811</v>
      </c>
      <c r="M1" t="s">
        <v>812</v>
      </c>
      <c r="O1" s="24" t="s">
        <v>656</v>
      </c>
      <c r="P1" t="s">
        <v>657</v>
      </c>
      <c r="Q1" t="s">
        <v>665</v>
      </c>
      <c r="R1" t="s">
        <v>813</v>
      </c>
      <c r="T1" t="s">
        <v>770</v>
      </c>
      <c r="U1" t="s">
        <v>658</v>
      </c>
      <c r="V1" t="s">
        <v>659</v>
      </c>
      <c r="W1" t="s">
        <v>660</v>
      </c>
      <c r="X1" t="s">
        <v>661</v>
      </c>
      <c r="Y1" t="s">
        <v>662</v>
      </c>
      <c r="Z1" t="s">
        <v>663</v>
      </c>
      <c r="AA1" t="s">
        <v>664</v>
      </c>
      <c r="AB1" t="s">
        <v>702</v>
      </c>
      <c r="AC1" t="s">
        <v>703</v>
      </c>
      <c r="AD1" t="s">
        <v>667</v>
      </c>
      <c r="AF1" t="s">
        <v>658</v>
      </c>
      <c r="AG1" t="s">
        <v>659</v>
      </c>
      <c r="AH1" t="s">
        <v>660</v>
      </c>
      <c r="AI1" t="s">
        <v>661</v>
      </c>
      <c r="AJ1" t="s">
        <v>662</v>
      </c>
      <c r="AK1" t="s">
        <v>663</v>
      </c>
      <c r="AL1" t="s">
        <v>664</v>
      </c>
      <c r="AM1" t="s">
        <v>702</v>
      </c>
      <c r="AN1" t="s">
        <v>703</v>
      </c>
    </row>
    <row r="2" spans="1:40" ht="35" thickBot="1">
      <c r="B2">
        <v>4</v>
      </c>
      <c r="C2" s="87" t="s">
        <v>640</v>
      </c>
      <c r="D2" s="24"/>
      <c r="E2" s="93"/>
      <c r="F2">
        <v>1</v>
      </c>
      <c r="G2">
        <v>1</v>
      </c>
      <c r="H2">
        <v>1</v>
      </c>
      <c r="I2">
        <v>1</v>
      </c>
      <c r="J2">
        <f>SUM(F2:I2)</f>
        <v>4</v>
      </c>
      <c r="K2" s="87" t="s">
        <v>640</v>
      </c>
      <c r="L2" s="24"/>
      <c r="M2" s="93"/>
      <c r="N2" s="24"/>
      <c r="O2" s="61"/>
      <c r="P2" s="69" t="s">
        <v>725</v>
      </c>
      <c r="Q2">
        <f>AVERAGE(U2:AC2)*25</f>
        <v>90</v>
      </c>
      <c r="R2" s="70">
        <f>S2/5</f>
        <v>1</v>
      </c>
      <c r="S2">
        <f>COUNTIF(U2:AC2, "&gt;=3")</f>
        <v>5</v>
      </c>
      <c r="T2">
        <v>2</v>
      </c>
      <c r="U2">
        <f>IF(AF2&gt;0,AF2, " ")</f>
        <v>4</v>
      </c>
      <c r="V2">
        <f>IF(AG2&gt;0,AG2, " ")</f>
        <v>4</v>
      </c>
      <c r="W2">
        <f>IF(AH2&gt;0,AH2, " ")</f>
        <v>4</v>
      </c>
      <c r="X2">
        <f>IF(AI2&gt;0,AI2, " ")</f>
        <v>3</v>
      </c>
      <c r="Y2">
        <f>IF(AJ2&gt;0,AJ2, " ")</f>
        <v>3</v>
      </c>
      <c r="Z2" t="str">
        <f>IF(AK2&gt;0,AK2, " ")</f>
        <v xml:space="preserve"> </v>
      </c>
      <c r="AA2" t="str">
        <f>IF(AL2&gt;0,AL2, " ")</f>
        <v xml:space="preserve"> </v>
      </c>
      <c r="AB2" t="str">
        <f>IF(AM2&gt;0,AM2, " ")</f>
        <v xml:space="preserve"> </v>
      </c>
      <c r="AC2" t="str">
        <f>IF(AN2&gt;0,AN2, " ")</f>
        <v xml:space="preserve"> </v>
      </c>
      <c r="AF2">
        <v>4</v>
      </c>
      <c r="AG2">
        <v>4</v>
      </c>
      <c r="AH2">
        <v>4</v>
      </c>
      <c r="AI2">
        <v>3</v>
      </c>
      <c r="AJ2">
        <v>3</v>
      </c>
    </row>
    <row r="3" spans="1:40" ht="18" thickBot="1">
      <c r="B3">
        <v>4</v>
      </c>
      <c r="C3" s="63" t="s">
        <v>637</v>
      </c>
      <c r="D3" s="93"/>
      <c r="E3" s="88"/>
      <c r="F3">
        <v>1</v>
      </c>
      <c r="G3">
        <v>1</v>
      </c>
      <c r="H3">
        <v>1</v>
      </c>
      <c r="I3">
        <v>1</v>
      </c>
      <c r="J3">
        <f>SUM(F3:I3)</f>
        <v>4</v>
      </c>
      <c r="K3" s="63" t="s">
        <v>637</v>
      </c>
      <c r="L3" s="93"/>
      <c r="M3" s="88"/>
      <c r="N3" s="24"/>
      <c r="O3" s="89"/>
      <c r="P3" s="69" t="s">
        <v>720</v>
      </c>
      <c r="Q3">
        <f>AVERAGE(U3:AC3)*25</f>
        <v>100</v>
      </c>
      <c r="R3" s="70">
        <f>S3/6</f>
        <v>1</v>
      </c>
      <c r="S3">
        <f>COUNTIF(U3:AC3, "&gt;=3")</f>
        <v>6</v>
      </c>
      <c r="T3">
        <v>7</v>
      </c>
      <c r="U3">
        <f>IF(AF3&gt;0,AF3, " ")</f>
        <v>4</v>
      </c>
      <c r="V3">
        <f>IF(AG3&gt;0,AG3, " ")</f>
        <v>4</v>
      </c>
      <c r="W3">
        <f>IF(AH3&gt;0,AH3, " ")</f>
        <v>4</v>
      </c>
      <c r="X3">
        <f>IF(AI3&gt;0,AI3, " ")</f>
        <v>4</v>
      </c>
      <c r="Y3">
        <f>IF(AJ3&gt;0,AJ3, " ")</f>
        <v>4</v>
      </c>
      <c r="Z3">
        <f>IF(AK3&gt;0,AK3, " ")</f>
        <v>4</v>
      </c>
      <c r="AA3" t="str">
        <f>IF(AL3&gt;0,AL3, " ")</f>
        <v xml:space="preserve"> </v>
      </c>
      <c r="AB3" t="str">
        <f>IF(AM3&gt;0,AM3, " ")</f>
        <v xml:space="preserve"> </v>
      </c>
      <c r="AC3" t="str">
        <f>IF(AN3&gt;0,AN3, " ")</f>
        <v xml:space="preserve"> </v>
      </c>
      <c r="AF3">
        <v>4</v>
      </c>
      <c r="AG3">
        <v>4</v>
      </c>
      <c r="AH3">
        <v>4</v>
      </c>
      <c r="AI3">
        <v>4</v>
      </c>
      <c r="AJ3">
        <v>4</v>
      </c>
      <c r="AK3">
        <v>4</v>
      </c>
    </row>
    <row r="4" spans="1:40" ht="18" thickBot="1">
      <c r="B4">
        <v>4</v>
      </c>
      <c r="C4" s="63" t="s">
        <v>605</v>
      </c>
      <c r="D4" s="88"/>
      <c r="E4" s="93"/>
      <c r="F4">
        <v>1</v>
      </c>
      <c r="G4">
        <v>1</v>
      </c>
      <c r="H4">
        <v>1</v>
      </c>
      <c r="I4">
        <v>1</v>
      </c>
      <c r="J4">
        <f>SUM(F4:I4)</f>
        <v>4</v>
      </c>
      <c r="K4" s="63" t="s">
        <v>605</v>
      </c>
      <c r="L4" s="88"/>
      <c r="M4" s="93"/>
      <c r="N4" s="24"/>
      <c r="O4" s="89"/>
      <c r="P4" s="69" t="s">
        <v>676</v>
      </c>
      <c r="Q4">
        <f>AVERAGE(U4:AC4)*25</f>
        <v>100</v>
      </c>
      <c r="R4" s="70">
        <f>S4/7</f>
        <v>1</v>
      </c>
      <c r="S4">
        <f>COUNTIF(U4:AC4, "&gt;=3")</f>
        <v>7</v>
      </c>
      <c r="T4">
        <v>1</v>
      </c>
      <c r="U4">
        <f>IF(AF4&gt;0,AF4, " ")</f>
        <v>4</v>
      </c>
      <c r="V4">
        <f>IF(AG4&gt;0,AG4, " ")</f>
        <v>4</v>
      </c>
      <c r="W4">
        <f>IF(AH4&gt;0,AH4, " ")</f>
        <v>4</v>
      </c>
      <c r="X4">
        <f>IF(AI4&gt;0,AI4, " ")</f>
        <v>4</v>
      </c>
      <c r="Y4">
        <f>IF(AJ4&gt;0,AJ4, " ")</f>
        <v>4</v>
      </c>
      <c r="Z4">
        <f>IF(AK4&gt;0,AK4, " ")</f>
        <v>4</v>
      </c>
      <c r="AA4">
        <f>IF(AL4&gt;0,AL4, " ")</f>
        <v>4</v>
      </c>
      <c r="AB4" t="str">
        <f>IF(AM4&gt;0,AM4, " ")</f>
        <v xml:space="preserve"> </v>
      </c>
      <c r="AC4" t="str">
        <f>IF(AN4&gt;0,AN4, " ")</f>
        <v xml:space="preserve"> </v>
      </c>
      <c r="AF4">
        <v>4</v>
      </c>
      <c r="AG4">
        <v>4</v>
      </c>
      <c r="AH4">
        <v>4</v>
      </c>
      <c r="AI4">
        <v>4</v>
      </c>
      <c r="AJ4">
        <v>4</v>
      </c>
      <c r="AK4">
        <v>4</v>
      </c>
      <c r="AL4">
        <v>4</v>
      </c>
    </row>
    <row r="5" spans="1:40" ht="18" thickBot="1">
      <c r="B5">
        <v>4</v>
      </c>
      <c r="C5" s="63" t="s">
        <v>605</v>
      </c>
      <c r="D5" s="93"/>
      <c r="E5" s="24"/>
      <c r="F5">
        <v>1</v>
      </c>
      <c r="G5">
        <v>1</v>
      </c>
      <c r="H5">
        <v>1</v>
      </c>
      <c r="I5">
        <v>1</v>
      </c>
      <c r="J5">
        <f>SUM(F5:I5)</f>
        <v>4</v>
      </c>
      <c r="K5" s="63" t="s">
        <v>605</v>
      </c>
      <c r="L5" s="93"/>
      <c r="M5" s="24"/>
      <c r="N5" s="24"/>
      <c r="O5" s="62"/>
      <c r="P5" s="69" t="s">
        <v>676</v>
      </c>
      <c r="Q5">
        <f>AVERAGE(U5:AC5)*25</f>
        <v>100</v>
      </c>
      <c r="R5" s="70">
        <f>S5/6</f>
        <v>1</v>
      </c>
      <c r="S5">
        <f>COUNTIF(U5:AC5, "&gt;=3")</f>
        <v>6</v>
      </c>
      <c r="T5">
        <v>1</v>
      </c>
      <c r="U5">
        <f>IF(AF5&gt;0,AF5, " ")</f>
        <v>4</v>
      </c>
      <c r="V5">
        <f>IF(AG5&gt;0,AG5, " ")</f>
        <v>4</v>
      </c>
      <c r="W5">
        <f>IF(AH5&gt;0,AH5, " ")</f>
        <v>4</v>
      </c>
      <c r="X5">
        <f>IF(AI5&gt;0,AI5, " ")</f>
        <v>4</v>
      </c>
      <c r="Y5">
        <f>IF(AJ5&gt;0,AJ5, " ")</f>
        <v>4</v>
      </c>
      <c r="Z5">
        <f>IF(AK5&gt;0,AK5, " ")</f>
        <v>4</v>
      </c>
      <c r="AA5" t="str">
        <f>IF(AL5&gt;0,AL5, " ")</f>
        <v xml:space="preserve"> </v>
      </c>
      <c r="AB5" t="str">
        <f>IF(AM5&gt;0,AM5, " ")</f>
        <v xml:space="preserve"> </v>
      </c>
      <c r="AC5" t="str">
        <f>IF(AN5&gt;0,AN5, " ")</f>
        <v xml:space="preserve"> </v>
      </c>
      <c r="AF5">
        <v>4</v>
      </c>
      <c r="AG5">
        <v>4</v>
      </c>
      <c r="AH5">
        <v>4</v>
      </c>
      <c r="AI5">
        <v>4</v>
      </c>
      <c r="AJ5">
        <v>4</v>
      </c>
      <c r="AK5">
        <v>4</v>
      </c>
    </row>
    <row r="6" spans="1:40" ht="35" thickBot="1">
      <c r="B6">
        <v>4</v>
      </c>
      <c r="C6" s="63" t="s">
        <v>218</v>
      </c>
      <c r="D6" s="93"/>
      <c r="E6" s="93"/>
      <c r="F6">
        <v>1</v>
      </c>
      <c r="G6">
        <v>1</v>
      </c>
      <c r="H6">
        <v>1</v>
      </c>
      <c r="I6">
        <v>1</v>
      </c>
      <c r="J6">
        <f>SUM(F6:I6)</f>
        <v>4</v>
      </c>
      <c r="K6" s="63" t="s">
        <v>218</v>
      </c>
      <c r="L6" s="93"/>
      <c r="M6" s="93"/>
      <c r="N6" s="24"/>
      <c r="O6" s="62"/>
      <c r="P6" s="69" t="s">
        <v>683</v>
      </c>
      <c r="Q6">
        <f>AVERAGE(U6:AC6)*25</f>
        <v>92.857142857142861</v>
      </c>
      <c r="R6" s="70">
        <f>S6/7</f>
        <v>1</v>
      </c>
      <c r="S6">
        <f>COUNTIF(U6:AC6, "&gt;=3")</f>
        <v>7</v>
      </c>
      <c r="T6">
        <v>16</v>
      </c>
      <c r="U6">
        <f>IF(AF6&gt;0,AF6, " ")</f>
        <v>4</v>
      </c>
      <c r="V6">
        <f>IF(AG6&gt;0,AG6, " ")</f>
        <v>3</v>
      </c>
      <c r="W6">
        <f>IF(AH6&gt;0,AH6, " ")</f>
        <v>3</v>
      </c>
      <c r="X6">
        <f>IF(AI6&gt;0,AI6, " ")</f>
        <v>4</v>
      </c>
      <c r="Y6">
        <f>IF(AJ6&gt;0,AJ6, " ")</f>
        <v>4</v>
      </c>
      <c r="Z6">
        <f>IF(AK6&gt;0,AK6, " ")</f>
        <v>4</v>
      </c>
      <c r="AA6">
        <f>IF(AL6&gt;0,AL6, " ")</f>
        <v>4</v>
      </c>
      <c r="AB6" t="str">
        <f>IF(AM6&gt;0,AM6, " ")</f>
        <v xml:space="preserve"> </v>
      </c>
      <c r="AC6" t="str">
        <f>IF(AN6&gt;0,AN6, " ")</f>
        <v xml:space="preserve"> </v>
      </c>
      <c r="AF6">
        <v>4</v>
      </c>
      <c r="AG6">
        <v>3</v>
      </c>
      <c r="AH6">
        <v>3</v>
      </c>
      <c r="AI6">
        <v>4</v>
      </c>
      <c r="AJ6">
        <v>4</v>
      </c>
      <c r="AK6">
        <v>4</v>
      </c>
      <c r="AL6">
        <v>4</v>
      </c>
    </row>
    <row r="7" spans="1:40" ht="18" thickBot="1">
      <c r="B7">
        <v>3</v>
      </c>
      <c r="C7" s="66" t="s">
        <v>600</v>
      </c>
      <c r="D7" s="93"/>
      <c r="E7" s="93"/>
      <c r="G7">
        <v>1</v>
      </c>
      <c r="H7">
        <v>1</v>
      </c>
      <c r="I7">
        <v>1</v>
      </c>
      <c r="J7">
        <f>SUM(F7:I7)</f>
        <v>3</v>
      </c>
      <c r="K7" s="66" t="s">
        <v>600</v>
      </c>
      <c r="L7" s="93"/>
      <c r="M7" s="93"/>
      <c r="N7" s="24"/>
      <c r="O7" s="62"/>
      <c r="P7" t="s">
        <v>553</v>
      </c>
      <c r="Q7">
        <f>AVERAGE(U7:AC7)*25</f>
        <v>85.714285714285708</v>
      </c>
      <c r="R7" s="70">
        <f>S7/7</f>
        <v>0.8571428571428571</v>
      </c>
      <c r="S7">
        <f>COUNTIF(U7:AC7, "&gt;=3")</f>
        <v>6</v>
      </c>
      <c r="T7" s="64" t="s">
        <v>790</v>
      </c>
      <c r="U7">
        <f>IF(AF7&gt;0,AF7, " ")</f>
        <v>4</v>
      </c>
      <c r="V7">
        <f>IF(AG7&gt;0,AG7, " ")</f>
        <v>3</v>
      </c>
      <c r="W7">
        <f>IF(AH7&gt;0,AH7, " ")</f>
        <v>3</v>
      </c>
      <c r="X7">
        <f>IF(AI7&gt;0,AI7, " ")</f>
        <v>4</v>
      </c>
      <c r="Y7">
        <f>IF(AJ7&gt;0,AJ7, " ")</f>
        <v>4</v>
      </c>
      <c r="Z7">
        <f>IF(AK7&gt;0,AK7, " ")</f>
        <v>4</v>
      </c>
      <c r="AA7">
        <f>IF(AL7&gt;0,AL7, " ")</f>
        <v>2</v>
      </c>
      <c r="AB7" t="str">
        <f>IF(AM7&gt;0,AM7, " ")</f>
        <v xml:space="preserve"> </v>
      </c>
      <c r="AC7" t="str">
        <f>IF(AN7&gt;0,AN7, " ")</f>
        <v xml:space="preserve"> </v>
      </c>
      <c r="AF7">
        <v>4</v>
      </c>
      <c r="AG7">
        <v>3</v>
      </c>
      <c r="AH7">
        <v>3</v>
      </c>
      <c r="AI7">
        <v>4</v>
      </c>
      <c r="AJ7">
        <v>4</v>
      </c>
      <c r="AK7">
        <v>4</v>
      </c>
      <c r="AL7">
        <v>2</v>
      </c>
    </row>
    <row r="8" spans="1:40" ht="29" customHeight="1" thickBot="1">
      <c r="B8">
        <v>3</v>
      </c>
      <c r="C8" s="63" t="s">
        <v>200</v>
      </c>
      <c r="D8" s="88"/>
      <c r="E8" s="93"/>
      <c r="G8">
        <v>1</v>
      </c>
      <c r="H8">
        <v>1</v>
      </c>
      <c r="I8">
        <v>1</v>
      </c>
      <c r="J8">
        <f>SUM(F8:I8)</f>
        <v>3</v>
      </c>
      <c r="K8" s="63" t="s">
        <v>200</v>
      </c>
      <c r="L8" s="88"/>
      <c r="M8" s="93"/>
      <c r="N8" s="24"/>
      <c r="O8" s="89"/>
      <c r="P8" t="s">
        <v>680</v>
      </c>
      <c r="Q8">
        <f>AVERAGE(U8:AC8)*25</f>
        <v>92.857142857142861</v>
      </c>
      <c r="R8" s="70">
        <f>S8/7</f>
        <v>1</v>
      </c>
      <c r="S8">
        <f>COUNTIF(U8:AC8, "&gt;=3")</f>
        <v>7</v>
      </c>
      <c r="T8" s="64" t="s">
        <v>794</v>
      </c>
      <c r="U8">
        <f>IF(AF8&gt;0,AF8, " ")</f>
        <v>4</v>
      </c>
      <c r="V8">
        <f>IF(AG8&gt;0,AG8, " ")</f>
        <v>3</v>
      </c>
      <c r="W8">
        <f>IF(AH8&gt;0,AH8, " ")</f>
        <v>4</v>
      </c>
      <c r="X8">
        <f>IF(AI8&gt;0,AI8, " ")</f>
        <v>4</v>
      </c>
      <c r="Y8">
        <f>IF(AJ8&gt;0,AJ8, " ")</f>
        <v>4</v>
      </c>
      <c r="Z8">
        <f>IF(AK8&gt;0,AK8, " ")</f>
        <v>4</v>
      </c>
      <c r="AA8">
        <f>IF(AL8&gt;0,AL8, " ")</f>
        <v>3</v>
      </c>
      <c r="AB8" t="str">
        <f>IF(AM8&gt;0,AM8, " ")</f>
        <v xml:space="preserve"> </v>
      </c>
      <c r="AC8" t="str">
        <f>IF(AN8&gt;0,AN8, " ")</f>
        <v xml:space="preserve"> </v>
      </c>
      <c r="AF8">
        <v>4</v>
      </c>
      <c r="AG8">
        <v>3</v>
      </c>
      <c r="AH8">
        <v>4</v>
      </c>
      <c r="AI8">
        <v>4</v>
      </c>
      <c r="AJ8">
        <v>4</v>
      </c>
      <c r="AK8">
        <v>4</v>
      </c>
      <c r="AL8">
        <v>3</v>
      </c>
    </row>
    <row r="9" spans="1:40" ht="18" thickBot="1">
      <c r="B9">
        <v>3</v>
      </c>
      <c r="C9" s="63" t="s">
        <v>622</v>
      </c>
      <c r="D9" s="88"/>
      <c r="E9" s="24"/>
      <c r="G9">
        <v>1</v>
      </c>
      <c r="H9">
        <v>1</v>
      </c>
      <c r="I9">
        <v>1</v>
      </c>
      <c r="J9">
        <f>SUM(F9:I9)</f>
        <v>3</v>
      </c>
      <c r="K9" s="63" t="s">
        <v>622</v>
      </c>
      <c r="L9" s="88"/>
      <c r="M9" s="24"/>
      <c r="N9" s="24"/>
      <c r="O9" s="89"/>
      <c r="P9" t="s">
        <v>689</v>
      </c>
      <c r="Q9">
        <f>AVERAGE(U9:AC9)*25</f>
        <v>92.857142857142861</v>
      </c>
      <c r="R9" s="70">
        <f>S9/7</f>
        <v>1</v>
      </c>
      <c r="S9">
        <f>COUNTIF(U9:AC9, "&gt;=3")</f>
        <v>7</v>
      </c>
      <c r="T9" t="s">
        <v>778</v>
      </c>
      <c r="U9">
        <f>IF(AF9&gt;0,AF9, " ")</f>
        <v>4</v>
      </c>
      <c r="V9">
        <f>IF(AG9&gt;0,AG9, " ")</f>
        <v>3</v>
      </c>
      <c r="W9">
        <f>IF(AH9&gt;0,AH9, " ")</f>
        <v>4</v>
      </c>
      <c r="X9">
        <f>IF(AI9&gt;0,AI9, " ")</f>
        <v>4</v>
      </c>
      <c r="Y9">
        <f>IF(AJ9&gt;0,AJ9, " ")</f>
        <v>4</v>
      </c>
      <c r="Z9">
        <f>IF(AK9&gt;0,AK9, " ")</f>
        <v>4</v>
      </c>
      <c r="AA9">
        <f>IF(AL9&gt;0,AL9, " ")</f>
        <v>3</v>
      </c>
      <c r="AB9" t="str">
        <f>IF(AM9&gt;0,AM9, " ")</f>
        <v xml:space="preserve"> </v>
      </c>
      <c r="AC9" t="str">
        <f>IF(AN9&gt;0,AN9, " ")</f>
        <v xml:space="preserve"> </v>
      </c>
      <c r="AF9">
        <v>4</v>
      </c>
      <c r="AG9">
        <v>3</v>
      </c>
      <c r="AH9">
        <v>4</v>
      </c>
      <c r="AI9">
        <v>4</v>
      </c>
      <c r="AJ9">
        <v>4</v>
      </c>
      <c r="AK9">
        <v>4</v>
      </c>
      <c r="AL9">
        <v>3</v>
      </c>
    </row>
    <row r="10" spans="1:40" ht="18" thickBot="1">
      <c r="B10">
        <v>3</v>
      </c>
      <c r="C10" s="63" t="s">
        <v>605</v>
      </c>
      <c r="D10" s="93"/>
      <c r="E10" s="93"/>
      <c r="G10">
        <v>1</v>
      </c>
      <c r="H10">
        <v>1</v>
      </c>
      <c r="I10">
        <v>1</v>
      </c>
      <c r="J10">
        <f>SUM(F10:I10)</f>
        <v>3</v>
      </c>
      <c r="K10" s="63" t="s">
        <v>605</v>
      </c>
      <c r="L10" s="93"/>
      <c r="M10" s="93"/>
      <c r="N10" s="24"/>
      <c r="O10" s="62"/>
      <c r="P10" t="s">
        <v>676</v>
      </c>
      <c r="Q10">
        <f>AVERAGE(U10:AC10)*25</f>
        <v>100</v>
      </c>
      <c r="R10" s="70">
        <f>S10/5</f>
        <v>1</v>
      </c>
      <c r="S10">
        <f>COUNTIF(U10:AC10, "&gt;=3")</f>
        <v>5</v>
      </c>
      <c r="T10" t="s">
        <v>787</v>
      </c>
      <c r="U10">
        <f>IF(AF10&gt;0,AF10, " ")</f>
        <v>4</v>
      </c>
      <c r="V10">
        <f>IF(AG10&gt;0,AG10, " ")</f>
        <v>4</v>
      </c>
      <c r="W10">
        <f>IF(AH10&gt;0,AH10, " ")</f>
        <v>4</v>
      </c>
      <c r="X10">
        <f>IF(AI10&gt;0,AI10, " ")</f>
        <v>4</v>
      </c>
      <c r="Y10">
        <f>IF(AJ10&gt;0,AJ10, " ")</f>
        <v>4</v>
      </c>
      <c r="Z10" t="str">
        <f>IF(AK10&gt;0,AK10, " ")</f>
        <v xml:space="preserve"> </v>
      </c>
      <c r="AA10" t="str">
        <f>IF(AL10&gt;0,AL10, " ")</f>
        <v xml:space="preserve"> </v>
      </c>
      <c r="AB10" t="str">
        <f>IF(AM10&gt;0,AM10, " ")</f>
        <v xml:space="preserve"> </v>
      </c>
      <c r="AC10" t="str">
        <f>IF(AN10&gt;0,AN10, " ")</f>
        <v xml:space="preserve"> </v>
      </c>
      <c r="AF10">
        <v>4</v>
      </c>
      <c r="AG10">
        <v>4</v>
      </c>
      <c r="AH10">
        <v>4</v>
      </c>
      <c r="AI10">
        <v>4</v>
      </c>
      <c r="AJ10">
        <v>4</v>
      </c>
    </row>
    <row r="11" spans="1:40" ht="18" thickBot="1">
      <c r="B11">
        <v>3</v>
      </c>
      <c r="C11" s="63" t="s">
        <v>641</v>
      </c>
      <c r="D11" s="88"/>
      <c r="E11" s="93"/>
      <c r="F11">
        <v>1</v>
      </c>
      <c r="G11">
        <v>1</v>
      </c>
      <c r="H11">
        <v>1</v>
      </c>
      <c r="J11">
        <f>SUM(F11:I11)</f>
        <v>3</v>
      </c>
      <c r="K11" s="63" t="s">
        <v>641</v>
      </c>
      <c r="L11" s="88"/>
      <c r="M11" s="93"/>
      <c r="N11" s="24"/>
      <c r="O11" s="89"/>
      <c r="P11" s="69" t="s">
        <v>726</v>
      </c>
      <c r="Q11">
        <f>AVERAGE(U11:AC11)*25</f>
        <v>90</v>
      </c>
      <c r="R11" s="70">
        <f>S11/5</f>
        <v>1</v>
      </c>
      <c r="S11">
        <f>COUNTIF(U11:AC11, "&gt;=3")</f>
        <v>5</v>
      </c>
      <c r="T11">
        <v>16</v>
      </c>
      <c r="U11">
        <f>IF(AF11&gt;0,AF11, " ")</f>
        <v>4</v>
      </c>
      <c r="V11">
        <f>IF(AG11&gt;0,AG11, " ")</f>
        <v>4</v>
      </c>
      <c r="W11">
        <f>IF(AH11&gt;0,AH11, " ")</f>
        <v>4</v>
      </c>
      <c r="X11">
        <f>IF(AI11&gt;0,AI11, " ")</f>
        <v>3</v>
      </c>
      <c r="Y11">
        <f>IF(AJ11&gt;0,AJ11, " ")</f>
        <v>3</v>
      </c>
      <c r="Z11" t="str">
        <f>IF(AK11&gt;0,AK11, " ")</f>
        <v xml:space="preserve"> </v>
      </c>
      <c r="AA11" t="str">
        <f>IF(AL11&gt;0,AL11, " ")</f>
        <v xml:space="preserve"> </v>
      </c>
      <c r="AB11" t="str">
        <f>IF(AM11&gt;0,AM11, " ")</f>
        <v xml:space="preserve"> </v>
      </c>
      <c r="AC11" t="str">
        <f>IF(AN11&gt;0,AN11, " ")</f>
        <v xml:space="preserve"> </v>
      </c>
      <c r="AF11">
        <v>4</v>
      </c>
      <c r="AG11">
        <v>4</v>
      </c>
      <c r="AH11">
        <v>4</v>
      </c>
      <c r="AI11">
        <v>3</v>
      </c>
      <c r="AJ11">
        <v>3</v>
      </c>
    </row>
    <row r="12" spans="1:40" ht="35" thickBot="1">
      <c r="B12">
        <v>3</v>
      </c>
      <c r="C12" s="63" t="s">
        <v>601</v>
      </c>
      <c r="D12" s="93"/>
      <c r="E12" s="93"/>
      <c r="F12">
        <v>1</v>
      </c>
      <c r="G12">
        <v>1</v>
      </c>
      <c r="H12">
        <v>1</v>
      </c>
      <c r="J12">
        <f>SUM(F12:I12)</f>
        <v>3</v>
      </c>
      <c r="K12" s="63" t="s">
        <v>601</v>
      </c>
      <c r="L12" s="93"/>
      <c r="M12" s="93"/>
      <c r="N12" s="24"/>
      <c r="O12" s="62"/>
      <c r="P12" t="s">
        <v>673</v>
      </c>
      <c r="Q12">
        <f>AVERAGE(U12:AC12)*25</f>
        <v>85</v>
      </c>
      <c r="R12" s="70">
        <f>S12/5</f>
        <v>0.8</v>
      </c>
      <c r="S12">
        <f>COUNTIF(U12:AC12, "&gt;=3")</f>
        <v>4</v>
      </c>
      <c r="T12" t="s">
        <v>772</v>
      </c>
      <c r="U12">
        <f>IF(AF12&gt;0,AF12, " ")</f>
        <v>4</v>
      </c>
      <c r="V12">
        <f>IF(AG12&gt;0,AG12, " ")</f>
        <v>4</v>
      </c>
      <c r="W12">
        <f>IF(AH12&gt;0,AH12, " ")</f>
        <v>4</v>
      </c>
      <c r="X12">
        <f>IF(AI12&gt;0,AI12, " ")</f>
        <v>2</v>
      </c>
      <c r="Y12">
        <f>IF(AJ12&gt;0,AJ12, " ")</f>
        <v>3</v>
      </c>
      <c r="Z12" t="str">
        <f>IF(AK12&gt;0,AK12, " ")</f>
        <v xml:space="preserve"> </v>
      </c>
      <c r="AA12" t="str">
        <f>IF(AL12&gt;0,AL12, " ")</f>
        <v xml:space="preserve"> </v>
      </c>
      <c r="AB12" t="str">
        <f>IF(AM12&gt;0,AM12, " ")</f>
        <v xml:space="preserve"> </v>
      </c>
      <c r="AC12" t="str">
        <f>IF(AN12&gt;0,AN12, " ")</f>
        <v xml:space="preserve"> </v>
      </c>
      <c r="AF12">
        <v>4</v>
      </c>
      <c r="AG12">
        <v>4</v>
      </c>
      <c r="AH12">
        <v>4</v>
      </c>
      <c r="AI12">
        <v>2</v>
      </c>
      <c r="AJ12">
        <v>3</v>
      </c>
    </row>
    <row r="13" spans="1:40" ht="18" thickBot="1">
      <c r="B13">
        <v>3</v>
      </c>
      <c r="C13" s="63" t="s">
        <v>602</v>
      </c>
      <c r="D13" s="88"/>
      <c r="E13" s="93"/>
      <c r="F13">
        <v>1</v>
      </c>
      <c r="G13">
        <v>1</v>
      </c>
      <c r="H13">
        <v>1</v>
      </c>
      <c r="J13">
        <f>SUM(F13:I13)</f>
        <v>3</v>
      </c>
      <c r="K13" s="63" t="s">
        <v>602</v>
      </c>
      <c r="L13" s="88"/>
      <c r="M13" s="93"/>
      <c r="N13" s="24"/>
      <c r="O13" s="89"/>
      <c r="P13" s="69" t="s">
        <v>674</v>
      </c>
      <c r="Q13">
        <f>AVERAGE(U13:AC13)*25</f>
        <v>92.857142857142861</v>
      </c>
      <c r="R13" s="70">
        <f>S13/7</f>
        <v>1</v>
      </c>
      <c r="S13">
        <f>COUNTIF(U13:AC13, "&gt;=3")</f>
        <v>7</v>
      </c>
      <c r="T13" t="s">
        <v>773</v>
      </c>
      <c r="U13">
        <f>IF(AF13&gt;0,AF13, " ")</f>
        <v>3</v>
      </c>
      <c r="V13">
        <f>IF(AG13&gt;0,AG13, " ")</f>
        <v>4</v>
      </c>
      <c r="W13">
        <f>IF(AH13&gt;0,AH13, " ")</f>
        <v>4</v>
      </c>
      <c r="X13">
        <f>IF(AI13&gt;0,AI13, " ")</f>
        <v>4</v>
      </c>
      <c r="Y13">
        <f>IF(AJ13&gt;0,AJ13, " ")</f>
        <v>3</v>
      </c>
      <c r="Z13">
        <f>IF(AK13&gt;0,AK13, " ")</f>
        <v>4</v>
      </c>
      <c r="AA13">
        <f>IF(AL13&gt;0,AL13, " ")</f>
        <v>4</v>
      </c>
      <c r="AB13" t="str">
        <f>IF(AM13&gt;0,AM13, " ")</f>
        <v xml:space="preserve"> </v>
      </c>
      <c r="AC13" t="str">
        <f>IF(AN13&gt;0,AN13, " ")</f>
        <v xml:space="preserve"> </v>
      </c>
      <c r="AF13">
        <v>3</v>
      </c>
      <c r="AG13">
        <v>4</v>
      </c>
      <c r="AH13">
        <v>4</v>
      </c>
      <c r="AI13">
        <v>4</v>
      </c>
      <c r="AJ13">
        <v>3</v>
      </c>
      <c r="AK13">
        <v>4</v>
      </c>
      <c r="AL13">
        <v>4</v>
      </c>
    </row>
    <row r="14" spans="1:40" ht="18" thickBot="1">
      <c r="B14">
        <v>3</v>
      </c>
      <c r="C14" s="63" t="s">
        <v>615</v>
      </c>
      <c r="D14" s="93"/>
      <c r="E14" s="88"/>
      <c r="F14">
        <v>1</v>
      </c>
      <c r="G14">
        <v>1</v>
      </c>
      <c r="H14">
        <v>1</v>
      </c>
      <c r="J14">
        <f>SUM(F14:I14)</f>
        <v>3</v>
      </c>
      <c r="K14" s="63" t="s">
        <v>615</v>
      </c>
      <c r="L14" s="93"/>
      <c r="M14" s="88"/>
      <c r="N14" s="24"/>
      <c r="O14" s="89"/>
      <c r="P14" s="69" t="s">
        <v>682</v>
      </c>
      <c r="Q14">
        <f>AVERAGE(U14:AC14)*25</f>
        <v>96.428571428571431</v>
      </c>
      <c r="R14" s="70">
        <f>S14/7</f>
        <v>1</v>
      </c>
      <c r="S14">
        <f>COUNTIF(U14:AC14, "&gt;=3")</f>
        <v>7</v>
      </c>
      <c r="T14">
        <v>7</v>
      </c>
      <c r="U14">
        <f>IF(AF14&gt;0,AF14, " ")</f>
        <v>4</v>
      </c>
      <c r="V14">
        <f>IF(AG14&gt;0,AG14, " ")</f>
        <v>3</v>
      </c>
      <c r="W14">
        <f>IF(AH14&gt;0,AH14, " ")</f>
        <v>4</v>
      </c>
      <c r="X14">
        <f>IF(AI14&gt;0,AI14, " ")</f>
        <v>4</v>
      </c>
      <c r="Y14">
        <f>IF(AJ14&gt;0,AJ14, " ")</f>
        <v>4</v>
      </c>
      <c r="Z14">
        <f>IF(AK14&gt;0,AK14, " ")</f>
        <v>4</v>
      </c>
      <c r="AA14">
        <f>IF(AL14&gt;0,AL14, " ")</f>
        <v>4</v>
      </c>
      <c r="AB14" t="str">
        <f>IF(AM14&gt;0,AM14, " ")</f>
        <v xml:space="preserve"> </v>
      </c>
      <c r="AC14" t="str">
        <f>IF(AN14&gt;0,AN14, " ")</f>
        <v xml:space="preserve"> </v>
      </c>
      <c r="AF14">
        <v>4</v>
      </c>
      <c r="AG14">
        <v>3</v>
      </c>
      <c r="AH14">
        <v>4</v>
      </c>
      <c r="AI14">
        <v>4</v>
      </c>
      <c r="AJ14">
        <v>4</v>
      </c>
      <c r="AK14">
        <v>4</v>
      </c>
      <c r="AL14">
        <v>4</v>
      </c>
    </row>
    <row r="15" spans="1:40" ht="18" thickBot="1">
      <c r="B15">
        <v>3</v>
      </c>
      <c r="C15" s="63" t="s">
        <v>212</v>
      </c>
      <c r="D15" s="88"/>
      <c r="E15" s="93"/>
      <c r="F15">
        <v>1</v>
      </c>
      <c r="G15">
        <v>1</v>
      </c>
      <c r="H15">
        <v>1</v>
      </c>
      <c r="J15">
        <f>SUM(F15:I15)</f>
        <v>3</v>
      </c>
      <c r="K15" s="63" t="s">
        <v>212</v>
      </c>
      <c r="L15" s="88"/>
      <c r="M15" s="93"/>
      <c r="N15" s="24"/>
      <c r="O15" s="89"/>
      <c r="P15" s="69" t="s">
        <v>743</v>
      </c>
      <c r="Q15">
        <f>AVERAGE(U15:AC15)*25</f>
        <v>100</v>
      </c>
      <c r="R15" s="70">
        <f>S15/5</f>
        <v>1</v>
      </c>
      <c r="S15">
        <f>COUNTIF(U15:AC15, "&gt;=3")</f>
        <v>5</v>
      </c>
      <c r="T15">
        <v>7</v>
      </c>
      <c r="U15">
        <f>IF(AF15&gt;0,AF15, " ")</f>
        <v>4</v>
      </c>
      <c r="V15">
        <f>IF(AG15&gt;0,AG15, " ")</f>
        <v>4</v>
      </c>
      <c r="W15">
        <f>IF(AH15&gt;0,AH15, " ")</f>
        <v>4</v>
      </c>
      <c r="X15">
        <f>IF(AI15&gt;0,AI15, " ")</f>
        <v>4</v>
      </c>
      <c r="Y15">
        <f>IF(AJ15&gt;0,AJ15, " ")</f>
        <v>4</v>
      </c>
      <c r="Z15" t="str">
        <f>IF(AK15&gt;0,AK15, " ")</f>
        <v xml:space="preserve"> </v>
      </c>
      <c r="AA15" t="str">
        <f>IF(AL15&gt;0,AL15, " ")</f>
        <v xml:space="preserve"> </v>
      </c>
      <c r="AB15" t="str">
        <f>IF(AM15&gt;0,AM15, " ")</f>
        <v xml:space="preserve"> </v>
      </c>
      <c r="AC15" t="str">
        <f>IF(AN15&gt;0,AN15, " ")</f>
        <v xml:space="preserve"> </v>
      </c>
      <c r="AF15">
        <v>4</v>
      </c>
      <c r="AG15">
        <v>4</v>
      </c>
      <c r="AH15">
        <v>4</v>
      </c>
      <c r="AI15">
        <v>4</v>
      </c>
      <c r="AJ15">
        <v>4</v>
      </c>
    </row>
    <row r="16" spans="1:40" ht="18" thickBot="1">
      <c r="B16">
        <v>3</v>
      </c>
      <c r="C16" s="63" t="s">
        <v>533</v>
      </c>
      <c r="D16" s="93"/>
      <c r="E16" s="93"/>
      <c r="F16">
        <v>1</v>
      </c>
      <c r="G16">
        <v>1</v>
      </c>
      <c r="H16">
        <v>1</v>
      </c>
      <c r="J16">
        <f>SUM(F16:I16)</f>
        <v>3</v>
      </c>
      <c r="K16" s="63" t="s">
        <v>533</v>
      </c>
      <c r="L16" s="93"/>
      <c r="M16" s="93"/>
      <c r="N16" s="24"/>
      <c r="O16" s="62"/>
      <c r="P16" s="69" t="s">
        <v>712</v>
      </c>
      <c r="Q16">
        <f>AVERAGE(U16:AC16)*25</f>
        <v>100</v>
      </c>
      <c r="R16" s="70">
        <f>S16/6</f>
        <v>0.83333333333333337</v>
      </c>
      <c r="S16">
        <f>COUNTIF(U16:AC16, "&gt;=3")</f>
        <v>5</v>
      </c>
      <c r="T16">
        <v>5</v>
      </c>
      <c r="U16">
        <f>IF(AF16&gt;0,AF16, " ")</f>
        <v>4</v>
      </c>
      <c r="V16">
        <f>IF(AG16&gt;0,AG16, " ")</f>
        <v>4</v>
      </c>
      <c r="W16" t="str">
        <f>IF(AH16&gt;0,AH16, " ")</f>
        <v xml:space="preserve"> </v>
      </c>
      <c r="X16">
        <f>IF(AI16&gt;0,AI16, " ")</f>
        <v>4</v>
      </c>
      <c r="Y16">
        <f>IF(AJ16&gt;0,AJ16, " ")</f>
        <v>4</v>
      </c>
      <c r="Z16">
        <f>IF(AK16&gt;0,AK16, " ")</f>
        <v>4</v>
      </c>
      <c r="AA16" t="str">
        <f>IF(AL16&gt;0,AL16, " ")</f>
        <v xml:space="preserve"> </v>
      </c>
      <c r="AB16" t="str">
        <f>IF(AM16&gt;0,AM16, " ")</f>
        <v xml:space="preserve"> </v>
      </c>
      <c r="AC16" t="str">
        <f>IF(AN16&gt;0,AN16, " ")</f>
        <v xml:space="preserve"> </v>
      </c>
      <c r="AF16">
        <v>4</v>
      </c>
      <c r="AG16">
        <v>4</v>
      </c>
      <c r="AI16">
        <v>4</v>
      </c>
      <c r="AJ16">
        <v>4</v>
      </c>
      <c r="AK16">
        <v>4</v>
      </c>
    </row>
    <row r="17" spans="1:38" ht="18" thickBot="1">
      <c r="B17">
        <v>3</v>
      </c>
      <c r="C17" s="67" t="s">
        <v>650</v>
      </c>
      <c r="D17" s="88"/>
      <c r="E17" s="93"/>
      <c r="F17">
        <v>1</v>
      </c>
      <c r="G17">
        <v>1</v>
      </c>
      <c r="H17">
        <v>1</v>
      </c>
      <c r="J17">
        <f>SUM(F17:I17)</f>
        <v>3</v>
      </c>
      <c r="K17" s="67" t="s">
        <v>650</v>
      </c>
      <c r="L17" s="88"/>
      <c r="M17" s="93"/>
      <c r="N17" s="24"/>
      <c r="O17" s="89"/>
      <c r="P17" t="s">
        <v>737</v>
      </c>
      <c r="Q17">
        <f>AVERAGE(U17:AC17)*25</f>
        <v>80</v>
      </c>
      <c r="R17" s="70">
        <f>S17/5</f>
        <v>0.8</v>
      </c>
      <c r="S17">
        <f>COUNTIF(U17:AC17, "&gt;=3")</f>
        <v>4</v>
      </c>
      <c r="T17" t="s">
        <v>786</v>
      </c>
      <c r="U17">
        <f>IF(AF17&gt;0,AF17, " ")</f>
        <v>4</v>
      </c>
      <c r="V17">
        <f>IF(AG17&gt;0,AG17, " ")</f>
        <v>4</v>
      </c>
      <c r="W17">
        <f>IF(AH17&gt;0,AH17, " ")</f>
        <v>4</v>
      </c>
      <c r="X17">
        <f>IF(AI17&gt;0,AI17, " ")</f>
        <v>3</v>
      </c>
      <c r="Y17">
        <f>IF(AJ17&gt;0,AJ17, " ")</f>
        <v>1</v>
      </c>
      <c r="Z17" t="str">
        <f>IF(AK17&gt;0,AK17, " ")</f>
        <v xml:space="preserve"> </v>
      </c>
      <c r="AA17" t="str">
        <f>IF(AL17&gt;0,AL17, " ")</f>
        <v xml:space="preserve"> </v>
      </c>
      <c r="AB17" t="str">
        <f>IF(AM17&gt;0,AM17, " ")</f>
        <v xml:space="preserve"> </v>
      </c>
      <c r="AC17" t="str">
        <f>IF(AN17&gt;0,AN17, " ")</f>
        <v xml:space="preserve"> </v>
      </c>
      <c r="AF17">
        <v>4</v>
      </c>
      <c r="AG17">
        <v>4</v>
      </c>
      <c r="AH17">
        <v>4</v>
      </c>
      <c r="AI17">
        <v>3</v>
      </c>
      <c r="AJ17">
        <v>1</v>
      </c>
    </row>
    <row r="18" spans="1:38" ht="18" thickBot="1">
      <c r="B18">
        <v>3</v>
      </c>
      <c r="C18" s="63" t="s">
        <v>618</v>
      </c>
      <c r="D18" s="88"/>
      <c r="E18" s="93"/>
      <c r="F18">
        <v>1</v>
      </c>
      <c r="G18">
        <v>1</v>
      </c>
      <c r="H18">
        <v>1</v>
      </c>
      <c r="J18">
        <f>SUM(F18:I18)</f>
        <v>3</v>
      </c>
      <c r="K18" s="63" t="s">
        <v>618</v>
      </c>
      <c r="L18" s="88"/>
      <c r="M18" s="93"/>
      <c r="N18" s="24"/>
      <c r="O18" s="89"/>
      <c r="P18" s="69" t="s">
        <v>685</v>
      </c>
      <c r="Q18">
        <f>AVERAGE(U18:AC18)*25</f>
        <v>100</v>
      </c>
      <c r="R18" s="70">
        <f>S18/7</f>
        <v>1</v>
      </c>
      <c r="S18">
        <f>COUNTIF(U18:AC18, "&gt;=3")</f>
        <v>7</v>
      </c>
      <c r="T18">
        <v>1</v>
      </c>
      <c r="U18">
        <f>IF(AF18&gt;0,AF18, " ")</f>
        <v>4</v>
      </c>
      <c r="V18">
        <f>IF(AG18&gt;0,AG18, " ")</f>
        <v>4</v>
      </c>
      <c r="W18">
        <f>IF(AH18&gt;0,AH18, " ")</f>
        <v>4</v>
      </c>
      <c r="X18">
        <f>IF(AI18&gt;0,AI18, " ")</f>
        <v>4</v>
      </c>
      <c r="Y18">
        <f>IF(AJ18&gt;0,AJ18, " ")</f>
        <v>4</v>
      </c>
      <c r="Z18">
        <f>IF(AK18&gt;0,AK18, " ")</f>
        <v>4</v>
      </c>
      <c r="AA18">
        <f>IF(AL18&gt;0,AL18, " ")</f>
        <v>4</v>
      </c>
      <c r="AB18" t="str">
        <f>IF(AM18&gt;0,AM18, " ")</f>
        <v xml:space="preserve"> </v>
      </c>
      <c r="AC18" t="str">
        <f>IF(AN18&gt;0,AN18, " ")</f>
        <v xml:space="preserve"> </v>
      </c>
      <c r="AF18">
        <v>4</v>
      </c>
      <c r="AG18">
        <v>4</v>
      </c>
      <c r="AH18">
        <v>4</v>
      </c>
      <c r="AI18">
        <v>4</v>
      </c>
      <c r="AJ18">
        <v>4</v>
      </c>
      <c r="AK18">
        <v>4</v>
      </c>
      <c r="AL18">
        <v>4</v>
      </c>
    </row>
    <row r="19" spans="1:38" ht="18" thickBot="1">
      <c r="B19">
        <v>3</v>
      </c>
      <c r="C19" s="63" t="s">
        <v>618</v>
      </c>
      <c r="D19" s="24"/>
      <c r="E19" s="88"/>
      <c r="F19">
        <v>1</v>
      </c>
      <c r="G19">
        <v>1</v>
      </c>
      <c r="H19">
        <v>1</v>
      </c>
      <c r="J19">
        <f>SUM(F19:I19)</f>
        <v>3</v>
      </c>
      <c r="K19" s="63" t="s">
        <v>618</v>
      </c>
      <c r="L19" s="24"/>
      <c r="M19" s="88"/>
      <c r="N19" s="24"/>
      <c r="O19" s="62"/>
      <c r="P19" s="69" t="s">
        <v>685</v>
      </c>
      <c r="Q19">
        <f>AVERAGE(U19:AC19)*25</f>
        <v>100</v>
      </c>
      <c r="R19" s="70">
        <f>S19/6</f>
        <v>1</v>
      </c>
      <c r="S19">
        <f>COUNTIF(U19:AC19, "&gt;=3")</f>
        <v>6</v>
      </c>
      <c r="T19">
        <v>1</v>
      </c>
      <c r="U19">
        <f>IF(AF19&gt;0,AF19, " ")</f>
        <v>4</v>
      </c>
      <c r="V19">
        <f>IF(AG19&gt;0,AG19, " ")</f>
        <v>4</v>
      </c>
      <c r="W19">
        <f>IF(AH19&gt;0,AH19, " ")</f>
        <v>4</v>
      </c>
      <c r="X19">
        <f>IF(AI19&gt;0,AI19, " ")</f>
        <v>4</v>
      </c>
      <c r="Y19">
        <f>IF(AJ19&gt;0,AJ19, " ")</f>
        <v>4</v>
      </c>
      <c r="Z19">
        <f>IF(AK19&gt;0,AK19, " ")</f>
        <v>4</v>
      </c>
      <c r="AA19" t="str">
        <f>IF(AL19&gt;0,AL19, " ")</f>
        <v xml:space="preserve"> </v>
      </c>
      <c r="AB19" t="str">
        <f>IF(AM19&gt;0,AM19, " ")</f>
        <v xml:space="preserve"> </v>
      </c>
      <c r="AC19" t="str">
        <f>IF(AN19&gt;0,AN19, " ")</f>
        <v xml:space="preserve"> </v>
      </c>
      <c r="AF19">
        <v>4</v>
      </c>
      <c r="AG19">
        <v>4</v>
      </c>
      <c r="AH19">
        <v>4</v>
      </c>
      <c r="AI19">
        <v>4</v>
      </c>
      <c r="AJ19">
        <v>4</v>
      </c>
      <c r="AK19">
        <v>4</v>
      </c>
    </row>
    <row r="20" spans="1:38" ht="18" thickBot="1">
      <c r="B20">
        <v>3</v>
      </c>
      <c r="C20" s="63" t="s">
        <v>618</v>
      </c>
      <c r="D20" s="88"/>
      <c r="E20" s="93"/>
      <c r="F20">
        <v>1</v>
      </c>
      <c r="G20">
        <v>1</v>
      </c>
      <c r="H20">
        <v>1</v>
      </c>
      <c r="J20">
        <f>SUM(F20:I20)</f>
        <v>3</v>
      </c>
      <c r="K20" s="63" t="s">
        <v>618</v>
      </c>
      <c r="L20" s="88"/>
      <c r="M20" s="93"/>
      <c r="N20" s="24"/>
      <c r="O20" s="89"/>
      <c r="P20" s="69" t="s">
        <v>685</v>
      </c>
      <c r="Q20">
        <f>AVERAGE(U20:AC20)*25</f>
        <v>100</v>
      </c>
      <c r="R20" s="70">
        <f>S20/5</f>
        <v>1</v>
      </c>
      <c r="S20">
        <f>COUNTIF(U20:AC20, "&gt;=3")</f>
        <v>5</v>
      </c>
      <c r="T20">
        <v>1</v>
      </c>
      <c r="U20">
        <f>IF(AF20&gt;0,AF20, " ")</f>
        <v>4</v>
      </c>
      <c r="V20">
        <f>IF(AG20&gt;0,AG20, " ")</f>
        <v>4</v>
      </c>
      <c r="W20">
        <f>IF(AH20&gt;0,AH20, " ")</f>
        <v>4</v>
      </c>
      <c r="X20">
        <f>IF(AI20&gt;0,AI20, " ")</f>
        <v>4</v>
      </c>
      <c r="Y20">
        <f>IF(AJ20&gt;0,AJ20, " ")</f>
        <v>4</v>
      </c>
      <c r="Z20" t="str">
        <f>IF(AK20&gt;0,AK20, " ")</f>
        <v xml:space="preserve"> </v>
      </c>
      <c r="AA20" t="str">
        <f>IF(AL20&gt;0,AL20, " ")</f>
        <v xml:space="preserve"> </v>
      </c>
      <c r="AB20" t="str">
        <f>IF(AM20&gt;0,AM20, " ")</f>
        <v xml:space="preserve"> </v>
      </c>
      <c r="AC20" t="str">
        <f>IF(AN20&gt;0,AN20, " ")</f>
        <v xml:space="preserve"> </v>
      </c>
      <c r="AF20">
        <v>4</v>
      </c>
      <c r="AG20">
        <v>4</v>
      </c>
      <c r="AH20">
        <v>4</v>
      </c>
      <c r="AI20">
        <v>4</v>
      </c>
      <c r="AJ20">
        <v>4</v>
      </c>
    </row>
    <row r="21" spans="1:38" ht="18" thickBot="1">
      <c r="A21" s="86">
        <v>1</v>
      </c>
      <c r="B21" s="86"/>
      <c r="C21" s="68" t="s">
        <v>597</v>
      </c>
      <c r="D21" s="93"/>
      <c r="E21" s="93"/>
      <c r="F21" s="3">
        <v>1</v>
      </c>
      <c r="I21">
        <v>1</v>
      </c>
      <c r="J21">
        <f>SUM(F21:I21)</f>
        <v>2</v>
      </c>
      <c r="K21" s="68" t="s">
        <v>597</v>
      </c>
      <c r="L21" s="93"/>
      <c r="M21" s="93"/>
      <c r="N21" s="24"/>
      <c r="O21" s="62"/>
      <c r="P21" t="s">
        <v>666</v>
      </c>
      <c r="Q21">
        <f>AVERAGE(U21:AC21)*25</f>
        <v>65</v>
      </c>
      <c r="R21" s="70">
        <f>S21/7</f>
        <v>0.42857142857142855</v>
      </c>
      <c r="S21">
        <f>COUNTIF(U21:AC21, "&gt;=3")</f>
        <v>3</v>
      </c>
      <c r="T21">
        <v>17</v>
      </c>
      <c r="U21">
        <f>IF(AF21&gt;0,AF21, " ")</f>
        <v>3</v>
      </c>
      <c r="V21">
        <f>IF(AG21&gt;0,AG21, " ")</f>
        <v>3</v>
      </c>
      <c r="W21" t="str">
        <f>IF(AH21&gt;0,AH21, " ")</f>
        <v xml:space="preserve"> </v>
      </c>
      <c r="X21" t="str">
        <f>IF(AI21&gt;0,AI21, " ")</f>
        <v xml:space="preserve"> </v>
      </c>
      <c r="Y21">
        <f>IF(AJ21&gt;0,AJ21, " ")</f>
        <v>2</v>
      </c>
      <c r="Z21">
        <f>IF(AK21&gt;0,AK21, " ")</f>
        <v>3</v>
      </c>
      <c r="AA21">
        <f>IF(AL21&gt;0,AL21, " ")</f>
        <v>2</v>
      </c>
      <c r="AB21" t="str">
        <f>IF(AM21&gt;0,AM21, " ")</f>
        <v xml:space="preserve"> </v>
      </c>
      <c r="AC21" t="str">
        <f>IF(AN21&gt;0,AN21, " ")</f>
        <v xml:space="preserve"> </v>
      </c>
      <c r="AD21" t="s">
        <v>668</v>
      </c>
      <c r="AF21">
        <v>3</v>
      </c>
      <c r="AG21">
        <v>3</v>
      </c>
      <c r="AH21" s="60">
        <v>-3</v>
      </c>
      <c r="AI21" s="60">
        <v>-2</v>
      </c>
      <c r="AJ21">
        <v>2</v>
      </c>
      <c r="AK21">
        <v>3</v>
      </c>
      <c r="AL21">
        <v>2</v>
      </c>
    </row>
    <row r="22" spans="1:38" ht="18" thickBot="1">
      <c r="A22" s="86">
        <v>1</v>
      </c>
      <c r="B22" s="86"/>
      <c r="C22" s="68" t="s">
        <v>649</v>
      </c>
      <c r="D22" s="93"/>
      <c r="F22" s="3">
        <v>1</v>
      </c>
      <c r="I22">
        <v>1</v>
      </c>
      <c r="J22">
        <f>SUM(F22:I22)</f>
        <v>2</v>
      </c>
      <c r="K22" s="68" t="s">
        <v>649</v>
      </c>
      <c r="L22" s="93"/>
      <c r="N22" s="24"/>
      <c r="O22" s="62"/>
      <c r="P22" t="s">
        <v>735</v>
      </c>
      <c r="Q22">
        <f>AVERAGE(U22:AC22)*25</f>
        <v>50</v>
      </c>
      <c r="R22" s="70">
        <f>S22/5</f>
        <v>0.2</v>
      </c>
      <c r="S22">
        <f>COUNTIF(U22:AC22, "&gt;=3")</f>
        <v>1</v>
      </c>
      <c r="T22">
        <v>17</v>
      </c>
      <c r="U22" t="str">
        <f>IF(AF22&gt;0,AF22, " ")</f>
        <v xml:space="preserve"> </v>
      </c>
      <c r="V22">
        <f>IF(AG22&gt;0,AG22, " ")</f>
        <v>3</v>
      </c>
      <c r="W22">
        <f>IF(AH22&gt;0,AH22, " ")</f>
        <v>2</v>
      </c>
      <c r="X22" t="str">
        <f>IF(AI22&gt;0,AI22, " ")</f>
        <v xml:space="preserve"> </v>
      </c>
      <c r="Y22">
        <f>IF(AJ22&gt;0,AJ22, " ")</f>
        <v>1</v>
      </c>
      <c r="Z22" t="str">
        <f>IF(AK22&gt;0,AK22, " ")</f>
        <v xml:space="preserve"> </v>
      </c>
      <c r="AA22" t="str">
        <f>IF(AL22&gt;0,AL22, " ")</f>
        <v xml:space="preserve"> </v>
      </c>
      <c r="AB22" t="str">
        <f>IF(AM22&gt;0,AM22, " ")</f>
        <v xml:space="preserve"> </v>
      </c>
      <c r="AC22" t="str">
        <f>IF(AN22&gt;0,AN22, " ")</f>
        <v xml:space="preserve"> </v>
      </c>
      <c r="AD22" t="s">
        <v>669</v>
      </c>
      <c r="AF22">
        <v>-3</v>
      </c>
      <c r="AG22">
        <v>3</v>
      </c>
      <c r="AH22">
        <v>2</v>
      </c>
      <c r="AI22">
        <v>0</v>
      </c>
      <c r="AJ22">
        <v>1</v>
      </c>
    </row>
    <row r="23" spans="1:38" ht="18" thickBot="1">
      <c r="A23">
        <v>1</v>
      </c>
      <c r="B23" t="s">
        <v>1306</v>
      </c>
      <c r="C23" s="68" t="s">
        <v>607</v>
      </c>
      <c r="D23" s="93"/>
      <c r="E23" s="96"/>
      <c r="F23" s="3">
        <v>1</v>
      </c>
      <c r="I23">
        <v>1</v>
      </c>
      <c r="J23">
        <f>SUM(F23:I23)</f>
        <v>2</v>
      </c>
      <c r="K23" s="68" t="s">
        <v>607</v>
      </c>
      <c r="L23" s="93"/>
      <c r="M23" s="96"/>
      <c r="N23" s="24"/>
      <c r="O23" s="62"/>
      <c r="Q23">
        <v>0</v>
      </c>
      <c r="R23" s="70">
        <f>S23/7</f>
        <v>0</v>
      </c>
      <c r="S23">
        <f>COUNTIF(U23:AC23, "&gt;=3")</f>
        <v>0</v>
      </c>
      <c r="T23">
        <v>17</v>
      </c>
      <c r="U23" t="str">
        <f>IF(AF23&gt;0,AF23, " ")</f>
        <v xml:space="preserve"> </v>
      </c>
      <c r="V23" t="str">
        <f>IF(AG23&gt;0,AG23, " ")</f>
        <v xml:space="preserve"> </v>
      </c>
      <c r="W23" t="str">
        <f>IF(AH23&gt;0,AH23, " ")</f>
        <v xml:space="preserve"> </v>
      </c>
      <c r="X23" t="str">
        <f>IF(AI23&gt;0,AI23, " ")</f>
        <v xml:space="preserve"> </v>
      </c>
      <c r="Y23" t="str">
        <f>IF(AJ23&gt;0,AJ23, " ")</f>
        <v xml:space="preserve"> </v>
      </c>
      <c r="Z23" t="str">
        <f>IF(AK23&gt;0,AK23, " ")</f>
        <v xml:space="preserve"> </v>
      </c>
      <c r="AA23" t="str">
        <f>IF(AL23&gt;0,AL23, " ")</f>
        <v xml:space="preserve"> </v>
      </c>
      <c r="AB23" t="str">
        <f>IF(AM23&gt;0,AM23, " ")</f>
        <v xml:space="preserve"> </v>
      </c>
      <c r="AC23" t="str">
        <f>IF(AN23&gt;0,AN23, " ")</f>
        <v xml:space="preserve"> </v>
      </c>
      <c r="AD23" t="s">
        <v>670</v>
      </c>
      <c r="AF23">
        <v>-4</v>
      </c>
      <c r="AG23">
        <v>-2</v>
      </c>
      <c r="AH23">
        <v>-3</v>
      </c>
      <c r="AI23">
        <v>-4</v>
      </c>
      <c r="AJ23">
        <v>-4</v>
      </c>
      <c r="AK23">
        <v>-4</v>
      </c>
      <c r="AL23">
        <v>-4</v>
      </c>
    </row>
    <row r="24" spans="1:38" ht="18" thickBot="1">
      <c r="A24">
        <v>1</v>
      </c>
      <c r="B24" t="s">
        <v>1303</v>
      </c>
      <c r="C24" s="63" t="s">
        <v>616</v>
      </c>
      <c r="D24" s="93"/>
      <c r="E24" s="24"/>
      <c r="F24" s="3"/>
      <c r="G24">
        <v>1</v>
      </c>
      <c r="I24">
        <v>1</v>
      </c>
      <c r="J24">
        <f>SUM(F24:I24)</f>
        <v>2</v>
      </c>
      <c r="K24" s="63" t="s">
        <v>616</v>
      </c>
      <c r="L24" s="93"/>
      <c r="M24" s="24"/>
      <c r="N24" s="24"/>
      <c r="O24" s="62"/>
      <c r="P24" t="s">
        <v>562</v>
      </c>
      <c r="Q24">
        <f>AVERAGE(U24:AC24)*25</f>
        <v>89.285714285714292</v>
      </c>
      <c r="R24" s="70">
        <f>S24/7</f>
        <v>0.8571428571428571</v>
      </c>
      <c r="S24">
        <f>COUNTIF(U24:AC24, "&gt;=3")</f>
        <v>6</v>
      </c>
      <c r="T24" s="64" t="s">
        <v>796</v>
      </c>
      <c r="U24">
        <f>IF(AF24&gt;0,AF24, " ")</f>
        <v>4</v>
      </c>
      <c r="V24">
        <f>IF(AG24&gt;0,AG24, " ")</f>
        <v>3</v>
      </c>
      <c r="W24">
        <f>IF(AH24&gt;0,AH24, " ")</f>
        <v>4</v>
      </c>
      <c r="X24">
        <f>IF(AI24&gt;0,AI24, " ")</f>
        <v>4</v>
      </c>
      <c r="Y24">
        <f>IF(AJ24&gt;0,AJ24, " ")</f>
        <v>4</v>
      </c>
      <c r="Z24">
        <f>IF(AK24&gt;0,AK24, " ")</f>
        <v>4</v>
      </c>
      <c r="AA24">
        <f>IF(AL24&gt;0,AL24, " ")</f>
        <v>2</v>
      </c>
      <c r="AB24" t="str">
        <f>IF(AM24&gt;0,AM24, " ")</f>
        <v xml:space="preserve"> </v>
      </c>
      <c r="AC24" t="str">
        <f>IF(AN24&gt;0,AN24, " ")</f>
        <v xml:space="preserve"> </v>
      </c>
      <c r="AF24">
        <v>4</v>
      </c>
      <c r="AG24">
        <v>3</v>
      </c>
      <c r="AH24">
        <v>4</v>
      </c>
      <c r="AI24">
        <v>4</v>
      </c>
      <c r="AJ24">
        <v>4</v>
      </c>
      <c r="AK24">
        <v>4</v>
      </c>
      <c r="AL24">
        <v>2</v>
      </c>
    </row>
    <row r="25" spans="1:38" ht="18" thickBot="1">
      <c r="C25" s="68" t="s">
        <v>617</v>
      </c>
      <c r="D25" s="93"/>
      <c r="E25" s="93"/>
      <c r="F25" s="3">
        <v>1</v>
      </c>
      <c r="I25">
        <v>1</v>
      </c>
      <c r="J25">
        <f>SUM(F25:I25)</f>
        <v>2</v>
      </c>
      <c r="K25" s="68" t="s">
        <v>617</v>
      </c>
      <c r="L25" s="93"/>
      <c r="M25" s="93"/>
      <c r="N25" s="24"/>
      <c r="O25" s="62"/>
      <c r="P25" t="s">
        <v>684</v>
      </c>
      <c r="Q25">
        <f>AVERAGE(U25:AC25)*25</f>
        <v>70</v>
      </c>
      <c r="R25" s="70">
        <f>S25/7</f>
        <v>0.42857142857142855</v>
      </c>
      <c r="S25">
        <f>COUNTIF(U25:AC25, "&gt;=3")</f>
        <v>3</v>
      </c>
      <c r="T25">
        <v>20</v>
      </c>
      <c r="U25" t="str">
        <f>IF(AF25&gt;0,AF25, " ")</f>
        <v xml:space="preserve"> </v>
      </c>
      <c r="V25">
        <f>IF(AG25&gt;0,AG25, " ")</f>
        <v>2</v>
      </c>
      <c r="W25">
        <f>IF(AH25&gt;0,AH25, " ")</f>
        <v>3</v>
      </c>
      <c r="X25">
        <f>IF(AI25&gt;0,AI25, " ")</f>
        <v>4</v>
      </c>
      <c r="Y25" t="str">
        <f>IF(AJ25&gt;0,AJ25, " ")</f>
        <v xml:space="preserve"> </v>
      </c>
      <c r="Z25">
        <f>IF(AK25&gt;0,AK25, " ")</f>
        <v>3</v>
      </c>
      <c r="AA25">
        <f>IF(AL25&gt;0,AL25, " ")</f>
        <v>2</v>
      </c>
      <c r="AB25" t="str">
        <f>IF(AM25&gt;0,AM25, " ")</f>
        <v xml:space="preserve"> </v>
      </c>
      <c r="AC25" t="str">
        <f>IF(AN25&gt;0,AN25, " ")</f>
        <v xml:space="preserve"> </v>
      </c>
      <c r="AF25">
        <v>0</v>
      </c>
      <c r="AG25">
        <v>2</v>
      </c>
      <c r="AH25">
        <v>3</v>
      </c>
      <c r="AI25">
        <v>4</v>
      </c>
      <c r="AJ25">
        <v>0</v>
      </c>
      <c r="AK25">
        <v>3</v>
      </c>
      <c r="AL25">
        <v>2</v>
      </c>
    </row>
    <row r="26" spans="1:38" ht="18" thickBot="1">
      <c r="A26" s="86">
        <v>1</v>
      </c>
      <c r="B26" s="86"/>
      <c r="C26" s="62"/>
      <c r="D26" s="93"/>
      <c r="E26" s="71" t="s">
        <v>621</v>
      </c>
      <c r="F26" s="3"/>
      <c r="G26">
        <v>1</v>
      </c>
      <c r="H26">
        <v>1</v>
      </c>
      <c r="I26">
        <v>1</v>
      </c>
      <c r="J26">
        <f>SUM(F26:I26)</f>
        <v>3</v>
      </c>
      <c r="K26" s="62"/>
      <c r="L26" s="93"/>
      <c r="M26" s="71" t="s">
        <v>621</v>
      </c>
      <c r="N26" s="24"/>
      <c r="O26" s="88"/>
      <c r="P26" t="s">
        <v>688</v>
      </c>
      <c r="Q26">
        <f>AVERAGE(U26:AC26)*25</f>
        <v>75</v>
      </c>
      <c r="R26" s="70">
        <f>S26/7</f>
        <v>0.8571428571428571</v>
      </c>
      <c r="S26">
        <f>COUNTIF(U26:AC26, "&gt;=3")</f>
        <v>6</v>
      </c>
      <c r="T26" t="s">
        <v>778</v>
      </c>
      <c r="U26">
        <f>IF(AF26&gt;0,AF26, " ")</f>
        <v>3</v>
      </c>
      <c r="V26">
        <f>IF(AG26&gt;0,AG26, " ")</f>
        <v>3</v>
      </c>
      <c r="W26">
        <f>IF(AH26&gt;0,AH26, " ")</f>
        <v>3</v>
      </c>
      <c r="X26">
        <f>IF(AI26&gt;0,AI26, " ")</f>
        <v>3</v>
      </c>
      <c r="Y26" t="str">
        <f>IF(AJ26&gt;0,AJ26, " ")</f>
        <v xml:space="preserve"> </v>
      </c>
      <c r="Z26">
        <f>IF(AK26&gt;0,AK26, " ")</f>
        <v>3</v>
      </c>
      <c r="AA26">
        <f>IF(AL26&gt;0,AL26, " ")</f>
        <v>3</v>
      </c>
      <c r="AB26" t="str">
        <f>IF(AM26&gt;0,AM26, " ")</f>
        <v xml:space="preserve"> </v>
      </c>
      <c r="AC26" t="str">
        <f>IF(AN26&gt;0,AN26, " ")</f>
        <v xml:space="preserve"> </v>
      </c>
      <c r="AF26">
        <v>3</v>
      </c>
      <c r="AG26">
        <v>3</v>
      </c>
      <c r="AH26">
        <v>3</v>
      </c>
      <c r="AI26">
        <v>3</v>
      </c>
      <c r="AJ26">
        <v>0</v>
      </c>
      <c r="AK26">
        <v>3</v>
      </c>
      <c r="AL26">
        <v>3</v>
      </c>
    </row>
    <row r="27" spans="1:38" ht="18" thickBot="1">
      <c r="A27" s="3">
        <v>1</v>
      </c>
      <c r="B27" s="3" t="s">
        <v>1304</v>
      </c>
      <c r="C27" s="62"/>
      <c r="D27" s="93"/>
      <c r="E27" s="90" t="s">
        <v>646</v>
      </c>
      <c r="F27" s="3">
        <v>1</v>
      </c>
      <c r="I27">
        <v>1</v>
      </c>
      <c r="J27">
        <f>SUM(F27:I27)</f>
        <v>2</v>
      </c>
      <c r="K27" s="62"/>
      <c r="L27" s="93"/>
      <c r="M27" s="90" t="s">
        <v>646</v>
      </c>
      <c r="N27" s="24"/>
      <c r="O27" s="62"/>
      <c r="P27" t="s">
        <v>732</v>
      </c>
      <c r="Q27">
        <v>0</v>
      </c>
      <c r="R27" s="70">
        <f>S27/5</f>
        <v>0</v>
      </c>
      <c r="S27">
        <f>COUNTIF(U27:AC27, "&gt;=3")</f>
        <v>0</v>
      </c>
      <c r="T27" t="s">
        <v>784</v>
      </c>
      <c r="U27" t="str">
        <f>IF(AF27&gt;0,AF27, " ")</f>
        <v xml:space="preserve"> </v>
      </c>
      <c r="V27" t="str">
        <f>IF(AG27&gt;0,AG27, " ")</f>
        <v xml:space="preserve"> </v>
      </c>
      <c r="W27" t="str">
        <f>IF(AH27&gt;0,AH27, " ")</f>
        <v xml:space="preserve"> </v>
      </c>
      <c r="X27" t="str">
        <f>IF(AI27&gt;0,AI27, " ")</f>
        <v xml:space="preserve"> </v>
      </c>
      <c r="Y27" t="str">
        <f>IF(AJ27&gt;0,AJ27, " ")</f>
        <v xml:space="preserve"> </v>
      </c>
      <c r="Z27" t="str">
        <f>IF(AK27&gt;0,AK27, " ")</f>
        <v xml:space="preserve"> </v>
      </c>
      <c r="AA27" t="str">
        <f>IF(AL27&gt;0,AL27, " ")</f>
        <v xml:space="preserve"> </v>
      </c>
      <c r="AB27" t="str">
        <f>IF(AM27&gt;0,AM27, " ")</f>
        <v xml:space="preserve"> </v>
      </c>
      <c r="AC27" t="str">
        <f>IF(AN27&gt;0,AN27, " ")</f>
        <v xml:space="preserve"> </v>
      </c>
      <c r="AD27" t="s">
        <v>766</v>
      </c>
      <c r="AF27">
        <v>0</v>
      </c>
      <c r="AG27">
        <v>0</v>
      </c>
      <c r="AH27">
        <v>0</v>
      </c>
      <c r="AI27">
        <v>0</v>
      </c>
      <c r="AJ27">
        <v>-1</v>
      </c>
    </row>
    <row r="28" spans="1:38" ht="35" thickBot="1">
      <c r="A28">
        <v>1</v>
      </c>
      <c r="B28" t="s">
        <v>1306</v>
      </c>
      <c r="C28" s="63" t="s">
        <v>601</v>
      </c>
      <c r="D28" s="93"/>
      <c r="E28" s="94"/>
      <c r="G28">
        <v>1</v>
      </c>
      <c r="H28">
        <v>1</v>
      </c>
      <c r="J28">
        <f>SUM(F28:I28)</f>
        <v>2</v>
      </c>
      <c r="K28" s="63" t="s">
        <v>601</v>
      </c>
      <c r="L28" s="93"/>
      <c r="M28" s="94"/>
      <c r="N28" s="24"/>
      <c r="O28" s="89"/>
      <c r="P28" t="s">
        <v>673</v>
      </c>
      <c r="Q28">
        <f>AVERAGE(U28:AC28)*25</f>
        <v>89.285714285714292</v>
      </c>
      <c r="R28" s="70">
        <f>S28/7</f>
        <v>1</v>
      </c>
      <c r="S28">
        <f>COUNTIF(U28:AC28, "&gt;=3")</f>
        <v>7</v>
      </c>
      <c r="T28" t="s">
        <v>772</v>
      </c>
      <c r="U28">
        <f>IF(AF28&gt;0,AF28, " ")</f>
        <v>4</v>
      </c>
      <c r="V28">
        <f>IF(AG28&gt;0,AG28, " ")</f>
        <v>4</v>
      </c>
      <c r="W28">
        <f>IF(AH28&gt;0,AH28, " ")</f>
        <v>4</v>
      </c>
      <c r="X28">
        <f>IF(AI28&gt;0,AI28, " ")</f>
        <v>3</v>
      </c>
      <c r="Y28">
        <f>IF(AJ28&gt;0,AJ28, " ")</f>
        <v>4</v>
      </c>
      <c r="Z28">
        <f>IF(AK28&gt;0,AK28, " ")</f>
        <v>3</v>
      </c>
      <c r="AA28">
        <f>IF(AL28&gt;0,AL28, " ")</f>
        <v>3</v>
      </c>
      <c r="AB28" t="str">
        <f>IF(AM28&gt;0,AM28, " ")</f>
        <v xml:space="preserve"> </v>
      </c>
      <c r="AC28" t="str">
        <f>IF(AN28&gt;0,AN28, " ")</f>
        <v xml:space="preserve"> </v>
      </c>
      <c r="AF28">
        <v>4</v>
      </c>
      <c r="AG28">
        <v>4</v>
      </c>
      <c r="AH28">
        <v>4</v>
      </c>
      <c r="AI28">
        <v>3</v>
      </c>
      <c r="AJ28">
        <v>4</v>
      </c>
      <c r="AK28">
        <v>3</v>
      </c>
      <c r="AL28">
        <v>3</v>
      </c>
    </row>
    <row r="29" spans="1:38" ht="18" thickBot="1">
      <c r="A29">
        <v>1</v>
      </c>
      <c r="B29" t="s">
        <v>1306</v>
      </c>
      <c r="C29" s="68" t="s">
        <v>634</v>
      </c>
      <c r="D29" s="93"/>
      <c r="E29" s="24"/>
      <c r="F29" s="3">
        <v>1</v>
      </c>
      <c r="G29">
        <v>1</v>
      </c>
      <c r="J29">
        <f>SUM(F29:I29)</f>
        <v>2</v>
      </c>
      <c r="K29" s="68" t="s">
        <v>634</v>
      </c>
      <c r="L29" s="93"/>
      <c r="M29" s="24"/>
      <c r="N29" s="24"/>
      <c r="O29" s="62"/>
      <c r="P29" t="s">
        <v>716</v>
      </c>
      <c r="Q29">
        <f>AVERAGE(U29:AC29)*25</f>
        <v>85</v>
      </c>
      <c r="R29" s="70">
        <f>S29/6</f>
        <v>0.66666666666666663</v>
      </c>
      <c r="S29">
        <f>COUNTIF(U29:AC29, "&gt;=3")</f>
        <v>4</v>
      </c>
      <c r="T29">
        <v>8</v>
      </c>
      <c r="U29">
        <f>IF(AF29&gt;0,AF29, " ")</f>
        <v>3</v>
      </c>
      <c r="V29">
        <f>IF(AG29&gt;0,AG29, " ")</f>
        <v>4</v>
      </c>
      <c r="W29" t="str">
        <f>IF(AH29&gt;0,AH29, " ")</f>
        <v xml:space="preserve"> </v>
      </c>
      <c r="X29">
        <f>IF(AI29&gt;0,AI29, " ")</f>
        <v>4</v>
      </c>
      <c r="Y29">
        <f>IF(AJ29&gt;0,AJ29, " ")</f>
        <v>2</v>
      </c>
      <c r="Z29">
        <f>IF(AK29&gt;0,AK29, " ")</f>
        <v>4</v>
      </c>
      <c r="AA29" t="str">
        <f>IF(AL29&gt;0,AL29, " ")</f>
        <v xml:space="preserve"> </v>
      </c>
      <c r="AB29" t="str">
        <f>IF(AM29&gt;0,AM29, " ")</f>
        <v xml:space="preserve"> </v>
      </c>
      <c r="AC29" t="str">
        <f>IF(AN29&gt;0,AN29, " ")</f>
        <v xml:space="preserve"> </v>
      </c>
      <c r="AF29">
        <v>3</v>
      </c>
      <c r="AG29">
        <v>4</v>
      </c>
      <c r="AH29">
        <v>-3</v>
      </c>
      <c r="AI29">
        <v>4</v>
      </c>
      <c r="AJ29">
        <v>2</v>
      </c>
      <c r="AK29">
        <v>4</v>
      </c>
    </row>
    <row r="30" spans="1:38" ht="18" thickBot="1">
      <c r="C30" s="109" t="s">
        <v>620</v>
      </c>
      <c r="D30" s="93"/>
      <c r="E30" s="91"/>
      <c r="F30" s="3">
        <v>1</v>
      </c>
      <c r="G30">
        <v>1</v>
      </c>
      <c r="J30">
        <f>SUM(F30:I30)</f>
        <v>2</v>
      </c>
      <c r="K30" s="109" t="s">
        <v>620</v>
      </c>
      <c r="L30" s="93"/>
      <c r="M30" s="91"/>
      <c r="N30" s="24"/>
      <c r="O30" s="89"/>
      <c r="P30" t="s">
        <v>723</v>
      </c>
      <c r="Q30">
        <f>AVERAGE(U30:AC30)*25</f>
        <v>85</v>
      </c>
      <c r="R30" s="70">
        <f>S30/6</f>
        <v>0.66666666666666663</v>
      </c>
      <c r="S30">
        <f>COUNTIF(U30:AC30, "&gt;=3")</f>
        <v>4</v>
      </c>
      <c r="T30">
        <v>16</v>
      </c>
      <c r="U30">
        <f>IF(AF30&gt;0,AF30, " ")</f>
        <v>1</v>
      </c>
      <c r="V30">
        <f>IF(AG30&gt;0,AG30, " ")</f>
        <v>4</v>
      </c>
      <c r="W30" t="str">
        <f>IF(AH30&gt;0,AH30, " ")</f>
        <v xml:space="preserve"> </v>
      </c>
      <c r="X30">
        <f>IF(AI30&gt;0,AI30, " ")</f>
        <v>4</v>
      </c>
      <c r="Y30">
        <f>IF(AJ30&gt;0,AJ30, " ")</f>
        <v>4</v>
      </c>
      <c r="Z30">
        <f>IF(AK30&gt;0,AK30, " ")</f>
        <v>4</v>
      </c>
      <c r="AA30" t="str">
        <f>IF(AL30&gt;0,AL30, " ")</f>
        <v xml:space="preserve"> </v>
      </c>
      <c r="AB30" t="str">
        <f>IF(AM30&gt;0,AM30, " ")</f>
        <v xml:space="preserve"> </v>
      </c>
      <c r="AC30" t="str">
        <f>IF(AN30&gt;0,AN30, " ")</f>
        <v xml:space="preserve"> </v>
      </c>
      <c r="AF30">
        <v>1</v>
      </c>
      <c r="AG30">
        <v>4</v>
      </c>
      <c r="AI30">
        <v>4</v>
      </c>
      <c r="AJ30">
        <v>4</v>
      </c>
      <c r="AK30">
        <v>4</v>
      </c>
    </row>
    <row r="31" spans="1:38" ht="18" thickBot="1">
      <c r="C31" s="68" t="s">
        <v>620</v>
      </c>
      <c r="D31" s="88"/>
      <c r="E31" s="93"/>
      <c r="F31">
        <v>1</v>
      </c>
      <c r="G31">
        <v>1</v>
      </c>
      <c r="J31">
        <f>SUM(F31:I31)</f>
        <v>2</v>
      </c>
      <c r="K31" s="68" t="s">
        <v>620</v>
      </c>
      <c r="L31" s="88"/>
      <c r="M31" s="93"/>
      <c r="N31" s="24"/>
      <c r="O31" s="89"/>
      <c r="P31" t="s">
        <v>723</v>
      </c>
      <c r="Q31">
        <f>AVERAGE(U31:AC31)*25</f>
        <v>83.333333333333343</v>
      </c>
      <c r="R31" s="70">
        <f>S31/5</f>
        <v>0.4</v>
      </c>
      <c r="S31">
        <f>COUNTIF(U31:AC31, "&gt;=3")</f>
        <v>2</v>
      </c>
      <c r="T31">
        <v>16</v>
      </c>
      <c r="U31" t="str">
        <f>IF(AF31&gt;0,AF31, " ")</f>
        <v xml:space="preserve"> </v>
      </c>
      <c r="V31">
        <f>IF(AG31&gt;0,AG31, " ")</f>
        <v>4</v>
      </c>
      <c r="W31" t="str">
        <f>IF(AH31&gt;0,AH31, " ")</f>
        <v xml:space="preserve"> </v>
      </c>
      <c r="X31">
        <f>IF(AI31&gt;0,AI31, " ")</f>
        <v>4</v>
      </c>
      <c r="Y31">
        <f>IF(AJ31&gt;0,AJ31, " ")</f>
        <v>2</v>
      </c>
      <c r="Z31" t="str">
        <f>IF(AK31&gt;0,AK31, " ")</f>
        <v xml:space="preserve"> </v>
      </c>
      <c r="AA31" t="str">
        <f>IF(AL31&gt;0,AL31, " ")</f>
        <v xml:space="preserve"> </v>
      </c>
      <c r="AB31" t="str">
        <f>IF(AM31&gt;0,AM31, " ")</f>
        <v xml:space="preserve"> </v>
      </c>
      <c r="AC31" t="str">
        <f>IF(AN31&gt;0,AN31, " ")</f>
        <v xml:space="preserve"> </v>
      </c>
      <c r="AD31" t="s">
        <v>759</v>
      </c>
      <c r="AF31">
        <v>-4</v>
      </c>
      <c r="AG31">
        <v>4</v>
      </c>
      <c r="AH31">
        <v>-4</v>
      </c>
      <c r="AI31">
        <v>4</v>
      </c>
      <c r="AJ31">
        <v>2</v>
      </c>
    </row>
    <row r="32" spans="1:38" ht="17" thickBot="1">
      <c r="C32" s="62"/>
      <c r="D32" s="88"/>
      <c r="E32" s="93"/>
      <c r="G32">
        <v>1</v>
      </c>
      <c r="H32">
        <v>1</v>
      </c>
      <c r="J32">
        <f>SUM(F32:I32)</f>
        <v>2</v>
      </c>
      <c r="K32" s="62"/>
      <c r="L32" s="88"/>
      <c r="M32" s="93"/>
      <c r="N32" s="24"/>
      <c r="O32" s="89"/>
      <c r="P32" t="s">
        <v>673</v>
      </c>
      <c r="Q32">
        <f>AVERAGE(U32:AC32)*25</f>
        <v>100</v>
      </c>
      <c r="R32" s="70">
        <f>S32/6</f>
        <v>1</v>
      </c>
      <c r="S32">
        <f>COUNTIF(U32:AC32, "&gt;=3")</f>
        <v>6</v>
      </c>
      <c r="T32" s="24" t="s">
        <v>772</v>
      </c>
      <c r="U32">
        <f>IF(AF32&gt;0,AF32, " ")</f>
        <v>4</v>
      </c>
      <c r="V32">
        <f>IF(AG32&gt;0,AG32, " ")</f>
        <v>4</v>
      </c>
      <c r="W32">
        <f>IF(AH32&gt;0,AH32, " ")</f>
        <v>4</v>
      </c>
      <c r="X32">
        <f>IF(AI32&gt;0,AI32, " ")</f>
        <v>4</v>
      </c>
      <c r="Y32">
        <f>IF(AJ32&gt;0,AJ32, " ")</f>
        <v>4</v>
      </c>
      <c r="Z32">
        <f>IF(AK32&gt;0,AK32, " ")</f>
        <v>4</v>
      </c>
      <c r="AA32" t="str">
        <f>IF(AL32&gt;0,AL32, " ")</f>
        <v xml:space="preserve"> </v>
      </c>
      <c r="AB32" t="str">
        <f>IF(AM32&gt;0,AM32, " ")</f>
        <v xml:space="preserve"> </v>
      </c>
      <c r="AC32" t="str">
        <f>IF(AN32&gt;0,AN32, " ")</f>
        <v xml:space="preserve"> </v>
      </c>
      <c r="AF32">
        <v>4</v>
      </c>
      <c r="AG32">
        <v>4</v>
      </c>
      <c r="AH32">
        <v>4</v>
      </c>
      <c r="AI32">
        <v>4</v>
      </c>
      <c r="AJ32">
        <v>4</v>
      </c>
      <c r="AK32">
        <v>4</v>
      </c>
    </row>
    <row r="33" spans="1:38" ht="18" thickBot="1">
      <c r="A33">
        <v>1</v>
      </c>
      <c r="B33" t="s">
        <v>1306</v>
      </c>
      <c r="C33" s="62"/>
      <c r="D33" s="93"/>
      <c r="E33" s="71" t="s">
        <v>534</v>
      </c>
      <c r="F33" s="3"/>
      <c r="G33">
        <v>1</v>
      </c>
      <c r="H33">
        <v>1</v>
      </c>
      <c r="J33">
        <f>SUM(F33:I33)</f>
        <v>2</v>
      </c>
      <c r="K33" s="62"/>
      <c r="L33" s="93"/>
      <c r="M33" s="71" t="s">
        <v>534</v>
      </c>
      <c r="N33" s="24"/>
      <c r="O33" s="93"/>
      <c r="P33" t="s">
        <v>713</v>
      </c>
      <c r="Q33">
        <f>AVERAGE(U33:AC33)*25</f>
        <v>95</v>
      </c>
      <c r="R33" s="70">
        <f>S33/6</f>
        <v>0.83333333333333337</v>
      </c>
      <c r="S33">
        <f>COUNTIF(U33:AC33, "&gt;=3")</f>
        <v>5</v>
      </c>
      <c r="T33" t="s">
        <v>782</v>
      </c>
      <c r="U33">
        <f>IF(AF33&gt;0,AF33, " ")</f>
        <v>3</v>
      </c>
      <c r="V33">
        <f>IF(AG33&gt;0,AG33, " ")</f>
        <v>4</v>
      </c>
      <c r="W33">
        <f>IF(AH33&gt;0,AH33, " ")</f>
        <v>4</v>
      </c>
      <c r="X33" t="str">
        <f>IF(AI33&gt;0,AI33, " ")</f>
        <v xml:space="preserve"> </v>
      </c>
      <c r="Y33">
        <f>IF(AJ33&gt;0,AJ33, " ")</f>
        <v>4</v>
      </c>
      <c r="Z33">
        <f>IF(AK33&gt;0,AK33, " ")</f>
        <v>4</v>
      </c>
      <c r="AA33" t="str">
        <f>IF(AL33&gt;0,AL33, " ")</f>
        <v xml:space="preserve"> </v>
      </c>
      <c r="AB33" t="str">
        <f>IF(AM33&gt;0,AM33, " ")</f>
        <v xml:space="preserve"> </v>
      </c>
      <c r="AC33" t="str">
        <f>IF(AN33&gt;0,AN33, " ")</f>
        <v xml:space="preserve"> </v>
      </c>
      <c r="AD33" t="s">
        <v>751</v>
      </c>
      <c r="AF33">
        <v>3</v>
      </c>
      <c r="AG33">
        <v>4</v>
      </c>
      <c r="AH33">
        <v>4</v>
      </c>
      <c r="AI33">
        <v>-2</v>
      </c>
      <c r="AJ33">
        <v>4</v>
      </c>
      <c r="AK33">
        <v>4</v>
      </c>
    </row>
    <row r="34" spans="1:38" ht="18" thickBot="1">
      <c r="C34" s="62"/>
      <c r="D34" s="88"/>
      <c r="E34" s="92" t="s">
        <v>598</v>
      </c>
      <c r="F34" s="3"/>
      <c r="I34">
        <v>1</v>
      </c>
      <c r="J34">
        <f>SUM(F34:I34)</f>
        <v>1</v>
      </c>
      <c r="K34" s="62"/>
      <c r="L34" s="88"/>
      <c r="M34" s="92" t="s">
        <v>598</v>
      </c>
      <c r="N34" s="24"/>
      <c r="O34" s="93"/>
      <c r="P34" t="s">
        <v>512</v>
      </c>
      <c r="Q34">
        <f>AVERAGE(U34:AC34)*25</f>
        <v>53.571428571428569</v>
      </c>
      <c r="R34" s="70">
        <f>S34/7</f>
        <v>0.42857142857142855</v>
      </c>
      <c r="S34">
        <f>COUNTIF(U34:AC34, "&gt;=3")</f>
        <v>3</v>
      </c>
      <c r="T34" t="s">
        <v>771</v>
      </c>
      <c r="U34">
        <f>IF(AF34&gt;0,AF34, " ")</f>
        <v>3</v>
      </c>
      <c r="V34">
        <f>IF(AG34&gt;0,AG34, " ")</f>
        <v>2</v>
      </c>
      <c r="W34">
        <f>IF(AH34&gt;0,AH34, " ")</f>
        <v>3</v>
      </c>
      <c r="X34">
        <f>IF(AI34&gt;0,AI34, " ")</f>
        <v>1</v>
      </c>
      <c r="Y34">
        <f>IF(AJ34&gt;0,AJ34, " ")</f>
        <v>2</v>
      </c>
      <c r="Z34">
        <f>IF(AK34&gt;0,AK34, " ")</f>
        <v>3</v>
      </c>
      <c r="AA34">
        <f>IF(AL34&gt;0,AL34, " ")</f>
        <v>1</v>
      </c>
      <c r="AB34" t="str">
        <f>IF(AM34&gt;0,AM34, " ")</f>
        <v xml:space="preserve"> </v>
      </c>
      <c r="AC34" t="str">
        <f>IF(AN34&gt;0,AN34, " ")</f>
        <v xml:space="preserve"> </v>
      </c>
      <c r="AF34">
        <v>3</v>
      </c>
      <c r="AG34">
        <v>2</v>
      </c>
      <c r="AH34">
        <v>3</v>
      </c>
      <c r="AI34">
        <v>1</v>
      </c>
      <c r="AJ34">
        <v>2</v>
      </c>
      <c r="AK34">
        <v>3</v>
      </c>
      <c r="AL34">
        <v>1</v>
      </c>
    </row>
    <row r="35" spans="1:38" ht="52" thickBot="1">
      <c r="C35" s="62"/>
      <c r="D35" s="89" t="s">
        <v>606</v>
      </c>
      <c r="E35" s="88"/>
      <c r="F35" s="3"/>
      <c r="I35">
        <v>1</v>
      </c>
      <c r="J35">
        <f>SUM(F35:I35)</f>
        <v>1</v>
      </c>
      <c r="K35" s="62"/>
      <c r="L35" s="89" t="s">
        <v>606</v>
      </c>
      <c r="M35" s="88"/>
      <c r="N35" s="24" t="s">
        <v>847</v>
      </c>
      <c r="O35" s="93"/>
      <c r="P35" t="s">
        <v>677</v>
      </c>
      <c r="Q35">
        <f>AVERAGE(U35:AC35)*25</f>
        <v>75</v>
      </c>
      <c r="R35" s="70">
        <f>S35/7</f>
        <v>0.5714285714285714</v>
      </c>
      <c r="S35">
        <f>COUNTIF(U35:AC35, "&gt;=3")</f>
        <v>4</v>
      </c>
      <c r="T35" s="65" t="s">
        <v>792</v>
      </c>
      <c r="U35">
        <f>IF(AF35&gt;0,AF35, " ")</f>
        <v>3</v>
      </c>
      <c r="V35" t="str">
        <f>IF(AG35&gt;0,AG35, " ")</f>
        <v xml:space="preserve"> </v>
      </c>
      <c r="W35">
        <f>IF(AH35&gt;0,AH35, " ")</f>
        <v>3</v>
      </c>
      <c r="X35">
        <f>IF(AI35&gt;0,AI35, " ")</f>
        <v>3</v>
      </c>
      <c r="Y35" t="str">
        <f>IF(AJ35&gt;0,AJ35, " ")</f>
        <v xml:space="preserve"> </v>
      </c>
      <c r="Z35">
        <f>IF(AK35&gt;0,AK35, " ")</f>
        <v>3</v>
      </c>
      <c r="AA35" t="str">
        <f>IF(AL35&gt;0,AL35, " ")</f>
        <v xml:space="preserve"> </v>
      </c>
      <c r="AB35" t="str">
        <f>IF(AM35&gt;0,AM35, " ")</f>
        <v xml:space="preserve"> </v>
      </c>
      <c r="AC35" t="str">
        <f>IF(AN35&gt;0,AN35, " ")</f>
        <v xml:space="preserve"> </v>
      </c>
      <c r="AD35" t="s">
        <v>698</v>
      </c>
      <c r="AF35">
        <v>3</v>
      </c>
      <c r="AG35">
        <v>-1</v>
      </c>
      <c r="AH35">
        <v>3</v>
      </c>
      <c r="AI35">
        <v>3</v>
      </c>
      <c r="AJ35">
        <v>0</v>
      </c>
      <c r="AK35">
        <v>3</v>
      </c>
      <c r="AL35">
        <v>-3</v>
      </c>
    </row>
    <row r="36" spans="1:38" ht="18" thickBot="1">
      <c r="A36">
        <v>1</v>
      </c>
      <c r="B36" t="s">
        <v>1306</v>
      </c>
      <c r="C36" s="62"/>
      <c r="D36" s="93"/>
      <c r="E36" s="71" t="s">
        <v>609</v>
      </c>
      <c r="F36" s="3"/>
      <c r="I36">
        <v>1</v>
      </c>
      <c r="J36">
        <f>SUM(F36:I36)</f>
        <v>1</v>
      </c>
      <c r="K36" s="62"/>
      <c r="L36" s="93"/>
      <c r="M36" s="71" t="s">
        <v>609</v>
      </c>
      <c r="N36" s="24"/>
      <c r="O36" s="93"/>
      <c r="P36" t="s">
        <v>678</v>
      </c>
      <c r="Q36">
        <f>AVERAGE(U36:AC36)*25</f>
        <v>75</v>
      </c>
      <c r="R36" s="70">
        <f>S36/7</f>
        <v>0.7142857142857143</v>
      </c>
      <c r="S36">
        <f>COUNTIF(U36:AC36, "&gt;=3")</f>
        <v>5</v>
      </c>
      <c r="T36" t="s">
        <v>775</v>
      </c>
      <c r="U36">
        <f>IF(AF36&gt;0,AF36, " ")</f>
        <v>4</v>
      </c>
      <c r="V36">
        <f>IF(AG36&gt;0,AG36, " ")</f>
        <v>3</v>
      </c>
      <c r="W36">
        <f>IF(AH36&gt;0,AH36, " ")</f>
        <v>3</v>
      </c>
      <c r="X36">
        <f>IF(AI36&gt;0,AI36, " ")</f>
        <v>3</v>
      </c>
      <c r="Y36">
        <f>IF(AJ36&gt;0,AJ36, " ")</f>
        <v>2</v>
      </c>
      <c r="Z36">
        <f>IF(AK36&gt;0,AK36, " ")</f>
        <v>4</v>
      </c>
      <c r="AA36">
        <f>IF(AL36&gt;0,AL36, " ")</f>
        <v>2</v>
      </c>
      <c r="AB36" t="str">
        <f>IF(AM36&gt;0,AM36, " ")</f>
        <v xml:space="preserve"> </v>
      </c>
      <c r="AC36" t="str">
        <f>IF(AN36&gt;0,AN36, " ")</f>
        <v xml:space="preserve"> </v>
      </c>
      <c r="AF36">
        <v>4</v>
      </c>
      <c r="AG36">
        <v>3</v>
      </c>
      <c r="AH36">
        <v>3</v>
      </c>
      <c r="AI36">
        <v>3</v>
      </c>
      <c r="AJ36">
        <v>2</v>
      </c>
      <c r="AK36">
        <v>4</v>
      </c>
      <c r="AL36">
        <v>2</v>
      </c>
    </row>
    <row r="37" spans="1:38" ht="52" thickBot="1">
      <c r="A37">
        <v>1</v>
      </c>
      <c r="B37" t="s">
        <v>1306</v>
      </c>
      <c r="C37" s="62"/>
      <c r="D37" s="89" t="s">
        <v>610</v>
      </c>
      <c r="E37" s="93"/>
      <c r="F37" s="3"/>
      <c r="I37">
        <v>1</v>
      </c>
      <c r="J37">
        <f>SUM(F37:I37)</f>
        <v>1</v>
      </c>
      <c r="K37" s="62"/>
      <c r="L37" s="89" t="s">
        <v>610</v>
      </c>
      <c r="M37" s="93"/>
      <c r="N37" s="24"/>
      <c r="O37" s="88"/>
      <c r="P37" t="s">
        <v>679</v>
      </c>
      <c r="Q37">
        <f>AVERAGE(U37:AC37)*25</f>
        <v>81.25</v>
      </c>
      <c r="R37" s="70">
        <f>S37/7</f>
        <v>0.42857142857142855</v>
      </c>
      <c r="S37">
        <f>COUNTIF(U37:AC37, "&gt;=3")</f>
        <v>3</v>
      </c>
      <c r="T37" s="64" t="s">
        <v>793</v>
      </c>
      <c r="U37">
        <f>IF(AF37&gt;0,AF37, " ")</f>
        <v>4</v>
      </c>
      <c r="V37" t="str">
        <f>IF(AG37&gt;0,AG37, " ")</f>
        <v xml:space="preserve"> </v>
      </c>
      <c r="W37">
        <f>IF(AH37&gt;0,AH37, " ")</f>
        <v>3</v>
      </c>
      <c r="X37" t="str">
        <f>IF(AI37&gt;0,AI37, " ")</f>
        <v xml:space="preserve"> </v>
      </c>
      <c r="Y37" t="str">
        <f>IF(AJ37&gt;0,AJ37, " ")</f>
        <v xml:space="preserve"> </v>
      </c>
      <c r="Z37">
        <f>IF(AK37&gt;0,AK37, " ")</f>
        <v>4</v>
      </c>
      <c r="AA37">
        <f>IF(AL37&gt;0,AL37, " ")</f>
        <v>2</v>
      </c>
      <c r="AB37" t="str">
        <f>IF(AM37&gt;0,AM37, " ")</f>
        <v xml:space="preserve"> </v>
      </c>
      <c r="AC37" t="str">
        <f>IF(AN37&gt;0,AN37, " ")</f>
        <v xml:space="preserve"> </v>
      </c>
      <c r="AD37" t="s">
        <v>672</v>
      </c>
      <c r="AF37">
        <v>4</v>
      </c>
      <c r="AG37">
        <v>-1</v>
      </c>
      <c r="AH37">
        <v>3</v>
      </c>
      <c r="AI37">
        <v>-3</v>
      </c>
      <c r="AK37">
        <v>4</v>
      </c>
      <c r="AL37">
        <v>2</v>
      </c>
    </row>
    <row r="38" spans="1:38" ht="18" thickBot="1">
      <c r="A38">
        <v>1</v>
      </c>
      <c r="B38" t="s">
        <v>1306</v>
      </c>
      <c r="C38" s="62"/>
      <c r="D38" s="93"/>
      <c r="E38" s="92" t="s">
        <v>623</v>
      </c>
      <c r="F38" s="3"/>
      <c r="I38">
        <v>1</v>
      </c>
      <c r="J38">
        <f>SUM(F38:I38)</f>
        <v>1</v>
      </c>
      <c r="K38" s="62"/>
      <c r="L38" s="93"/>
      <c r="M38" s="92" t="s">
        <v>623</v>
      </c>
      <c r="N38" s="24"/>
      <c r="O38" s="88"/>
      <c r="P38" t="s">
        <v>704</v>
      </c>
      <c r="Q38">
        <f>AVERAGE(U38:AC38)*25</f>
        <v>66.666666666666657</v>
      </c>
      <c r="R38" s="70">
        <f>S38/6</f>
        <v>0.5</v>
      </c>
      <c r="S38">
        <f>COUNTIF(U38:AC38, "&gt;=3")</f>
        <v>3</v>
      </c>
      <c r="T38" s="64" t="s">
        <v>797</v>
      </c>
      <c r="U38">
        <f>IF(AF38&gt;0,AF38, " ")</f>
        <v>2</v>
      </c>
      <c r="V38">
        <f>IF(AG38&gt;0,AG38, " ")</f>
        <v>4</v>
      </c>
      <c r="W38">
        <f>IF(AH38&gt;0,AH38, " ")</f>
        <v>3</v>
      </c>
      <c r="X38">
        <f>IF(AI38&gt;0,AI38, " ")</f>
        <v>2</v>
      </c>
      <c r="Y38">
        <f>IF(AJ38&gt;0,AJ38, " ")</f>
        <v>2</v>
      </c>
      <c r="Z38">
        <f>IF(AK38&gt;0,AK38, " ")</f>
        <v>3</v>
      </c>
      <c r="AA38" t="str">
        <f>IF(AL38&gt;0,AL38, " ")</f>
        <v xml:space="preserve"> </v>
      </c>
      <c r="AB38" t="str">
        <f>IF(AM38&gt;0,AM38, " ")</f>
        <v xml:space="preserve"> </v>
      </c>
      <c r="AC38" t="str">
        <f>IF(AN38&gt;0,AN38, " ")</f>
        <v xml:space="preserve"> </v>
      </c>
      <c r="AF38">
        <v>2</v>
      </c>
      <c r="AG38">
        <v>4</v>
      </c>
      <c r="AH38">
        <v>3</v>
      </c>
      <c r="AI38">
        <v>2</v>
      </c>
      <c r="AJ38">
        <v>2</v>
      </c>
      <c r="AK38">
        <v>3</v>
      </c>
    </row>
    <row r="39" spans="1:38" ht="18" thickBot="1">
      <c r="C39" s="62"/>
      <c r="D39" s="88"/>
      <c r="E39" s="92" t="s">
        <v>626</v>
      </c>
      <c r="I39">
        <v>1</v>
      </c>
      <c r="J39">
        <f>SUM(F39:I39)</f>
        <v>1</v>
      </c>
      <c r="K39" s="62"/>
      <c r="L39" s="88"/>
      <c r="M39" s="92" t="s">
        <v>626</v>
      </c>
      <c r="N39" s="24"/>
      <c r="O39" s="93"/>
      <c r="P39" t="s">
        <v>706</v>
      </c>
      <c r="Q39">
        <f>AVERAGE(U39:AC39)*25</f>
        <v>66.666666666666657</v>
      </c>
      <c r="R39" s="70">
        <f>S39/6</f>
        <v>0.5</v>
      </c>
      <c r="S39">
        <f>COUNTIF(U39:AC39, "&gt;=3")</f>
        <v>3</v>
      </c>
      <c r="T39" s="64"/>
      <c r="U39">
        <f>IF(AF39&gt;0,AF39, " ")</f>
        <v>2</v>
      </c>
      <c r="V39">
        <f>IF(AG39&gt;0,AG39, " ")</f>
        <v>3</v>
      </c>
      <c r="W39">
        <f>IF(AH39&gt;0,AH39, " ")</f>
        <v>2</v>
      </c>
      <c r="X39">
        <f>IF(AI39&gt;0,AI39, " ")</f>
        <v>4</v>
      </c>
      <c r="Y39">
        <f>IF(AJ39&gt;0,AJ39, " ")</f>
        <v>2</v>
      </c>
      <c r="Z39">
        <f>IF(AK39&gt;0,AK39, " ")</f>
        <v>3</v>
      </c>
      <c r="AA39" t="str">
        <f>IF(AL39&gt;0,AL39, " ")</f>
        <v xml:space="preserve"> </v>
      </c>
      <c r="AB39" t="str">
        <f>IF(AM39&gt;0,AM39, " ")</f>
        <v xml:space="preserve"> </v>
      </c>
      <c r="AC39" t="str">
        <f>IF(AN39&gt;0,AN39, " ")</f>
        <v xml:space="preserve"> </v>
      </c>
      <c r="AF39">
        <v>2</v>
      </c>
      <c r="AG39">
        <v>3</v>
      </c>
      <c r="AH39">
        <v>2</v>
      </c>
      <c r="AI39">
        <v>4</v>
      </c>
      <c r="AJ39">
        <v>2</v>
      </c>
      <c r="AK39">
        <v>3</v>
      </c>
    </row>
    <row r="40" spans="1:38" ht="18" thickBot="1">
      <c r="A40">
        <v>1</v>
      </c>
      <c r="B40" t="s">
        <v>1306</v>
      </c>
      <c r="C40" s="62"/>
      <c r="D40" s="88"/>
      <c r="E40" s="92" t="s">
        <v>628</v>
      </c>
      <c r="I40">
        <v>1</v>
      </c>
      <c r="J40">
        <f>SUM(F40:I40)</f>
        <v>1</v>
      </c>
      <c r="K40" s="62"/>
      <c r="L40" s="88"/>
      <c r="M40" s="92" t="s">
        <v>628</v>
      </c>
      <c r="N40" s="24"/>
      <c r="O40" s="93"/>
      <c r="P40" t="s">
        <v>708</v>
      </c>
      <c r="Q40">
        <f>AVERAGE(U40:AC40)*25</f>
        <v>50</v>
      </c>
      <c r="R40" s="70">
        <f>S40/6</f>
        <v>0.16666666666666666</v>
      </c>
      <c r="S40">
        <f>COUNTIF(U40:AC40, "&gt;=3")</f>
        <v>1</v>
      </c>
      <c r="T40" t="s">
        <v>779</v>
      </c>
      <c r="U40">
        <f>IF(AF40&gt;0,AF40, " ")</f>
        <v>2</v>
      </c>
      <c r="V40">
        <f>IF(AG40&gt;0,AG40, " ")</f>
        <v>3</v>
      </c>
      <c r="W40" t="str">
        <f>IF(AH40&gt;0,AH40, " ")</f>
        <v xml:space="preserve"> </v>
      </c>
      <c r="X40">
        <f>IF(AI40&gt;0,AI40, " ")</f>
        <v>2</v>
      </c>
      <c r="Y40">
        <f>IF(AJ40&gt;0,AJ40, " ")</f>
        <v>2</v>
      </c>
      <c r="Z40">
        <f>IF(AK40&gt;0,AK40, " ")</f>
        <v>1</v>
      </c>
      <c r="AA40" t="str">
        <f>IF(AL40&gt;0,AL40, " ")</f>
        <v xml:space="preserve"> </v>
      </c>
      <c r="AB40" t="str">
        <f>IF(AM40&gt;0,AM40, " ")</f>
        <v xml:space="preserve"> </v>
      </c>
      <c r="AC40" t="str">
        <f>IF(AN40&gt;0,AN40, " ")</f>
        <v xml:space="preserve"> </v>
      </c>
      <c r="AF40">
        <v>2</v>
      </c>
      <c r="AG40">
        <v>3</v>
      </c>
      <c r="AH40">
        <v>0</v>
      </c>
      <c r="AI40">
        <v>2</v>
      </c>
      <c r="AJ40">
        <v>2</v>
      </c>
      <c r="AK40">
        <v>1</v>
      </c>
    </row>
    <row r="41" spans="1:38" ht="18" thickBot="1">
      <c r="A41">
        <v>1</v>
      </c>
      <c r="B41" t="s">
        <v>1306</v>
      </c>
      <c r="C41" s="62"/>
      <c r="D41" s="93"/>
      <c r="E41" s="92" t="s">
        <v>629</v>
      </c>
      <c r="I41">
        <v>1</v>
      </c>
      <c r="J41">
        <f>SUM(F41:I41)</f>
        <v>1</v>
      </c>
      <c r="K41" s="62"/>
      <c r="L41" s="93"/>
      <c r="M41" s="92" t="s">
        <v>629</v>
      </c>
      <c r="N41" s="24"/>
      <c r="O41" s="88"/>
      <c r="P41" t="s">
        <v>709</v>
      </c>
      <c r="Q41">
        <f>AVERAGE(U41:AC41)*25</f>
        <v>70.833333333333343</v>
      </c>
      <c r="R41" s="70">
        <f>S41/6</f>
        <v>0.66666666666666663</v>
      </c>
      <c r="S41">
        <f>COUNTIF(U41:AC41, "&gt;=3")</f>
        <v>4</v>
      </c>
      <c r="T41" s="64" t="s">
        <v>780</v>
      </c>
      <c r="U41">
        <f>IF(AF41&gt;0,AF41, " ")</f>
        <v>2</v>
      </c>
      <c r="V41">
        <f>IF(AG41&gt;0,AG41, " ")</f>
        <v>3</v>
      </c>
      <c r="W41">
        <f>IF(AH41&gt;0,AH41, " ")</f>
        <v>3</v>
      </c>
      <c r="X41">
        <f>IF(AI41&gt;0,AI41, " ")</f>
        <v>4</v>
      </c>
      <c r="Y41">
        <f>IF(AJ41&gt;0,AJ41, " ")</f>
        <v>3</v>
      </c>
      <c r="Z41">
        <f>IF(AK41&gt;0,AK41, " ")</f>
        <v>2</v>
      </c>
      <c r="AA41" t="str">
        <f>IF(AL41&gt;0,AL41, " ")</f>
        <v xml:space="preserve"> </v>
      </c>
      <c r="AB41" t="str">
        <f>IF(AM41&gt;0,AM41, " ")</f>
        <v xml:space="preserve"> </v>
      </c>
      <c r="AC41" t="str">
        <f>IF(AN41&gt;0,AN41, " ")</f>
        <v xml:space="preserve"> </v>
      </c>
      <c r="AF41">
        <v>2</v>
      </c>
      <c r="AG41">
        <v>3</v>
      </c>
      <c r="AH41">
        <v>3</v>
      </c>
      <c r="AI41">
        <v>4</v>
      </c>
      <c r="AJ41">
        <v>3</v>
      </c>
      <c r="AK41">
        <v>2</v>
      </c>
    </row>
    <row r="42" spans="1:38" ht="18" thickBot="1">
      <c r="C42" s="62"/>
      <c r="D42" s="93"/>
      <c r="E42" s="71" t="s">
        <v>564</v>
      </c>
      <c r="I42">
        <v>1</v>
      </c>
      <c r="J42">
        <f>SUM(F42:I42)</f>
        <v>1</v>
      </c>
      <c r="K42" s="62"/>
      <c r="L42" s="93"/>
      <c r="M42" s="71" t="s">
        <v>564</v>
      </c>
      <c r="N42" s="24"/>
      <c r="O42" s="88"/>
      <c r="P42" t="s">
        <v>717</v>
      </c>
      <c r="Q42">
        <f>AVERAGE(U42:AC42)*25</f>
        <v>45</v>
      </c>
      <c r="R42" s="70">
        <f>S42/6</f>
        <v>0</v>
      </c>
      <c r="S42">
        <f>COUNTIF(U42:AC42, "&gt;=3")</f>
        <v>0</v>
      </c>
      <c r="T42" s="64" t="s">
        <v>802</v>
      </c>
      <c r="U42">
        <f>IF(AF42&gt;0,AF42, " ")</f>
        <v>1</v>
      </c>
      <c r="V42">
        <f>IF(AG42&gt;0,AG42, " ")</f>
        <v>2</v>
      </c>
      <c r="W42" t="str">
        <f>IF(AH42&gt;0,AH42, " ")</f>
        <v xml:space="preserve"> </v>
      </c>
      <c r="X42">
        <f>IF(AI42&gt;0,AI42, " ")</f>
        <v>2</v>
      </c>
      <c r="Y42">
        <f>IF(AJ42&gt;0,AJ42, " ")</f>
        <v>2</v>
      </c>
      <c r="Z42">
        <f>IF(AK42&gt;0,AK42, " ")</f>
        <v>2</v>
      </c>
      <c r="AA42" t="str">
        <f>IF(AL42&gt;0,AL42, " ")</f>
        <v xml:space="preserve"> </v>
      </c>
      <c r="AB42" t="str">
        <f>IF(AM42&gt;0,AM42, " ")</f>
        <v xml:space="preserve"> </v>
      </c>
      <c r="AC42" t="str">
        <f>IF(AN42&gt;0,AN42, " ")</f>
        <v xml:space="preserve"> </v>
      </c>
      <c r="AF42">
        <v>1</v>
      </c>
      <c r="AG42">
        <v>2</v>
      </c>
      <c r="AH42">
        <v>-3</v>
      </c>
      <c r="AI42">
        <v>2</v>
      </c>
      <c r="AJ42">
        <v>2</v>
      </c>
      <c r="AK42">
        <v>2</v>
      </c>
    </row>
    <row r="43" spans="1:38" ht="35" thickBot="1">
      <c r="A43">
        <v>1</v>
      </c>
      <c r="B43" t="s">
        <v>1306</v>
      </c>
      <c r="C43" s="62"/>
      <c r="D43" s="89" t="s">
        <v>635</v>
      </c>
      <c r="E43" s="88"/>
      <c r="I43">
        <v>1</v>
      </c>
      <c r="J43">
        <f>SUM(F43:I43)</f>
        <v>1</v>
      </c>
      <c r="K43" s="62"/>
      <c r="L43" s="89" t="s">
        <v>635</v>
      </c>
      <c r="M43" s="88"/>
      <c r="N43" s="24"/>
      <c r="O43" s="93"/>
      <c r="P43" t="s">
        <v>718</v>
      </c>
      <c r="Q43">
        <f>AVERAGE(U43:AC43)*25</f>
        <v>56.25</v>
      </c>
      <c r="R43" s="70">
        <f>S43/6</f>
        <v>0.16666666666666666</v>
      </c>
      <c r="S43">
        <f>COUNTIF(U43:AC43, "&gt;=3")</f>
        <v>1</v>
      </c>
      <c r="T43" s="64"/>
      <c r="U43">
        <f>IF(AF43&gt;0,AF43, " ")</f>
        <v>2</v>
      </c>
      <c r="V43">
        <f>IF(AG43&gt;0,AG43, " ")</f>
        <v>3</v>
      </c>
      <c r="W43" t="str">
        <f>IF(AH43&gt;0,AH43, " ")</f>
        <v xml:space="preserve"> </v>
      </c>
      <c r="X43">
        <f>IF(AI43&gt;0,AI43, " ")</f>
        <v>2</v>
      </c>
      <c r="Y43" t="str">
        <f>IF(AJ43&gt;0,AJ43, " ")</f>
        <v xml:space="preserve"> </v>
      </c>
      <c r="Z43">
        <f>IF(AK43&gt;0,AK43, " ")</f>
        <v>2</v>
      </c>
      <c r="AA43" t="str">
        <f>IF(AL43&gt;0,AL43, " ")</f>
        <v xml:space="preserve"> </v>
      </c>
      <c r="AB43" t="str">
        <f>IF(AM43&gt;0,AM43, " ")</f>
        <v xml:space="preserve"> </v>
      </c>
      <c r="AC43" t="str">
        <f>IF(AN43&gt;0,AN43, " ")</f>
        <v xml:space="preserve"> </v>
      </c>
      <c r="AF43">
        <v>2</v>
      </c>
      <c r="AG43">
        <v>3</v>
      </c>
      <c r="AI43">
        <v>2</v>
      </c>
      <c r="AJ43">
        <v>0</v>
      </c>
      <c r="AK43">
        <v>2</v>
      </c>
    </row>
    <row r="44" spans="1:38" ht="18" thickBot="1">
      <c r="C44" s="62"/>
      <c r="D44" s="24"/>
      <c r="E44" s="71" t="s">
        <v>584</v>
      </c>
      <c r="I44">
        <v>1</v>
      </c>
      <c r="J44">
        <f>SUM(F44:I44)</f>
        <v>1</v>
      </c>
      <c r="K44" s="62"/>
      <c r="L44" s="24"/>
      <c r="M44" s="71" t="s">
        <v>584</v>
      </c>
      <c r="N44" s="24"/>
      <c r="O44" s="93"/>
      <c r="P44" t="s">
        <v>721</v>
      </c>
      <c r="Q44">
        <f>AVERAGE(U44:AC44)*25</f>
        <v>70</v>
      </c>
      <c r="R44" s="70">
        <f>S44/6</f>
        <v>0.5</v>
      </c>
      <c r="S44">
        <f>COUNTIF(U44:AC44, "&gt;=3")</f>
        <v>3</v>
      </c>
      <c r="T44" s="64" t="s">
        <v>803</v>
      </c>
      <c r="U44">
        <f>IF(AF44&gt;0,AF44, " ")</f>
        <v>2</v>
      </c>
      <c r="V44">
        <f>IF(AG44&gt;0,AG44, " ")</f>
        <v>3</v>
      </c>
      <c r="W44">
        <f>IF(AH44&gt;0,AH44, " ")</f>
        <v>4</v>
      </c>
      <c r="X44">
        <f>IF(AI44&gt;0,AI44, " ")</f>
        <v>3</v>
      </c>
      <c r="Y44" t="str">
        <f>IF(AJ44&gt;0,AJ44, " ")</f>
        <v xml:space="preserve"> </v>
      </c>
      <c r="Z44">
        <f>IF(AK44&gt;0,AK44, " ")</f>
        <v>2</v>
      </c>
      <c r="AA44" t="str">
        <f>IF(AL44&gt;0,AL44, " ")</f>
        <v xml:space="preserve"> </v>
      </c>
      <c r="AB44" t="str">
        <f>IF(AM44&gt;0,AM44, " ")</f>
        <v xml:space="preserve"> </v>
      </c>
      <c r="AC44" t="str">
        <f>IF(AN44&gt;0,AN44, " ")</f>
        <v xml:space="preserve"> </v>
      </c>
      <c r="AD44" t="s">
        <v>753</v>
      </c>
      <c r="AF44">
        <v>2</v>
      </c>
      <c r="AG44">
        <v>3</v>
      </c>
      <c r="AH44">
        <v>4</v>
      </c>
      <c r="AI44">
        <v>3</v>
      </c>
      <c r="AK44">
        <v>2</v>
      </c>
    </row>
    <row r="45" spans="1:38" ht="18" thickBot="1">
      <c r="A45" s="3">
        <v>1</v>
      </c>
      <c r="B45" s="3" t="s">
        <v>1307</v>
      </c>
      <c r="C45" s="62"/>
      <c r="D45" s="93"/>
      <c r="E45" s="62" t="s">
        <v>647</v>
      </c>
      <c r="I45">
        <v>1</v>
      </c>
      <c r="J45">
        <f>SUM(F45:I45)</f>
        <v>1</v>
      </c>
      <c r="K45" s="62"/>
      <c r="L45" s="93"/>
      <c r="M45" s="62" t="s">
        <v>647</v>
      </c>
      <c r="N45" s="24"/>
      <c r="O45" s="93"/>
      <c r="P45" t="s">
        <v>733</v>
      </c>
      <c r="Q45">
        <f>AVERAGE(U45:AC45)*25</f>
        <v>50</v>
      </c>
      <c r="R45" s="70">
        <f>S45/5</f>
        <v>0</v>
      </c>
      <c r="S45">
        <f>COUNTIF(U45:AC45, "&gt;=3")</f>
        <v>0</v>
      </c>
      <c r="T45" s="64" t="s">
        <v>807</v>
      </c>
      <c r="U45" t="str">
        <f>IF(AF45&gt;0,AF45, " ")</f>
        <v xml:space="preserve"> </v>
      </c>
      <c r="V45" t="str">
        <f>IF(AG45&gt;0,AG45, " ")</f>
        <v xml:space="preserve"> </v>
      </c>
      <c r="W45">
        <f>IF(AH45&gt;0,AH45, " ")</f>
        <v>2</v>
      </c>
      <c r="X45" t="str">
        <f>IF(AI45&gt;0,AI45, " ")</f>
        <v xml:space="preserve"> </v>
      </c>
      <c r="Y45" t="str">
        <f>IF(AJ45&gt;0,AJ45, " ")</f>
        <v xml:space="preserve"> </v>
      </c>
      <c r="Z45" t="str">
        <f>IF(AK45&gt;0,AK45, " ")</f>
        <v xml:space="preserve"> </v>
      </c>
      <c r="AA45" t="str">
        <f>IF(AL45&gt;0,AL45, " ")</f>
        <v xml:space="preserve"> </v>
      </c>
      <c r="AB45" t="str">
        <f>IF(AM45&gt;0,AM45, " ")</f>
        <v xml:space="preserve"> </v>
      </c>
      <c r="AC45" t="str">
        <f>IF(AN45&gt;0,AN45, " ")</f>
        <v xml:space="preserve"> </v>
      </c>
      <c r="AD45" t="s">
        <v>767</v>
      </c>
      <c r="AF45">
        <v>0</v>
      </c>
      <c r="AG45">
        <v>0</v>
      </c>
      <c r="AH45">
        <v>2</v>
      </c>
      <c r="AI45">
        <v>-1</v>
      </c>
      <c r="AJ45">
        <v>-1</v>
      </c>
    </row>
    <row r="46" spans="1:38" ht="18" thickBot="1">
      <c r="C46" s="62"/>
      <c r="D46" s="93"/>
      <c r="E46" s="89" t="s">
        <v>648</v>
      </c>
      <c r="I46">
        <v>1</v>
      </c>
      <c r="J46">
        <f>SUM(F46:I46)</f>
        <v>1</v>
      </c>
      <c r="K46" s="62"/>
      <c r="L46" s="93"/>
      <c r="M46" s="89" t="s">
        <v>648</v>
      </c>
      <c r="N46" s="24"/>
      <c r="O46" s="88"/>
      <c r="P46" t="s">
        <v>734</v>
      </c>
      <c r="Q46">
        <f>AVERAGE(U46:AC46)*25</f>
        <v>62.5</v>
      </c>
      <c r="R46" s="70">
        <f>S46/5</f>
        <v>0.2</v>
      </c>
      <c r="S46">
        <f>COUNTIF(U46:AC46, "&gt;=3")</f>
        <v>1</v>
      </c>
      <c r="T46" t="s">
        <v>785</v>
      </c>
      <c r="U46" t="str">
        <f>IF(AF46&gt;0,AF46, " ")</f>
        <v xml:space="preserve"> </v>
      </c>
      <c r="V46" t="str">
        <f>IF(AG46&gt;0,AG46, " ")</f>
        <v xml:space="preserve"> </v>
      </c>
      <c r="W46">
        <f>IF(AH46&gt;0,AH46, " ")</f>
        <v>3</v>
      </c>
      <c r="X46">
        <f>IF(AI46&gt;0,AI46, " ")</f>
        <v>2</v>
      </c>
      <c r="Y46" t="str">
        <f>IF(AJ46&gt;0,AJ46, " ")</f>
        <v xml:space="preserve"> </v>
      </c>
      <c r="Z46" t="str">
        <f>IF(AK46&gt;0,AK46, " ")</f>
        <v xml:space="preserve"> </v>
      </c>
      <c r="AA46" t="str">
        <f>IF(AL46&gt;0,AL46, " ")</f>
        <v xml:space="preserve"> </v>
      </c>
      <c r="AB46" t="str">
        <f>IF(AM46&gt;0,AM46, " ")</f>
        <v xml:space="preserve"> </v>
      </c>
      <c r="AC46" t="str">
        <f>IF(AN46&gt;0,AN46, " ")</f>
        <v xml:space="preserve"> </v>
      </c>
      <c r="AD46" t="s">
        <v>757</v>
      </c>
      <c r="AF46">
        <v>-2</v>
      </c>
      <c r="AG46">
        <v>-2</v>
      </c>
      <c r="AH46">
        <v>3</v>
      </c>
      <c r="AI46">
        <v>2</v>
      </c>
      <c r="AJ46">
        <v>-2</v>
      </c>
    </row>
    <row r="47" spans="1:38" ht="18" thickBot="1">
      <c r="A47" s="110">
        <v>1</v>
      </c>
      <c r="B47" s="110" t="s">
        <v>1306</v>
      </c>
      <c r="C47" s="62"/>
      <c r="D47" s="93"/>
      <c r="E47" s="71" t="s">
        <v>651</v>
      </c>
      <c r="I47">
        <v>1</v>
      </c>
      <c r="J47">
        <f>SUM(F47:I47)</f>
        <v>1</v>
      </c>
      <c r="K47" s="62"/>
      <c r="L47" s="93"/>
      <c r="M47" s="71" t="s">
        <v>651</v>
      </c>
      <c r="N47" s="24"/>
      <c r="P47" t="s">
        <v>738</v>
      </c>
      <c r="Q47">
        <f>AVERAGE(U47:AC47)*25</f>
        <v>75</v>
      </c>
      <c r="R47" s="70">
        <f>S47/5</f>
        <v>0.6</v>
      </c>
      <c r="S47">
        <f>COUNTIF(U47:AC47, "&gt;=3")</f>
        <v>3</v>
      </c>
      <c r="T47" t="s">
        <v>787</v>
      </c>
      <c r="U47">
        <f>IF(AF47&gt;0,AF47, " ")</f>
        <v>4</v>
      </c>
      <c r="V47">
        <f>IF(AG47&gt;0,AG47, " ")</f>
        <v>3</v>
      </c>
      <c r="W47">
        <f>IF(AH47&gt;0,AH47, " ")</f>
        <v>4</v>
      </c>
      <c r="X47">
        <f>IF(AI47&gt;0,AI47, " ")</f>
        <v>2</v>
      </c>
      <c r="Y47">
        <f>IF(AJ47&gt;0,AJ47, " ")</f>
        <v>2</v>
      </c>
      <c r="Z47" t="str">
        <f>IF(AK47&gt;0,AK47, " ")</f>
        <v xml:space="preserve"> </v>
      </c>
      <c r="AA47" t="str">
        <f>IF(AL47&gt;0,AL47, " ")</f>
        <v xml:space="preserve"> </v>
      </c>
      <c r="AB47" t="str">
        <f>IF(AM47&gt;0,AM47, " ")</f>
        <v xml:space="preserve"> </v>
      </c>
      <c r="AC47" t="str">
        <f>IF(AN47&gt;0,AN47, " ")</f>
        <v xml:space="preserve"> </v>
      </c>
      <c r="AF47">
        <v>4</v>
      </c>
      <c r="AG47">
        <v>3</v>
      </c>
      <c r="AH47">
        <v>4</v>
      </c>
      <c r="AI47">
        <v>2</v>
      </c>
      <c r="AJ47">
        <v>2</v>
      </c>
    </row>
    <row r="48" spans="1:38" ht="18" thickBot="1">
      <c r="A48" s="110">
        <v>1</v>
      </c>
      <c r="B48" s="110" t="s">
        <v>1306</v>
      </c>
      <c r="C48" s="68" t="s">
        <v>639</v>
      </c>
      <c r="D48" s="88"/>
      <c r="E48" s="96"/>
      <c r="F48">
        <v>1</v>
      </c>
      <c r="J48">
        <f>SUM(F48:I48)</f>
        <v>1</v>
      </c>
      <c r="K48" s="68" t="s">
        <v>639</v>
      </c>
      <c r="L48" s="88"/>
      <c r="M48" s="96"/>
      <c r="N48" s="24"/>
      <c r="O48" s="89"/>
      <c r="P48" t="s">
        <v>724</v>
      </c>
      <c r="Q48">
        <v>0</v>
      </c>
      <c r="R48" s="70">
        <f>S48/5</f>
        <v>0</v>
      </c>
      <c r="S48">
        <f>COUNTIF(U48:AC48, "&gt;=3")</f>
        <v>0</v>
      </c>
      <c r="T48" s="24">
        <v>16</v>
      </c>
      <c r="U48" t="str">
        <f>IF(AF48&gt;0,AF48, " ")</f>
        <v xml:space="preserve"> </v>
      </c>
      <c r="V48" t="str">
        <f>IF(AG48&gt;0,AG48, " ")</f>
        <v xml:space="preserve"> </v>
      </c>
      <c r="W48" t="str">
        <f>IF(AH48&gt;0,AH48, " ")</f>
        <v xml:space="preserve"> </v>
      </c>
      <c r="X48" t="str">
        <f>IF(AI48&gt;0,AI48, " ")</f>
        <v xml:space="preserve"> </v>
      </c>
      <c r="Y48" t="str">
        <f>IF(AJ48&gt;0,AJ48, " ")</f>
        <v xml:space="preserve"> </v>
      </c>
      <c r="Z48" t="str">
        <f>IF(AK48&gt;0,AK48, " ")</f>
        <v xml:space="preserve"> </v>
      </c>
      <c r="AA48" t="str">
        <f>IF(AL48&gt;0,AL48, " ")</f>
        <v xml:space="preserve"> </v>
      </c>
      <c r="AB48" t="str">
        <f>IF(AM48&gt;0,AM48, " ")</f>
        <v xml:space="preserve"> </v>
      </c>
      <c r="AC48" t="str">
        <f>IF(AN48&gt;0,AN48, " ")</f>
        <v xml:space="preserve"> </v>
      </c>
      <c r="AD48" t="s">
        <v>761</v>
      </c>
      <c r="AF48">
        <v>0</v>
      </c>
      <c r="AG48">
        <v>-1</v>
      </c>
      <c r="AH48">
        <v>0</v>
      </c>
      <c r="AI48">
        <v>0</v>
      </c>
      <c r="AJ48">
        <v>0</v>
      </c>
    </row>
    <row r="49" spans="1:38" ht="18" thickBot="1">
      <c r="C49" s="68" t="s">
        <v>642</v>
      </c>
      <c r="D49" s="88"/>
      <c r="E49" s="96"/>
      <c r="F49">
        <v>1</v>
      </c>
      <c r="J49">
        <f>SUM(F49:I49)</f>
        <v>1</v>
      </c>
      <c r="K49" s="68" t="s">
        <v>642</v>
      </c>
      <c r="L49" s="88"/>
      <c r="M49" s="96"/>
      <c r="N49" s="24"/>
      <c r="O49" s="89"/>
      <c r="P49" t="s">
        <v>727</v>
      </c>
      <c r="Q49">
        <f>AVERAGE(U49:AC49)*25</f>
        <v>68.75</v>
      </c>
      <c r="R49" s="70">
        <f>S49/5</f>
        <v>0.6</v>
      </c>
      <c r="S49">
        <f>COUNTIF(U49:AC49, "&gt;=3")</f>
        <v>3</v>
      </c>
      <c r="T49">
        <v>16</v>
      </c>
      <c r="U49">
        <f>IF(AF49&gt;0,AF49, " ")</f>
        <v>4</v>
      </c>
      <c r="V49">
        <f>IF(AG49&gt;0,AG49, " ")</f>
        <v>1</v>
      </c>
      <c r="W49">
        <f>IF(AH49&gt;0,AH49, " ")</f>
        <v>3</v>
      </c>
      <c r="X49">
        <f>IF(AI49&gt;0,AI49, " ")</f>
        <v>3</v>
      </c>
      <c r="Y49" t="str">
        <f>IF(AJ49&gt;0,AJ49, " ")</f>
        <v xml:space="preserve"> </v>
      </c>
      <c r="Z49" t="str">
        <f>IF(AK49&gt;0,AK49, " ")</f>
        <v xml:space="preserve"> </v>
      </c>
      <c r="AA49" t="str">
        <f>IF(AL49&gt;0,AL49, " ")</f>
        <v xml:space="preserve"> </v>
      </c>
      <c r="AB49" t="str">
        <f>IF(AM49&gt;0,AM49, " ")</f>
        <v xml:space="preserve"> </v>
      </c>
      <c r="AC49" t="str">
        <f>IF(AN49&gt;0,AN49, " ")</f>
        <v xml:space="preserve"> </v>
      </c>
      <c r="AD49" t="s">
        <v>762</v>
      </c>
      <c r="AF49">
        <v>4</v>
      </c>
      <c r="AG49">
        <v>1</v>
      </c>
      <c r="AH49">
        <v>3</v>
      </c>
      <c r="AI49">
        <v>3</v>
      </c>
      <c r="AJ49">
        <v>-2</v>
      </c>
    </row>
    <row r="50" spans="1:38" ht="18" thickBot="1">
      <c r="A50">
        <v>1</v>
      </c>
      <c r="B50" t="s">
        <v>1306</v>
      </c>
      <c r="C50" s="68" t="s">
        <v>620</v>
      </c>
      <c r="D50" s="93"/>
      <c r="E50" s="96"/>
      <c r="F50">
        <v>1</v>
      </c>
      <c r="J50">
        <f>SUM(F50:I50)</f>
        <v>1</v>
      </c>
      <c r="K50" s="68" t="s">
        <v>620</v>
      </c>
      <c r="L50" s="93"/>
      <c r="M50" s="96"/>
      <c r="N50" s="24"/>
      <c r="O50" s="62"/>
      <c r="P50" t="s">
        <v>687</v>
      </c>
      <c r="Q50">
        <f>AVERAGE(U50:AC50)*25</f>
        <v>70</v>
      </c>
      <c r="R50" s="70">
        <f>S50/7</f>
        <v>0.42857142857142855</v>
      </c>
      <c r="S50">
        <f>COUNTIF(U50:AC50, "&gt;=3")</f>
        <v>3</v>
      </c>
      <c r="T50">
        <v>16</v>
      </c>
      <c r="U50">
        <f>IF(AF50&gt;0,AF50, " ")</f>
        <v>2</v>
      </c>
      <c r="V50">
        <f>IF(AG50&gt;0,AG50, " ")</f>
        <v>2</v>
      </c>
      <c r="W50">
        <f>IF(AH50&gt;0,AH50, " ")</f>
        <v>3</v>
      </c>
      <c r="X50" t="str">
        <f>IF(AI50&gt;0,AI50, " ")</f>
        <v xml:space="preserve"> </v>
      </c>
      <c r="Y50" t="str">
        <f>IF(AJ50&gt;0,AJ50, " ")</f>
        <v xml:space="preserve"> </v>
      </c>
      <c r="Z50">
        <f>IF(AK50&gt;0,AK50, " ")</f>
        <v>3</v>
      </c>
      <c r="AA50">
        <f>IF(AL50&gt;0,AL50, " ")</f>
        <v>4</v>
      </c>
      <c r="AB50" t="str">
        <f>IF(AM50&gt;0,AM50, " ")</f>
        <v xml:space="preserve"> </v>
      </c>
      <c r="AC50" t="str">
        <f>IF(AN50&gt;0,AN50, " ")</f>
        <v xml:space="preserve"> </v>
      </c>
      <c r="AD50" t="s">
        <v>693</v>
      </c>
      <c r="AF50">
        <v>2</v>
      </c>
      <c r="AG50">
        <v>2</v>
      </c>
      <c r="AH50">
        <v>3</v>
      </c>
      <c r="AI50">
        <v>-3</v>
      </c>
      <c r="AJ50">
        <v>0</v>
      </c>
      <c r="AK50">
        <v>3</v>
      </c>
      <c r="AL50">
        <v>4</v>
      </c>
    </row>
    <row r="51" spans="1:38" ht="18" thickBot="1">
      <c r="A51">
        <v>1</v>
      </c>
      <c r="B51" t="s">
        <v>1306</v>
      </c>
      <c r="C51" s="62"/>
      <c r="D51" s="93"/>
      <c r="E51" s="68" t="s">
        <v>613</v>
      </c>
      <c r="F51">
        <v>1</v>
      </c>
      <c r="J51">
        <f>SUM(F51:I51)</f>
        <v>1</v>
      </c>
      <c r="K51" s="62"/>
      <c r="L51" s="93"/>
      <c r="M51" s="68" t="s">
        <v>613</v>
      </c>
      <c r="N51" s="24"/>
      <c r="O51" s="89"/>
      <c r="P51" t="s">
        <v>690</v>
      </c>
      <c r="Q51">
        <f>AVERAGE(U51:AC51)*25</f>
        <v>62.5</v>
      </c>
      <c r="R51" s="70">
        <f>S51/7</f>
        <v>0.14285714285714285</v>
      </c>
      <c r="S51">
        <f>COUNTIF(U51:AC51, "&gt;=3")</f>
        <v>1</v>
      </c>
      <c r="T51" t="s">
        <v>776</v>
      </c>
      <c r="U51">
        <f>IF(AF51&gt;0,AF51, " ")</f>
        <v>3</v>
      </c>
      <c r="V51" t="str">
        <f>IF(AG51&gt;0,AG51, " ")</f>
        <v xml:space="preserve"> </v>
      </c>
      <c r="W51" t="str">
        <f>IF(AH51&gt;0,AH51, " ")</f>
        <v xml:space="preserve"> </v>
      </c>
      <c r="X51">
        <f>IF(AI51&gt;0,AI51, " ")</f>
        <v>2</v>
      </c>
      <c r="Y51" t="str">
        <f>IF(AJ51&gt;0,AJ51, " ")</f>
        <v xml:space="preserve"> </v>
      </c>
      <c r="Z51" t="str">
        <f>IF(AK51&gt;0,AK51, " ")</f>
        <v xml:space="preserve"> </v>
      </c>
      <c r="AA51" t="str">
        <f>IF(AL51&gt;0,AL51, " ")</f>
        <v xml:space="preserve"> </v>
      </c>
      <c r="AB51" t="str">
        <f>IF(AM51&gt;0,AM51, " ")</f>
        <v xml:space="preserve"> </v>
      </c>
      <c r="AC51" t="str">
        <f>IF(AN51&gt;0,AN51, " ")</f>
        <v xml:space="preserve"> </v>
      </c>
      <c r="AD51" t="s">
        <v>701</v>
      </c>
      <c r="AF51">
        <v>3</v>
      </c>
      <c r="AG51">
        <v>-1</v>
      </c>
      <c r="AH51">
        <v>-2</v>
      </c>
      <c r="AI51">
        <v>2</v>
      </c>
      <c r="AJ51">
        <v>0</v>
      </c>
      <c r="AK51">
        <v>-2</v>
      </c>
      <c r="AL51">
        <v>0</v>
      </c>
    </row>
    <row r="52" spans="1:38" ht="18" thickBot="1">
      <c r="C52" s="62"/>
      <c r="D52" s="88"/>
      <c r="E52" s="92" t="s">
        <v>308</v>
      </c>
      <c r="G52">
        <v>1</v>
      </c>
      <c r="J52">
        <f>SUM(F52:I52)</f>
        <v>1</v>
      </c>
      <c r="K52" s="62"/>
      <c r="L52" s="88"/>
      <c r="M52" s="92" t="s">
        <v>308</v>
      </c>
      <c r="N52" s="24"/>
      <c r="O52" s="93"/>
      <c r="P52" s="69" t="s">
        <v>739</v>
      </c>
      <c r="Q52">
        <f>AVERAGE(U52:AC52)*25</f>
        <v>100</v>
      </c>
      <c r="R52" s="70">
        <f>S52/5</f>
        <v>0.6</v>
      </c>
      <c r="S52">
        <f>COUNTIF(U52:AC52, "&gt;=3")</f>
        <v>3</v>
      </c>
      <c r="T52">
        <v>7</v>
      </c>
      <c r="U52">
        <f>IF(AF52&gt;0,AF52, " ")</f>
        <v>4</v>
      </c>
      <c r="V52" t="str">
        <f>IF(AG52&gt;0,AG52, " ")</f>
        <v xml:space="preserve"> </v>
      </c>
      <c r="W52">
        <f>IF(AH52&gt;0,AH52, " ")</f>
        <v>4</v>
      </c>
      <c r="X52">
        <f>IF(AI52&gt;0,AI52, " ")</f>
        <v>4</v>
      </c>
      <c r="Y52" t="str">
        <f>IF(AJ52&gt;0,AJ52, " ")</f>
        <v xml:space="preserve"> </v>
      </c>
      <c r="Z52" t="str">
        <f>IF(AK52&gt;0,AK52, " ")</f>
        <v xml:space="preserve"> </v>
      </c>
      <c r="AA52" t="str">
        <f>IF(AL52&gt;0,AL52, " ")</f>
        <v xml:space="preserve"> </v>
      </c>
      <c r="AB52" t="str">
        <f>IF(AM52&gt;0,AM52, " ")</f>
        <v xml:space="preserve"> </v>
      </c>
      <c r="AC52" t="str">
        <f>IF(AN52&gt;0,AN52, " ")</f>
        <v xml:space="preserve"> </v>
      </c>
      <c r="AD52" t="s">
        <v>768</v>
      </c>
      <c r="AF52">
        <v>4</v>
      </c>
      <c r="AG52">
        <v>-1</v>
      </c>
      <c r="AH52">
        <v>4</v>
      </c>
      <c r="AI52">
        <v>4</v>
      </c>
      <c r="AJ52">
        <v>-2</v>
      </c>
    </row>
    <row r="53" spans="1:38" ht="52" thickBot="1">
      <c r="C53" s="62"/>
      <c r="D53" s="89" t="s">
        <v>603</v>
      </c>
      <c r="E53" s="24"/>
      <c r="G53">
        <v>1</v>
      </c>
      <c r="J53">
        <f>SUM(F53:I53)</f>
        <v>1</v>
      </c>
      <c r="K53" s="62"/>
      <c r="L53" s="89" t="s">
        <v>603</v>
      </c>
      <c r="M53" s="24"/>
      <c r="N53" s="24" t="s">
        <v>846</v>
      </c>
      <c r="O53" s="88"/>
      <c r="P53" t="s">
        <v>675</v>
      </c>
      <c r="Q53">
        <f>AVERAGE(U53:AC53)*25</f>
        <v>87.5</v>
      </c>
      <c r="R53" s="70">
        <f>S53/7</f>
        <v>0.2857142857142857</v>
      </c>
      <c r="S53">
        <f>COUNTIF(U53:AC53, "&gt;=3")</f>
        <v>2</v>
      </c>
      <c r="T53" s="64" t="s">
        <v>791</v>
      </c>
      <c r="U53" t="str">
        <f>IF(AF53&gt;0,AF53, " ")</f>
        <v xml:space="preserve"> </v>
      </c>
      <c r="V53" t="str">
        <f>IF(AG53&gt;0,AG53, " ")</f>
        <v xml:space="preserve"> </v>
      </c>
      <c r="W53" t="str">
        <f>IF(AH53&gt;0,AH53, " ")</f>
        <v xml:space="preserve"> </v>
      </c>
      <c r="X53">
        <f>IF(AI53&gt;0,AI53, " ")</f>
        <v>4</v>
      </c>
      <c r="Y53" t="str">
        <f>IF(AJ53&gt;0,AJ53, " ")</f>
        <v xml:space="preserve"> </v>
      </c>
      <c r="Z53" t="str">
        <f>IF(AK53&gt;0,AK53, " ")</f>
        <v xml:space="preserve"> </v>
      </c>
      <c r="AA53">
        <f>IF(AL53&gt;0,AL53, " ")</f>
        <v>3</v>
      </c>
      <c r="AB53" t="str">
        <f>IF(AM53&gt;0,AM53, " ")</f>
        <v xml:space="preserve"> </v>
      </c>
      <c r="AC53" t="str">
        <f>IF(AN53&gt;0,AN53, " ")</f>
        <v xml:space="preserve"> </v>
      </c>
      <c r="AD53" t="s">
        <v>695</v>
      </c>
      <c r="AF53">
        <v>-3</v>
      </c>
      <c r="AG53">
        <v>-1</v>
      </c>
      <c r="AH53">
        <v>-3</v>
      </c>
      <c r="AI53">
        <v>4</v>
      </c>
      <c r="AJ53">
        <v>0</v>
      </c>
      <c r="AK53">
        <v>-3</v>
      </c>
      <c r="AL53">
        <v>3</v>
      </c>
    </row>
    <row r="54" spans="1:38" ht="52" thickBot="1">
      <c r="A54">
        <v>1</v>
      </c>
      <c r="B54" t="s">
        <v>1306</v>
      </c>
      <c r="C54" s="62"/>
      <c r="D54" s="89" t="s">
        <v>611</v>
      </c>
      <c r="E54" s="93"/>
      <c r="G54">
        <v>1</v>
      </c>
      <c r="J54">
        <f>SUM(F54:I54)</f>
        <v>1</v>
      </c>
      <c r="K54" s="62"/>
      <c r="L54" s="89" t="s">
        <v>611</v>
      </c>
      <c r="M54" s="93"/>
      <c r="N54" s="24"/>
      <c r="O54" s="88"/>
      <c r="P54" t="s">
        <v>681</v>
      </c>
      <c r="Q54">
        <f>AVERAGE(U54:AC54)*25</f>
        <v>91.666666666666657</v>
      </c>
      <c r="R54" s="70">
        <f>S54/7</f>
        <v>0.42857142857142855</v>
      </c>
      <c r="S54">
        <f>COUNTIF(U54:AC54, "&gt;=3")</f>
        <v>3</v>
      </c>
      <c r="T54" s="64" t="s">
        <v>794</v>
      </c>
      <c r="U54">
        <f>IF(AF54&gt;0,AF54, " ")</f>
        <v>4</v>
      </c>
      <c r="V54" t="str">
        <f>IF(AG54&gt;0,AG54, " ")</f>
        <v xml:space="preserve"> </v>
      </c>
      <c r="W54" t="str">
        <f>IF(AH54&gt;0,AH54, " ")</f>
        <v xml:space="preserve"> </v>
      </c>
      <c r="X54">
        <f>IF(AI54&gt;0,AI54, " ")</f>
        <v>4</v>
      </c>
      <c r="Y54">
        <f>IF(AJ54&gt;0,AJ54, " ")</f>
        <v>3</v>
      </c>
      <c r="Z54" t="str">
        <f>IF(AK54&gt;0,AK54, " ")</f>
        <v xml:space="preserve"> </v>
      </c>
      <c r="AA54" t="str">
        <f>IF(AL54&gt;0,AL54, " ")</f>
        <v xml:space="preserve"> </v>
      </c>
      <c r="AB54" t="str">
        <f>IF(AM54&gt;0,AM54, " ")</f>
        <v xml:space="preserve"> </v>
      </c>
      <c r="AC54" t="str">
        <f>IF(AN54&gt;0,AN54, " ")</f>
        <v xml:space="preserve"> </v>
      </c>
      <c r="AD54" t="s">
        <v>699</v>
      </c>
      <c r="AF54">
        <v>4</v>
      </c>
      <c r="AH54">
        <v>-2</v>
      </c>
      <c r="AI54">
        <v>4</v>
      </c>
      <c r="AJ54">
        <v>3</v>
      </c>
      <c r="AK54">
        <v>0</v>
      </c>
      <c r="AL54">
        <v>-1</v>
      </c>
    </row>
    <row r="55" spans="1:38" ht="18" thickBot="1">
      <c r="C55" s="61"/>
      <c r="D55" s="89" t="s">
        <v>614</v>
      </c>
      <c r="E55" s="93"/>
      <c r="G55">
        <v>1</v>
      </c>
      <c r="J55">
        <f>SUM(F55:I55)</f>
        <v>1</v>
      </c>
      <c r="K55" s="61"/>
      <c r="L55" s="89" t="s">
        <v>614</v>
      </c>
      <c r="M55" s="93"/>
      <c r="N55" s="24" t="s">
        <v>848</v>
      </c>
      <c r="O55" s="91"/>
      <c r="P55" t="s">
        <v>691</v>
      </c>
      <c r="Q55">
        <f>AVERAGE(U55:AC55)*25</f>
        <v>87.5</v>
      </c>
      <c r="R55" s="70">
        <f>S55/7</f>
        <v>0.2857142857142857</v>
      </c>
      <c r="S55">
        <f>COUNTIF(U55:AC55, "&gt;=3")</f>
        <v>2</v>
      </c>
      <c r="T55" t="s">
        <v>777</v>
      </c>
      <c r="U55" t="str">
        <f>IF(AF55&gt;0,AF55, " ")</f>
        <v xml:space="preserve"> </v>
      </c>
      <c r="V55" t="str">
        <f>IF(AG55&gt;0,AG55, " ")</f>
        <v xml:space="preserve"> </v>
      </c>
      <c r="W55" t="str">
        <f>IF(AH55&gt;0,AH55, " ")</f>
        <v xml:space="preserve"> </v>
      </c>
      <c r="X55">
        <f>IF(AI55&gt;0,AI55, " ")</f>
        <v>4</v>
      </c>
      <c r="Y55" t="str">
        <f>IF(AJ55&gt;0,AJ55, " ")</f>
        <v xml:space="preserve"> </v>
      </c>
      <c r="Z55" t="str">
        <f>IF(AK55&gt;0,AK55, " ")</f>
        <v xml:space="preserve"> </v>
      </c>
      <c r="AA55">
        <f>IF(AL55&gt;0,AL55, " ")</f>
        <v>3</v>
      </c>
      <c r="AB55" t="str">
        <f>IF(AM55&gt;0,AM55, " ")</f>
        <v xml:space="preserve"> </v>
      </c>
      <c r="AC55" t="str">
        <f>IF(AN55&gt;0,AN55, " ")</f>
        <v xml:space="preserve"> </v>
      </c>
      <c r="AD55" t="s">
        <v>697</v>
      </c>
      <c r="AF55">
        <v>0</v>
      </c>
      <c r="AG55">
        <v>-1</v>
      </c>
      <c r="AH55">
        <v>-2</v>
      </c>
      <c r="AI55">
        <v>4</v>
      </c>
      <c r="AJ55">
        <v>0</v>
      </c>
      <c r="AK55">
        <v>-2</v>
      </c>
      <c r="AL55">
        <v>3</v>
      </c>
    </row>
    <row r="56" spans="1:38" ht="18" thickBot="1">
      <c r="A56">
        <v>1</v>
      </c>
      <c r="B56" t="s">
        <v>1306</v>
      </c>
      <c r="C56" s="62"/>
      <c r="D56" s="24"/>
      <c r="E56" s="90" t="s">
        <v>619</v>
      </c>
      <c r="F56">
        <v>1</v>
      </c>
      <c r="J56">
        <f>SUM(F56:I56)</f>
        <v>1</v>
      </c>
      <c r="K56" s="62"/>
      <c r="L56" s="24"/>
      <c r="M56" s="90" t="s">
        <v>619</v>
      </c>
      <c r="N56" s="24"/>
      <c r="O56" s="62"/>
      <c r="P56" t="s">
        <v>686</v>
      </c>
      <c r="Q56">
        <f>AVERAGE(U56:AC56)*25</f>
        <v>75</v>
      </c>
      <c r="R56" s="70">
        <f>S56/7</f>
        <v>0.42857142857142855</v>
      </c>
      <c r="S56">
        <f>COUNTIF(U56:AC56, "&gt;=3")</f>
        <v>3</v>
      </c>
      <c r="T56">
        <v>7</v>
      </c>
      <c r="U56" t="str">
        <f>IF(AF56&gt;0,AF56, " ")</f>
        <v xml:space="preserve"> </v>
      </c>
      <c r="V56">
        <f>IF(AG56&gt;0,AG56, " ")</f>
        <v>4</v>
      </c>
      <c r="W56" t="str">
        <f>IF(AH56&gt;0,AH56, " ")</f>
        <v xml:space="preserve"> </v>
      </c>
      <c r="X56">
        <f>IF(AI56&gt;0,AI56, " ")</f>
        <v>1</v>
      </c>
      <c r="Y56">
        <f>IF(AJ56&gt;0,AJ56, " ")</f>
        <v>4</v>
      </c>
      <c r="Z56" t="str">
        <f>IF(AK56&gt;0,AK56, " ")</f>
        <v xml:space="preserve"> </v>
      </c>
      <c r="AA56">
        <f>IF(AL56&gt;0,AL56, " ")</f>
        <v>3</v>
      </c>
      <c r="AB56" t="str">
        <f>IF(AM56&gt;0,AM56, " ")</f>
        <v xml:space="preserve"> </v>
      </c>
      <c r="AC56" t="str">
        <f>IF(AN56&gt;0,AN56, " ")</f>
        <v xml:space="preserve"> </v>
      </c>
      <c r="AD56" t="s">
        <v>692</v>
      </c>
      <c r="AF56">
        <v>-3</v>
      </c>
      <c r="AG56">
        <v>4</v>
      </c>
      <c r="AH56">
        <v>-2</v>
      </c>
      <c r="AI56">
        <v>1</v>
      </c>
      <c r="AJ56">
        <v>4</v>
      </c>
      <c r="AK56">
        <v>-4</v>
      </c>
      <c r="AL56">
        <v>3</v>
      </c>
    </row>
    <row r="57" spans="1:38" ht="18" thickBot="1">
      <c r="A57" s="3">
        <v>1</v>
      </c>
      <c r="B57" s="3" t="s">
        <v>1304</v>
      </c>
      <c r="C57" s="62"/>
      <c r="D57" s="89" t="s">
        <v>627</v>
      </c>
      <c r="E57" s="96"/>
      <c r="G57">
        <v>1</v>
      </c>
      <c r="J57">
        <f>SUM(F57:I57)</f>
        <v>1</v>
      </c>
      <c r="K57" s="62"/>
      <c r="L57" s="89" t="s">
        <v>627</v>
      </c>
      <c r="M57" s="96"/>
      <c r="N57" s="24"/>
      <c r="O57" s="88"/>
      <c r="P57" t="s">
        <v>707</v>
      </c>
      <c r="Q57">
        <f>AVERAGE(U57:AC57)*25</f>
        <v>100</v>
      </c>
      <c r="R57" s="70">
        <f>S57/6</f>
        <v>0.16666666666666666</v>
      </c>
      <c r="S57">
        <f>COUNTIF(U57:AC57, "&gt;=3")</f>
        <v>1</v>
      </c>
      <c r="T57" s="64" t="s">
        <v>799</v>
      </c>
      <c r="U57">
        <f>IF(AF57&gt;0,AF57, " ")</f>
        <v>4</v>
      </c>
      <c r="V57" t="str">
        <f>IF(AG57&gt;0,AG57, " ")</f>
        <v xml:space="preserve"> </v>
      </c>
      <c r="W57" t="str">
        <f>IF(AH57&gt;0,AH57, " ")</f>
        <v xml:space="preserve"> </v>
      </c>
      <c r="X57" t="str">
        <f>IF(AI57&gt;0,AI57, " ")</f>
        <v xml:space="preserve"> </v>
      </c>
      <c r="Y57" t="str">
        <f>IF(AJ57&gt;0,AJ57, " ")</f>
        <v xml:space="preserve"> </v>
      </c>
      <c r="Z57" t="str">
        <f>IF(AK57&gt;0,AK57, " ")</f>
        <v xml:space="preserve"> </v>
      </c>
      <c r="AA57" t="str">
        <f>IF(AL57&gt;0,AL57, " ")</f>
        <v xml:space="preserve"> </v>
      </c>
      <c r="AB57" t="str">
        <f>IF(AM57&gt;0,AM57, " ")</f>
        <v xml:space="preserve"> </v>
      </c>
      <c r="AC57" t="str">
        <f>IF(AN57&gt;0,AN57, " ")</f>
        <v xml:space="preserve"> </v>
      </c>
      <c r="AD57" t="s">
        <v>755</v>
      </c>
      <c r="AF57">
        <v>4</v>
      </c>
      <c r="AG57">
        <v>-4</v>
      </c>
      <c r="AH57">
        <v>-2</v>
      </c>
      <c r="AI57">
        <v>-1</v>
      </c>
      <c r="AJ57">
        <v>-2</v>
      </c>
      <c r="AK57">
        <v>0</v>
      </c>
    </row>
    <row r="58" spans="1:38" ht="18" thickBot="1">
      <c r="C58" s="62"/>
      <c r="D58" s="24"/>
      <c r="E58" s="90" t="s">
        <v>557</v>
      </c>
      <c r="F58">
        <v>1</v>
      </c>
      <c r="J58">
        <f>SUM(F58:I58)</f>
        <v>1</v>
      </c>
      <c r="K58" s="62"/>
      <c r="L58" s="24"/>
      <c r="M58" s="90" t="s">
        <v>557</v>
      </c>
      <c r="N58" s="24"/>
      <c r="O58" s="62"/>
      <c r="Q58">
        <v>0</v>
      </c>
      <c r="R58" s="70">
        <f>S58/6</f>
        <v>0</v>
      </c>
      <c r="S58">
        <f>COUNTIF(U58:AC58, "&gt;=3")</f>
        <v>0</v>
      </c>
      <c r="T58">
        <v>11</v>
      </c>
      <c r="U58" t="str">
        <f>IF(AF58&gt;0,AF58, " ")</f>
        <v xml:space="preserve"> </v>
      </c>
      <c r="V58" t="str">
        <f>IF(AG58&gt;0,AG58, " ")</f>
        <v xml:space="preserve"> </v>
      </c>
      <c r="W58" t="str">
        <f>IF(AH58&gt;0,AH58, " ")</f>
        <v xml:space="preserve"> </v>
      </c>
      <c r="X58" t="str">
        <f>IF(AI58&gt;0,AI58, " ")</f>
        <v xml:space="preserve"> </v>
      </c>
      <c r="Y58" t="str">
        <f>IF(AJ58&gt;0,AJ58, " ")</f>
        <v xml:space="preserve"> </v>
      </c>
      <c r="Z58" t="str">
        <f>IF(AK58&gt;0,AK58, " ")</f>
        <v xml:space="preserve"> </v>
      </c>
      <c r="AA58" t="str">
        <f>IF(AL58&gt;0,AL58, " ")</f>
        <v xml:space="preserve"> </v>
      </c>
      <c r="AB58" t="str">
        <f>IF(AM58&gt;0,AM58, " ")</f>
        <v xml:space="preserve"> </v>
      </c>
      <c r="AD58" t="s">
        <v>748</v>
      </c>
      <c r="AF58">
        <v>-2</v>
      </c>
      <c r="AG58">
        <v>-1</v>
      </c>
      <c r="AH58">
        <v>-3</v>
      </c>
      <c r="AI58">
        <v>-3</v>
      </c>
      <c r="AJ58">
        <v>-2</v>
      </c>
      <c r="AK58">
        <v>-4</v>
      </c>
    </row>
    <row r="59" spans="1:38" ht="18" thickBot="1">
      <c r="A59" s="3">
        <v>1</v>
      </c>
      <c r="B59" s="3" t="s">
        <v>1305</v>
      </c>
      <c r="C59" s="62"/>
      <c r="D59" s="89" t="s">
        <v>638</v>
      </c>
      <c r="E59" s="88"/>
      <c r="G59">
        <v>1</v>
      </c>
      <c r="J59">
        <f>SUM(F59:I59)</f>
        <v>1</v>
      </c>
      <c r="K59" s="62"/>
      <c r="L59" s="89" t="s">
        <v>638</v>
      </c>
      <c r="M59" s="88"/>
      <c r="N59" s="24"/>
      <c r="P59" t="s">
        <v>722</v>
      </c>
      <c r="Q59">
        <f>AVERAGE(U59:AC59)*25</f>
        <v>83.333333333333343</v>
      </c>
      <c r="R59" s="70">
        <f>S59/6</f>
        <v>0.5</v>
      </c>
      <c r="S59">
        <f>COUNTIF(U59:AC59, "&gt;=3")</f>
        <v>3</v>
      </c>
      <c r="T59" t="s">
        <v>783</v>
      </c>
      <c r="U59" t="str">
        <f>IF(AF59&gt;0,AF59, " ")</f>
        <v xml:space="preserve"> </v>
      </c>
      <c r="V59">
        <f>IF(AG59&gt;0,AG59, " ")</f>
        <v>4</v>
      </c>
      <c r="W59" t="str">
        <f>IF(AH59&gt;0,AH59, " ")</f>
        <v xml:space="preserve"> </v>
      </c>
      <c r="X59">
        <f>IF(AI59&gt;0,AI59, " ")</f>
        <v>3</v>
      </c>
      <c r="Y59">
        <f>IF(AJ59&gt;0,AJ59, " ")</f>
        <v>3</v>
      </c>
      <c r="Z59" t="str">
        <f>IF(AK59&gt;0,AK59, " ")</f>
        <v xml:space="preserve"> </v>
      </c>
      <c r="AA59" t="str">
        <f>IF(AL59&gt;0,AL59, " ")</f>
        <v xml:space="preserve"> </v>
      </c>
      <c r="AB59" t="str">
        <f>IF(AM59&gt;0,AM59, " ")</f>
        <v xml:space="preserve"> </v>
      </c>
      <c r="AC59" t="str">
        <f>IF(AN59&gt;0,AN59, " ")</f>
        <v xml:space="preserve"> </v>
      </c>
      <c r="AF59">
        <v>0</v>
      </c>
      <c r="AG59">
        <v>4</v>
      </c>
      <c r="AI59">
        <v>3</v>
      </c>
      <c r="AJ59">
        <v>3</v>
      </c>
      <c r="AK59">
        <v>0</v>
      </c>
    </row>
    <row r="60" spans="1:38" ht="18" thickBot="1">
      <c r="A60">
        <v>1</v>
      </c>
      <c r="B60" t="s">
        <v>1306</v>
      </c>
      <c r="C60" s="62"/>
      <c r="D60" s="88"/>
      <c r="E60" s="89" t="s">
        <v>645</v>
      </c>
      <c r="G60">
        <v>1</v>
      </c>
      <c r="J60">
        <f>SUM(F60:I60)</f>
        <v>1</v>
      </c>
      <c r="K60" s="62"/>
      <c r="L60" s="88"/>
      <c r="M60" s="89" t="s">
        <v>645</v>
      </c>
      <c r="N60" s="24"/>
      <c r="O60" s="93"/>
      <c r="P60" t="s">
        <v>731</v>
      </c>
      <c r="Q60">
        <f>AVERAGE(U60:AC60)*25</f>
        <v>100</v>
      </c>
      <c r="R60" s="70">
        <f>S60/5</f>
        <v>0.2</v>
      </c>
      <c r="S60">
        <f>COUNTIF(U60:AC60, "&gt;=3")</f>
        <v>1</v>
      </c>
      <c r="T60" s="64" t="s">
        <v>806</v>
      </c>
      <c r="U60" t="str">
        <f>IF(AF60&gt;0,AF60, " ")</f>
        <v xml:space="preserve"> </v>
      </c>
      <c r="V60" t="str">
        <f>IF(AG60&gt;0,AG60, " ")</f>
        <v xml:space="preserve"> </v>
      </c>
      <c r="W60" t="str">
        <f>IF(AH60&gt;0,AH60, " ")</f>
        <v xml:space="preserve"> </v>
      </c>
      <c r="X60">
        <f>IF(AI60&gt;0,AI60, " ")</f>
        <v>4</v>
      </c>
      <c r="Y60" t="str">
        <f>IF(AJ60&gt;0,AJ60, " ")</f>
        <v xml:space="preserve"> </v>
      </c>
      <c r="Z60" t="str">
        <f>IF(AK60&gt;0,AK60, " ")</f>
        <v xml:space="preserve"> </v>
      </c>
      <c r="AA60" t="str">
        <f>IF(AL60&gt;0,AL60, " ")</f>
        <v xml:space="preserve"> </v>
      </c>
      <c r="AB60" t="str">
        <f>IF(AM60&gt;0,AM60, " ")</f>
        <v xml:space="preserve"> </v>
      </c>
      <c r="AC60" t="str">
        <f>IF(AN60&gt;0,AN60, " ")</f>
        <v xml:space="preserve"> </v>
      </c>
      <c r="AD60" t="s">
        <v>765</v>
      </c>
      <c r="AF60">
        <v>-4</v>
      </c>
      <c r="AG60">
        <v>0</v>
      </c>
      <c r="AH60">
        <v>0</v>
      </c>
      <c r="AI60">
        <v>4</v>
      </c>
      <c r="AJ60">
        <v>-1</v>
      </c>
    </row>
    <row r="61" spans="1:38" ht="18" thickBot="1">
      <c r="A61">
        <v>1</v>
      </c>
      <c r="B61" t="s">
        <v>1306</v>
      </c>
      <c r="C61" s="62"/>
      <c r="D61" s="88"/>
      <c r="E61" s="89" t="s">
        <v>228</v>
      </c>
      <c r="H61">
        <v>1</v>
      </c>
      <c r="J61">
        <f>SUM(F61:I61)</f>
        <v>1</v>
      </c>
      <c r="K61" s="62"/>
      <c r="L61" s="88"/>
      <c r="M61" s="89" t="s">
        <v>228</v>
      </c>
      <c r="N61" s="24"/>
      <c r="O61" s="93"/>
      <c r="P61" t="s">
        <v>736</v>
      </c>
      <c r="Q61">
        <f>AVERAGE(U61:AC61)*25</f>
        <v>68.75</v>
      </c>
      <c r="R61" s="70">
        <f>S61/5</f>
        <v>0.6</v>
      </c>
      <c r="S61">
        <f>COUNTIF(U61:AC61, "&gt;=3")</f>
        <v>3</v>
      </c>
      <c r="T61" t="s">
        <v>786</v>
      </c>
      <c r="U61">
        <f>IF(AF61&gt;0,AF61, " ")</f>
        <v>4</v>
      </c>
      <c r="V61">
        <f>IF(AG61&gt;0,AG61, " ")</f>
        <v>3</v>
      </c>
      <c r="W61">
        <f>IF(AH61&gt;0,AH61, " ")</f>
        <v>3</v>
      </c>
      <c r="X61" t="str">
        <f>IF(AI61&gt;0,AI61, " ")</f>
        <v xml:space="preserve"> </v>
      </c>
      <c r="Y61">
        <f>IF(AJ61&gt;0,AJ61, " ")</f>
        <v>1</v>
      </c>
      <c r="Z61" t="str">
        <f>IF(AK61&gt;0,AK61, " ")</f>
        <v xml:space="preserve"> </v>
      </c>
      <c r="AA61" t="str">
        <f>IF(AL61&gt;0,AL61, " ")</f>
        <v xml:space="preserve"> </v>
      </c>
      <c r="AB61" t="str">
        <f>IF(AM61&gt;0,AM61, " ")</f>
        <v xml:space="preserve"> </v>
      </c>
      <c r="AC61" t="str">
        <f>IF(AN61&gt;0,AN61, " ")</f>
        <v xml:space="preserve"> </v>
      </c>
      <c r="AD61" t="s">
        <v>669</v>
      </c>
      <c r="AF61">
        <v>4</v>
      </c>
      <c r="AG61">
        <v>3</v>
      </c>
      <c r="AH61">
        <v>3</v>
      </c>
      <c r="AI61">
        <v>0</v>
      </c>
      <c r="AJ61">
        <v>1</v>
      </c>
    </row>
    <row r="62" spans="1:38" ht="18" thickBot="1">
      <c r="A62">
        <v>1</v>
      </c>
      <c r="B62" t="s">
        <v>1304</v>
      </c>
      <c r="C62" s="62"/>
      <c r="D62" s="93"/>
      <c r="E62" s="62" t="s">
        <v>653</v>
      </c>
      <c r="H62">
        <v>1</v>
      </c>
      <c r="J62">
        <f>SUM(F62:I62)</f>
        <v>1</v>
      </c>
      <c r="K62" s="62"/>
      <c r="L62" s="93"/>
      <c r="M62" s="62" t="s">
        <v>653</v>
      </c>
      <c r="N62" s="24"/>
      <c r="P62" t="s">
        <v>741</v>
      </c>
      <c r="Q62">
        <f>AVERAGE(U62:AC62)*25</f>
        <v>70</v>
      </c>
      <c r="R62" s="70">
        <f>S62/5</f>
        <v>0.6</v>
      </c>
      <c r="S62">
        <f>COUNTIF(U62:AC62, "&gt;=3")</f>
        <v>3</v>
      </c>
      <c r="T62" s="64" t="s">
        <v>793</v>
      </c>
      <c r="U62">
        <f>IF(AF62&gt;0,AF62, " ")</f>
        <v>4</v>
      </c>
      <c r="V62">
        <f>IF(AG62&gt;0,AG62, " ")</f>
        <v>3</v>
      </c>
      <c r="W62">
        <f>IF(AH62&gt;0,AH62, " ")</f>
        <v>4</v>
      </c>
      <c r="X62">
        <f>IF(AI62&gt;0,AI62, " ")</f>
        <v>1</v>
      </c>
      <c r="Y62">
        <f>IF(AJ62&gt;0,AJ62, " ")</f>
        <v>2</v>
      </c>
      <c r="Z62" t="str">
        <f>IF(AK62&gt;0,AK62, " ")</f>
        <v xml:space="preserve"> </v>
      </c>
      <c r="AA62" t="str">
        <f>IF(AL62&gt;0,AL62, " ")</f>
        <v xml:space="preserve"> </v>
      </c>
      <c r="AB62" t="str">
        <f>IF(AM62&gt;0,AM62, " ")</f>
        <v xml:space="preserve"> </v>
      </c>
      <c r="AC62" t="str">
        <f>IF(AN62&gt;0,AN62, " ")</f>
        <v xml:space="preserve"> </v>
      </c>
      <c r="AF62">
        <v>4</v>
      </c>
      <c r="AG62">
        <v>3</v>
      </c>
      <c r="AH62">
        <v>4</v>
      </c>
      <c r="AI62">
        <v>1</v>
      </c>
      <c r="AJ62">
        <v>2</v>
      </c>
    </row>
    <row r="63" spans="1:38" ht="35" thickBot="1">
      <c r="A63">
        <v>1</v>
      </c>
      <c r="B63" t="s">
        <v>1306</v>
      </c>
      <c r="C63" s="62"/>
      <c r="D63" s="24"/>
      <c r="E63" s="71" t="s">
        <v>655</v>
      </c>
      <c r="J63">
        <f>SUM(F63:I63)</f>
        <v>0</v>
      </c>
      <c r="K63" s="62"/>
      <c r="L63" s="24"/>
      <c r="M63" s="71" t="s">
        <v>655</v>
      </c>
      <c r="N63" s="24"/>
      <c r="O63" s="88"/>
      <c r="P63" t="s">
        <v>744</v>
      </c>
      <c r="Q63">
        <f>AVERAGE(U63:AC63)*25</f>
        <v>62.5</v>
      </c>
      <c r="R63" s="70">
        <f>S63/5</f>
        <v>0.4</v>
      </c>
      <c r="S63">
        <f>COUNTIF(U63:AC63, "&gt;=3")</f>
        <v>2</v>
      </c>
      <c r="T63" s="64" t="s">
        <v>808</v>
      </c>
      <c r="U63">
        <f>IF(AF63&gt;0,AF63, " ")</f>
        <v>4</v>
      </c>
      <c r="V63">
        <f>IF(AG63&gt;0,AG63, " ")</f>
        <v>2</v>
      </c>
      <c r="W63" t="str">
        <f>IF(AH63&gt;0,AH63, " ")</f>
        <v xml:space="preserve"> </v>
      </c>
      <c r="X63">
        <f>IF(AI63&gt;0,AI63, " ")</f>
        <v>1</v>
      </c>
      <c r="Y63">
        <f>IF(AJ63&gt;0,AJ63, " ")</f>
        <v>3</v>
      </c>
      <c r="Z63" t="str">
        <f>IF(AK63&gt;0,AK63, " ")</f>
        <v xml:space="preserve"> </v>
      </c>
      <c r="AA63" t="str">
        <f>IF(AL63&gt;0,AL63, " ")</f>
        <v xml:space="preserve"> </v>
      </c>
      <c r="AB63" t="str">
        <f>IF(AM63&gt;0,AM63, " ")</f>
        <v xml:space="preserve"> </v>
      </c>
      <c r="AC63" t="str">
        <f>IF(AN63&gt;0,AN63, " ")</f>
        <v xml:space="preserve"> </v>
      </c>
      <c r="AF63">
        <v>4</v>
      </c>
      <c r="AG63">
        <v>2</v>
      </c>
      <c r="AH63">
        <v>0</v>
      </c>
      <c r="AI63">
        <v>1</v>
      </c>
      <c r="AJ63">
        <v>3</v>
      </c>
    </row>
    <row r="64" spans="1:38" ht="35" thickBot="1">
      <c r="A64" s="3">
        <v>1</v>
      </c>
      <c r="B64" s="3" t="s">
        <v>1305</v>
      </c>
      <c r="C64" s="62"/>
      <c r="D64" s="108" t="s">
        <v>599</v>
      </c>
      <c r="E64" s="93"/>
      <c r="J64">
        <f>SUM(F64:I64)</f>
        <v>0</v>
      </c>
      <c r="K64" s="62"/>
      <c r="L64" s="108" t="s">
        <v>599</v>
      </c>
      <c r="M64" s="93"/>
      <c r="N64" s="24"/>
      <c r="O64" s="88"/>
      <c r="Q64">
        <f>AVERAGE(U64:AC64)*25</f>
        <v>25</v>
      </c>
      <c r="R64" s="70">
        <f>S64/7</f>
        <v>0</v>
      </c>
      <c r="S64">
        <f>COUNTIF(U64:AC64, "&gt;=3")</f>
        <v>0</v>
      </c>
      <c r="T64" s="64"/>
      <c r="U64" t="str">
        <f>IF(AF64&gt;0,AF64, " ")</f>
        <v xml:space="preserve"> </v>
      </c>
      <c r="V64">
        <f>IF(AG64&gt;0,AG64, " ")</f>
        <v>1</v>
      </c>
      <c r="W64" t="str">
        <f>IF(AH64&gt;0,AH64, " ")</f>
        <v xml:space="preserve"> </v>
      </c>
      <c r="X64" t="str">
        <f>IF(AI64&gt;0,AI64, " ")</f>
        <v xml:space="preserve"> </v>
      </c>
      <c r="Y64" t="str">
        <f>IF(AJ64&gt;0,AJ64, " ")</f>
        <v xml:space="preserve"> </v>
      </c>
      <c r="Z64" t="str">
        <f>IF(AK64&gt;0,AK64, " ")</f>
        <v xml:space="preserve"> </v>
      </c>
      <c r="AA64" t="str">
        <f>IF(AL64&gt;0,AL64, " ")</f>
        <v xml:space="preserve"> </v>
      </c>
      <c r="AB64" t="str">
        <f>IF(AM64&gt;0,AM64, " ")</f>
        <v xml:space="preserve"> </v>
      </c>
      <c r="AC64" t="str">
        <f>IF(AN64&gt;0,AN64, " ")</f>
        <v xml:space="preserve"> </v>
      </c>
      <c r="AD64" t="s">
        <v>694</v>
      </c>
      <c r="AF64">
        <v>0</v>
      </c>
      <c r="AG64">
        <v>1</v>
      </c>
      <c r="AH64">
        <v>-3</v>
      </c>
      <c r="AI64">
        <v>0</v>
      </c>
      <c r="AJ64">
        <v>0</v>
      </c>
      <c r="AK64">
        <v>0</v>
      </c>
      <c r="AL64">
        <v>0</v>
      </c>
    </row>
    <row r="65" spans="1:38" ht="52" thickBot="1">
      <c r="A65" s="3">
        <v>1</v>
      </c>
      <c r="B65" s="3" t="s">
        <v>1305</v>
      </c>
      <c r="C65" s="62"/>
      <c r="D65" s="95" t="s">
        <v>604</v>
      </c>
      <c r="E65" s="88"/>
      <c r="J65">
        <f>SUM(F65:I65)</f>
        <v>0</v>
      </c>
      <c r="K65" s="62"/>
      <c r="L65" s="95" t="s">
        <v>604</v>
      </c>
      <c r="M65" s="88"/>
      <c r="N65" s="24"/>
      <c r="O65" s="93"/>
      <c r="P65" t="s">
        <v>696</v>
      </c>
      <c r="Q65">
        <f>AVERAGE(U65:AC65)*25</f>
        <v>50</v>
      </c>
      <c r="R65" s="70">
        <f>S65/7</f>
        <v>0</v>
      </c>
      <c r="S65">
        <f>COUNTIF(U65:AC65, "&gt;=3")</f>
        <v>0</v>
      </c>
      <c r="T65" s="64" t="s">
        <v>791</v>
      </c>
      <c r="U65" t="str">
        <f>IF(AF65&gt;0,AF65, " ")</f>
        <v xml:space="preserve"> </v>
      </c>
      <c r="V65" t="str">
        <f>IF(AG65&gt;0,AG65, " ")</f>
        <v xml:space="preserve"> </v>
      </c>
      <c r="W65" t="str">
        <f>IF(AH65&gt;0,AH65, " ")</f>
        <v xml:space="preserve"> </v>
      </c>
      <c r="X65" t="str">
        <f>IF(AI65&gt;0,AI65, " ")</f>
        <v xml:space="preserve"> </v>
      </c>
      <c r="Y65" t="str">
        <f>IF(AJ65&gt;0,AJ65, " ")</f>
        <v xml:space="preserve"> </v>
      </c>
      <c r="Z65">
        <f>IF(AK65&gt;0,AK65, " ")</f>
        <v>2</v>
      </c>
      <c r="AA65" t="str">
        <f>IF(AL65&gt;0,AL65, " ")</f>
        <v xml:space="preserve"> </v>
      </c>
      <c r="AB65" t="str">
        <f>IF(AM65&gt;0,AM65, " ")</f>
        <v xml:space="preserve"> </v>
      </c>
      <c r="AC65" t="str">
        <f>IF(AN65&gt;0,AN65, " ")</f>
        <v xml:space="preserve"> </v>
      </c>
      <c r="AD65" t="s">
        <v>669</v>
      </c>
      <c r="AF65">
        <v>-1</v>
      </c>
      <c r="AG65">
        <v>-1</v>
      </c>
      <c r="AH65">
        <v>-3</v>
      </c>
      <c r="AI65">
        <v>-3</v>
      </c>
      <c r="AJ65">
        <v>0</v>
      </c>
      <c r="AK65">
        <v>2</v>
      </c>
      <c r="AL65">
        <v>0</v>
      </c>
    </row>
    <row r="66" spans="1:38" ht="52" thickBot="1">
      <c r="A66">
        <v>1</v>
      </c>
      <c r="B66" t="s">
        <v>1306</v>
      </c>
      <c r="C66" s="62"/>
      <c r="D66" s="89" t="s">
        <v>608</v>
      </c>
      <c r="E66" s="88"/>
      <c r="J66">
        <f>SUM(F66:I66)</f>
        <v>0</v>
      </c>
      <c r="K66" s="62"/>
      <c r="L66" s="89" t="s">
        <v>608</v>
      </c>
      <c r="M66" s="88"/>
      <c r="N66" s="24"/>
      <c r="O66" s="93"/>
      <c r="Q66">
        <v>0</v>
      </c>
      <c r="R66" s="70">
        <f>S66/7</f>
        <v>0</v>
      </c>
      <c r="S66">
        <f>COUNTIF(U66:AC66, "&gt;=3")</f>
        <v>0</v>
      </c>
      <c r="T66" t="s">
        <v>774</v>
      </c>
      <c r="U66" t="str">
        <f>IF(AF66&gt;0,AF66, " ")</f>
        <v xml:space="preserve"> </v>
      </c>
      <c r="V66" t="str">
        <f>IF(AG66&gt;0,AG66, " ")</f>
        <v xml:space="preserve"> </v>
      </c>
      <c r="W66" t="str">
        <f>IF(AH66&gt;0,AH66, " ")</f>
        <v xml:space="preserve"> </v>
      </c>
      <c r="X66" t="str">
        <f>IF(AI66&gt;0,AI66, " ")</f>
        <v xml:space="preserve"> </v>
      </c>
      <c r="Y66" t="str">
        <f>IF(AJ66&gt;0,AJ66, " ")</f>
        <v xml:space="preserve"> </v>
      </c>
      <c r="Z66" t="str">
        <f>IF(AK66&gt;0,AK66, " ")</f>
        <v xml:space="preserve"> </v>
      </c>
      <c r="AA66" t="str">
        <f>IF(AL66&gt;0,AL66, " ")</f>
        <v xml:space="preserve"> </v>
      </c>
      <c r="AB66" t="str">
        <f>IF(AM66&gt;0,AM66, " ")</f>
        <v xml:space="preserve"> </v>
      </c>
      <c r="AC66" t="str">
        <f>IF(AN66&gt;0,AN66, " ")</f>
        <v xml:space="preserve"> </v>
      </c>
      <c r="AD66" t="s">
        <v>671</v>
      </c>
      <c r="AF66">
        <v>-3</v>
      </c>
      <c r="AG66">
        <v>-2</v>
      </c>
      <c r="AH66">
        <v>-3</v>
      </c>
      <c r="AI66">
        <v>-3</v>
      </c>
      <c r="AJ66">
        <v>-2</v>
      </c>
      <c r="AK66">
        <v>-2</v>
      </c>
      <c r="AL66">
        <v>-3</v>
      </c>
    </row>
    <row r="67" spans="1:38" ht="18" thickBot="1">
      <c r="C67" s="62"/>
      <c r="D67" s="89" t="s">
        <v>612</v>
      </c>
      <c r="E67" s="93"/>
      <c r="J67">
        <f>SUM(F67:I67)</f>
        <v>0</v>
      </c>
      <c r="K67" s="62"/>
      <c r="L67" s="89" t="s">
        <v>612</v>
      </c>
      <c r="M67" s="93"/>
      <c r="N67" s="24"/>
      <c r="O67" s="88"/>
      <c r="Q67">
        <v>0</v>
      </c>
      <c r="R67" s="70">
        <f>S67/7</f>
        <v>0</v>
      </c>
      <c r="S67">
        <f>COUNTIF(U67:AC67, "&gt;=3")</f>
        <v>0</v>
      </c>
      <c r="T67" s="64" t="s">
        <v>795</v>
      </c>
      <c r="U67" t="str">
        <f>IF(AF67&gt;0,AF67, " ")</f>
        <v xml:space="preserve"> </v>
      </c>
      <c r="V67" t="str">
        <f>IF(AG67&gt;0,AG67, " ")</f>
        <v xml:space="preserve"> </v>
      </c>
      <c r="W67" t="str">
        <f>IF(AH67&gt;0,AH67, " ")</f>
        <v xml:space="preserve"> </v>
      </c>
      <c r="X67" t="str">
        <f>IF(AI67&gt;0,AI67, " ")</f>
        <v xml:space="preserve"> </v>
      </c>
      <c r="Y67" t="str">
        <f>IF(AJ67&gt;0,AJ67, " ")</f>
        <v xml:space="preserve"> </v>
      </c>
      <c r="Z67" t="str">
        <f>IF(AK67&gt;0,AK67, " ")</f>
        <v xml:space="preserve"> </v>
      </c>
      <c r="AA67" t="str">
        <f>IF(AL67&gt;0,AL67, " ")</f>
        <v xml:space="preserve"> </v>
      </c>
      <c r="AB67" t="str">
        <f>IF(AM67&gt;0,AM67, " ")</f>
        <v xml:space="preserve"> </v>
      </c>
      <c r="AC67" t="str">
        <f>IF(AN67&gt;0,AN67, " ")</f>
        <v xml:space="preserve"> </v>
      </c>
      <c r="AD67" t="s">
        <v>700</v>
      </c>
      <c r="AF67">
        <v>0</v>
      </c>
      <c r="AG67">
        <v>-2</v>
      </c>
      <c r="AH67">
        <v>-2</v>
      </c>
      <c r="AI67">
        <v>0</v>
      </c>
      <c r="AJ67">
        <v>0</v>
      </c>
      <c r="AK67">
        <v>0</v>
      </c>
      <c r="AL67">
        <v>0</v>
      </c>
    </row>
    <row r="68" spans="1:38" ht="18" thickBot="1">
      <c r="A68" s="3">
        <v>1</v>
      </c>
      <c r="B68" s="3" t="s">
        <v>1305</v>
      </c>
      <c r="C68" s="62"/>
      <c r="D68" s="89" t="s">
        <v>624</v>
      </c>
      <c r="E68" s="88"/>
      <c r="J68">
        <f>SUM(F68:I68)</f>
        <v>0</v>
      </c>
      <c r="K68" s="62"/>
      <c r="L68" s="89" t="s">
        <v>624</v>
      </c>
      <c r="M68" s="88"/>
      <c r="N68" s="24"/>
      <c r="O68" s="93"/>
      <c r="P68" t="s">
        <v>705</v>
      </c>
      <c r="Q68">
        <f>AVERAGE(U68:AC68)*25</f>
        <v>50</v>
      </c>
      <c r="R68" s="70">
        <f>S68/6</f>
        <v>0</v>
      </c>
      <c r="S68">
        <f>COUNTIF(U68:AC68, "&gt;=3")</f>
        <v>0</v>
      </c>
      <c r="T68" s="64"/>
      <c r="U68" t="str">
        <f>IF(AF68&gt;0,AF68, " ")</f>
        <v xml:space="preserve"> </v>
      </c>
      <c r="V68" t="str">
        <f>IF(AG68&gt;0,AG68, " ")</f>
        <v xml:space="preserve"> </v>
      </c>
      <c r="W68" t="str">
        <f>IF(AH68&gt;0,AH68, " ")</f>
        <v xml:space="preserve"> </v>
      </c>
      <c r="X68">
        <f>IF(AI68&gt;0,AI68, " ")</f>
        <v>2</v>
      </c>
      <c r="Y68" t="str">
        <f>IF(AJ68&gt;0,AJ68, " ")</f>
        <v xml:space="preserve"> </v>
      </c>
      <c r="Z68" t="str">
        <f>IF(AK68&gt;0,AK68, " ")</f>
        <v xml:space="preserve"> </v>
      </c>
      <c r="AA68" t="str">
        <f>IF(AL68&gt;0,AL68, " ")</f>
        <v xml:space="preserve"> </v>
      </c>
      <c r="AB68" t="str">
        <f>IF(AM68&gt;0,AM68, " ")</f>
        <v xml:space="preserve"> </v>
      </c>
      <c r="AC68" t="str">
        <f>IF(AN68&gt;0,AN68, " ")</f>
        <v xml:space="preserve"> </v>
      </c>
      <c r="AD68" t="s">
        <v>746</v>
      </c>
      <c r="AF68">
        <v>-2</v>
      </c>
      <c r="AG68">
        <v>0</v>
      </c>
      <c r="AI68">
        <v>2</v>
      </c>
      <c r="AJ68">
        <v>0</v>
      </c>
      <c r="AK68">
        <v>-1</v>
      </c>
    </row>
    <row r="69" spans="1:38" ht="35" thickBot="1">
      <c r="C69" s="62"/>
      <c r="D69" s="89" t="s">
        <v>625</v>
      </c>
      <c r="E69" s="24"/>
      <c r="J69">
        <f>SUM(F69:I69)</f>
        <v>0</v>
      </c>
      <c r="K69" s="62"/>
      <c r="L69" s="89" t="s">
        <v>625</v>
      </c>
      <c r="M69" s="24"/>
      <c r="N69" s="24" t="s">
        <v>849</v>
      </c>
      <c r="O69" s="88"/>
      <c r="Q69">
        <v>0</v>
      </c>
      <c r="R69" s="70">
        <f>S69/6</f>
        <v>0</v>
      </c>
      <c r="S69">
        <f>COUNTIF(U69:AC69, "&gt;=3")</f>
        <v>0</v>
      </c>
      <c r="T69" s="64" t="s">
        <v>798</v>
      </c>
      <c r="U69" t="str">
        <f>IF(AF69&gt;0,AF69, " ")</f>
        <v xml:space="preserve"> </v>
      </c>
      <c r="V69" t="str">
        <f>IF(AG69&gt;0,AG69, " ")</f>
        <v xml:space="preserve"> </v>
      </c>
      <c r="W69" t="str">
        <f>IF(AH69&gt;0,AH69, " ")</f>
        <v xml:space="preserve"> </v>
      </c>
      <c r="X69" t="str">
        <f>IF(AI69&gt;0,AI69, " ")</f>
        <v xml:space="preserve"> </v>
      </c>
      <c r="Y69" t="str">
        <f>IF(AJ69&gt;0,AJ69, " ")</f>
        <v xml:space="preserve"> </v>
      </c>
      <c r="Z69" t="str">
        <f>IF(AK69&gt;0,AK69, " ")</f>
        <v xml:space="preserve"> </v>
      </c>
      <c r="AA69" t="str">
        <f>IF(AL69&gt;0,AL69, " ")</f>
        <v xml:space="preserve"> </v>
      </c>
      <c r="AB69" t="str">
        <f>IF(AM69&gt;0,AM69, " ")</f>
        <v xml:space="preserve"> </v>
      </c>
      <c r="AC69" t="str">
        <f>IF(AN69&gt;0,AN69, " ")</f>
        <v xml:space="preserve"> </v>
      </c>
      <c r="AD69" t="s">
        <v>747</v>
      </c>
      <c r="AF69">
        <v>0</v>
      </c>
      <c r="AG69">
        <v>-3</v>
      </c>
      <c r="AI69">
        <v>-1</v>
      </c>
      <c r="AJ69">
        <v>0</v>
      </c>
      <c r="AK69">
        <v>-1</v>
      </c>
    </row>
    <row r="70" spans="1:38" ht="18" thickBot="1">
      <c r="C70" s="62"/>
      <c r="D70" s="89" t="s">
        <v>630</v>
      </c>
      <c r="E70" s="93"/>
      <c r="J70">
        <f>SUM(F70:I70)</f>
        <v>0</v>
      </c>
      <c r="K70" s="62"/>
      <c r="L70" s="89" t="s">
        <v>630</v>
      </c>
      <c r="M70" s="93"/>
      <c r="N70" s="24"/>
      <c r="O70" s="88"/>
      <c r="P70" t="s">
        <v>710</v>
      </c>
      <c r="Q70">
        <f>AVERAGE(U70:AC70)*25</f>
        <v>41.666666666666671</v>
      </c>
      <c r="R70" s="70">
        <f>S70/6</f>
        <v>0</v>
      </c>
      <c r="S70">
        <f>COUNTIF(U70:AC70, "&gt;=3")</f>
        <v>0</v>
      </c>
      <c r="T70" s="64" t="s">
        <v>800</v>
      </c>
      <c r="U70">
        <f>IF(AF70&gt;0,AF70, " ")</f>
        <v>1</v>
      </c>
      <c r="V70">
        <f>IF(AG70&gt;0,AG70, " ")</f>
        <v>2</v>
      </c>
      <c r="W70" t="str">
        <f>IF(AH70&gt;0,AH70, " ")</f>
        <v xml:space="preserve"> </v>
      </c>
      <c r="X70" t="str">
        <f>IF(AI70&gt;0,AI70, " ")</f>
        <v xml:space="preserve"> </v>
      </c>
      <c r="Y70" t="str">
        <f>IF(AJ70&gt;0,AJ70, " ")</f>
        <v xml:space="preserve"> </v>
      </c>
      <c r="Z70">
        <f>IF(AK70&gt;0,AK70, " ")</f>
        <v>2</v>
      </c>
      <c r="AA70" t="str">
        <f>IF(AL70&gt;0,AL70, " ")</f>
        <v xml:space="preserve"> </v>
      </c>
      <c r="AB70" t="str">
        <f>IF(AM70&gt;0,AM70, " ")</f>
        <v xml:space="preserve"> </v>
      </c>
      <c r="AC70" t="str">
        <f>IF(AN70&gt;0,AN70, " ")</f>
        <v xml:space="preserve"> </v>
      </c>
      <c r="AD70" t="s">
        <v>750</v>
      </c>
      <c r="AF70">
        <v>1</v>
      </c>
      <c r="AG70">
        <v>2</v>
      </c>
      <c r="AH70">
        <v>-2</v>
      </c>
      <c r="AI70">
        <v>-2</v>
      </c>
      <c r="AJ70">
        <v>0</v>
      </c>
      <c r="AK70">
        <v>2</v>
      </c>
    </row>
    <row r="71" spans="1:38" ht="52" thickBot="1">
      <c r="A71">
        <v>1</v>
      </c>
      <c r="B71" t="s">
        <v>1308</v>
      </c>
      <c r="C71" s="62"/>
      <c r="D71" s="89" t="s">
        <v>631</v>
      </c>
      <c r="E71" s="88"/>
      <c r="J71">
        <f>SUM(F71:I71)</f>
        <v>0</v>
      </c>
      <c r="K71" s="62"/>
      <c r="L71" s="89" t="s">
        <v>631</v>
      </c>
      <c r="M71" s="88"/>
      <c r="N71" s="24"/>
      <c r="O71" s="93"/>
      <c r="P71" t="s">
        <v>711</v>
      </c>
      <c r="Q71">
        <f>AVERAGE(U71:AC71)*25</f>
        <v>41.666666666666671</v>
      </c>
      <c r="R71" s="70">
        <f>S71/6</f>
        <v>0</v>
      </c>
      <c r="S71">
        <f>COUNTIF(U71:AC71, "&gt;=3")</f>
        <v>0</v>
      </c>
      <c r="T71" s="64" t="s">
        <v>781</v>
      </c>
      <c r="U71" t="str">
        <f>IF(AF71&gt;0,AF71, " ")</f>
        <v xml:space="preserve"> </v>
      </c>
      <c r="V71" t="str">
        <f>IF(AG71&gt;0,AG71, " ")</f>
        <v xml:space="preserve"> </v>
      </c>
      <c r="W71" t="str">
        <f>IF(AH71&gt;0,AH71, " ")</f>
        <v xml:space="preserve"> </v>
      </c>
      <c r="X71">
        <f>IF(AI71&gt;0,AI71, " ")</f>
        <v>2</v>
      </c>
      <c r="Y71">
        <f>IF(AJ71&gt;0,AJ71, " ")</f>
        <v>2</v>
      </c>
      <c r="Z71">
        <f>IF(AK71&gt;0,AK71, " ")</f>
        <v>1</v>
      </c>
      <c r="AA71" t="str">
        <f>IF(AL71&gt;0,AL71, " ")</f>
        <v xml:space="preserve"> </v>
      </c>
      <c r="AB71" t="str">
        <f>IF(AM71&gt;0,AM71, " ")</f>
        <v xml:space="preserve"> </v>
      </c>
      <c r="AC71" t="str">
        <f>IF(AN71&gt;0,AN71, " ")</f>
        <v xml:space="preserve"> </v>
      </c>
      <c r="AF71">
        <v>0</v>
      </c>
      <c r="AG71">
        <v>0</v>
      </c>
      <c r="AI71">
        <v>2</v>
      </c>
      <c r="AJ71">
        <v>2</v>
      </c>
      <c r="AK71">
        <v>1</v>
      </c>
    </row>
    <row r="72" spans="1:38" ht="18" thickBot="1">
      <c r="A72">
        <v>1</v>
      </c>
      <c r="B72" t="s">
        <v>1309</v>
      </c>
      <c r="C72" s="62"/>
      <c r="D72" s="93"/>
      <c r="E72" s="62" t="s">
        <v>632</v>
      </c>
      <c r="J72">
        <f>SUM(F72:I72)</f>
        <v>0</v>
      </c>
      <c r="K72" s="62"/>
      <c r="L72" s="93"/>
      <c r="M72" s="62" t="s">
        <v>632</v>
      </c>
      <c r="N72" s="24"/>
      <c r="O72" s="93"/>
      <c r="P72" t="s">
        <v>714</v>
      </c>
      <c r="Q72">
        <f>AVERAGE(U72:AC72)*25</f>
        <v>70</v>
      </c>
      <c r="R72" s="70">
        <f>S72/6</f>
        <v>0.33333333333333331</v>
      </c>
      <c r="S72">
        <f>COUNTIF(U72:AC72, "&gt;=3")</f>
        <v>2</v>
      </c>
      <c r="T72" s="64" t="s">
        <v>801</v>
      </c>
      <c r="U72">
        <f>IF(AF72&gt;0,AF72, " ")</f>
        <v>2</v>
      </c>
      <c r="V72">
        <f>IF(AG72&gt;0,AG72, " ")</f>
        <v>4</v>
      </c>
      <c r="W72">
        <f>IF(AH72&gt;0,AH72, " ")</f>
        <v>2</v>
      </c>
      <c r="X72">
        <f>IF(AI72&gt;0,AI72, " ")</f>
        <v>4</v>
      </c>
      <c r="Y72">
        <f>IF(AJ72&gt;0,AJ72, " ")</f>
        <v>2</v>
      </c>
      <c r="Z72" t="str">
        <f>IF(AK72&gt;0,AK72, " ")</f>
        <v xml:space="preserve"> </v>
      </c>
      <c r="AA72" t="str">
        <f>IF(AL72&gt;0,AL72, " ")</f>
        <v xml:space="preserve"> </v>
      </c>
      <c r="AB72" t="str">
        <f>IF(AM72&gt;0,AM72, " ")</f>
        <v xml:space="preserve"> </v>
      </c>
      <c r="AC72" t="str">
        <f>IF(AN72&gt;0,AN72, " ")</f>
        <v xml:space="preserve"> </v>
      </c>
      <c r="AD72" t="s">
        <v>754</v>
      </c>
      <c r="AF72">
        <v>2</v>
      </c>
      <c r="AG72">
        <v>4</v>
      </c>
      <c r="AH72">
        <v>2</v>
      </c>
      <c r="AI72">
        <v>4</v>
      </c>
      <c r="AJ72">
        <v>2</v>
      </c>
      <c r="AK72">
        <v>0</v>
      </c>
    </row>
    <row r="73" spans="1:38" ht="18" thickBot="1">
      <c r="A73">
        <v>1</v>
      </c>
      <c r="B73" t="s">
        <v>1309</v>
      </c>
      <c r="C73" s="62"/>
      <c r="D73" s="88"/>
      <c r="E73" s="89" t="s">
        <v>633</v>
      </c>
      <c r="J73">
        <f>SUM(F73:I73)</f>
        <v>0</v>
      </c>
      <c r="K73" s="62"/>
      <c r="L73" s="88"/>
      <c r="M73" s="89" t="s">
        <v>633</v>
      </c>
      <c r="N73" s="24"/>
      <c r="O73" s="93"/>
      <c r="P73" t="s">
        <v>715</v>
      </c>
      <c r="Q73">
        <f>AVERAGE(U73:AC73)*25</f>
        <v>25</v>
      </c>
      <c r="R73" s="70">
        <f>S73/6</f>
        <v>0</v>
      </c>
      <c r="S73">
        <f>COUNTIF(U73:AC73, "&gt;=3")</f>
        <v>0</v>
      </c>
      <c r="T73" s="64"/>
      <c r="U73">
        <f>IF(AF73&gt;0,AF73, " ")</f>
        <v>1</v>
      </c>
      <c r="V73" t="str">
        <f>IF(AG73&gt;0,AG73, " ")</f>
        <v xml:space="preserve"> </v>
      </c>
      <c r="W73" t="str">
        <f>IF(AH73&gt;0,AH73, " ")</f>
        <v xml:space="preserve"> </v>
      </c>
      <c r="X73" t="str">
        <f>IF(AI73&gt;0,AI73, " ")</f>
        <v xml:space="preserve"> </v>
      </c>
      <c r="Y73" t="str">
        <f>IF(AJ73&gt;0,AJ73, " ")</f>
        <v xml:space="preserve"> </v>
      </c>
      <c r="Z73" t="str">
        <f>IF(AK73&gt;0,AK73, " ")</f>
        <v xml:space="preserve"> </v>
      </c>
      <c r="AA73" t="str">
        <f>IF(AL73&gt;0,AL73, " ")</f>
        <v xml:space="preserve"> </v>
      </c>
      <c r="AB73" t="str">
        <f>IF(AM73&gt;0,AM73, " ")</f>
        <v xml:space="preserve"> </v>
      </c>
      <c r="AC73" t="str">
        <f>IF(AN73&gt;0,AN73, " ")</f>
        <v xml:space="preserve"> </v>
      </c>
      <c r="AD73" t="s">
        <v>752</v>
      </c>
      <c r="AF73">
        <v>1</v>
      </c>
      <c r="AG73">
        <v>0</v>
      </c>
      <c r="AI73">
        <v>-4</v>
      </c>
      <c r="AJ73">
        <v>0</v>
      </c>
      <c r="AK73">
        <v>0</v>
      </c>
    </row>
    <row r="74" spans="1:38" ht="18" thickBot="1">
      <c r="A74">
        <v>1</v>
      </c>
      <c r="B74" t="s">
        <v>1305</v>
      </c>
      <c r="C74" s="62"/>
      <c r="D74" s="89" t="s">
        <v>636</v>
      </c>
      <c r="E74" s="88"/>
      <c r="J74">
        <f>SUM(F74:I74)</f>
        <v>0</v>
      </c>
      <c r="K74" s="62"/>
      <c r="L74" s="89" t="s">
        <v>636</v>
      </c>
      <c r="M74" s="88"/>
      <c r="N74" s="24"/>
      <c r="O74" s="93"/>
      <c r="P74" t="s">
        <v>719</v>
      </c>
      <c r="Q74">
        <f>AVERAGE(U74:AC74)*25</f>
        <v>50</v>
      </c>
      <c r="R74" s="70">
        <f>S74/6</f>
        <v>0</v>
      </c>
      <c r="S74">
        <f>COUNTIF(U74:AC74, "&gt;=3")</f>
        <v>0</v>
      </c>
      <c r="T74" s="64"/>
      <c r="U74" t="str">
        <f>IF(AF74&gt;0,AF74, " ")</f>
        <v xml:space="preserve"> </v>
      </c>
      <c r="V74" t="str">
        <f>IF(AG74&gt;0,AG74, " ")</f>
        <v xml:space="preserve"> </v>
      </c>
      <c r="W74" t="str">
        <f>IF(AH74&gt;0,AH74, " ")</f>
        <v xml:space="preserve"> </v>
      </c>
      <c r="X74">
        <f>IF(AI74&gt;0,AI74, " ")</f>
        <v>2</v>
      </c>
      <c r="Y74" t="str">
        <f>IF(AJ74&gt;0,AJ74, " ")</f>
        <v xml:space="preserve"> </v>
      </c>
      <c r="Z74" t="str">
        <f>IF(AK74&gt;0,AK74, " ")</f>
        <v xml:space="preserve"> </v>
      </c>
      <c r="AA74" t="str">
        <f>IF(AL74&gt;0,AL74, " ")</f>
        <v xml:space="preserve"> </v>
      </c>
      <c r="AB74" t="str">
        <f>IF(AM74&gt;0,AM74, " ")</f>
        <v xml:space="preserve"> </v>
      </c>
      <c r="AC74" t="str">
        <f>IF(AN74&gt;0,AN74, " ")</f>
        <v xml:space="preserve"> </v>
      </c>
      <c r="AD74" t="s">
        <v>749</v>
      </c>
      <c r="AF74">
        <v>-2</v>
      </c>
      <c r="AG74">
        <v>-3</v>
      </c>
      <c r="AH74">
        <v>-3</v>
      </c>
      <c r="AI74">
        <v>2</v>
      </c>
      <c r="AJ74">
        <v>-2</v>
      </c>
      <c r="AK74">
        <v>-1</v>
      </c>
    </row>
    <row r="75" spans="1:38" ht="18" thickBot="1">
      <c r="A75">
        <v>1</v>
      </c>
      <c r="B75" t="s">
        <v>1309</v>
      </c>
      <c r="C75" s="62"/>
      <c r="D75" s="93"/>
      <c r="E75" s="62" t="s">
        <v>643</v>
      </c>
      <c r="J75">
        <f>SUM(F75:I75)</f>
        <v>0</v>
      </c>
      <c r="K75" s="62"/>
      <c r="L75" s="93"/>
      <c r="M75" s="62" t="s">
        <v>643</v>
      </c>
      <c r="N75" s="24"/>
      <c r="O75" s="93"/>
      <c r="P75" t="s">
        <v>728</v>
      </c>
      <c r="Q75">
        <v>0</v>
      </c>
      <c r="R75" s="70">
        <f>S75/5</f>
        <v>0</v>
      </c>
      <c r="S75">
        <f>COUNTIF(U75:AC75, "&gt;=3")</f>
        <v>0</v>
      </c>
      <c r="T75" s="64"/>
      <c r="U75" t="str">
        <f>IF(AF75&gt;0,AF75, " ")</f>
        <v xml:space="preserve"> </v>
      </c>
      <c r="V75" t="str">
        <f>IF(AG75&gt;0,AG75, " ")</f>
        <v xml:space="preserve"> </v>
      </c>
      <c r="W75" t="str">
        <f>IF(AH75&gt;0,AH75, " ")</f>
        <v xml:space="preserve"> </v>
      </c>
      <c r="X75" t="str">
        <f>IF(AI75&gt;0,AI75, " ")</f>
        <v xml:space="preserve"> </v>
      </c>
      <c r="Y75" t="str">
        <f>IF(AJ75&gt;0,AJ75, " ")</f>
        <v xml:space="preserve"> </v>
      </c>
      <c r="Z75" t="str">
        <f>IF(AK75&gt;0,AK75, " ")</f>
        <v xml:space="preserve"> </v>
      </c>
      <c r="AA75" t="str">
        <f>IF(AL75&gt;0,AL75, " ")</f>
        <v xml:space="preserve"> </v>
      </c>
      <c r="AB75" t="str">
        <f>IF(AM75&gt;0,AM75, " ")</f>
        <v xml:space="preserve"> </v>
      </c>
      <c r="AC75" t="str">
        <f>IF(AN75&gt;0,AN75, " ")</f>
        <v xml:space="preserve"> </v>
      </c>
      <c r="AD75" t="s">
        <v>756</v>
      </c>
      <c r="AF75">
        <v>-4</v>
      </c>
      <c r="AG75">
        <v>-4</v>
      </c>
      <c r="AH75">
        <v>-2</v>
      </c>
      <c r="AI75">
        <v>-2</v>
      </c>
      <c r="AJ75">
        <v>-1</v>
      </c>
    </row>
    <row r="76" spans="1:38" ht="35" thickBot="1">
      <c r="A76">
        <v>1</v>
      </c>
      <c r="B76" t="s">
        <v>1310</v>
      </c>
      <c r="C76" s="62"/>
      <c r="D76" s="89" t="s">
        <v>139</v>
      </c>
      <c r="E76" s="93"/>
      <c r="J76">
        <f>SUM(F76:I76)</f>
        <v>0</v>
      </c>
      <c r="K76" s="62"/>
      <c r="L76" s="89" t="s">
        <v>139</v>
      </c>
      <c r="M76" s="93"/>
      <c r="N76" s="24"/>
      <c r="O76" s="88"/>
      <c r="P76" t="s">
        <v>729</v>
      </c>
      <c r="Q76">
        <v>0</v>
      </c>
      <c r="R76" s="70">
        <f>S76/5</f>
        <v>0</v>
      </c>
      <c r="S76">
        <f>COUNTIF(U76:AC76, "&gt;=3")</f>
        <v>0</v>
      </c>
      <c r="T76" s="64" t="s">
        <v>804</v>
      </c>
      <c r="U76" t="str">
        <f>IF(AF76&gt;0,AF76, " ")</f>
        <v xml:space="preserve"> </v>
      </c>
      <c r="V76" t="str">
        <f>IF(AG76&gt;0,AG76, " ")</f>
        <v xml:space="preserve"> </v>
      </c>
      <c r="W76" t="str">
        <f>IF(AH76&gt;0,AH76, " ")</f>
        <v xml:space="preserve"> </v>
      </c>
      <c r="X76" t="str">
        <f>IF(AI76&gt;0,AI76, " ")</f>
        <v xml:space="preserve"> </v>
      </c>
      <c r="Y76" t="str">
        <f>IF(AJ76&gt;0,AJ76, " ")</f>
        <v xml:space="preserve"> </v>
      </c>
      <c r="Z76" t="str">
        <f>IF(AK76&gt;0,AK76, " ")</f>
        <v xml:space="preserve"> </v>
      </c>
      <c r="AA76" t="str">
        <f>IF(AL76&gt;0,AL76, " ")</f>
        <v xml:space="preserve"> </v>
      </c>
      <c r="AB76" t="str">
        <f>IF(AM76&gt;0,AM76, " ")</f>
        <v xml:space="preserve"> </v>
      </c>
      <c r="AC76" t="str">
        <f>IF(AN76&gt;0,AN76, " ")</f>
        <v xml:space="preserve"> </v>
      </c>
      <c r="AD76" t="s">
        <v>763</v>
      </c>
      <c r="AF76">
        <v>-3</v>
      </c>
      <c r="AG76">
        <v>-2</v>
      </c>
      <c r="AH76">
        <v>0</v>
      </c>
      <c r="AI76">
        <v>-3</v>
      </c>
      <c r="AJ76">
        <v>0</v>
      </c>
    </row>
    <row r="77" spans="1:38" ht="52" thickBot="1">
      <c r="C77" s="62"/>
      <c r="D77" s="89" t="s">
        <v>644</v>
      </c>
      <c r="E77" s="88"/>
      <c r="J77">
        <f>SUM(F77:I77)</f>
        <v>0</v>
      </c>
      <c r="K77" s="62"/>
      <c r="L77" s="89" t="s">
        <v>644</v>
      </c>
      <c r="M77" s="88"/>
      <c r="N77" s="24"/>
      <c r="O77" s="93"/>
      <c r="P77" t="s">
        <v>730</v>
      </c>
      <c r="Q77">
        <v>0</v>
      </c>
      <c r="R77" s="70">
        <f>S77/5</f>
        <v>0</v>
      </c>
      <c r="S77">
        <f>COUNTIF(U77:AC77, "&gt;=3")</f>
        <v>0</v>
      </c>
      <c r="T77" s="64" t="s">
        <v>805</v>
      </c>
      <c r="U77" t="str">
        <f>IF(AF77&gt;0,AF77, " ")</f>
        <v xml:space="preserve"> </v>
      </c>
      <c r="V77" t="str">
        <f>IF(AG77&gt;0,AG77, " ")</f>
        <v xml:space="preserve"> </v>
      </c>
      <c r="W77" t="str">
        <f>IF(AH77&gt;0,AH77, " ")</f>
        <v xml:space="preserve"> </v>
      </c>
      <c r="X77" t="str">
        <f>IF(AI77&gt;0,AI77, " ")</f>
        <v xml:space="preserve"> </v>
      </c>
      <c r="Y77" t="str">
        <f>IF(AJ77&gt;0,AJ77, " ")</f>
        <v xml:space="preserve"> </v>
      </c>
      <c r="Z77" t="str">
        <f>IF(AK77&gt;0,AK77, " ")</f>
        <v xml:space="preserve"> </v>
      </c>
      <c r="AA77" t="str">
        <f>IF(AL77&gt;0,AL77, " ")</f>
        <v xml:space="preserve"> </v>
      </c>
      <c r="AB77" t="str">
        <f>IF(AM77&gt;0,AM77, " ")</f>
        <v xml:space="preserve"> </v>
      </c>
      <c r="AC77" t="str">
        <f>IF(AN77&gt;0,AN77, " ")</f>
        <v xml:space="preserve"> </v>
      </c>
      <c r="AD77" t="s">
        <v>764</v>
      </c>
      <c r="AF77">
        <v>0</v>
      </c>
      <c r="AG77">
        <v>-1</v>
      </c>
      <c r="AH77">
        <v>0</v>
      </c>
      <c r="AI77">
        <v>0</v>
      </c>
      <c r="AJ77">
        <v>0</v>
      </c>
    </row>
    <row r="78" spans="1:38" ht="52" thickBot="1">
      <c r="A78" s="3">
        <v>1</v>
      </c>
      <c r="B78" s="3" t="s">
        <v>1305</v>
      </c>
      <c r="C78" s="62"/>
      <c r="D78" s="62" t="s">
        <v>652</v>
      </c>
      <c r="E78" s="93"/>
      <c r="J78">
        <f>SUM(F78:I78)</f>
        <v>0</v>
      </c>
      <c r="K78" s="62"/>
      <c r="L78" s="62" t="s">
        <v>652</v>
      </c>
      <c r="M78" s="93"/>
      <c r="N78" s="24"/>
      <c r="O78" s="93"/>
      <c r="P78" t="s">
        <v>740</v>
      </c>
      <c r="Q78">
        <f>AVERAGE(U78:AC78)*25</f>
        <v>50</v>
      </c>
      <c r="R78" s="70">
        <f>S78/5</f>
        <v>0</v>
      </c>
      <c r="S78">
        <f>COUNTIF(U78:AC78, "&gt;=3")</f>
        <v>0</v>
      </c>
      <c r="T78" t="s">
        <v>788</v>
      </c>
      <c r="U78">
        <f>IF(AF78&gt;0,AF78, " ")</f>
        <v>2</v>
      </c>
      <c r="V78" t="str">
        <f>IF(AG78&gt;0,AG78, " ")</f>
        <v xml:space="preserve"> </v>
      </c>
      <c r="W78">
        <f>IF(AH78&gt;0,AH78, " ")</f>
        <v>2</v>
      </c>
      <c r="X78" t="str">
        <f>IF(AI78&gt;0,AI78, " ")</f>
        <v xml:space="preserve"> </v>
      </c>
      <c r="Y78" t="str">
        <f>IF(AJ78&gt;0,AJ78, " ")</f>
        <v xml:space="preserve"> </v>
      </c>
      <c r="Z78" t="str">
        <f>IF(AK78&gt;0,AK78, " ")</f>
        <v xml:space="preserve"> </v>
      </c>
      <c r="AA78" t="str">
        <f>IF(AL78&gt;0,AL78, " ")</f>
        <v xml:space="preserve"> </v>
      </c>
      <c r="AB78" t="str">
        <f>IF(AM78&gt;0,AM78, " ")</f>
        <v xml:space="preserve"> </v>
      </c>
      <c r="AC78" t="str">
        <f>IF(AN78&gt;0,AN78, " ")</f>
        <v xml:space="preserve"> </v>
      </c>
      <c r="AD78" t="s">
        <v>760</v>
      </c>
      <c r="AF78">
        <v>2</v>
      </c>
      <c r="AG78">
        <v>-2</v>
      </c>
      <c r="AH78">
        <v>2</v>
      </c>
      <c r="AI78">
        <v>0</v>
      </c>
      <c r="AJ78">
        <v>-2</v>
      </c>
    </row>
    <row r="79" spans="1:38" ht="18" thickBot="1">
      <c r="C79" s="62"/>
      <c r="D79" s="93"/>
      <c r="E79" s="89" t="s">
        <v>654</v>
      </c>
      <c r="J79">
        <f>SUM(F79:I79)</f>
        <v>0</v>
      </c>
      <c r="K79" s="62"/>
      <c r="L79" s="93"/>
      <c r="M79" s="89" t="s">
        <v>654</v>
      </c>
      <c r="N79" s="24"/>
      <c r="O79" s="88"/>
      <c r="P79" t="s">
        <v>742</v>
      </c>
      <c r="Q79">
        <f>AVERAGE(U79:AC79)*25</f>
        <v>50</v>
      </c>
      <c r="R79" s="70">
        <f>S79/5</f>
        <v>0</v>
      </c>
      <c r="S79">
        <f>COUNTIF(U79:AC79, "&gt;=3")</f>
        <v>0</v>
      </c>
      <c r="T79" t="s">
        <v>789</v>
      </c>
      <c r="U79">
        <f>IF(AF79&gt;0,AF79, " ")</f>
        <v>2</v>
      </c>
      <c r="V79" t="str">
        <f>IF(AG79&gt;0,AG79, " ")</f>
        <v xml:space="preserve"> </v>
      </c>
      <c r="W79" t="str">
        <f>IF(AH79&gt;0,AH79, " ")</f>
        <v xml:space="preserve"> </v>
      </c>
      <c r="X79" t="str">
        <f>IF(AI79&gt;0,AI79, " ")</f>
        <v xml:space="preserve"> </v>
      </c>
      <c r="Y79" t="str">
        <f>IF(AJ79&gt;0,AJ79, " ")</f>
        <v xml:space="preserve"> </v>
      </c>
      <c r="Z79" t="str">
        <f>IF(AK79&gt;0,AK79, " ")</f>
        <v xml:space="preserve"> </v>
      </c>
      <c r="AA79" t="str">
        <f>IF(AL79&gt;0,AL79, " ")</f>
        <v xml:space="preserve"> </v>
      </c>
      <c r="AB79" t="str">
        <f>IF(AM79&gt;0,AM79, " ")</f>
        <v xml:space="preserve"> </v>
      </c>
      <c r="AC79" t="str">
        <f>IF(AN79&gt;0,AN79, " ")</f>
        <v xml:space="preserve"> </v>
      </c>
      <c r="AD79" t="s">
        <v>769</v>
      </c>
      <c r="AF79">
        <v>2</v>
      </c>
      <c r="AG79">
        <v>0</v>
      </c>
      <c r="AH79">
        <v>0</v>
      </c>
      <c r="AI79">
        <v>0</v>
      </c>
      <c r="AJ79">
        <v>0</v>
      </c>
    </row>
    <row r="80" spans="1:38" ht="35" thickBot="1">
      <c r="C80" s="62"/>
      <c r="D80" s="89" t="s">
        <v>347</v>
      </c>
      <c r="E80" s="93"/>
      <c r="J80">
        <f>SUM(F80:I80)</f>
        <v>0</v>
      </c>
      <c r="K80" s="62"/>
      <c r="L80" s="89" t="s">
        <v>347</v>
      </c>
      <c r="M80" s="93"/>
      <c r="N80" s="24"/>
      <c r="O80" s="88"/>
      <c r="P80" t="s">
        <v>745</v>
      </c>
      <c r="Q80">
        <f>AVERAGE(U80:AC80)*25</f>
        <v>25</v>
      </c>
      <c r="R80" s="70">
        <f>S80/5</f>
        <v>0</v>
      </c>
      <c r="S80">
        <f>COUNTIF(U80:AC80, "&gt;=3")</f>
        <v>0</v>
      </c>
      <c r="T80" s="64" t="s">
        <v>809</v>
      </c>
      <c r="U80" t="str">
        <f>IF(AF80&gt;0,AF80, " ")</f>
        <v xml:space="preserve"> </v>
      </c>
      <c r="V80" t="str">
        <f>IF(AG80&gt;0,AG80, " ")</f>
        <v xml:space="preserve"> </v>
      </c>
      <c r="W80" t="str">
        <f>IF(AH80&gt;0,AH80, " ")</f>
        <v xml:space="preserve"> </v>
      </c>
      <c r="X80" t="str">
        <f>IF(AI80&gt;0,AI80, " ")</f>
        <v xml:space="preserve"> </v>
      </c>
      <c r="Y80">
        <f>IF(AJ80&gt;0,AJ80, " ")</f>
        <v>1</v>
      </c>
      <c r="Z80" t="str">
        <f>IF(AK80&gt;0,AK80, " ")</f>
        <v xml:space="preserve"> </v>
      </c>
      <c r="AA80" t="str">
        <f>IF(AL80&gt;0,AL80, " ")</f>
        <v xml:space="preserve"> </v>
      </c>
      <c r="AB80" t="str">
        <f>IF(AM80&gt;0,AM80, " ")</f>
        <v xml:space="preserve"> </v>
      </c>
      <c r="AC80" t="str">
        <f>IF(AN80&gt;0,AN80, " ")</f>
        <v xml:space="preserve"> </v>
      </c>
      <c r="AD80" t="s">
        <v>758</v>
      </c>
      <c r="AF80">
        <v>-2</v>
      </c>
      <c r="AG80">
        <v>-1</v>
      </c>
      <c r="AH80">
        <v>0</v>
      </c>
      <c r="AI80">
        <v>0</v>
      </c>
      <c r="AJ80">
        <v>1</v>
      </c>
    </row>
    <row r="81" spans="3:14">
      <c r="C81" s="24"/>
      <c r="D81" s="24"/>
      <c r="E81" s="24"/>
      <c r="K81" s="24"/>
      <c r="L81" s="24"/>
      <c r="M81" s="24"/>
      <c r="N81" s="24"/>
    </row>
    <row r="82" spans="3:14">
      <c r="C82" s="24"/>
      <c r="D82" s="24"/>
      <c r="E82" s="24"/>
      <c r="K82" s="24"/>
      <c r="L82" s="24"/>
      <c r="M82" s="24"/>
      <c r="N82" s="24"/>
    </row>
    <row r="83" spans="3:14">
      <c r="C83" s="24"/>
      <c r="D83" s="24"/>
      <c r="E83" s="24"/>
      <c r="K83" s="24"/>
      <c r="L83" s="24"/>
      <c r="M83" s="24"/>
      <c r="N83" s="24"/>
    </row>
    <row r="84" spans="3:14">
      <c r="C84" s="24"/>
      <c r="D84" s="24"/>
      <c r="K84" s="24"/>
      <c r="L84" s="24"/>
      <c r="M84" s="24"/>
      <c r="N84" s="24"/>
    </row>
    <row r="85" spans="3:14">
      <c r="C85" s="24"/>
      <c r="D85" s="24"/>
      <c r="K85" s="24"/>
      <c r="L85" s="24"/>
      <c r="M85" s="24"/>
      <c r="N85" s="24"/>
    </row>
    <row r="86" spans="3:14">
      <c r="C86" s="24"/>
      <c r="D86" s="24"/>
      <c r="K86" s="24"/>
      <c r="L86" s="24"/>
      <c r="M86" s="24"/>
      <c r="N86" s="24"/>
    </row>
    <row r="87" spans="3:14">
      <c r="C87" s="24"/>
      <c r="D87" s="24"/>
      <c r="K87" s="24"/>
      <c r="L87" s="24"/>
      <c r="M87" s="24"/>
      <c r="N87" s="24"/>
    </row>
    <row r="88" spans="3:14">
      <c r="C88" s="24"/>
      <c r="D88" s="24"/>
      <c r="K88" s="24"/>
      <c r="L88" s="24"/>
      <c r="M88" s="24"/>
      <c r="N88" s="24"/>
    </row>
    <row r="89" spans="3:14">
      <c r="C89" s="24"/>
      <c r="D89" s="24"/>
      <c r="K89" s="24"/>
      <c r="L89" s="24"/>
      <c r="M89" s="24"/>
      <c r="N89" s="24"/>
    </row>
    <row r="90" spans="3:14">
      <c r="C90" s="24"/>
      <c r="D90" s="24"/>
      <c r="K90" s="24"/>
      <c r="L90" s="24"/>
      <c r="M90" s="24"/>
      <c r="N90" s="24"/>
    </row>
    <row r="91" spans="3:14">
      <c r="C91" s="24"/>
      <c r="D91" s="24"/>
      <c r="E91" s="24"/>
      <c r="K91" s="24"/>
      <c r="L91" s="24"/>
      <c r="M91" s="24"/>
      <c r="N91" s="24"/>
    </row>
    <row r="92" spans="3:14">
      <c r="C92" s="24"/>
      <c r="D92" s="24"/>
      <c r="E92" s="24"/>
      <c r="K92" s="24"/>
      <c r="L92" s="24"/>
      <c r="M92" s="24"/>
      <c r="N92" s="24"/>
    </row>
    <row r="93" spans="3:14">
      <c r="C93" s="24"/>
      <c r="D93" s="24"/>
      <c r="E93" s="24"/>
      <c r="K93" s="24"/>
      <c r="L93" s="24"/>
      <c r="M93" s="24"/>
      <c r="N93" s="24"/>
    </row>
    <row r="94" spans="3:14">
      <c r="C94" s="24"/>
      <c r="D94" s="24"/>
      <c r="E94" s="24"/>
      <c r="K94" s="24"/>
      <c r="L94" s="24"/>
      <c r="M94" s="24"/>
      <c r="N94" s="24"/>
    </row>
    <row r="95" spans="3:14">
      <c r="C95" s="24"/>
      <c r="D95" s="24"/>
      <c r="E95" s="24"/>
      <c r="K95" s="24"/>
      <c r="L95" s="24"/>
      <c r="M95" s="24"/>
      <c r="N95" s="24"/>
    </row>
    <row r="96" spans="3:14">
      <c r="C96" s="24"/>
      <c r="D96" s="24"/>
      <c r="E96" s="24"/>
      <c r="K96" s="24"/>
      <c r="L96" s="24"/>
      <c r="M96" s="24"/>
      <c r="N96" s="24"/>
    </row>
    <row r="97" spans="3:14">
      <c r="C97" s="24"/>
      <c r="D97" s="24"/>
      <c r="E97" s="24"/>
      <c r="K97" s="24"/>
      <c r="L97" s="24"/>
      <c r="M97" s="24"/>
      <c r="N97" s="24"/>
    </row>
  </sheetData>
  <autoFilter ref="F1:AN80" xr:uid="{70F7FACE-9109-8B41-9F46-AC7B2EB1737E}">
    <sortState ref="F2:AN80">
      <sortCondition descending="1" ref="J1:J80"/>
    </sortState>
  </autoFilter>
  <conditionalFormatting sqref="S2:S80">
    <cfRule type="colorScale" priority="5">
      <colorScale>
        <cfvo type="min"/>
        <cfvo type="percentile" val="50"/>
        <cfvo type="max"/>
        <color rgb="FFF8696B"/>
        <color rgb="FFFCFCFF"/>
        <color rgb="FF5A8AC6"/>
      </colorScale>
    </cfRule>
  </conditionalFormatting>
  <conditionalFormatting sqref="J1:J1048576">
    <cfRule type="dataBar" priority="1">
      <dataBar>
        <cfvo type="min"/>
        <cfvo type="max"/>
        <color rgb="FF63C384"/>
      </dataBar>
      <extLst>
        <ext xmlns:x14="http://schemas.microsoft.com/office/spreadsheetml/2009/9/main" uri="{B025F937-C7B1-47D3-B67F-A62EFF666E3E}">
          <x14:id>{FFC04A38-7275-E54E-875A-18C3EDF4C9E7}</x14:id>
        </ext>
      </extLst>
    </cfRule>
  </conditionalFormatting>
  <pageMargins left="0.7" right="0.7" top="0.75" bottom="0.75" header="0.3" footer="0.3"/>
  <pageSetup orientation="portrait" horizontalDpi="0" verticalDpi="0"/>
  <extLst>
    <ext xmlns:x14="http://schemas.microsoft.com/office/spreadsheetml/2009/9/main" uri="{78C0D931-6437-407d-A8EE-F0AAD7539E65}">
      <x14:conditionalFormattings>
        <x14:conditionalFormatting xmlns:xm="http://schemas.microsoft.com/office/excel/2006/main">
          <x14:cfRule type="dataBar" id="{FFC04A38-7275-E54E-875A-18C3EDF4C9E7}">
            <x14:dataBar minLength="0" maxLength="100" gradient="0">
              <x14:cfvo type="autoMin"/>
              <x14:cfvo type="autoMax"/>
              <x14:negativeFillColor rgb="FFFF0000"/>
              <x14:axisColor rgb="FF000000"/>
            </x14:dataBar>
          </x14:cfRule>
          <xm:sqref>J1:J1048576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Stimuli</vt:lpstr>
      <vt:lpstr>ListPreparation</vt:lpstr>
      <vt:lpstr>WorkingStimuli</vt:lpstr>
      <vt:lpstr>Syntactic analyses</vt:lpstr>
      <vt:lpstr>Frequency analyses</vt:lpstr>
      <vt:lpstr>Vocab Test Results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cp:lastPrinted>2018-04-03T17:41:16Z</cp:lastPrinted>
  <dcterms:created xsi:type="dcterms:W3CDTF">2018-01-11T17:53:40Z</dcterms:created>
  <dcterms:modified xsi:type="dcterms:W3CDTF">2019-01-28T23:05:10Z</dcterms:modified>
</cp:coreProperties>
</file>