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ika" sheetId="1" r:id="rId1"/>
    <sheet name="Pituus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B38" i="1"/>
  <c r="B39" i="1"/>
  <c r="B40" i="1"/>
  <c r="B41" i="1"/>
  <c r="B37" i="1"/>
  <c r="Z34" i="1"/>
  <c r="Y34" i="1"/>
  <c r="X34" i="1"/>
  <c r="W34" i="1"/>
  <c r="V34" i="1"/>
  <c r="U34" i="1"/>
  <c r="T34" i="1"/>
  <c r="Z33" i="1"/>
  <c r="Y33" i="1"/>
  <c r="X33" i="1"/>
  <c r="W33" i="1"/>
  <c r="V33" i="1"/>
  <c r="U33" i="1"/>
  <c r="T33" i="1"/>
  <c r="Z32" i="1"/>
  <c r="Y32" i="1"/>
  <c r="X32" i="1"/>
  <c r="W32" i="1"/>
  <c r="V32" i="1"/>
  <c r="U32" i="1"/>
  <c r="T32" i="1"/>
  <c r="Z27" i="1"/>
  <c r="Y27" i="1"/>
  <c r="X27" i="1"/>
  <c r="W27" i="1"/>
  <c r="V27" i="1"/>
  <c r="U27" i="1"/>
  <c r="T27" i="1"/>
  <c r="Z26" i="1"/>
  <c r="Y26" i="1"/>
  <c r="X26" i="1"/>
  <c r="W26" i="1"/>
  <c r="V26" i="1"/>
  <c r="U26" i="1"/>
  <c r="T26" i="1"/>
  <c r="Z25" i="1"/>
  <c r="Y25" i="1"/>
  <c r="X25" i="1"/>
  <c r="W25" i="1"/>
  <c r="V25" i="1"/>
  <c r="U25" i="1"/>
  <c r="T25" i="1"/>
  <c r="Z20" i="1"/>
  <c r="Y20" i="1"/>
  <c r="X20" i="1"/>
  <c r="W20" i="1"/>
  <c r="V20" i="1"/>
  <c r="U20" i="1"/>
  <c r="T20" i="1"/>
  <c r="Z19" i="1"/>
  <c r="Y19" i="1"/>
  <c r="X19" i="1"/>
  <c r="W19" i="1"/>
  <c r="V19" i="1"/>
  <c r="U19" i="1"/>
  <c r="T19" i="1"/>
  <c r="Z18" i="1"/>
  <c r="Y18" i="1"/>
  <c r="X18" i="1"/>
  <c r="W18" i="1"/>
  <c r="V18" i="1"/>
  <c r="U18" i="1"/>
  <c r="T18" i="1"/>
  <c r="Z13" i="1"/>
  <c r="Y13" i="1"/>
  <c r="X13" i="1"/>
  <c r="W13" i="1"/>
  <c r="V13" i="1"/>
  <c r="U13" i="1"/>
  <c r="T13" i="1"/>
  <c r="Z12" i="1"/>
  <c r="Y12" i="1"/>
  <c r="X12" i="1"/>
  <c r="W12" i="1"/>
  <c r="V12" i="1"/>
  <c r="U12" i="1"/>
  <c r="T12" i="1"/>
  <c r="Z11" i="1"/>
  <c r="Y11" i="1"/>
  <c r="X11" i="1"/>
  <c r="W11" i="1"/>
  <c r="V11" i="1"/>
  <c r="U11" i="1"/>
  <c r="T11" i="1"/>
  <c r="U6" i="1"/>
  <c r="V6" i="1"/>
  <c r="W6" i="1"/>
  <c r="X6" i="1"/>
  <c r="Y6" i="1"/>
  <c r="Z6" i="1"/>
  <c r="V5" i="1"/>
  <c r="W5" i="1"/>
  <c r="X5" i="1"/>
  <c r="Y5" i="1"/>
  <c r="Z5" i="1"/>
  <c r="U5" i="1"/>
  <c r="V4" i="1"/>
  <c r="W4" i="1"/>
  <c r="X4" i="1"/>
  <c r="Y4" i="1"/>
  <c r="Z4" i="1"/>
  <c r="U4" i="1"/>
  <c r="T6" i="1"/>
  <c r="T5" i="1"/>
  <c r="T4" i="1"/>
  <c r="U37" i="1" l="1"/>
  <c r="Y37" i="1"/>
  <c r="V38" i="1"/>
  <c r="Z38" i="1"/>
  <c r="U39" i="1"/>
  <c r="Y39" i="1"/>
  <c r="T37" i="1"/>
  <c r="V37" i="1"/>
  <c r="X37" i="1"/>
  <c r="Z37" i="1"/>
  <c r="U38" i="1"/>
  <c r="W38" i="1"/>
  <c r="Y38" i="1"/>
  <c r="T39" i="1"/>
  <c r="V39" i="1"/>
  <c r="X39" i="1"/>
  <c r="Z39" i="1"/>
  <c r="W37" i="1"/>
  <c r="T38" i="1"/>
  <c r="X38" i="1"/>
  <c r="W39" i="1"/>
</calcChain>
</file>

<file path=xl/sharedStrings.xml><?xml version="1.0" encoding="utf-8"?>
<sst xmlns="http://schemas.openxmlformats.org/spreadsheetml/2006/main" count="231" uniqueCount="19">
  <si>
    <t>Lkm = 4</t>
  </si>
  <si>
    <t>Lkm = 6</t>
  </si>
  <si>
    <t>Brute Force</t>
  </si>
  <si>
    <t>Branch And Bound</t>
  </si>
  <si>
    <t>Prim(DFS)</t>
  </si>
  <si>
    <t>Prim(Stack)</t>
  </si>
  <si>
    <t>Greedy</t>
  </si>
  <si>
    <t>Algoritmi (pituus)</t>
  </si>
  <si>
    <t>Lkm = 8</t>
  </si>
  <si>
    <t>Lkm = 10</t>
  </si>
  <si>
    <t>Lkm = 12</t>
  </si>
  <si>
    <t>Lkm = 16</t>
  </si>
  <si>
    <t>Lkm = 30</t>
  </si>
  <si>
    <t>Algoritmi (aika ms)</t>
  </si>
  <si>
    <t>Ero</t>
  </si>
  <si>
    <t>Ero(average)</t>
  </si>
  <si>
    <t>Aika(average)</t>
  </si>
  <si>
    <t>Lkm=50</t>
  </si>
  <si>
    <t>Lkm=95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</si>
</sst>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Aika!$S$37</c:f>
              <c:strCache>
                <c:ptCount val="1"/>
                <c:pt idx="0">
                  <c:v>Prim(DFS)</c:v>
                </c:pt>
              </c:strCache>
            </c:strRef>
          </c:tx>
          <c:marker>
            <c:symbol val="none"/>
          </c:marker>
          <c:cat>
            <c:strRef>
              <c:f>Aika!$T$36:$Y$36</c:f>
              <c:strCache>
                <c:ptCount val="6"/>
                <c:pt idx="0">
                  <c:v>Lkm = 4</c:v>
                </c:pt>
                <c:pt idx="1">
                  <c:v>Lkm = 6</c:v>
                </c:pt>
                <c:pt idx="2">
                  <c:v>Lkm = 8</c:v>
                </c:pt>
                <c:pt idx="3">
                  <c:v>Lkm = 10</c:v>
                </c:pt>
                <c:pt idx="4">
                  <c:v>Lkm = 12</c:v>
                </c:pt>
                <c:pt idx="5">
                  <c:v>Lkm = 16</c:v>
                </c:pt>
              </c:strCache>
            </c:strRef>
          </c:cat>
          <c:val>
            <c:numRef>
              <c:f>Aika!$T$37:$Y$37</c:f>
              <c:numCache>
                <c:formatCode>General</c:formatCode>
                <c:ptCount val="6"/>
                <c:pt idx="0">
                  <c:v>18.399999999999999</c:v>
                </c:pt>
                <c:pt idx="1">
                  <c:v>40.799999999999997</c:v>
                </c:pt>
                <c:pt idx="2">
                  <c:v>56.2</c:v>
                </c:pt>
                <c:pt idx="3">
                  <c:v>102.4</c:v>
                </c:pt>
                <c:pt idx="4">
                  <c:v>153.19999999999999</c:v>
                </c:pt>
                <c:pt idx="5">
                  <c:v>272.39999999999998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Aika!$S$38</c:f>
              <c:strCache>
                <c:ptCount val="1"/>
                <c:pt idx="0">
                  <c:v>Prim(Stack)</c:v>
                </c:pt>
              </c:strCache>
            </c:strRef>
          </c:tx>
          <c:marker>
            <c:symbol val="none"/>
          </c:marker>
          <c:cat>
            <c:strRef>
              <c:f>Aika!$T$36:$Y$36</c:f>
              <c:strCache>
                <c:ptCount val="6"/>
                <c:pt idx="0">
                  <c:v>Lkm = 4</c:v>
                </c:pt>
                <c:pt idx="1">
                  <c:v>Lkm = 6</c:v>
                </c:pt>
                <c:pt idx="2">
                  <c:v>Lkm = 8</c:v>
                </c:pt>
                <c:pt idx="3">
                  <c:v>Lkm = 10</c:v>
                </c:pt>
                <c:pt idx="4">
                  <c:v>Lkm = 12</c:v>
                </c:pt>
                <c:pt idx="5">
                  <c:v>Lkm = 16</c:v>
                </c:pt>
              </c:strCache>
            </c:strRef>
          </c:cat>
          <c:val>
            <c:numRef>
              <c:f>Aika!$T$38:$Y$38</c:f>
              <c:numCache>
                <c:formatCode>General</c:formatCode>
                <c:ptCount val="6"/>
                <c:pt idx="0">
                  <c:v>34</c:v>
                </c:pt>
                <c:pt idx="1">
                  <c:v>33.6</c:v>
                </c:pt>
                <c:pt idx="2">
                  <c:v>63.4</c:v>
                </c:pt>
                <c:pt idx="3">
                  <c:v>161.6</c:v>
                </c:pt>
                <c:pt idx="4">
                  <c:v>190.4</c:v>
                </c:pt>
                <c:pt idx="5">
                  <c:v>264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Aika!$S$39</c:f>
              <c:strCache>
                <c:ptCount val="1"/>
                <c:pt idx="0">
                  <c:v>Greedy</c:v>
                </c:pt>
              </c:strCache>
            </c:strRef>
          </c:tx>
          <c:marker>
            <c:symbol val="none"/>
          </c:marker>
          <c:cat>
            <c:strRef>
              <c:f>Aika!$T$36:$Y$36</c:f>
              <c:strCache>
                <c:ptCount val="6"/>
                <c:pt idx="0">
                  <c:v>Lkm = 4</c:v>
                </c:pt>
                <c:pt idx="1">
                  <c:v>Lkm = 6</c:v>
                </c:pt>
                <c:pt idx="2">
                  <c:v>Lkm = 8</c:v>
                </c:pt>
                <c:pt idx="3">
                  <c:v>Lkm = 10</c:v>
                </c:pt>
                <c:pt idx="4">
                  <c:v>Lkm = 12</c:v>
                </c:pt>
                <c:pt idx="5">
                  <c:v>Lkm = 16</c:v>
                </c:pt>
              </c:strCache>
            </c:strRef>
          </c:cat>
          <c:val>
            <c:numRef>
              <c:f>Aika!$T$39:$Y$39</c:f>
              <c:numCache>
                <c:formatCode>General</c:formatCode>
                <c:ptCount val="6"/>
                <c:pt idx="0">
                  <c:v>1.2</c:v>
                </c:pt>
                <c:pt idx="1">
                  <c:v>4.8</c:v>
                </c:pt>
                <c:pt idx="2">
                  <c:v>24.4</c:v>
                </c:pt>
                <c:pt idx="3">
                  <c:v>51.8</c:v>
                </c:pt>
                <c:pt idx="4">
                  <c:v>93.2</c:v>
                </c:pt>
                <c:pt idx="5">
                  <c:v>91.6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85824"/>
        <c:axId val="158287360"/>
      </c:lineChart>
      <c:catAx>
        <c:axId val="158285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58287360"/>
        <c:crosses val="autoZero"/>
        <c:auto val="1"/>
        <c:lblAlgn val="ctr"/>
        <c:lblOffset val="100"/>
        <c:noMultiLvlLbl val="0"/>
      </c:catAx>
      <c:valAx>
        <c:axId val="15828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285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Aika!$D$43</c:f>
              <c:strCache>
                <c:ptCount val="1"/>
                <c:pt idx="0">
                  <c:v>Lkm=50</c:v>
                </c:pt>
              </c:strCache>
            </c:strRef>
          </c:tx>
          <c:invertIfNegative val="0"/>
          <c:cat>
            <c:strRef>
              <c:f>Aika!$J$44:$J$46</c:f>
              <c:strCache>
                <c:ptCount val="3"/>
                <c:pt idx="0">
                  <c:v>Greedy</c:v>
                </c:pt>
                <c:pt idx="1">
                  <c:v>Prim(DFS)</c:v>
                </c:pt>
                <c:pt idx="2">
                  <c:v>Prim(Stack)</c:v>
                </c:pt>
              </c:strCache>
            </c:strRef>
          </c:cat>
          <c:val>
            <c:numRef>
              <c:f>Aika!$D$44:$D$46</c:f>
              <c:numCache>
                <c:formatCode>General</c:formatCode>
                <c:ptCount val="3"/>
                <c:pt idx="0">
                  <c:v>423.5</c:v>
                </c:pt>
                <c:pt idx="1">
                  <c:v>1182.8</c:v>
                </c:pt>
                <c:pt idx="2">
                  <c:v>1732</c:v>
                </c:pt>
              </c:numCache>
            </c:numRef>
          </c:val>
        </c:ser>
        <c:ser>
          <c:idx val="1"/>
          <c:order val="1"/>
          <c:tx>
            <c:strRef>
              <c:f>Aika!$E$43</c:f>
              <c:strCache>
                <c:ptCount val="1"/>
                <c:pt idx="0">
                  <c:v>Lkm=95</c:v>
                </c:pt>
              </c:strCache>
            </c:strRef>
          </c:tx>
          <c:invertIfNegative val="0"/>
          <c:cat>
            <c:strRef>
              <c:f>Aika!$J$44:$J$46</c:f>
              <c:strCache>
                <c:ptCount val="3"/>
                <c:pt idx="0">
                  <c:v>Greedy</c:v>
                </c:pt>
                <c:pt idx="1">
                  <c:v>Prim(DFS)</c:v>
                </c:pt>
                <c:pt idx="2">
                  <c:v>Prim(Stack)</c:v>
                </c:pt>
              </c:strCache>
            </c:strRef>
          </c:cat>
          <c:val>
            <c:numRef>
              <c:f>Aika!$E$44:$E$46</c:f>
              <c:numCache>
                <c:formatCode>General</c:formatCode>
                <c:ptCount val="3"/>
                <c:pt idx="0">
                  <c:v>515</c:v>
                </c:pt>
                <c:pt idx="1">
                  <c:v>1983.4</c:v>
                </c:pt>
                <c:pt idx="2">
                  <c:v>3470.2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464128"/>
        <c:axId val="166482688"/>
      </c:barChart>
      <c:catAx>
        <c:axId val="166464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6482688"/>
        <c:crosses val="autoZero"/>
        <c:auto val="1"/>
        <c:lblAlgn val="ctr"/>
        <c:lblOffset val="100"/>
        <c:noMultiLvlLbl val="0"/>
      </c:catAx>
      <c:valAx>
        <c:axId val="16648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464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Aika!$B$43</c:f>
              <c:strCache>
                <c:ptCount val="1"/>
                <c:pt idx="0">
                  <c:v>Lkm=50</c:v>
                </c:pt>
              </c:strCache>
            </c:strRef>
          </c:tx>
          <c:invertIfNegative val="0"/>
          <c:cat>
            <c:strRef>
              <c:f>Aika!$A$44:$A$46</c:f>
              <c:strCache>
                <c:ptCount val="3"/>
                <c:pt idx="0">
                  <c:v>Greedy</c:v>
                </c:pt>
                <c:pt idx="1">
                  <c:v>Prim(DFS)</c:v>
                </c:pt>
                <c:pt idx="2">
                  <c:v>Prim(Stack)</c:v>
                </c:pt>
              </c:strCache>
            </c:strRef>
          </c:cat>
          <c:val>
            <c:numRef>
              <c:f>Aika!$B$44:$B$46</c:f>
              <c:numCache>
                <c:formatCode>General</c:formatCode>
                <c:ptCount val="3"/>
                <c:pt idx="0">
                  <c:v>0.18</c:v>
                </c:pt>
                <c:pt idx="1">
                  <c:v>1.38</c:v>
                </c:pt>
                <c:pt idx="2">
                  <c:v>0.53</c:v>
                </c:pt>
              </c:numCache>
            </c:numRef>
          </c:val>
        </c:ser>
        <c:ser>
          <c:idx val="1"/>
          <c:order val="1"/>
          <c:tx>
            <c:strRef>
              <c:f>Aika!$C$43</c:f>
              <c:strCache>
                <c:ptCount val="1"/>
                <c:pt idx="0">
                  <c:v>Lkm=95</c:v>
                </c:pt>
              </c:strCache>
            </c:strRef>
          </c:tx>
          <c:invertIfNegative val="0"/>
          <c:cat>
            <c:strRef>
              <c:f>Aika!$A$44:$A$46</c:f>
              <c:strCache>
                <c:ptCount val="3"/>
                <c:pt idx="0">
                  <c:v>Greedy</c:v>
                </c:pt>
                <c:pt idx="1">
                  <c:v>Prim(DFS)</c:v>
                </c:pt>
                <c:pt idx="2">
                  <c:v>Prim(Stack)</c:v>
                </c:pt>
              </c:strCache>
            </c:strRef>
          </c:cat>
          <c:val>
            <c:numRef>
              <c:f>Aika!$C$44:$C$46</c:f>
              <c:numCache>
                <c:formatCode>General</c:formatCode>
                <c:ptCount val="3"/>
                <c:pt idx="0">
                  <c:v>0.06</c:v>
                </c:pt>
                <c:pt idx="1">
                  <c:v>0.44</c:v>
                </c:pt>
                <c:pt idx="2">
                  <c:v>0.42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66528"/>
        <c:axId val="168956288"/>
      </c:barChart>
      <c:catAx>
        <c:axId val="166566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8956288"/>
        <c:crosses val="autoZero"/>
        <c:auto val="1"/>
        <c:lblAlgn val="ctr"/>
        <c:lblOffset val="100"/>
        <c:noMultiLvlLbl val="0"/>
      </c:catAx>
      <c:valAx>
        <c:axId val="168956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6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49</xdr:row>
      <xdr:rowOff>119062</xdr:rowOff>
    </xdr:from>
    <xdr:to>
      <xdr:col>25</xdr:col>
      <xdr:colOff>400050</xdr:colOff>
      <xdr:row>64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280987</xdr:colOff>
      <xdr:row>49</xdr:row>
      <xdr:rowOff>95250</xdr:rowOff>
    </xdr:from>
    <xdr:to>
      <xdr:col>16</xdr:col>
      <xdr:colOff>528637</xdr:colOff>
      <xdr:row>63</xdr:row>
      <xdr:rowOff>171450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661987</xdr:colOff>
      <xdr:row>49</xdr:row>
      <xdr:rowOff>66675</xdr:rowOff>
    </xdr:from>
    <xdr:to>
      <xdr:col>9</xdr:col>
      <xdr:colOff>166687</xdr:colOff>
      <xdr:row>63</xdr:row>
      <xdr:rowOff>142875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A28" workbookViewId="0">
      <selection activeCell="F47" sqref="F47"/>
    </sheetView>
  </sheetViews>
  <sheetFormatPr defaultRowHeight="15" x14ac:dyDescent="0.25"/>
  <cols>
    <col min="1" max="1" width="17.42578125" customWidth="1"/>
    <col min="2" max="2" width="7.28515625" customWidth="1"/>
    <col min="3" max="3" width="7.140625" customWidth="1"/>
    <col min="4" max="4" width="7.28515625" customWidth="1"/>
    <col min="5" max="5" width="8.140625" customWidth="1"/>
    <col min="6" max="6" width="8.5703125" customWidth="1"/>
    <col min="7" max="7" width="8.42578125" customWidth="1"/>
    <col min="8" max="8" width="8.5703125" customWidth="1"/>
    <col min="9" max="9" width="3.140625" customWidth="1"/>
    <col min="10" max="10" width="17" customWidth="1"/>
    <col min="11" max="11" width="7.7109375" customWidth="1"/>
    <col min="12" max="12" width="7.42578125" customWidth="1"/>
    <col min="13" max="13" width="7.5703125" customWidth="1"/>
    <col min="14" max="15" width="8.42578125" customWidth="1"/>
    <col min="16" max="17" width="8.28515625" customWidth="1"/>
    <col min="18" max="18" width="2.140625" customWidth="1"/>
    <col min="19" max="19" width="17.140625" customWidth="1"/>
    <col min="20" max="21" width="7.85546875" customWidth="1"/>
    <col min="22" max="22" width="8" customWidth="1"/>
    <col min="23" max="23" width="8.42578125" customWidth="1"/>
    <col min="24" max="24" width="8.85546875" customWidth="1"/>
    <col min="25" max="26" width="8.7109375" customWidth="1"/>
  </cols>
  <sheetData>
    <row r="1" spans="1:26" x14ac:dyDescent="0.25">
      <c r="A1" s="1" t="s">
        <v>13</v>
      </c>
      <c r="B1" s="3" t="s">
        <v>0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J1" s="1" t="s">
        <v>7</v>
      </c>
      <c r="K1" s="1" t="s">
        <v>0</v>
      </c>
      <c r="L1" s="1" t="s">
        <v>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S1" s="1" t="s">
        <v>14</v>
      </c>
      <c r="T1" s="1" t="s">
        <v>0</v>
      </c>
      <c r="U1" s="1" t="s">
        <v>1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 x14ac:dyDescent="0.25">
      <c r="A2" t="s">
        <v>2</v>
      </c>
      <c r="B2" s="2">
        <v>0.62</v>
      </c>
      <c r="C2" s="2">
        <v>0.01</v>
      </c>
      <c r="D2" s="2">
        <v>0.82</v>
      </c>
      <c r="E2" s="2">
        <v>68.61</v>
      </c>
      <c r="F2" s="2">
        <v>8247.24</v>
      </c>
      <c r="G2" s="2"/>
      <c r="H2" s="2"/>
      <c r="J2" t="s">
        <v>2</v>
      </c>
      <c r="K2">
        <v>214</v>
      </c>
      <c r="L2">
        <v>146</v>
      </c>
      <c r="M2">
        <v>110</v>
      </c>
      <c r="N2">
        <v>246</v>
      </c>
      <c r="O2">
        <v>193</v>
      </c>
      <c r="S2" t="s">
        <v>2</v>
      </c>
      <c r="T2">
        <v>0</v>
      </c>
      <c r="U2">
        <v>0</v>
      </c>
      <c r="V2">
        <v>0</v>
      </c>
      <c r="W2">
        <v>0</v>
      </c>
      <c r="X2">
        <v>0</v>
      </c>
    </row>
    <row r="3" spans="1:26" s="1" customFormat="1" x14ac:dyDescent="0.25">
      <c r="A3" t="s">
        <v>3</v>
      </c>
      <c r="B3" s="2">
        <v>0.02</v>
      </c>
      <c r="C3" s="2">
        <v>0.01</v>
      </c>
      <c r="D3" s="2">
        <v>0.08</v>
      </c>
      <c r="E3" s="2">
        <v>3.8</v>
      </c>
      <c r="F3" s="2">
        <v>42.11</v>
      </c>
      <c r="G3" s="2">
        <v>3435.92</v>
      </c>
      <c r="H3" s="2"/>
      <c r="I3"/>
      <c r="J3" t="s">
        <v>3</v>
      </c>
      <c r="K3">
        <v>214</v>
      </c>
      <c r="L3">
        <v>146</v>
      </c>
      <c r="M3">
        <v>110</v>
      </c>
      <c r="N3">
        <v>246</v>
      </c>
      <c r="O3">
        <v>193</v>
      </c>
      <c r="P3">
        <v>172</v>
      </c>
      <c r="Q3"/>
      <c r="S3" t="s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/>
    </row>
    <row r="4" spans="1:26" x14ac:dyDescent="0.25">
      <c r="A4" t="s">
        <v>4</v>
      </c>
      <c r="B4" s="2">
        <v>0.67</v>
      </c>
      <c r="C4" s="2">
        <v>0.03</v>
      </c>
      <c r="D4" s="2">
        <v>0.04</v>
      </c>
      <c r="E4" s="2">
        <v>0.06</v>
      </c>
      <c r="F4" s="2">
        <v>0.12</v>
      </c>
      <c r="G4" s="2">
        <v>0.09</v>
      </c>
      <c r="H4" s="2">
        <v>0.56000000000000005</v>
      </c>
      <c r="J4" t="s">
        <v>4</v>
      </c>
      <c r="K4">
        <v>226</v>
      </c>
      <c r="L4">
        <v>223</v>
      </c>
      <c r="M4">
        <v>120</v>
      </c>
      <c r="N4">
        <v>294</v>
      </c>
      <c r="O4">
        <v>338</v>
      </c>
      <c r="P4">
        <v>359</v>
      </c>
      <c r="Q4">
        <v>874</v>
      </c>
      <c r="S4" t="s">
        <v>4</v>
      </c>
      <c r="T4">
        <f>K4-K3</f>
        <v>12</v>
      </c>
      <c r="U4">
        <f>L4-L3</f>
        <v>77</v>
      </c>
      <c r="V4">
        <f t="shared" ref="V4:Z4" si="0">M4-M3</f>
        <v>10</v>
      </c>
      <c r="W4">
        <f t="shared" si="0"/>
        <v>48</v>
      </c>
      <c r="X4">
        <f t="shared" si="0"/>
        <v>145</v>
      </c>
      <c r="Y4">
        <f t="shared" si="0"/>
        <v>187</v>
      </c>
      <c r="Z4">
        <f t="shared" si="0"/>
        <v>874</v>
      </c>
    </row>
    <row r="5" spans="1:26" x14ac:dyDescent="0.25">
      <c r="A5" t="s">
        <v>5</v>
      </c>
      <c r="B5" s="2">
        <v>0.55000000000000004</v>
      </c>
      <c r="C5" s="2">
        <v>0.02</v>
      </c>
      <c r="D5" s="2">
        <v>0.03</v>
      </c>
      <c r="E5" s="2">
        <v>0.05</v>
      </c>
      <c r="F5" s="2">
        <v>0.05</v>
      </c>
      <c r="G5" s="2">
        <v>7.0000000000000007E-2</v>
      </c>
      <c r="H5" s="2">
        <v>0.53</v>
      </c>
      <c r="J5" t="s">
        <v>5</v>
      </c>
      <c r="K5">
        <v>214</v>
      </c>
      <c r="L5">
        <v>216</v>
      </c>
      <c r="M5">
        <v>120</v>
      </c>
      <c r="N5">
        <v>330</v>
      </c>
      <c r="O5">
        <v>279</v>
      </c>
      <c r="P5">
        <v>384</v>
      </c>
      <c r="Q5">
        <v>992</v>
      </c>
      <c r="S5" t="s">
        <v>5</v>
      </c>
      <c r="T5">
        <f>K5-K3</f>
        <v>0</v>
      </c>
      <c r="U5">
        <f>L5-L3</f>
        <v>70</v>
      </c>
      <c r="V5">
        <f t="shared" ref="V5:Z5" si="1">M5-M3</f>
        <v>10</v>
      </c>
      <c r="W5">
        <f t="shared" si="1"/>
        <v>84</v>
      </c>
      <c r="X5">
        <f t="shared" si="1"/>
        <v>86</v>
      </c>
      <c r="Y5">
        <f t="shared" si="1"/>
        <v>212</v>
      </c>
      <c r="Z5">
        <f t="shared" si="1"/>
        <v>992</v>
      </c>
    </row>
    <row r="6" spans="1:26" x14ac:dyDescent="0.25">
      <c r="A6" t="s">
        <v>6</v>
      </c>
      <c r="B6" s="2">
        <v>0.62</v>
      </c>
      <c r="C6" s="2">
        <v>0.01</v>
      </c>
      <c r="D6" s="2">
        <v>0.01</v>
      </c>
      <c r="E6" s="2">
        <v>0.02</v>
      </c>
      <c r="F6" s="2">
        <v>0.01</v>
      </c>
      <c r="G6" s="2">
        <v>0.02</v>
      </c>
      <c r="H6" s="2">
        <v>0.04</v>
      </c>
      <c r="J6" t="s">
        <v>6</v>
      </c>
      <c r="K6" s="2">
        <v>214</v>
      </c>
      <c r="L6" s="2">
        <v>169</v>
      </c>
      <c r="M6">
        <v>120</v>
      </c>
      <c r="N6">
        <v>332</v>
      </c>
      <c r="O6">
        <v>286</v>
      </c>
      <c r="P6">
        <v>238</v>
      </c>
      <c r="Q6">
        <v>398</v>
      </c>
      <c r="S6" t="s">
        <v>6</v>
      </c>
      <c r="T6">
        <f>K6-K3</f>
        <v>0</v>
      </c>
      <c r="U6">
        <f t="shared" ref="U6:Z6" si="2">L6-L3</f>
        <v>23</v>
      </c>
      <c r="V6">
        <f t="shared" si="2"/>
        <v>10</v>
      </c>
      <c r="W6">
        <f t="shared" si="2"/>
        <v>86</v>
      </c>
      <c r="X6">
        <f t="shared" si="2"/>
        <v>93</v>
      </c>
      <c r="Y6">
        <f t="shared" si="2"/>
        <v>66</v>
      </c>
      <c r="Z6">
        <f t="shared" si="2"/>
        <v>398</v>
      </c>
    </row>
    <row r="8" spans="1:26" x14ac:dyDescent="0.25">
      <c r="A8" s="1" t="s">
        <v>13</v>
      </c>
      <c r="B8" s="3" t="s">
        <v>0</v>
      </c>
      <c r="C8" s="3" t="s">
        <v>1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J8" s="1" t="s">
        <v>7</v>
      </c>
      <c r="K8" s="1" t="s">
        <v>0</v>
      </c>
      <c r="L8" s="1" t="s">
        <v>1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S8" s="1" t="s">
        <v>14</v>
      </c>
      <c r="T8" s="1" t="s">
        <v>0</v>
      </c>
      <c r="U8" s="1" t="s">
        <v>1</v>
      </c>
      <c r="V8" s="1" t="s">
        <v>8</v>
      </c>
      <c r="W8" s="1" t="s">
        <v>9</v>
      </c>
      <c r="X8" s="1" t="s">
        <v>10</v>
      </c>
      <c r="Y8" s="1" t="s">
        <v>11</v>
      </c>
      <c r="Z8" s="1" t="s">
        <v>12</v>
      </c>
    </row>
    <row r="9" spans="1:26" x14ac:dyDescent="0.25">
      <c r="A9" t="s">
        <v>2</v>
      </c>
      <c r="B9" s="2">
        <v>0.02</v>
      </c>
      <c r="C9">
        <v>0.01</v>
      </c>
      <c r="D9" s="2">
        <v>0.84</v>
      </c>
      <c r="E9" s="2">
        <v>67.08</v>
      </c>
      <c r="F9" s="2">
        <v>8353.8799999999992</v>
      </c>
      <c r="G9" s="2"/>
      <c r="H9" s="2"/>
      <c r="J9" t="s">
        <v>2</v>
      </c>
      <c r="K9">
        <v>197</v>
      </c>
      <c r="L9" s="2">
        <v>133</v>
      </c>
      <c r="M9">
        <v>293</v>
      </c>
      <c r="N9">
        <v>190</v>
      </c>
      <c r="O9">
        <v>223</v>
      </c>
      <c r="S9" t="s">
        <v>2</v>
      </c>
      <c r="T9">
        <v>0</v>
      </c>
      <c r="U9">
        <v>0</v>
      </c>
      <c r="V9">
        <v>0</v>
      </c>
      <c r="W9">
        <v>0</v>
      </c>
      <c r="X9">
        <v>0</v>
      </c>
    </row>
    <row r="10" spans="1:26" x14ac:dyDescent="0.25">
      <c r="A10" t="s">
        <v>3</v>
      </c>
      <c r="B10" s="2">
        <v>0.67</v>
      </c>
      <c r="C10" s="2">
        <v>0.01</v>
      </c>
      <c r="D10" s="2">
        <v>0.56999999999999995</v>
      </c>
      <c r="E10" s="2">
        <v>3.29</v>
      </c>
      <c r="F10" s="2">
        <v>56.72</v>
      </c>
      <c r="G10" s="2">
        <v>2756.69</v>
      </c>
      <c r="H10" s="2"/>
      <c r="J10" t="s">
        <v>3</v>
      </c>
      <c r="K10">
        <v>197</v>
      </c>
      <c r="L10" s="2">
        <v>133</v>
      </c>
      <c r="M10">
        <v>293</v>
      </c>
      <c r="N10">
        <v>190</v>
      </c>
      <c r="O10">
        <v>223</v>
      </c>
      <c r="P10">
        <v>179</v>
      </c>
      <c r="S10" t="s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 t="s">
        <v>4</v>
      </c>
      <c r="B11" s="2">
        <v>0.72</v>
      </c>
      <c r="C11" s="2">
        <v>0.03</v>
      </c>
      <c r="D11" s="2">
        <v>0.03</v>
      </c>
      <c r="E11" s="2">
        <v>0.06</v>
      </c>
      <c r="F11" s="2">
        <v>0.08</v>
      </c>
      <c r="G11" s="2">
        <v>0.12</v>
      </c>
      <c r="H11" s="2">
        <v>0.56999999999999995</v>
      </c>
      <c r="J11" t="s">
        <v>4</v>
      </c>
      <c r="K11">
        <v>197</v>
      </c>
      <c r="L11" s="2">
        <v>149</v>
      </c>
      <c r="M11">
        <v>347</v>
      </c>
      <c r="N11">
        <v>357</v>
      </c>
      <c r="O11">
        <v>409</v>
      </c>
      <c r="P11">
        <v>516</v>
      </c>
      <c r="Q11">
        <v>407</v>
      </c>
      <c r="S11" t="s">
        <v>4</v>
      </c>
      <c r="T11">
        <f>K11-K10</f>
        <v>0</v>
      </c>
      <c r="U11">
        <f>L11-L10</f>
        <v>16</v>
      </c>
      <c r="V11">
        <f t="shared" ref="V11" si="3">M11-M10</f>
        <v>54</v>
      </c>
      <c r="W11">
        <f t="shared" ref="W11" si="4">N11-N10</f>
        <v>167</v>
      </c>
      <c r="X11">
        <f t="shared" ref="X11" si="5">O11-O10</f>
        <v>186</v>
      </c>
      <c r="Y11">
        <f t="shared" ref="Y11" si="6">P11-P10</f>
        <v>337</v>
      </c>
      <c r="Z11">
        <f t="shared" ref="Z11" si="7">Q11-Q10</f>
        <v>407</v>
      </c>
    </row>
    <row r="12" spans="1:26" x14ac:dyDescent="0.25">
      <c r="A12" t="s">
        <v>5</v>
      </c>
      <c r="B12" s="2">
        <v>0.56999999999999995</v>
      </c>
      <c r="C12" s="2">
        <v>0.02</v>
      </c>
      <c r="D12" s="2">
        <v>0.03</v>
      </c>
      <c r="E12" s="2">
        <v>0.06</v>
      </c>
      <c r="F12" s="2">
        <v>0.05</v>
      </c>
      <c r="G12" s="2">
        <v>0.09</v>
      </c>
      <c r="H12" s="2">
        <v>0.52</v>
      </c>
      <c r="J12" t="s">
        <v>5</v>
      </c>
      <c r="K12">
        <v>252</v>
      </c>
      <c r="L12" s="2">
        <v>168</v>
      </c>
      <c r="M12">
        <v>347</v>
      </c>
      <c r="N12">
        <v>347</v>
      </c>
      <c r="O12">
        <v>469</v>
      </c>
      <c r="P12">
        <v>498</v>
      </c>
      <c r="Q12">
        <v>767</v>
      </c>
      <c r="S12" t="s">
        <v>5</v>
      </c>
      <c r="T12">
        <f>K12-K10</f>
        <v>55</v>
      </c>
      <c r="U12">
        <f>L12-L10</f>
        <v>35</v>
      </c>
      <c r="V12">
        <f t="shared" ref="V12" si="8">M12-M10</f>
        <v>54</v>
      </c>
      <c r="W12">
        <f t="shared" ref="W12" si="9">N12-N10</f>
        <v>157</v>
      </c>
      <c r="X12">
        <f t="shared" ref="X12" si="10">O12-O10</f>
        <v>246</v>
      </c>
      <c r="Y12">
        <f t="shared" ref="Y12" si="11">P12-P10</f>
        <v>319</v>
      </c>
      <c r="Z12">
        <f t="shared" ref="Z12" si="12">Q12-Q10</f>
        <v>767</v>
      </c>
    </row>
    <row r="13" spans="1:26" x14ac:dyDescent="0.25">
      <c r="A13" t="s">
        <v>6</v>
      </c>
      <c r="B13" s="2">
        <v>0.67</v>
      </c>
      <c r="C13" s="2">
        <v>0.01</v>
      </c>
      <c r="D13" s="2">
        <v>0.01</v>
      </c>
      <c r="E13" s="2">
        <v>0.02</v>
      </c>
      <c r="F13" s="2">
        <v>0.01</v>
      </c>
      <c r="G13" s="2">
        <v>0.02</v>
      </c>
      <c r="H13" s="2">
        <v>0.04</v>
      </c>
      <c r="J13" t="s">
        <v>6</v>
      </c>
      <c r="K13" s="2">
        <v>197</v>
      </c>
      <c r="L13" s="2">
        <v>133</v>
      </c>
      <c r="M13">
        <v>347</v>
      </c>
      <c r="N13">
        <v>199</v>
      </c>
      <c r="O13">
        <v>297</v>
      </c>
      <c r="P13">
        <v>286</v>
      </c>
      <c r="Q13">
        <v>742</v>
      </c>
      <c r="S13" t="s">
        <v>6</v>
      </c>
      <c r="T13">
        <f>K13-K10</f>
        <v>0</v>
      </c>
      <c r="U13">
        <f t="shared" ref="U13" si="13">L13-L10</f>
        <v>0</v>
      </c>
      <c r="V13">
        <f t="shared" ref="V13" si="14">M13-M10</f>
        <v>54</v>
      </c>
      <c r="W13">
        <f t="shared" ref="W13" si="15">N13-N10</f>
        <v>9</v>
      </c>
      <c r="X13">
        <f t="shared" ref="X13" si="16">O13-O10</f>
        <v>74</v>
      </c>
      <c r="Y13">
        <f t="shared" ref="Y13" si="17">P13-P10</f>
        <v>107</v>
      </c>
      <c r="Z13">
        <f t="shared" ref="Z13" si="18">Q13-Q10</f>
        <v>742</v>
      </c>
    </row>
    <row r="15" spans="1:26" x14ac:dyDescent="0.25">
      <c r="A15" s="1" t="s">
        <v>13</v>
      </c>
      <c r="B15" s="3" t="s">
        <v>0</v>
      </c>
      <c r="C15" s="3" t="s">
        <v>1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J15" s="1" t="s">
        <v>7</v>
      </c>
      <c r="K15" s="1" t="s">
        <v>0</v>
      </c>
      <c r="L15" s="1" t="s">
        <v>1</v>
      </c>
      <c r="M15" s="1" t="s">
        <v>8</v>
      </c>
      <c r="N15" s="1" t="s">
        <v>9</v>
      </c>
      <c r="O15" s="1" t="s">
        <v>10</v>
      </c>
      <c r="P15" s="1" t="s">
        <v>11</v>
      </c>
      <c r="Q15" s="1" t="s">
        <v>12</v>
      </c>
      <c r="S15" s="1" t="s">
        <v>14</v>
      </c>
      <c r="T15" s="1" t="s">
        <v>0</v>
      </c>
      <c r="U15" s="1" t="s">
        <v>1</v>
      </c>
      <c r="V15" s="1" t="s">
        <v>8</v>
      </c>
      <c r="W15" s="1" t="s">
        <v>9</v>
      </c>
      <c r="X15" s="1" t="s">
        <v>10</v>
      </c>
      <c r="Y15" s="1" t="s">
        <v>11</v>
      </c>
      <c r="Z15" s="1" t="s">
        <v>12</v>
      </c>
    </row>
    <row r="16" spans="1:26" x14ac:dyDescent="0.25">
      <c r="A16" t="s">
        <v>2</v>
      </c>
      <c r="B16" s="2">
        <v>0.66</v>
      </c>
      <c r="C16">
        <v>0.01</v>
      </c>
      <c r="D16" s="2">
        <v>1.39</v>
      </c>
      <c r="E16" s="2">
        <v>68.14</v>
      </c>
      <c r="F16" s="2">
        <v>8312.7199999999993</v>
      </c>
      <c r="G16" s="2"/>
      <c r="H16" s="2"/>
      <c r="J16" t="s">
        <v>2</v>
      </c>
      <c r="K16">
        <v>200</v>
      </c>
      <c r="L16" s="2">
        <v>187</v>
      </c>
      <c r="M16">
        <v>154</v>
      </c>
      <c r="N16">
        <v>215</v>
      </c>
      <c r="O16">
        <v>132</v>
      </c>
      <c r="S16" t="s">
        <v>2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6" x14ac:dyDescent="0.25">
      <c r="A17" t="s">
        <v>3</v>
      </c>
      <c r="B17" s="2">
        <v>0.02</v>
      </c>
      <c r="C17" s="2">
        <v>0.01</v>
      </c>
      <c r="D17" s="2">
        <v>0.12</v>
      </c>
      <c r="E17" s="2">
        <v>6.1</v>
      </c>
      <c r="F17" s="2">
        <v>11.26</v>
      </c>
      <c r="G17" s="2">
        <v>4265.6099999999997</v>
      </c>
      <c r="H17" s="2"/>
      <c r="J17" t="s">
        <v>3</v>
      </c>
      <c r="K17">
        <v>200</v>
      </c>
      <c r="L17" s="2">
        <v>187</v>
      </c>
      <c r="M17">
        <v>154</v>
      </c>
      <c r="N17">
        <v>215</v>
      </c>
      <c r="O17">
        <v>132</v>
      </c>
      <c r="P17">
        <v>215</v>
      </c>
      <c r="S17" t="s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6" x14ac:dyDescent="0.25">
      <c r="A18" t="s">
        <v>4</v>
      </c>
      <c r="B18" s="2">
        <v>0.59</v>
      </c>
      <c r="C18" s="2">
        <v>0.02</v>
      </c>
      <c r="D18" s="2">
        <v>0.03</v>
      </c>
      <c r="E18" s="2">
        <v>0.03</v>
      </c>
      <c r="F18" s="2">
        <v>0.1</v>
      </c>
      <c r="G18" s="2">
        <v>0.05</v>
      </c>
      <c r="H18">
        <v>0.64</v>
      </c>
      <c r="J18" t="s">
        <v>4</v>
      </c>
      <c r="K18">
        <v>200</v>
      </c>
      <c r="L18" s="2">
        <v>249</v>
      </c>
      <c r="M18">
        <v>258</v>
      </c>
      <c r="N18">
        <v>349</v>
      </c>
      <c r="O18">
        <v>259</v>
      </c>
      <c r="P18">
        <v>512</v>
      </c>
      <c r="Q18">
        <v>600</v>
      </c>
      <c r="S18" t="s">
        <v>4</v>
      </c>
      <c r="T18">
        <f>K18-K17</f>
        <v>0</v>
      </c>
      <c r="U18">
        <f>L18-L17</f>
        <v>62</v>
      </c>
      <c r="V18">
        <f t="shared" ref="V18" si="19">M18-M17</f>
        <v>104</v>
      </c>
      <c r="W18">
        <f t="shared" ref="W18" si="20">N18-N17</f>
        <v>134</v>
      </c>
      <c r="X18">
        <f t="shared" ref="X18" si="21">O18-O17</f>
        <v>127</v>
      </c>
      <c r="Y18">
        <f t="shared" ref="Y18" si="22">P18-P17</f>
        <v>297</v>
      </c>
      <c r="Z18">
        <f t="shared" ref="Z18" si="23">Q18-Q17</f>
        <v>600</v>
      </c>
    </row>
    <row r="19" spans="1:26" x14ac:dyDescent="0.25">
      <c r="A19" t="s">
        <v>5</v>
      </c>
      <c r="B19" s="2">
        <v>0.55000000000000004</v>
      </c>
      <c r="C19" s="2">
        <v>0.01</v>
      </c>
      <c r="D19" s="2">
        <v>0.02</v>
      </c>
      <c r="E19" s="2">
        <v>0.02</v>
      </c>
      <c r="F19" s="2">
        <v>0.08</v>
      </c>
      <c r="G19" s="2">
        <v>0.03</v>
      </c>
      <c r="H19" s="2">
        <v>0.59</v>
      </c>
      <c r="J19" t="s">
        <v>5</v>
      </c>
      <c r="K19">
        <v>200</v>
      </c>
      <c r="L19" s="2">
        <v>250</v>
      </c>
      <c r="M19">
        <v>258</v>
      </c>
      <c r="N19">
        <v>337</v>
      </c>
      <c r="O19">
        <v>328</v>
      </c>
      <c r="P19">
        <v>562</v>
      </c>
      <c r="Q19">
        <v>816</v>
      </c>
      <c r="S19" t="s">
        <v>5</v>
      </c>
      <c r="T19">
        <f>K19-K17</f>
        <v>0</v>
      </c>
      <c r="U19">
        <f>L19-L17</f>
        <v>63</v>
      </c>
      <c r="V19">
        <f t="shared" ref="V19" si="24">M19-M17</f>
        <v>104</v>
      </c>
      <c r="W19">
        <f t="shared" ref="W19" si="25">N19-N17</f>
        <v>122</v>
      </c>
      <c r="X19">
        <f t="shared" ref="X19" si="26">O19-O17</f>
        <v>196</v>
      </c>
      <c r="Y19">
        <f t="shared" ref="Y19" si="27">P19-P17</f>
        <v>347</v>
      </c>
      <c r="Z19">
        <f t="shared" ref="Z19" si="28">Q19-Q17</f>
        <v>816</v>
      </c>
    </row>
    <row r="20" spans="1:26" x14ac:dyDescent="0.25">
      <c r="A20" t="s">
        <v>6</v>
      </c>
      <c r="B20" s="2">
        <v>0.54</v>
      </c>
      <c r="C20" s="2">
        <v>0.01</v>
      </c>
      <c r="D20" s="2">
        <v>0.01</v>
      </c>
      <c r="E20" s="2">
        <v>0.02</v>
      </c>
      <c r="F20" s="2">
        <v>0.01</v>
      </c>
      <c r="G20" s="2">
        <v>0.02</v>
      </c>
      <c r="H20" s="2">
        <v>0.05</v>
      </c>
      <c r="J20" t="s">
        <v>6</v>
      </c>
      <c r="K20" s="2">
        <v>200</v>
      </c>
      <c r="L20" s="2">
        <v>188</v>
      </c>
      <c r="M20">
        <v>154</v>
      </c>
      <c r="N20">
        <v>263</v>
      </c>
      <c r="O20">
        <v>132</v>
      </c>
      <c r="P20">
        <v>370</v>
      </c>
      <c r="Q20">
        <v>418</v>
      </c>
      <c r="S20" t="s">
        <v>6</v>
      </c>
      <c r="T20">
        <f>K20-K17</f>
        <v>0</v>
      </c>
      <c r="U20">
        <f t="shared" ref="U20" si="29">L20-L17</f>
        <v>1</v>
      </c>
      <c r="V20">
        <f t="shared" ref="V20" si="30">M20-M17</f>
        <v>0</v>
      </c>
      <c r="W20">
        <f t="shared" ref="W20" si="31">N20-N17</f>
        <v>48</v>
      </c>
      <c r="X20">
        <f t="shared" ref="X20" si="32">O20-O17</f>
        <v>0</v>
      </c>
      <c r="Y20">
        <f t="shared" ref="Y20" si="33">P20-P17</f>
        <v>155</v>
      </c>
      <c r="Z20">
        <f t="shared" ref="Z20" si="34">Q20-Q17</f>
        <v>418</v>
      </c>
    </row>
    <row r="22" spans="1:26" x14ac:dyDescent="0.25">
      <c r="A22" s="1" t="s">
        <v>13</v>
      </c>
      <c r="B22" s="3" t="s">
        <v>0</v>
      </c>
      <c r="C22" s="3" t="s">
        <v>1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J22" s="1" t="s">
        <v>7</v>
      </c>
      <c r="K22" s="1" t="s">
        <v>0</v>
      </c>
      <c r="L22" s="1" t="s">
        <v>1</v>
      </c>
      <c r="M22" s="1" t="s">
        <v>8</v>
      </c>
      <c r="N22" s="1" t="s">
        <v>9</v>
      </c>
      <c r="O22" s="1" t="s">
        <v>10</v>
      </c>
      <c r="P22" s="1" t="s">
        <v>11</v>
      </c>
      <c r="Q22" s="1" t="s">
        <v>12</v>
      </c>
      <c r="S22" s="1" t="s">
        <v>14</v>
      </c>
      <c r="T22" s="1" t="s">
        <v>0</v>
      </c>
      <c r="U22" s="1" t="s">
        <v>1</v>
      </c>
      <c r="V22" s="1" t="s">
        <v>8</v>
      </c>
      <c r="W22" s="1" t="s">
        <v>9</v>
      </c>
      <c r="X22" s="1" t="s">
        <v>10</v>
      </c>
      <c r="Y22" s="1" t="s">
        <v>11</v>
      </c>
      <c r="Z22" s="1" t="s">
        <v>12</v>
      </c>
    </row>
    <row r="23" spans="1:26" x14ac:dyDescent="0.25">
      <c r="A23" t="s">
        <v>2</v>
      </c>
      <c r="B23" s="2">
        <v>0.02</v>
      </c>
      <c r="C23">
        <v>0.01</v>
      </c>
      <c r="D23" s="2">
        <v>0.27</v>
      </c>
      <c r="E23" s="2">
        <v>66.69</v>
      </c>
      <c r="F23" s="2">
        <v>30</v>
      </c>
      <c r="G23" s="2"/>
      <c r="H23" s="2"/>
      <c r="J23" t="s">
        <v>2</v>
      </c>
      <c r="K23">
        <v>212</v>
      </c>
      <c r="L23" s="2">
        <v>196</v>
      </c>
      <c r="M23">
        <v>219</v>
      </c>
      <c r="N23">
        <v>167</v>
      </c>
      <c r="O23">
        <v>163</v>
      </c>
      <c r="S23" t="s">
        <v>2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6" x14ac:dyDescent="0.25">
      <c r="A24" t="s">
        <v>3</v>
      </c>
      <c r="B24" s="2">
        <v>0.73</v>
      </c>
      <c r="C24" s="2">
        <v>0.01</v>
      </c>
      <c r="D24" s="2">
        <v>0.86</v>
      </c>
      <c r="E24" s="2">
        <v>4.26</v>
      </c>
      <c r="F24" s="2">
        <v>8236.8700000000008</v>
      </c>
      <c r="G24" s="2">
        <v>12563.16</v>
      </c>
      <c r="H24" s="2"/>
      <c r="J24" t="s">
        <v>3</v>
      </c>
      <c r="K24">
        <v>212</v>
      </c>
      <c r="L24" s="2">
        <v>196</v>
      </c>
      <c r="M24">
        <v>219</v>
      </c>
      <c r="N24">
        <v>167</v>
      </c>
      <c r="O24">
        <v>163</v>
      </c>
      <c r="P24" s="2">
        <v>257</v>
      </c>
      <c r="S24" t="s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6" x14ac:dyDescent="0.25">
      <c r="A25" t="s">
        <v>4</v>
      </c>
      <c r="B25" s="2">
        <v>0.91</v>
      </c>
      <c r="C25" s="2">
        <v>0.05</v>
      </c>
      <c r="D25" s="2">
        <v>0.03</v>
      </c>
      <c r="E25" s="2">
        <v>0.03</v>
      </c>
      <c r="F25" s="2">
        <v>0.11</v>
      </c>
      <c r="G25" s="2">
        <v>0.4</v>
      </c>
      <c r="H25">
        <v>0.65</v>
      </c>
      <c r="J25" t="s">
        <v>4</v>
      </c>
      <c r="K25">
        <v>218</v>
      </c>
      <c r="L25" s="2">
        <v>208</v>
      </c>
      <c r="M25">
        <v>260</v>
      </c>
      <c r="N25">
        <v>286</v>
      </c>
      <c r="O25">
        <v>259</v>
      </c>
      <c r="P25">
        <v>568</v>
      </c>
      <c r="Q25">
        <v>864</v>
      </c>
      <c r="S25" t="s">
        <v>4</v>
      </c>
      <c r="T25">
        <f>K25-K24</f>
        <v>6</v>
      </c>
      <c r="U25">
        <f>L25-L24</f>
        <v>12</v>
      </c>
      <c r="V25">
        <f t="shared" ref="V25" si="35">M25-M24</f>
        <v>41</v>
      </c>
      <c r="W25">
        <f t="shared" ref="W25" si="36">N25-N24</f>
        <v>119</v>
      </c>
      <c r="X25">
        <f t="shared" ref="X25" si="37">O25-O24</f>
        <v>96</v>
      </c>
      <c r="Y25">
        <f t="shared" ref="Y25" si="38">P25-P24</f>
        <v>311</v>
      </c>
      <c r="Z25">
        <f t="shared" ref="Z25" si="39">Q25-Q24</f>
        <v>864</v>
      </c>
    </row>
    <row r="26" spans="1:26" x14ac:dyDescent="0.25">
      <c r="A26" t="s">
        <v>5</v>
      </c>
      <c r="B26" s="2">
        <v>0.54</v>
      </c>
      <c r="C26" s="2">
        <v>0.01</v>
      </c>
      <c r="D26" s="2">
        <v>0.02</v>
      </c>
      <c r="E26" s="2">
        <v>0.02</v>
      </c>
      <c r="F26" s="2">
        <v>0.45</v>
      </c>
      <c r="G26" s="2">
        <v>0.03</v>
      </c>
      <c r="H26" s="2">
        <v>0.62</v>
      </c>
      <c r="J26" t="s">
        <v>5</v>
      </c>
      <c r="K26">
        <v>218</v>
      </c>
      <c r="L26" s="2">
        <v>196</v>
      </c>
      <c r="M26">
        <v>296</v>
      </c>
      <c r="N26">
        <v>367</v>
      </c>
      <c r="O26">
        <v>323</v>
      </c>
      <c r="P26">
        <v>561</v>
      </c>
      <c r="Q26">
        <v>1089</v>
      </c>
      <c r="S26" t="s">
        <v>5</v>
      </c>
      <c r="T26">
        <f>K26-K24</f>
        <v>6</v>
      </c>
      <c r="U26">
        <f>L26-L24</f>
        <v>0</v>
      </c>
      <c r="V26">
        <f t="shared" ref="V26" si="40">M26-M24</f>
        <v>77</v>
      </c>
      <c r="W26">
        <f t="shared" ref="W26" si="41">N26-N24</f>
        <v>200</v>
      </c>
      <c r="X26">
        <f t="shared" ref="X26" si="42">O26-O24</f>
        <v>160</v>
      </c>
      <c r="Y26">
        <f t="shared" ref="Y26" si="43">P26-P24</f>
        <v>304</v>
      </c>
      <c r="Z26">
        <f t="shared" ref="Z26" si="44">Q26-Q24</f>
        <v>1089</v>
      </c>
    </row>
    <row r="27" spans="1:26" x14ac:dyDescent="0.25">
      <c r="A27" t="s">
        <v>6</v>
      </c>
      <c r="B27" s="2">
        <v>0.62</v>
      </c>
      <c r="C27" s="2">
        <v>0.01</v>
      </c>
      <c r="D27" s="2">
        <v>0.01</v>
      </c>
      <c r="E27" s="2">
        <v>0.02</v>
      </c>
      <c r="F27" s="2">
        <v>0.02</v>
      </c>
      <c r="G27" s="2">
        <v>0.02</v>
      </c>
      <c r="H27" s="2">
        <v>0.05</v>
      </c>
      <c r="J27" t="s">
        <v>6</v>
      </c>
      <c r="K27" s="2">
        <v>218</v>
      </c>
      <c r="L27" s="2">
        <v>196</v>
      </c>
      <c r="M27">
        <v>252</v>
      </c>
      <c r="N27">
        <v>250</v>
      </c>
      <c r="O27">
        <v>298</v>
      </c>
      <c r="P27">
        <v>346</v>
      </c>
      <c r="Q27">
        <v>468</v>
      </c>
      <c r="S27" t="s">
        <v>6</v>
      </c>
      <c r="T27">
        <f>K27-K24</f>
        <v>6</v>
      </c>
      <c r="U27">
        <f t="shared" ref="U27" si="45">L27-L24</f>
        <v>0</v>
      </c>
      <c r="V27">
        <f t="shared" ref="V27" si="46">M27-M24</f>
        <v>33</v>
      </c>
      <c r="W27">
        <f t="shared" ref="W27" si="47">N27-N24</f>
        <v>83</v>
      </c>
      <c r="X27">
        <f t="shared" ref="X27" si="48">O27-O24</f>
        <v>135</v>
      </c>
      <c r="Y27">
        <f t="shared" ref="Y27" si="49">P27-P24</f>
        <v>89</v>
      </c>
      <c r="Z27">
        <f t="shared" ref="Z27" si="50">Q27-Q24</f>
        <v>468</v>
      </c>
    </row>
    <row r="29" spans="1:26" x14ac:dyDescent="0.25">
      <c r="A29" s="1" t="s">
        <v>13</v>
      </c>
      <c r="B29" s="3" t="s">
        <v>0</v>
      </c>
      <c r="C29" s="3" t="s">
        <v>1</v>
      </c>
      <c r="D29" s="3" t="s">
        <v>8</v>
      </c>
      <c r="E29" s="3" t="s">
        <v>9</v>
      </c>
      <c r="F29" s="3" t="s">
        <v>10</v>
      </c>
      <c r="G29" s="3" t="s">
        <v>11</v>
      </c>
      <c r="H29" s="3" t="s">
        <v>12</v>
      </c>
      <c r="J29" s="1" t="s">
        <v>7</v>
      </c>
      <c r="K29" s="1" t="s">
        <v>0</v>
      </c>
      <c r="L29" s="1" t="s">
        <v>1</v>
      </c>
      <c r="M29" s="1" t="s">
        <v>8</v>
      </c>
      <c r="N29" s="1" t="s">
        <v>9</v>
      </c>
      <c r="O29" s="1" t="s">
        <v>10</v>
      </c>
      <c r="P29" s="1" t="s">
        <v>11</v>
      </c>
      <c r="Q29" s="1" t="s">
        <v>12</v>
      </c>
      <c r="S29" s="1" t="s">
        <v>14</v>
      </c>
      <c r="T29" s="1" t="s">
        <v>0</v>
      </c>
      <c r="U29" s="1" t="s">
        <v>1</v>
      </c>
      <c r="V29" s="1" t="s">
        <v>8</v>
      </c>
      <c r="W29" s="1" t="s">
        <v>9</v>
      </c>
      <c r="X29" s="1" t="s">
        <v>10</v>
      </c>
      <c r="Y29" s="1" t="s">
        <v>11</v>
      </c>
      <c r="Z29" s="1" t="s">
        <v>12</v>
      </c>
    </row>
    <row r="30" spans="1:26" x14ac:dyDescent="0.25">
      <c r="A30" t="s">
        <v>2</v>
      </c>
      <c r="B30" s="2">
        <v>0.66</v>
      </c>
      <c r="C30">
        <v>0.01</v>
      </c>
      <c r="D30" s="2">
        <v>0.86</v>
      </c>
      <c r="E30" s="2">
        <v>71.28</v>
      </c>
      <c r="F30" s="2">
        <v>8300.9500000000007</v>
      </c>
      <c r="G30" s="2"/>
      <c r="H30" s="2"/>
      <c r="J30" t="s">
        <v>2</v>
      </c>
      <c r="K30">
        <v>159</v>
      </c>
      <c r="L30" s="2">
        <v>184</v>
      </c>
      <c r="M30">
        <v>186</v>
      </c>
      <c r="N30">
        <v>233</v>
      </c>
      <c r="O30">
        <v>227</v>
      </c>
      <c r="S30" t="s">
        <v>2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6" x14ac:dyDescent="0.25">
      <c r="A31" t="s">
        <v>3</v>
      </c>
      <c r="B31" s="2">
        <v>0.02</v>
      </c>
      <c r="C31" s="2">
        <v>0.01</v>
      </c>
      <c r="D31" s="2">
        <v>0.19</v>
      </c>
      <c r="E31" s="2">
        <v>4.97</v>
      </c>
      <c r="F31" s="2">
        <v>63.94</v>
      </c>
      <c r="G31" s="2">
        <v>5142.29</v>
      </c>
      <c r="H31" s="2"/>
      <c r="J31" t="s">
        <v>3</v>
      </c>
      <c r="K31">
        <v>159</v>
      </c>
      <c r="L31" s="2">
        <v>184</v>
      </c>
      <c r="M31">
        <v>186</v>
      </c>
      <c r="N31">
        <v>233</v>
      </c>
      <c r="O31">
        <v>227</v>
      </c>
      <c r="P31">
        <v>197</v>
      </c>
      <c r="S31" t="s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6" x14ac:dyDescent="0.25">
      <c r="A32" t="s">
        <v>4</v>
      </c>
      <c r="B32" s="2">
        <v>0.62</v>
      </c>
      <c r="C32" s="2">
        <v>0.03</v>
      </c>
      <c r="D32" s="2">
        <v>0.03</v>
      </c>
      <c r="E32" s="2">
        <v>0.04</v>
      </c>
      <c r="F32" s="2">
        <v>0.1</v>
      </c>
      <c r="G32" s="2">
        <v>0.2</v>
      </c>
      <c r="H32">
        <v>0.64</v>
      </c>
      <c r="J32" t="s">
        <v>4</v>
      </c>
      <c r="K32">
        <v>233</v>
      </c>
      <c r="L32" s="2">
        <v>221</v>
      </c>
      <c r="M32">
        <v>258</v>
      </c>
      <c r="N32">
        <v>277</v>
      </c>
      <c r="O32">
        <v>439</v>
      </c>
      <c r="P32">
        <v>427</v>
      </c>
      <c r="Q32">
        <v>471</v>
      </c>
      <c r="S32" t="s">
        <v>4</v>
      </c>
      <c r="T32">
        <f>K32-K31</f>
        <v>74</v>
      </c>
      <c r="U32">
        <f>L32-L31</f>
        <v>37</v>
      </c>
      <c r="V32">
        <f t="shared" ref="V32" si="51">M32-M31</f>
        <v>72</v>
      </c>
      <c r="W32">
        <f t="shared" ref="W32" si="52">N32-N31</f>
        <v>44</v>
      </c>
      <c r="X32">
        <f t="shared" ref="X32" si="53">O32-O31</f>
        <v>212</v>
      </c>
      <c r="Y32">
        <f t="shared" ref="Y32" si="54">P32-P31</f>
        <v>230</v>
      </c>
      <c r="Z32">
        <f t="shared" ref="Z32" si="55">Q32-Q31</f>
        <v>471</v>
      </c>
    </row>
    <row r="33" spans="1:26" x14ac:dyDescent="0.25">
      <c r="A33" t="s">
        <v>5</v>
      </c>
      <c r="B33" s="2">
        <v>0.56999999999999995</v>
      </c>
      <c r="C33" s="2">
        <v>0.01</v>
      </c>
      <c r="D33" s="2">
        <v>0.03</v>
      </c>
      <c r="E33" s="2">
        <v>0.02</v>
      </c>
      <c r="F33" s="2">
        <v>0.06</v>
      </c>
      <c r="G33" s="2">
        <v>0.1</v>
      </c>
      <c r="H33" s="2">
        <v>0.54</v>
      </c>
      <c r="J33" t="s">
        <v>5</v>
      </c>
      <c r="K33">
        <v>268</v>
      </c>
      <c r="L33" s="2">
        <v>184</v>
      </c>
      <c r="M33">
        <v>258</v>
      </c>
      <c r="N33">
        <v>478</v>
      </c>
      <c r="O33">
        <v>491</v>
      </c>
      <c r="P33">
        <v>335</v>
      </c>
      <c r="Q33">
        <v>723</v>
      </c>
      <c r="S33" t="s">
        <v>5</v>
      </c>
      <c r="T33">
        <f>K33-K31</f>
        <v>109</v>
      </c>
      <c r="U33">
        <f>L33-L31</f>
        <v>0</v>
      </c>
      <c r="V33">
        <f t="shared" ref="V33" si="56">M33-M31</f>
        <v>72</v>
      </c>
      <c r="W33">
        <f t="shared" ref="W33" si="57">N33-N31</f>
        <v>245</v>
      </c>
      <c r="X33">
        <f t="shared" ref="X33" si="58">O33-O31</f>
        <v>264</v>
      </c>
      <c r="Y33">
        <f t="shared" ref="Y33" si="59">P33-P31</f>
        <v>138</v>
      </c>
      <c r="Z33">
        <f t="shared" ref="Z33" si="60">Q33-Q31</f>
        <v>723</v>
      </c>
    </row>
    <row r="34" spans="1:26" x14ac:dyDescent="0.25">
      <c r="A34" t="s">
        <v>6</v>
      </c>
      <c r="B34" s="2">
        <v>0.56000000000000005</v>
      </c>
      <c r="C34" s="2">
        <v>0.01</v>
      </c>
      <c r="D34" s="2">
        <v>0.01</v>
      </c>
      <c r="E34" s="2">
        <v>0.02</v>
      </c>
      <c r="F34" s="2">
        <v>0.02</v>
      </c>
      <c r="G34" s="2">
        <v>0.02</v>
      </c>
      <c r="H34" s="2">
        <v>0.04</v>
      </c>
      <c r="J34" t="s">
        <v>6</v>
      </c>
      <c r="K34" s="2">
        <v>159</v>
      </c>
      <c r="L34" s="2">
        <v>184</v>
      </c>
      <c r="M34">
        <v>211</v>
      </c>
      <c r="N34">
        <v>266</v>
      </c>
      <c r="O34">
        <v>391</v>
      </c>
      <c r="P34">
        <v>238</v>
      </c>
      <c r="Q34">
        <v>295</v>
      </c>
      <c r="S34" t="s">
        <v>6</v>
      </c>
      <c r="T34">
        <f>K34-K31</f>
        <v>0</v>
      </c>
      <c r="U34">
        <f t="shared" ref="U34" si="61">L34-L31</f>
        <v>0</v>
      </c>
      <c r="V34">
        <f t="shared" ref="V34" si="62">M34-M31</f>
        <v>25</v>
      </c>
      <c r="W34">
        <f t="shared" ref="W34" si="63">N34-N31</f>
        <v>33</v>
      </c>
      <c r="X34">
        <f t="shared" ref="X34" si="64">O34-O31</f>
        <v>164</v>
      </c>
      <c r="Y34">
        <f t="shared" ref="Y34" si="65">P34-P31</f>
        <v>41</v>
      </c>
      <c r="Z34">
        <f t="shared" ref="Z34" si="66">Q34-Q31</f>
        <v>295</v>
      </c>
    </row>
    <row r="36" spans="1:26" x14ac:dyDescent="0.25">
      <c r="A36" s="1" t="s">
        <v>16</v>
      </c>
      <c r="B36" s="1" t="s">
        <v>0</v>
      </c>
      <c r="C36" s="1" t="s">
        <v>1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12</v>
      </c>
      <c r="S36" s="1" t="s">
        <v>15</v>
      </c>
      <c r="T36" s="1" t="s">
        <v>0</v>
      </c>
      <c r="U36" s="1" t="s">
        <v>1</v>
      </c>
      <c r="V36" s="1" t="s">
        <v>8</v>
      </c>
      <c r="W36" s="1" t="s">
        <v>9</v>
      </c>
      <c r="X36" s="1" t="s">
        <v>10</v>
      </c>
      <c r="Y36" s="1" t="s">
        <v>11</v>
      </c>
      <c r="Z36" s="1" t="s">
        <v>12</v>
      </c>
    </row>
    <row r="37" spans="1:26" x14ac:dyDescent="0.25">
      <c r="A37" t="s">
        <v>2</v>
      </c>
      <c r="B37">
        <f>(B30+B23+B16+B9+B2)/5</f>
        <v>0.39600000000000002</v>
      </c>
      <c r="C37">
        <f t="shared" ref="C37:H37" si="67">(C30+C23+C16+C9+C2)/5</f>
        <v>0.01</v>
      </c>
      <c r="D37">
        <f t="shared" si="67"/>
        <v>0.83599999999999997</v>
      </c>
      <c r="E37">
        <f t="shared" si="67"/>
        <v>68.36</v>
      </c>
      <c r="F37">
        <f t="shared" si="67"/>
        <v>6648.9579999999987</v>
      </c>
      <c r="G37">
        <f t="shared" si="67"/>
        <v>0</v>
      </c>
      <c r="H37">
        <f t="shared" si="67"/>
        <v>0</v>
      </c>
      <c r="S37" t="s">
        <v>4</v>
      </c>
      <c r="T37">
        <f>(T32+T25+T18+T11+T4)/5</f>
        <v>18.399999999999999</v>
      </c>
      <c r="U37">
        <f>(U32+U25+U18+U11+U4)/5</f>
        <v>40.799999999999997</v>
      </c>
      <c r="V37">
        <f>(V32+V25+V18+V11+V4)/5</f>
        <v>56.2</v>
      </c>
      <c r="W37">
        <f>(W32+W25+W18+W11+W4)/5</f>
        <v>102.4</v>
      </c>
      <c r="X37">
        <f>(X32+X25+X18+X11+X4)/5</f>
        <v>153.19999999999999</v>
      </c>
      <c r="Y37">
        <f>(Y32+Y25+Y18+Y11+Y4)/5</f>
        <v>272.39999999999998</v>
      </c>
      <c r="Z37">
        <f>(Z32+Z25+Z18+Z11+Z4)/5</f>
        <v>643.20000000000005</v>
      </c>
    </row>
    <row r="38" spans="1:26" x14ac:dyDescent="0.25">
      <c r="A38" t="s">
        <v>3</v>
      </c>
      <c r="B38">
        <f t="shared" ref="B38:H41" si="68">(B31+B24+B17+B10+B3)/5</f>
        <v>0.29199999999999998</v>
      </c>
      <c r="C38">
        <f t="shared" si="68"/>
        <v>0.01</v>
      </c>
      <c r="D38">
        <f t="shared" si="68"/>
        <v>0.36399999999999999</v>
      </c>
      <c r="E38">
        <f t="shared" si="68"/>
        <v>4.484</v>
      </c>
      <c r="F38">
        <f t="shared" si="68"/>
        <v>1682.1800000000003</v>
      </c>
      <c r="G38">
        <f t="shared" si="68"/>
        <v>5632.7339999999995</v>
      </c>
      <c r="H38">
        <f t="shared" si="68"/>
        <v>0</v>
      </c>
      <c r="S38" t="s">
        <v>5</v>
      </c>
      <c r="T38">
        <f>(T33+T26+T19+T12+T5)/5</f>
        <v>34</v>
      </c>
      <c r="U38">
        <f>(U33+U26+U19+U12+U5)/5</f>
        <v>33.6</v>
      </c>
      <c r="V38">
        <f>(V33+V26+V19+V12+V5)/5</f>
        <v>63.4</v>
      </c>
      <c r="W38">
        <f>(W33+W26+W19+W12+W5)/5</f>
        <v>161.6</v>
      </c>
      <c r="X38">
        <f>(X33+X26+X19+X12+X5)/5</f>
        <v>190.4</v>
      </c>
      <c r="Y38">
        <f>(Y33+Y26+Y19+Y12+Y5)/5</f>
        <v>264</v>
      </c>
      <c r="Z38">
        <f>(Z33+Z26+Z19+Z12+Z5)/5</f>
        <v>877.4</v>
      </c>
    </row>
    <row r="39" spans="1:26" x14ac:dyDescent="0.25">
      <c r="A39" t="s">
        <v>4</v>
      </c>
      <c r="B39">
        <f t="shared" si="68"/>
        <v>0.70199999999999996</v>
      </c>
      <c r="C39">
        <f t="shared" si="68"/>
        <v>3.2000000000000001E-2</v>
      </c>
      <c r="D39">
        <f t="shared" si="68"/>
        <v>3.2000000000000001E-2</v>
      </c>
      <c r="E39">
        <f t="shared" si="68"/>
        <v>4.3999999999999997E-2</v>
      </c>
      <c r="F39">
        <f t="shared" si="68"/>
        <v>0.10200000000000001</v>
      </c>
      <c r="G39">
        <f t="shared" si="68"/>
        <v>0.17200000000000001</v>
      </c>
      <c r="H39">
        <f t="shared" si="68"/>
        <v>0.61199999999999999</v>
      </c>
      <c r="S39" t="s">
        <v>6</v>
      </c>
      <c r="T39">
        <f>(T34+T27+T20+T13+T6)/5</f>
        <v>1.2</v>
      </c>
      <c r="U39">
        <f>(U34+U27+U20+U13+U6)/5</f>
        <v>4.8</v>
      </c>
      <c r="V39">
        <f>(V34+V27+V20+V13+V6)/5</f>
        <v>24.4</v>
      </c>
      <c r="W39">
        <f>(W34+W27+W20+W13+W6)/5</f>
        <v>51.8</v>
      </c>
      <c r="X39">
        <f>(X34+X27+X20+X13+X6)/5</f>
        <v>93.2</v>
      </c>
      <c r="Y39">
        <f>(Y34+Y27+Y20+Y13+Y6)/5</f>
        <v>91.6</v>
      </c>
      <c r="Z39">
        <f>(Z34+Z27+Z20+Z13+Z6)/5</f>
        <v>464.2</v>
      </c>
    </row>
    <row r="40" spans="1:26" x14ac:dyDescent="0.25">
      <c r="A40" t="s">
        <v>5</v>
      </c>
      <c r="B40">
        <f t="shared" si="68"/>
        <v>0.55600000000000005</v>
      </c>
      <c r="C40">
        <f t="shared" si="68"/>
        <v>1.4000000000000002E-2</v>
      </c>
      <c r="D40">
        <f t="shared" si="68"/>
        <v>2.6000000000000002E-2</v>
      </c>
      <c r="E40">
        <f t="shared" si="68"/>
        <v>3.3999999999999996E-2</v>
      </c>
      <c r="F40">
        <f t="shared" si="68"/>
        <v>0.13800000000000001</v>
      </c>
      <c r="G40">
        <f t="shared" si="68"/>
        <v>6.4000000000000001E-2</v>
      </c>
      <c r="H40">
        <f t="shared" si="68"/>
        <v>0.55999999999999994</v>
      </c>
    </row>
    <row r="41" spans="1:26" x14ac:dyDescent="0.25">
      <c r="A41" t="s">
        <v>6</v>
      </c>
      <c r="B41">
        <f t="shared" si="68"/>
        <v>0.60200000000000009</v>
      </c>
      <c r="C41">
        <f t="shared" si="68"/>
        <v>0.01</v>
      </c>
      <c r="D41">
        <f t="shared" si="68"/>
        <v>0.01</v>
      </c>
      <c r="E41">
        <f t="shared" si="68"/>
        <v>0.02</v>
      </c>
      <c r="F41">
        <f t="shared" si="68"/>
        <v>1.4000000000000002E-2</v>
      </c>
      <c r="G41">
        <f t="shared" si="68"/>
        <v>0.02</v>
      </c>
      <c r="H41">
        <f t="shared" si="68"/>
        <v>4.4000000000000004E-2</v>
      </c>
    </row>
    <row r="43" spans="1:26" x14ac:dyDescent="0.25">
      <c r="A43" s="1" t="s">
        <v>16</v>
      </c>
      <c r="B43" s="1" t="s">
        <v>17</v>
      </c>
      <c r="C43" s="1" t="s">
        <v>18</v>
      </c>
      <c r="D43" s="1" t="s">
        <v>17</v>
      </c>
      <c r="E43" s="1" t="s">
        <v>18</v>
      </c>
      <c r="J43" s="1" t="s">
        <v>15</v>
      </c>
    </row>
    <row r="44" spans="1:26" x14ac:dyDescent="0.25">
      <c r="A44" t="s">
        <v>6</v>
      </c>
      <c r="B44">
        <v>0.18</v>
      </c>
      <c r="C44">
        <v>0.06</v>
      </c>
      <c r="D44">
        <v>423.5</v>
      </c>
      <c r="E44">
        <v>515</v>
      </c>
      <c r="J44" t="s">
        <v>6</v>
      </c>
    </row>
    <row r="45" spans="1:26" x14ac:dyDescent="0.25">
      <c r="A45" t="s">
        <v>4</v>
      </c>
      <c r="B45">
        <v>1.38</v>
      </c>
      <c r="C45">
        <v>0.44</v>
      </c>
      <c r="D45">
        <v>1182.8</v>
      </c>
      <c r="E45">
        <v>1983.4</v>
      </c>
      <c r="J45" t="s">
        <v>4</v>
      </c>
    </row>
    <row r="46" spans="1:26" x14ac:dyDescent="0.25">
      <c r="A46" t="s">
        <v>5</v>
      </c>
      <c r="B46">
        <v>0.53</v>
      </c>
      <c r="C46">
        <v>0.42</v>
      </c>
      <c r="D46">
        <v>1732</v>
      </c>
      <c r="E46">
        <v>3470.2</v>
      </c>
      <c r="J46" t="s">
        <v>5</v>
      </c>
    </row>
  </sheetData>
  <pageMargins left="0.7" right="0.7" top="0.75" bottom="0.75" header="0.3" footer="0.3"/>
  <pageSetup paperSize="9" orientation="portrait" horizontalDpi="300" verticalDpi="300" r:id="rId1"/>
  <ignoredErrors>
    <ignoredError sqref="T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I7"/>
    </sheetView>
  </sheetViews>
  <sheetFormatPr defaultRowHeight="15" x14ac:dyDescent="0.25"/>
  <cols>
    <col min="1" max="1" width="2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Aika</vt:lpstr>
      <vt:lpstr>Pituus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2012-10-13T08:26:20Z</dcterms:modified>
</cp:coreProperties>
</file>