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-DRIVE mobile USB-C/DAEN690/gitHub/NeuralNet/results/timings/"/>
    </mc:Choice>
  </mc:AlternateContent>
  <xr:revisionPtr revIDLastSave="0" documentId="8_{3F7C6747-FF92-9542-A2FC-716BE6A5FF39}" xr6:coauthVersionLast="36" xr6:coauthVersionMax="36" xr10:uidLastSave="{00000000-0000-0000-0000-000000000000}"/>
  <bookViews>
    <workbookView xWindow="9400" yWindow="2420" windowWidth="28040" windowHeight="17440" xr2:uid="{262895D1-3F90-F946-AA0B-54DB49476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J28" i="1"/>
  <c r="J27" i="1"/>
  <c r="J26" i="1"/>
  <c r="J25" i="1"/>
  <c r="J23" i="1"/>
  <c r="J24" i="1"/>
  <c r="J22" i="1"/>
  <c r="J21" i="1"/>
  <c r="J20" i="1"/>
  <c r="J19" i="1"/>
  <c r="J18" i="1"/>
</calcChain>
</file>

<file path=xl/sharedStrings.xml><?xml version="1.0" encoding="utf-8"?>
<sst xmlns="http://schemas.openxmlformats.org/spreadsheetml/2006/main" count="55" uniqueCount="34">
  <si>
    <t>Parameters:</t>
  </si>
  <si>
    <t>data/articles_zenodo.db</t>
  </si>
  <si>
    <t>GloVe File</t>
  </si>
  <si>
    <t>Database File</t>
  </si>
  <si>
    <t>data/glove.6B.50d.txt</t>
  </si>
  <si>
    <t>vocabSize</t>
  </si>
  <si>
    <t>captureFraction</t>
  </si>
  <si>
    <t>convolutionFilters</t>
  </si>
  <si>
    <t>convolutionKernel</t>
  </si>
  <si>
    <t>convolutionActivtaion</t>
  </si>
  <si>
    <t>relu</t>
  </si>
  <si>
    <t>poolSize</t>
  </si>
  <si>
    <t>flattenLayer</t>
  </si>
  <si>
    <t>denseUnits</t>
  </si>
  <si>
    <t>denseActivation</t>
  </si>
  <si>
    <t>reul</t>
  </si>
  <si>
    <t>dropoutFraction</t>
  </si>
  <si>
    <t>outputActivation</t>
  </si>
  <si>
    <t>softmax</t>
  </si>
  <si>
    <t>lossFunction</t>
  </si>
  <si>
    <t>categorical_crossentropy</t>
  </si>
  <si>
    <t>CNNgrid</t>
  </si>
  <si>
    <t>Platform</t>
  </si>
  <si>
    <t>Algorithm</t>
  </si>
  <si>
    <t>Total Articles</t>
  </si>
  <si>
    <t>Train</t>
  </si>
  <si>
    <t>Test</t>
  </si>
  <si>
    <t>Validation Accuracy</t>
  </si>
  <si>
    <t>Validation Loss</t>
  </si>
  <si>
    <t>Val. Acc. Epoch</t>
  </si>
  <si>
    <t>Val. Loss Epoch</t>
  </si>
  <si>
    <t>MacBook Pro Retina 2015</t>
  </si>
  <si>
    <t>Runtime (s)</t>
  </si>
  <si>
    <t>CNN2grid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</si>
</sst>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7EB4-BD19-BC41-AD2F-11B5AB334901}">
  <dimension ref="A1:J29"/>
  <sheetViews>
    <sheetView tabSelected="1" workbookViewId="0">
      <selection activeCell="A30" sqref="A30"/>
    </sheetView>
  </sheetViews>
  <sheetFormatPr baseColWidth="10" defaultRowHeight="16" x14ac:dyDescent="0.2"/>
  <cols>
    <col min="1" max="1" width="22.5" bestFit="1" customWidth="1"/>
    <col min="6" max="6" width="10.83203125" style="1"/>
    <col min="8" max="8" width="10.83203125" style="1"/>
  </cols>
  <sheetData>
    <row r="1" spans="1:2" x14ac:dyDescent="0.2">
      <c r="A1" t="s">
        <v>0</v>
      </c>
    </row>
    <row r="2" spans="1:2" x14ac:dyDescent="0.2">
      <c r="A2" t="s">
        <v>3</v>
      </c>
      <c r="B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>
        <v>25000</v>
      </c>
    </row>
    <row r="5" spans="1:2" x14ac:dyDescent="0.2">
      <c r="A5" t="s">
        <v>6</v>
      </c>
      <c r="B5">
        <v>0.95</v>
      </c>
    </row>
    <row r="6" spans="1:2" x14ac:dyDescent="0.2">
      <c r="A6" t="s">
        <v>7</v>
      </c>
      <c r="B6">
        <v>50</v>
      </c>
    </row>
    <row r="7" spans="1:2" x14ac:dyDescent="0.2">
      <c r="A7" t="s">
        <v>8</v>
      </c>
      <c r="B7">
        <v>5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>
        <v>5</v>
      </c>
    </row>
    <row r="10" spans="1:2" x14ac:dyDescent="0.2">
      <c r="A10" t="s">
        <v>12</v>
      </c>
      <c r="B10" t="b">
        <v>1</v>
      </c>
    </row>
    <row r="11" spans="1:2" x14ac:dyDescent="0.2">
      <c r="A11" t="s">
        <v>13</v>
      </c>
      <c r="B11">
        <v>50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>
        <v>0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7" spans="1:10" x14ac:dyDescent="0.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s="1" t="s">
        <v>27</v>
      </c>
      <c r="G17" t="s">
        <v>29</v>
      </c>
      <c r="H17" s="1" t="s">
        <v>28</v>
      </c>
      <c r="I17" t="s">
        <v>30</v>
      </c>
      <c r="J17" t="s">
        <v>32</v>
      </c>
    </row>
    <row r="18" spans="1:10" x14ac:dyDescent="0.2">
      <c r="A18" t="s">
        <v>31</v>
      </c>
      <c r="B18" t="s">
        <v>21</v>
      </c>
      <c r="C18">
        <v>13340</v>
      </c>
      <c r="D18">
        <v>12003</v>
      </c>
      <c r="E18">
        <v>1337</v>
      </c>
      <c r="F18" s="1">
        <v>0.67700000000000005</v>
      </c>
      <c r="G18">
        <v>6</v>
      </c>
      <c r="H18" s="1">
        <v>0.90900000000000003</v>
      </c>
      <c r="I18">
        <v>4</v>
      </c>
      <c r="J18">
        <f>12*60+43</f>
        <v>763</v>
      </c>
    </row>
    <row r="19" spans="1:10" x14ac:dyDescent="0.2">
      <c r="A19" t="s">
        <v>31</v>
      </c>
      <c r="B19" t="s">
        <v>21</v>
      </c>
      <c r="C19">
        <v>26740</v>
      </c>
      <c r="D19">
        <v>24064</v>
      </c>
      <c r="E19">
        <v>2676</v>
      </c>
      <c r="F19" s="1">
        <v>0.69399999999999995</v>
      </c>
      <c r="G19">
        <v>5</v>
      </c>
      <c r="H19" s="1">
        <v>0.82</v>
      </c>
      <c r="I19">
        <v>3</v>
      </c>
      <c r="J19">
        <f>14*60+56</f>
        <v>896</v>
      </c>
    </row>
    <row r="20" spans="1:10" x14ac:dyDescent="0.2">
      <c r="A20" t="s">
        <v>31</v>
      </c>
      <c r="B20" t="s">
        <v>21</v>
      </c>
      <c r="C20">
        <v>54446</v>
      </c>
      <c r="D20">
        <v>48514</v>
      </c>
      <c r="E20">
        <v>5392</v>
      </c>
      <c r="F20" s="1">
        <v>0.73599999999999999</v>
      </c>
      <c r="G20">
        <v>8</v>
      </c>
      <c r="H20" s="1">
        <v>0.70799999999999996</v>
      </c>
      <c r="I20">
        <v>3</v>
      </c>
      <c r="J20">
        <f>28*60+57</f>
        <v>1737</v>
      </c>
    </row>
    <row r="21" spans="1:10" x14ac:dyDescent="0.2">
      <c r="A21" t="s">
        <v>31</v>
      </c>
      <c r="B21" t="s">
        <v>21</v>
      </c>
      <c r="C21">
        <v>108383</v>
      </c>
      <c r="D21">
        <v>97542</v>
      </c>
      <c r="E21">
        <v>10841</v>
      </c>
      <c r="F21" s="1">
        <v>0.79200000000000004</v>
      </c>
      <c r="G21">
        <v>6</v>
      </c>
      <c r="H21" s="1">
        <v>0.57299999999999995</v>
      </c>
      <c r="I21">
        <v>3</v>
      </c>
      <c r="J21">
        <f>44*60+46</f>
        <v>2686</v>
      </c>
    </row>
    <row r="22" spans="1:10" x14ac:dyDescent="0.2">
      <c r="A22" t="s">
        <v>31</v>
      </c>
      <c r="B22" t="s">
        <v>21</v>
      </c>
      <c r="C22">
        <v>216808</v>
      </c>
      <c r="D22">
        <v>195125</v>
      </c>
      <c r="E22">
        <v>21683</v>
      </c>
      <c r="F22" s="1">
        <v>0.82499999999999996</v>
      </c>
      <c r="G22">
        <v>6</v>
      </c>
      <c r="H22" s="1">
        <v>0.48799999999999999</v>
      </c>
      <c r="I22">
        <v>3</v>
      </c>
      <c r="J22">
        <f>97*60+4</f>
        <v>5824</v>
      </c>
    </row>
    <row r="23" spans="1:10" x14ac:dyDescent="0.2">
      <c r="A23" t="s">
        <v>31</v>
      </c>
      <c r="B23" t="s">
        <v>21</v>
      </c>
      <c r="C23">
        <v>414740</v>
      </c>
      <c r="D23">
        <v>373264</v>
      </c>
      <c r="E23">
        <v>41476</v>
      </c>
      <c r="F23" s="1">
        <v>0.85</v>
      </c>
      <c r="G23">
        <v>4</v>
      </c>
      <c r="H23" s="1">
        <v>0.41099999999999998</v>
      </c>
      <c r="I23">
        <v>2</v>
      </c>
      <c r="J23">
        <f>182*60+21</f>
        <v>10941</v>
      </c>
    </row>
    <row r="24" spans="1:10" x14ac:dyDescent="0.2">
      <c r="A24" t="s">
        <v>31</v>
      </c>
      <c r="B24" t="s">
        <v>33</v>
      </c>
      <c r="C24">
        <v>414740</v>
      </c>
      <c r="D24">
        <v>373264</v>
      </c>
      <c r="E24">
        <v>41476</v>
      </c>
      <c r="F24" s="1">
        <v>0.88</v>
      </c>
      <c r="G24">
        <v>8</v>
      </c>
      <c r="H24" s="1">
        <v>0.23799999999999999</v>
      </c>
      <c r="I24">
        <v>5</v>
      </c>
      <c r="J24">
        <f>210*60+38</f>
        <v>12638</v>
      </c>
    </row>
    <row r="25" spans="1:10" x14ac:dyDescent="0.2">
      <c r="A25" t="s">
        <v>31</v>
      </c>
      <c r="B25" t="s">
        <v>33</v>
      </c>
      <c r="C25">
        <v>216808</v>
      </c>
      <c r="D25">
        <v>195125</v>
      </c>
      <c r="E25">
        <v>21683</v>
      </c>
      <c r="F25" s="1">
        <v>0.86499999999999999</v>
      </c>
      <c r="G25">
        <v>4</v>
      </c>
      <c r="H25" s="1">
        <v>0.36699999999999999</v>
      </c>
      <c r="I25">
        <v>4</v>
      </c>
      <c r="J25">
        <f>101*60+51</f>
        <v>6111</v>
      </c>
    </row>
    <row r="26" spans="1:10" x14ac:dyDescent="0.2">
      <c r="A26" t="s">
        <v>31</v>
      </c>
      <c r="B26" t="s">
        <v>33</v>
      </c>
      <c r="C26">
        <v>108383</v>
      </c>
      <c r="D26">
        <v>97542</v>
      </c>
      <c r="E26">
        <v>10841</v>
      </c>
      <c r="F26" s="1">
        <v>0.84699999999999998</v>
      </c>
      <c r="G26">
        <v>5</v>
      </c>
      <c r="H26" s="1">
        <v>0.42699999999999999</v>
      </c>
      <c r="I26">
        <v>5</v>
      </c>
      <c r="J26">
        <f>64*60+31</f>
        <v>3871</v>
      </c>
    </row>
    <row r="27" spans="1:10" x14ac:dyDescent="0.2">
      <c r="A27" t="s">
        <v>31</v>
      </c>
      <c r="B27" t="s">
        <v>33</v>
      </c>
      <c r="C27">
        <v>54446</v>
      </c>
      <c r="D27">
        <v>48514</v>
      </c>
      <c r="E27">
        <v>5392</v>
      </c>
      <c r="F27" s="1">
        <v>0.80800000000000005</v>
      </c>
      <c r="G27">
        <v>8</v>
      </c>
      <c r="H27" s="1">
        <v>0.53600000000000003</v>
      </c>
      <c r="I27">
        <v>5</v>
      </c>
      <c r="J27">
        <f>33*60+3</f>
        <v>1983</v>
      </c>
    </row>
    <row r="28" spans="1:10" x14ac:dyDescent="0.2">
      <c r="A28" t="s">
        <v>31</v>
      </c>
      <c r="B28" t="s">
        <v>33</v>
      </c>
      <c r="C28">
        <v>26740</v>
      </c>
      <c r="D28">
        <v>24064</v>
      </c>
      <c r="E28">
        <v>2676</v>
      </c>
      <c r="F28" s="1">
        <v>0.76600000000000001</v>
      </c>
      <c r="G28">
        <v>7</v>
      </c>
      <c r="H28" s="1">
        <v>0.63500000000000001</v>
      </c>
      <c r="I28">
        <v>6</v>
      </c>
      <c r="J28">
        <f>15*60+47</f>
        <v>947</v>
      </c>
    </row>
    <row r="29" spans="1:10" x14ac:dyDescent="0.2">
      <c r="A29" t="s">
        <v>31</v>
      </c>
      <c r="B29" t="s">
        <v>33</v>
      </c>
      <c r="C29">
        <v>13340</v>
      </c>
      <c r="D29">
        <v>12003</v>
      </c>
      <c r="E29">
        <v>1337</v>
      </c>
      <c r="F29" s="1">
        <v>0.69499999999999995</v>
      </c>
      <c r="G29">
        <v>7</v>
      </c>
      <c r="H29" s="1">
        <v>0.81</v>
      </c>
      <c r="I29">
        <v>6</v>
      </c>
      <c r="J29">
        <f>8*60+45</f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2019-03-10T20:54:50Z</dcterms:created>
  <dcterms:modified xsi:type="dcterms:W3CDTF">2019-03-11T11:24:18Z</dcterms:modified>
</cp:coreProperties>
</file>