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3280" windowHeight="10208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17" i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D17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C18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17"/>
  <c r="B17"/>
  <c r="C3"/>
  <c r="C4" s="1"/>
  <c r="C5" s="1"/>
  <c r="C6" s="1"/>
  <c r="C7" s="1"/>
  <c r="C8" s="1"/>
  <c r="C9" s="1"/>
  <c r="C10" s="1"/>
  <c r="C11" s="1"/>
  <c r="C12" s="1"/>
  <c r="B18" l="1"/>
  <c r="B19" l="1"/>
  <c r="B20" l="1"/>
  <c r="B21" l="1"/>
  <c r="B22" l="1"/>
  <c r="B23" l="1"/>
  <c r="B24" l="1"/>
  <c r="B25" l="1"/>
  <c r="B26" l="1"/>
  <c r="B27" l="1"/>
  <c r="B28" l="1"/>
  <c r="B29" l="1"/>
  <c r="B30" l="1"/>
  <c r="B31" l="1"/>
  <c r="B32" l="1"/>
  <c r="B33" l="1"/>
  <c r="B34" l="1"/>
  <c r="B35" l="1"/>
  <c r="B36" l="1"/>
  <c r="B37" l="1"/>
  <c r="B38" l="1"/>
  <c r="B39" l="1"/>
  <c r="B40" l="1"/>
  <c r="B41" l="1"/>
  <c r="B42" l="1"/>
  <c r="B43" l="1"/>
  <c r="B44" l="1"/>
  <c r="B45" l="1"/>
  <c r="B46" l="1"/>
  <c r="B47" l="1"/>
  <c r="B48" l="1"/>
  <c r="B49" l="1"/>
  <c r="B50" l="1"/>
  <c r="B51" l="1"/>
  <c r="B52" l="1"/>
</calcChain>
</file>

<file path=xl/sharedStrings.xml><?xml version="1.0" encoding="utf-8"?>
<sst xmlns="http://schemas.openxmlformats.org/spreadsheetml/2006/main" count="12" uniqueCount="10">
  <si>
    <t>Problem 9</t>
  </si>
  <si>
    <t>x</t>
  </si>
  <si>
    <t>y</t>
  </si>
  <si>
    <t>Problem 19</t>
  </si>
  <si>
    <t>t (hours)</t>
  </si>
  <si>
    <t>K:</t>
  </si>
  <si>
    <t>T (degrees)</t>
  </si>
  <si>
    <t>TJ Wiegman</t>
  </si>
  <si>
    <t>Botts</t>
  </si>
  <si>
    <t>MTH333</t>
  </si>
</sst>
</file>

<file path=xl/styles.xml><?xml version="1.0" encoding="utf-8"?>
<styleSheet xmlns="http://schemas.openxmlformats.org/spreadsheetml/2006/main">
  <numFmts count="2">
    <numFmt numFmtId="164" formatCode="0.000"/>
    <numFmt numFmtId="166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164" fontId="0" fillId="0" borderId="3" xfId="0" applyNumberFormat="1" applyBorder="1"/>
    <xf numFmtId="0" fontId="1" fillId="0" borderId="4" xfId="0" applyFont="1" applyBorder="1"/>
    <xf numFmtId="164" fontId="0" fillId="0" borderId="5" xfId="0" applyNumberFormat="1" applyBorder="1"/>
    <xf numFmtId="0" fontId="1" fillId="0" borderId="6" xfId="0" applyFont="1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164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0" xfId="0" applyNumberFormat="1" applyFont="1" applyBorder="1"/>
    <xf numFmtId="164" fontId="1" fillId="0" borderId="5" xfId="0" applyNumberFormat="1" applyFont="1" applyBorder="1"/>
    <xf numFmtId="166" fontId="0" fillId="0" borderId="0" xfId="0" applyNumberFormat="1" applyBorder="1"/>
    <xf numFmtId="166" fontId="0" fillId="0" borderId="5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Problem</a:t>
            </a:r>
            <a:r>
              <a:rPr lang="en-US" baseline="0"/>
              <a:t> 9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Sheet1!$B$2:$B$12</c:f>
              <c:numCache>
                <c:formatCode>0.000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Sheet1!$C$2:$C$12</c:f>
              <c:numCache>
                <c:formatCode>0.000</c:formatCode>
                <c:ptCount val="11"/>
                <c:pt idx="0">
                  <c:v>0</c:v>
                </c:pt>
                <c:pt idx="1">
                  <c:v>0.61784259075615999</c:v>
                </c:pt>
                <c:pt idx="2">
                  <c:v>1.2386416784235879</c:v>
                </c:pt>
                <c:pt idx="3">
                  <c:v>1.7365308119257041</c:v>
                </c:pt>
                <c:pt idx="4">
                  <c:v>1.9811062817901588</c:v>
                </c:pt>
                <c:pt idx="5">
                  <c:v>1.9970522179350991</c:v>
                </c:pt>
                <c:pt idx="6">
                  <c:v>1.8846095074664766</c:v>
                </c:pt>
                <c:pt idx="7">
                  <c:v>1.724472075335433</c:v>
                </c:pt>
                <c:pt idx="8">
                  <c:v>1.5618360951809316</c:v>
                </c:pt>
                <c:pt idx="9">
                  <c:v>1.4173175452125335</c:v>
                </c:pt>
                <c:pt idx="10">
                  <c:v>1.2977942611794604</c:v>
                </c:pt>
              </c:numCache>
            </c:numRef>
          </c:yVal>
        </c:ser>
        <c:axId val="68261760"/>
        <c:axId val="68260224"/>
      </c:scatterChart>
      <c:valAx>
        <c:axId val="68261760"/>
        <c:scaling>
          <c:orientation val="minMax"/>
        </c:scaling>
        <c:axPos val="b"/>
        <c:numFmt formatCode="0.000" sourceLinked="1"/>
        <c:tickLblPos val="nextTo"/>
        <c:crossAx val="68260224"/>
        <c:crosses val="autoZero"/>
        <c:crossBetween val="midCat"/>
      </c:valAx>
      <c:valAx>
        <c:axId val="68260224"/>
        <c:scaling>
          <c:orientation val="minMax"/>
        </c:scaling>
        <c:axPos val="l"/>
        <c:majorGridlines/>
        <c:numFmt formatCode="0.000" sourceLinked="1"/>
        <c:tickLblPos val="nextTo"/>
        <c:crossAx val="6826176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Problem</a:t>
            </a:r>
            <a:r>
              <a:rPr lang="en-US" baseline="0"/>
              <a:t> 19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K = 0.2</c:v>
          </c:tx>
          <c:xVal>
            <c:numRef>
              <c:f>Sheet1!$B$16:$B$52</c:f>
              <c:numCache>
                <c:formatCode>0.000</c:formatCode>
                <c:ptCount val="37"/>
                <c:pt idx="0">
                  <c:v>0</c:v>
                </c:pt>
                <c:pt idx="1">
                  <c:v>0.66666666666666663</c:v>
                </c:pt>
                <c:pt idx="2">
                  <c:v>1.3333333333333333</c:v>
                </c:pt>
                <c:pt idx="3">
                  <c:v>2</c:v>
                </c:pt>
                <c:pt idx="4">
                  <c:v>2.6666666666666665</c:v>
                </c:pt>
                <c:pt idx="5">
                  <c:v>3.333333333333333</c:v>
                </c:pt>
                <c:pt idx="6">
                  <c:v>3.9999999999999996</c:v>
                </c:pt>
                <c:pt idx="7">
                  <c:v>4.6666666666666661</c:v>
                </c:pt>
                <c:pt idx="8">
                  <c:v>5.333333333333333</c:v>
                </c:pt>
                <c:pt idx="9">
                  <c:v>6</c:v>
                </c:pt>
                <c:pt idx="10">
                  <c:v>6.666666666666667</c:v>
                </c:pt>
                <c:pt idx="11">
                  <c:v>7.3333333333333339</c:v>
                </c:pt>
                <c:pt idx="12">
                  <c:v>8</c:v>
                </c:pt>
                <c:pt idx="13">
                  <c:v>8.6666666666666661</c:v>
                </c:pt>
                <c:pt idx="14">
                  <c:v>9.3333333333333321</c:v>
                </c:pt>
                <c:pt idx="15">
                  <c:v>9.9999999999999982</c:v>
                </c:pt>
                <c:pt idx="16">
                  <c:v>10.666666666666664</c:v>
                </c:pt>
                <c:pt idx="17">
                  <c:v>11.33333333333333</c:v>
                </c:pt>
                <c:pt idx="18">
                  <c:v>11.999999999999996</c:v>
                </c:pt>
                <c:pt idx="19">
                  <c:v>12.666666666666663</c:v>
                </c:pt>
                <c:pt idx="20">
                  <c:v>13.333333333333329</c:v>
                </c:pt>
                <c:pt idx="21">
                  <c:v>13.999999999999995</c:v>
                </c:pt>
                <c:pt idx="22">
                  <c:v>14.666666666666661</c:v>
                </c:pt>
                <c:pt idx="23">
                  <c:v>15.333333333333327</c:v>
                </c:pt>
                <c:pt idx="24">
                  <c:v>15.999999999999993</c:v>
                </c:pt>
                <c:pt idx="25">
                  <c:v>16.666666666666661</c:v>
                </c:pt>
                <c:pt idx="26">
                  <c:v>17.333333333333329</c:v>
                </c:pt>
                <c:pt idx="27">
                  <c:v>17.999999999999996</c:v>
                </c:pt>
                <c:pt idx="28">
                  <c:v>18.666666666666664</c:v>
                </c:pt>
                <c:pt idx="29">
                  <c:v>19.333333333333332</c:v>
                </c:pt>
                <c:pt idx="30">
                  <c:v>20</c:v>
                </c:pt>
                <c:pt idx="31">
                  <c:v>20.666666666666668</c:v>
                </c:pt>
                <c:pt idx="32">
                  <c:v>21.333333333333336</c:v>
                </c:pt>
                <c:pt idx="33">
                  <c:v>22.000000000000004</c:v>
                </c:pt>
                <c:pt idx="34">
                  <c:v>22.666666666666671</c:v>
                </c:pt>
                <c:pt idx="35">
                  <c:v>23.333333333333339</c:v>
                </c:pt>
                <c:pt idx="36">
                  <c:v>24.000000000000007</c:v>
                </c:pt>
              </c:numCache>
            </c:numRef>
          </c:xVal>
          <c:yVal>
            <c:numRef>
              <c:f>Sheet1!$C$16:$C$52</c:f>
              <c:numCache>
                <c:formatCode>0.0000</c:formatCode>
                <c:ptCount val="37"/>
                <c:pt idx="0">
                  <c:v>65</c:v>
                </c:pt>
                <c:pt idx="1">
                  <c:v>66.638034107094839</c:v>
                </c:pt>
                <c:pt idx="2">
                  <c:v>67.529064129542562</c:v>
                </c:pt>
                <c:pt idx="3">
                  <c:v>68.072701895683238</c:v>
                </c:pt>
                <c:pt idx="4">
                  <c:v>68.469564667872959</c:v>
                </c:pt>
                <c:pt idx="5">
                  <c:v>68.81809177462334</c:v>
                </c:pt>
                <c:pt idx="6">
                  <c:v>69.163924500363706</c:v>
                </c:pt>
                <c:pt idx="7">
                  <c:v>69.525170276861971</c:v>
                </c:pt>
                <c:pt idx="8">
                  <c:v>69.905414885038411</c:v>
                </c:pt>
                <c:pt idx="9">
                  <c:v>70.300515250860343</c:v>
                </c:pt>
                <c:pt idx="10">
                  <c:v>70.702237553438167</c:v>
                </c:pt>
                <c:pt idx="11">
                  <c:v>71.100294736709756</c:v>
                </c:pt>
                <c:pt idx="12">
                  <c:v>71.483568629423289</c:v>
                </c:pt>
                <c:pt idx="13">
                  <c:v>71.840910626555228</c:v>
                </c:pt>
                <c:pt idx="14">
                  <c:v>72.161715979061356</c:v>
                </c:pt>
                <c:pt idx="15">
                  <c:v>72.436365880058219</c:v>
                </c:pt>
                <c:pt idx="16">
                  <c:v>72.656580726004719</c:v>
                </c:pt>
                <c:pt idx="17">
                  <c:v>72.815702729776746</c:v>
                </c:pt>
                <c:pt idx="18">
                  <c:v>72.908914010839766</c:v>
                </c:pt>
                <c:pt idx="19">
                  <c:v>72.933391022865848</c:v>
                </c:pt>
                <c:pt idx="20">
                  <c:v>72.888394436592989</c:v>
                </c:pt>
                <c:pt idx="21">
                  <c:v>72.775293685750185</c:v>
                </c:pt>
                <c:pt idx="22">
                  <c:v>72.597526416900948</c:v>
                </c:pt>
                <c:pt idx="23">
                  <c:v>72.360494577406058</c:v>
                </c:pt>
                <c:pt idx="24">
                  <c:v>72.071400554335696</c:v>
                </c:pt>
                <c:pt idx="25">
                  <c:v>71.739028473196171</c:v>
                </c:pt>
                <c:pt idx="26">
                  <c:v>71.373477367768956</c:v>
                </c:pt>
                <c:pt idx="27">
                  <c:v>70.985854362234974</c:v>
                </c:pt>
                <c:pt idx="28">
                  <c:v>70.587937205225884</c:v>
                </c:pt>
                <c:pt idx="29">
                  <c:v>70.191816418254845</c:v>
                </c:pt>
                <c:pt idx="30">
                  <c:v>69.809527936103137</c:v>
                </c:pt>
                <c:pt idx="31">
                  <c:v>69.452687403457105</c:v>
                </c:pt>
                <c:pt idx="32">
                  <c:v>69.132137240656036</c:v>
                </c:pt>
                <c:pt idx="33">
                  <c:v>68.857617202864645</c:v>
                </c:pt>
                <c:pt idx="34">
                  <c:v>68.637468442860467</c:v>
                </c:pt>
                <c:pt idx="35">
                  <c:v>68.478380069490214</c:v>
                </c:pt>
                <c:pt idx="36">
                  <c:v>68.38518590256497</c:v>
                </c:pt>
              </c:numCache>
            </c:numRef>
          </c:yVal>
        </c:ser>
        <c:ser>
          <c:idx val="1"/>
          <c:order val="1"/>
          <c:tx>
            <c:v>K = 0.4</c:v>
          </c:tx>
          <c:xVal>
            <c:numRef>
              <c:f>Sheet1!$B$16:$B$52</c:f>
              <c:numCache>
                <c:formatCode>0.000</c:formatCode>
                <c:ptCount val="37"/>
                <c:pt idx="0">
                  <c:v>0</c:v>
                </c:pt>
                <c:pt idx="1">
                  <c:v>0.66666666666666663</c:v>
                </c:pt>
                <c:pt idx="2">
                  <c:v>1.3333333333333333</c:v>
                </c:pt>
                <c:pt idx="3">
                  <c:v>2</c:v>
                </c:pt>
                <c:pt idx="4">
                  <c:v>2.6666666666666665</c:v>
                </c:pt>
                <c:pt idx="5">
                  <c:v>3.333333333333333</c:v>
                </c:pt>
                <c:pt idx="6">
                  <c:v>3.9999999999999996</c:v>
                </c:pt>
                <c:pt idx="7">
                  <c:v>4.6666666666666661</c:v>
                </c:pt>
                <c:pt idx="8">
                  <c:v>5.333333333333333</c:v>
                </c:pt>
                <c:pt idx="9">
                  <c:v>6</c:v>
                </c:pt>
                <c:pt idx="10">
                  <c:v>6.666666666666667</c:v>
                </c:pt>
                <c:pt idx="11">
                  <c:v>7.3333333333333339</c:v>
                </c:pt>
                <c:pt idx="12">
                  <c:v>8</c:v>
                </c:pt>
                <c:pt idx="13">
                  <c:v>8.6666666666666661</c:v>
                </c:pt>
                <c:pt idx="14">
                  <c:v>9.3333333333333321</c:v>
                </c:pt>
                <c:pt idx="15">
                  <c:v>9.9999999999999982</c:v>
                </c:pt>
                <c:pt idx="16">
                  <c:v>10.666666666666664</c:v>
                </c:pt>
                <c:pt idx="17">
                  <c:v>11.33333333333333</c:v>
                </c:pt>
                <c:pt idx="18">
                  <c:v>11.999999999999996</c:v>
                </c:pt>
                <c:pt idx="19">
                  <c:v>12.666666666666663</c:v>
                </c:pt>
                <c:pt idx="20">
                  <c:v>13.333333333333329</c:v>
                </c:pt>
                <c:pt idx="21">
                  <c:v>13.999999999999995</c:v>
                </c:pt>
                <c:pt idx="22">
                  <c:v>14.666666666666661</c:v>
                </c:pt>
                <c:pt idx="23">
                  <c:v>15.333333333333327</c:v>
                </c:pt>
                <c:pt idx="24">
                  <c:v>15.999999999999993</c:v>
                </c:pt>
                <c:pt idx="25">
                  <c:v>16.666666666666661</c:v>
                </c:pt>
                <c:pt idx="26">
                  <c:v>17.333333333333329</c:v>
                </c:pt>
                <c:pt idx="27">
                  <c:v>17.999999999999996</c:v>
                </c:pt>
                <c:pt idx="28">
                  <c:v>18.666666666666664</c:v>
                </c:pt>
                <c:pt idx="29">
                  <c:v>19.333333333333332</c:v>
                </c:pt>
                <c:pt idx="30">
                  <c:v>20</c:v>
                </c:pt>
                <c:pt idx="31">
                  <c:v>20.666666666666668</c:v>
                </c:pt>
                <c:pt idx="32">
                  <c:v>21.333333333333336</c:v>
                </c:pt>
                <c:pt idx="33">
                  <c:v>22.000000000000004</c:v>
                </c:pt>
                <c:pt idx="34">
                  <c:v>22.666666666666671</c:v>
                </c:pt>
                <c:pt idx="35">
                  <c:v>23.333333333333339</c:v>
                </c:pt>
                <c:pt idx="36">
                  <c:v>24.000000000000007</c:v>
                </c:pt>
              </c:numCache>
            </c:numRef>
          </c:xVal>
          <c:yVal>
            <c:numRef>
              <c:f>Sheet1!$D$16:$D$52</c:f>
              <c:numCache>
                <c:formatCode>0.0000</c:formatCode>
                <c:ptCount val="37"/>
                <c:pt idx="0">
                  <c:v>65</c:v>
                </c:pt>
                <c:pt idx="1">
                  <c:v>65.920512658634109</c:v>
                </c:pt>
                <c:pt idx="2">
                  <c:v>66.523001970559193</c:v>
                </c:pt>
                <c:pt idx="3">
                  <c:v>67.010032508922066</c:v>
                </c:pt>
                <c:pt idx="4">
                  <c:v>67.485094738041028</c:v>
                </c:pt>
                <c:pt idx="5">
                  <c:v>67.997104271204691</c:v>
                </c:pt>
                <c:pt idx="6">
                  <c:v>68.564431476577823</c:v>
                </c:pt>
                <c:pt idx="7">
                  <c:v>69.188008475254335</c:v>
                </c:pt>
                <c:pt idx="8">
                  <c:v>69.858619278222648</c:v>
                </c:pt>
                <c:pt idx="9">
                  <c:v>70.56109925090017</c:v>
                </c:pt>
                <c:pt idx="10">
                  <c:v>71.276894961482796</c:v>
                </c:pt>
                <c:pt idx="11">
                  <c:v>71.98575209078831</c:v>
                </c:pt>
                <c:pt idx="12">
                  <c:v>72.666932906701703</c:v>
                </c:pt>
                <c:pt idx="13">
                  <c:v>73.300168804753241</c:v>
                </c:pt>
                <c:pt idx="14">
                  <c:v>73.866448841308028</c:v>
                </c:pt>
                <c:pt idx="15">
                  <c:v>74.348689852218868</c:v>
                </c:pt>
                <c:pt idx="16">
                  <c:v>74.732305044704034</c:v>
                </c:pt>
                <c:pt idx="17">
                  <c:v>75.005673734970728</c:v>
                </c:pt>
                <c:pt idx="18">
                  <c:v>75.160508642586748</c:v>
                </c:pt>
                <c:pt idx="19">
                  <c:v>75.192115303284567</c:v>
                </c:pt>
                <c:pt idx="20">
                  <c:v>75.099538782379469</c:v>
                </c:pt>
                <c:pt idx="21">
                  <c:v>74.885594872096192</c:v>
                </c:pt>
                <c:pt idx="22">
                  <c:v>74.556785703793196</c:v>
                </c:pt>
                <c:pt idx="23">
                  <c:v>74.123102809866523</c:v>
                </c:pt>
                <c:pt idx="24">
                  <c:v>73.597723871284757</c:v>
                </c:pt>
                <c:pt idx="25">
                  <c:v>72.996612499934287</c:v>
                </c:pt>
                <c:pt idx="26">
                  <c:v>72.338033288489484</c:v>
                </c:pt>
                <c:pt idx="27">
                  <c:v>71.641996901494551</c:v>
                </c:pt>
                <c:pt idx="28">
                  <c:v>70.929652089021928</c:v>
                </c:pt>
                <c:pt idx="29">
                  <c:v>70.222643107370899</c:v>
                </c:pt>
                <c:pt idx="30">
                  <c:v>69.542452077201332</c:v>
                </c:pt>
                <c:pt idx="31">
                  <c:v>68.909746264403722</c:v>
                </c:pt>
                <c:pt idx="32">
                  <c:v>68.343750117951586</c:v>
                </c:pt>
                <c:pt idx="33">
                  <c:v>67.861661145962387</c:v>
                </c:pt>
                <c:pt idx="34">
                  <c:v>67.478127378766359</c:v>
                </c:pt>
                <c:pt idx="35">
                  <c:v>67.204802296265626</c:v>
                </c:pt>
                <c:pt idx="36">
                  <c:v>67.049990743030946</c:v>
                </c:pt>
              </c:numCache>
            </c:numRef>
          </c:yVal>
        </c:ser>
        <c:ser>
          <c:idx val="2"/>
          <c:order val="2"/>
          <c:tx>
            <c:v>K = 0.6</c:v>
          </c:tx>
          <c:xVal>
            <c:numRef>
              <c:f>Sheet1!$B$16:$B$52</c:f>
              <c:numCache>
                <c:formatCode>0.000</c:formatCode>
                <c:ptCount val="37"/>
                <c:pt idx="0">
                  <c:v>0</c:v>
                </c:pt>
                <c:pt idx="1">
                  <c:v>0.66666666666666663</c:v>
                </c:pt>
                <c:pt idx="2">
                  <c:v>1.3333333333333333</c:v>
                </c:pt>
                <c:pt idx="3">
                  <c:v>2</c:v>
                </c:pt>
                <c:pt idx="4">
                  <c:v>2.6666666666666665</c:v>
                </c:pt>
                <c:pt idx="5">
                  <c:v>3.333333333333333</c:v>
                </c:pt>
                <c:pt idx="6">
                  <c:v>3.9999999999999996</c:v>
                </c:pt>
                <c:pt idx="7">
                  <c:v>4.6666666666666661</c:v>
                </c:pt>
                <c:pt idx="8">
                  <c:v>5.333333333333333</c:v>
                </c:pt>
                <c:pt idx="9">
                  <c:v>6</c:v>
                </c:pt>
                <c:pt idx="10">
                  <c:v>6.666666666666667</c:v>
                </c:pt>
                <c:pt idx="11">
                  <c:v>7.3333333333333339</c:v>
                </c:pt>
                <c:pt idx="12">
                  <c:v>8</c:v>
                </c:pt>
                <c:pt idx="13">
                  <c:v>8.6666666666666661</c:v>
                </c:pt>
                <c:pt idx="14">
                  <c:v>9.3333333333333321</c:v>
                </c:pt>
                <c:pt idx="15">
                  <c:v>9.9999999999999982</c:v>
                </c:pt>
                <c:pt idx="16">
                  <c:v>10.666666666666664</c:v>
                </c:pt>
                <c:pt idx="17">
                  <c:v>11.33333333333333</c:v>
                </c:pt>
                <c:pt idx="18">
                  <c:v>11.999999999999996</c:v>
                </c:pt>
                <c:pt idx="19">
                  <c:v>12.666666666666663</c:v>
                </c:pt>
                <c:pt idx="20">
                  <c:v>13.333333333333329</c:v>
                </c:pt>
                <c:pt idx="21">
                  <c:v>13.999999999999995</c:v>
                </c:pt>
                <c:pt idx="22">
                  <c:v>14.666666666666661</c:v>
                </c:pt>
                <c:pt idx="23">
                  <c:v>15.333333333333327</c:v>
                </c:pt>
                <c:pt idx="24">
                  <c:v>15.999999999999993</c:v>
                </c:pt>
                <c:pt idx="25">
                  <c:v>16.666666666666661</c:v>
                </c:pt>
                <c:pt idx="26">
                  <c:v>17.333333333333329</c:v>
                </c:pt>
                <c:pt idx="27">
                  <c:v>17.999999999999996</c:v>
                </c:pt>
                <c:pt idx="28">
                  <c:v>18.666666666666664</c:v>
                </c:pt>
                <c:pt idx="29">
                  <c:v>19.333333333333332</c:v>
                </c:pt>
                <c:pt idx="30">
                  <c:v>20</c:v>
                </c:pt>
                <c:pt idx="31">
                  <c:v>20.666666666666668</c:v>
                </c:pt>
                <c:pt idx="32">
                  <c:v>21.333333333333336</c:v>
                </c:pt>
                <c:pt idx="33">
                  <c:v>22.000000000000004</c:v>
                </c:pt>
                <c:pt idx="34">
                  <c:v>22.666666666666671</c:v>
                </c:pt>
                <c:pt idx="35">
                  <c:v>23.333333333333339</c:v>
                </c:pt>
                <c:pt idx="36">
                  <c:v>24.000000000000007</c:v>
                </c:pt>
              </c:numCache>
            </c:numRef>
          </c:xVal>
          <c:yVal>
            <c:numRef>
              <c:f>Sheet1!$E$16:$E$52</c:f>
              <c:numCache>
                <c:formatCode>0.0000</c:formatCode>
                <c:ptCount val="37"/>
                <c:pt idx="0">
                  <c:v>65</c:v>
                </c:pt>
                <c:pt idx="1">
                  <c:v>65.380768987951171</c:v>
                </c:pt>
                <c:pt idx="2">
                  <c:v>65.757767934687578</c:v>
                </c:pt>
                <c:pt idx="3">
                  <c:v>66.198911980238492</c:v>
                </c:pt>
                <c:pt idx="4">
                  <c:v>66.736831822117509</c:v>
                </c:pt>
                <c:pt idx="5">
                  <c:v>67.381883127072371</c:v>
                </c:pt>
                <c:pt idx="6">
                  <c:v>68.12995238920044</c:v>
                </c:pt>
                <c:pt idx="7">
                  <c:v>68.967291812433572</c:v>
                </c:pt>
                <c:pt idx="8">
                  <c:v>69.873668769864821</c:v>
                </c:pt>
                <c:pt idx="9">
                  <c:v>70.824564970788686</c:v>
                </c:pt>
                <c:pt idx="10">
                  <c:v>71.792840393725157</c:v>
                </c:pt>
                <c:pt idx="11">
                  <c:v>72.750090917396179</c:v>
                </c:pt>
                <c:pt idx="12">
                  <c:v>73.66782050276872</c:v>
                </c:pt>
                <c:pt idx="13">
                  <c:v>74.518486330352019</c:v>
                </c:pt>
                <c:pt idx="14">
                  <c:v>75.276439668581617</c:v>
                </c:pt>
                <c:pt idx="15">
                  <c:v>75.918765513924725</c:v>
                </c:pt>
                <c:pt idx="16">
                  <c:v>76.426013835164866</c:v>
                </c:pt>
                <c:pt idx="17">
                  <c:v>76.782810843187008</c:v>
                </c:pt>
                <c:pt idx="18">
                  <c:v>76.978337884228935</c:v>
                </c:pt>
                <c:pt idx="19">
                  <c:v>77.006666984901614</c:v>
                </c:pt>
                <c:pt idx="20">
                  <c:v>76.86694492956704</c:v>
                </c:pt>
                <c:pt idx="21">
                  <c:v>76.563421481029195</c:v>
                </c:pt>
                <c:pt idx="22">
                  <c:v>76.105321585417755</c:v>
                </c:pt>
                <c:pt idx="23">
                  <c:v>75.506565849298099</c:v>
                </c:pt>
                <c:pt idx="24">
                  <c:v>74.785348017094449</c:v>
                </c:pt>
                <c:pt idx="25">
                  <c:v>73.96358242321746</c:v>
                </c:pt>
                <c:pt idx="26">
                  <c:v>73.066238286812776</c:v>
                </c:pt>
                <c:pt idx="27">
                  <c:v>72.120581122084317</c:v>
                </c:pt>
                <c:pt idx="28">
                  <c:v>71.155344340141184</c:v>
                </c:pt>
                <c:pt idx="29">
                  <c:v>70.199856228246304</c:v>
                </c:pt>
                <c:pt idx="30">
                  <c:v>69.283148841703934</c:v>
                </c:pt>
                <c:pt idx="31">
                  <c:v>68.433075889442122</c:v>
                </c:pt>
                <c:pt idx="32">
                  <c:v>67.675466418898978</c:v>
                </c:pt>
                <c:pt idx="33">
                  <c:v>67.033340016814009</c:v>
                </c:pt>
                <c:pt idx="34">
                  <c:v>66.526207372663592</c:v>
                </c:pt>
                <c:pt idx="35">
                  <c:v>66.169477457353508</c:v>
                </c:pt>
                <c:pt idx="36">
                  <c:v>65.973989330084564</c:v>
                </c:pt>
              </c:numCache>
            </c:numRef>
          </c:yVal>
        </c:ser>
        <c:axId val="64639360"/>
        <c:axId val="64180608"/>
      </c:scatterChart>
      <c:valAx>
        <c:axId val="64639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 after 0:00)</a:t>
                </a:r>
              </a:p>
            </c:rich>
          </c:tx>
          <c:layout/>
        </c:title>
        <c:numFmt formatCode="0.000" sourceLinked="1"/>
        <c:tickLblPos val="nextTo"/>
        <c:crossAx val="64180608"/>
        <c:crosses val="autoZero"/>
        <c:crossBetween val="midCat"/>
      </c:valAx>
      <c:valAx>
        <c:axId val="6418060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(Degrees)</a:t>
                </a:r>
              </a:p>
            </c:rich>
          </c:tx>
          <c:layout/>
        </c:title>
        <c:numFmt formatCode="0.0000" sourceLinked="1"/>
        <c:tickLblPos val="nextTo"/>
        <c:crossAx val="64639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646110</xdr:colOff>
      <xdr:row>0</xdr:row>
      <xdr:rowOff>57149</xdr:rowOff>
    </xdr:from>
    <xdr:to>
      <xdr:col>9</xdr:col>
      <xdr:colOff>431800</xdr:colOff>
      <xdr:row>12</xdr:row>
      <xdr:rowOff>14288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288924</xdr:colOff>
      <xdr:row>13</xdr:row>
      <xdr:rowOff>41274</xdr:rowOff>
    </xdr:from>
    <xdr:to>
      <xdr:col>14</xdr:col>
      <xdr:colOff>66675</xdr:colOff>
      <xdr:row>34</xdr:row>
      <xdr:rowOff>41275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2"/>
  <sheetViews>
    <sheetView tabSelected="1" zoomScale="150" zoomScaleNormal="150" workbookViewId="0">
      <selection activeCell="E2" sqref="E2"/>
    </sheetView>
  </sheetViews>
  <sheetFormatPr defaultRowHeight="14.25"/>
  <cols>
    <col min="1" max="1" width="17.53125" style="1" customWidth="1"/>
    <col min="2" max="4" width="9.06640625" style="2"/>
    <col min="5" max="5" width="9.19921875" style="2" bestFit="1" customWidth="1"/>
  </cols>
  <sheetData>
    <row r="1" spans="1:5">
      <c r="A1" s="3" t="s">
        <v>0</v>
      </c>
      <c r="B1" s="9" t="s">
        <v>1</v>
      </c>
      <c r="C1" s="4" t="s">
        <v>2</v>
      </c>
    </row>
    <row r="2" spans="1:5">
      <c r="A2" s="5"/>
      <c r="B2" s="10">
        <v>0</v>
      </c>
      <c r="C2" s="6">
        <v>0</v>
      </c>
      <c r="E2" s="2" t="s">
        <v>7</v>
      </c>
    </row>
    <row r="3" spans="1:5">
      <c r="A3" s="5"/>
      <c r="B3" s="10">
        <v>0.2</v>
      </c>
      <c r="C3" s="6">
        <f>C2+0.5*(B3-B2)*(B3+3*COS(B3*(C2+(B3-B2)*(B2+3*COS(B2*C2))))+B2+3*COS(B2*C2))</f>
        <v>0.61784259075615999</v>
      </c>
      <c r="E3" s="2" t="s">
        <v>8</v>
      </c>
    </row>
    <row r="4" spans="1:5">
      <c r="A4" s="5"/>
      <c r="B4" s="10">
        <v>0.4</v>
      </c>
      <c r="C4" s="6">
        <f t="shared" ref="C4:C12" si="0">C3+0.5*(B4-B3)*(B4+3*COS(B4*(C3+(B4-B3)*(B3+3*COS(B3*C3))))+B3+3*COS(B3*C3))</f>
        <v>1.2386416784235879</v>
      </c>
      <c r="E4" s="2" t="s">
        <v>9</v>
      </c>
    </row>
    <row r="5" spans="1:5">
      <c r="A5" s="5"/>
      <c r="B5" s="10">
        <v>0.6</v>
      </c>
      <c r="C5" s="6">
        <f t="shared" si="0"/>
        <v>1.7365308119257041</v>
      </c>
      <c r="E5" s="21">
        <v>42769</v>
      </c>
    </row>
    <row r="6" spans="1:5">
      <c r="A6" s="5"/>
      <c r="B6" s="10">
        <v>0.8</v>
      </c>
      <c r="C6" s="6">
        <f t="shared" si="0"/>
        <v>1.9811062817901588</v>
      </c>
    </row>
    <row r="7" spans="1:5">
      <c r="A7" s="5"/>
      <c r="B7" s="10">
        <v>1</v>
      </c>
      <c r="C7" s="6">
        <f t="shared" si="0"/>
        <v>1.9970522179350991</v>
      </c>
    </row>
    <row r="8" spans="1:5">
      <c r="A8" s="5"/>
      <c r="B8" s="10">
        <v>1.2</v>
      </c>
      <c r="C8" s="6">
        <f t="shared" si="0"/>
        <v>1.8846095074664766</v>
      </c>
    </row>
    <row r="9" spans="1:5">
      <c r="A9" s="5"/>
      <c r="B9" s="10">
        <v>1.4</v>
      </c>
      <c r="C9" s="6">
        <f t="shared" si="0"/>
        <v>1.724472075335433</v>
      </c>
    </row>
    <row r="10" spans="1:5">
      <c r="A10" s="5"/>
      <c r="B10" s="10">
        <v>1.6</v>
      </c>
      <c r="C10" s="6">
        <f t="shared" si="0"/>
        <v>1.5618360951809316</v>
      </c>
    </row>
    <row r="11" spans="1:5">
      <c r="A11" s="5"/>
      <c r="B11" s="10">
        <v>1.8</v>
      </c>
      <c r="C11" s="6">
        <f t="shared" si="0"/>
        <v>1.4173175452125335</v>
      </c>
    </row>
    <row r="12" spans="1:5">
      <c r="A12" s="7"/>
      <c r="B12" s="11">
        <v>2</v>
      </c>
      <c r="C12" s="8">
        <f t="shared" si="0"/>
        <v>1.2977942611794604</v>
      </c>
    </row>
    <row r="14" spans="1:5">
      <c r="A14" s="3" t="s">
        <v>3</v>
      </c>
      <c r="B14" s="12" t="s">
        <v>5</v>
      </c>
      <c r="C14" s="13">
        <v>0.2</v>
      </c>
      <c r="D14" s="13">
        <v>0.4</v>
      </c>
      <c r="E14" s="14">
        <v>0.6</v>
      </c>
    </row>
    <row r="15" spans="1:5">
      <c r="A15" s="5"/>
      <c r="B15" s="15" t="s">
        <v>4</v>
      </c>
      <c r="C15" s="15" t="s">
        <v>6</v>
      </c>
      <c r="D15" s="15" t="s">
        <v>6</v>
      </c>
      <c r="E15" s="16" t="s">
        <v>6</v>
      </c>
    </row>
    <row r="16" spans="1:5">
      <c r="A16" s="5"/>
      <c r="B16" s="10">
        <v>0</v>
      </c>
      <c r="C16" s="17">
        <v>65</v>
      </c>
      <c r="D16" s="17">
        <v>65</v>
      </c>
      <c r="E16" s="18">
        <v>65</v>
      </c>
    </row>
    <row r="17" spans="1:5">
      <c r="A17" s="5"/>
      <c r="B17" s="10">
        <f>B16+(2/3)</f>
        <v>0.66666666666666663</v>
      </c>
      <c r="C17" s="17">
        <f>C16+0.5*($B17-$B16)*((C$14*(75-20*COS((1/12)*PI()*$B17)-(C16+($B17-$B16)*(C$14*(75-20*COS((1/12)*PI()*$B16)-C16)+0.1+1.5*(70-C16))))+0.1+1.5*(70-(C16+($B17-$B16)*(C$14*(75-20*COS((1/12)*PI()*$B16)-C16)+0.1+1.5*(70-C16)))))+C$14*(75-20*COS((1/12)*PI()*$B16)-C16)+0.1+1.5*(70-C16))</f>
        <v>66.638034107094839</v>
      </c>
      <c r="D17" s="17">
        <f t="shared" ref="D17:D52" si="1">D16+0.5*($B17-$B16)*((D$14*(75-20*COS((1/12)*PI()*$B17)-(D16+($B17-$B16)*(D$14*(75-20*COS((1/12)*PI()*$B16)-D16)+0.1+1.5*(70-D16))))+0.1+1.5*(70-(D16+($B17-$B16)*(D$14*(75-20*COS((1/12)*PI()*$B16)-D16)+0.1+1.5*(70-D16)))))+D$14*(75-20*COS((1/12)*PI()*$B16)-D16)+0.1+1.5*(70-D16))</f>
        <v>65.920512658634109</v>
      </c>
      <c r="E17" s="18">
        <f t="shared" ref="E17:E52" si="2">E16+0.5*($B17-$B16)*((E$14*(75-20*COS((1/12)*PI()*$B17)-(E16+($B17-$B16)*(E$14*(75-20*COS((1/12)*PI()*$B16)-E16)+0.1+1.5*(70-E16))))+0.1+1.5*(70-(E16+($B17-$B16)*(E$14*(75-20*COS((1/12)*PI()*$B16)-E16)+0.1+1.5*(70-E16)))))+E$14*(75-20*COS((1/12)*PI()*$B16)-E16)+0.1+1.5*(70-E16))</f>
        <v>65.380768987951171</v>
      </c>
    </row>
    <row r="18" spans="1:5">
      <c r="A18" s="5"/>
      <c r="B18" s="10">
        <f t="shared" ref="B18:B51" si="3">B17+(2/3)</f>
        <v>1.3333333333333333</v>
      </c>
      <c r="C18" s="17">
        <f t="shared" ref="C18:C52" si="4">C17+0.5*($B18-$B17)*((C$14*(75-20*COS((1/12)*PI()*$B18)-(C17+($B18-$B17)*(C$14*(75-20*COS((1/12)*PI()*$B17)-C17)+0.1+1.5*(70-C17))))+0.1+1.5*(70-(C17+($B18-$B17)*(C$14*(75-20*COS((1/12)*PI()*$B17)-C17)+0.1+1.5*(70-C17)))))+C$14*(75-20*COS((1/12)*PI()*$B17)-C17)+0.1+1.5*(70-C17))</f>
        <v>67.529064129542562</v>
      </c>
      <c r="D18" s="17">
        <f t="shared" si="1"/>
        <v>66.523001970559193</v>
      </c>
      <c r="E18" s="18">
        <f t="shared" si="2"/>
        <v>65.757767934687578</v>
      </c>
    </row>
    <row r="19" spans="1:5">
      <c r="A19" s="5"/>
      <c r="B19" s="10">
        <f t="shared" si="3"/>
        <v>2</v>
      </c>
      <c r="C19" s="17">
        <f t="shared" si="4"/>
        <v>68.072701895683238</v>
      </c>
      <c r="D19" s="17">
        <f t="shared" si="1"/>
        <v>67.010032508922066</v>
      </c>
      <c r="E19" s="18">
        <f t="shared" si="2"/>
        <v>66.198911980238492</v>
      </c>
    </row>
    <row r="20" spans="1:5">
      <c r="A20" s="5"/>
      <c r="B20" s="10">
        <f t="shared" si="3"/>
        <v>2.6666666666666665</v>
      </c>
      <c r="C20" s="17">
        <f t="shared" si="4"/>
        <v>68.469564667872959</v>
      </c>
      <c r="D20" s="17">
        <f t="shared" si="1"/>
        <v>67.485094738041028</v>
      </c>
      <c r="E20" s="18">
        <f t="shared" si="2"/>
        <v>66.736831822117509</v>
      </c>
    </row>
    <row r="21" spans="1:5">
      <c r="A21" s="5"/>
      <c r="B21" s="10">
        <f t="shared" si="3"/>
        <v>3.333333333333333</v>
      </c>
      <c r="C21" s="17">
        <f t="shared" si="4"/>
        <v>68.81809177462334</v>
      </c>
      <c r="D21" s="17">
        <f t="shared" si="1"/>
        <v>67.997104271204691</v>
      </c>
      <c r="E21" s="18">
        <f t="shared" si="2"/>
        <v>67.381883127072371</v>
      </c>
    </row>
    <row r="22" spans="1:5">
      <c r="A22" s="5"/>
      <c r="B22" s="10">
        <f t="shared" si="3"/>
        <v>3.9999999999999996</v>
      </c>
      <c r="C22" s="17">
        <f t="shared" si="4"/>
        <v>69.163924500363706</v>
      </c>
      <c r="D22" s="17">
        <f t="shared" si="1"/>
        <v>68.564431476577823</v>
      </c>
      <c r="E22" s="18">
        <f t="shared" si="2"/>
        <v>68.12995238920044</v>
      </c>
    </row>
    <row r="23" spans="1:5">
      <c r="A23" s="5"/>
      <c r="B23" s="10">
        <f t="shared" si="3"/>
        <v>4.6666666666666661</v>
      </c>
      <c r="C23" s="17">
        <f t="shared" si="4"/>
        <v>69.525170276861971</v>
      </c>
      <c r="D23" s="17">
        <f t="shared" si="1"/>
        <v>69.188008475254335</v>
      </c>
      <c r="E23" s="18">
        <f t="shared" si="2"/>
        <v>68.967291812433572</v>
      </c>
    </row>
    <row r="24" spans="1:5">
      <c r="A24" s="5"/>
      <c r="B24" s="10">
        <f t="shared" si="3"/>
        <v>5.333333333333333</v>
      </c>
      <c r="C24" s="17">
        <f t="shared" si="4"/>
        <v>69.905414885038411</v>
      </c>
      <c r="D24" s="17">
        <f t="shared" si="1"/>
        <v>69.858619278222648</v>
      </c>
      <c r="E24" s="18">
        <f t="shared" si="2"/>
        <v>69.873668769864821</v>
      </c>
    </row>
    <row r="25" spans="1:5">
      <c r="A25" s="5"/>
      <c r="B25" s="10">
        <f t="shared" si="3"/>
        <v>6</v>
      </c>
      <c r="C25" s="17">
        <f t="shared" si="4"/>
        <v>70.300515250860343</v>
      </c>
      <c r="D25" s="17">
        <f t="shared" si="1"/>
        <v>70.56109925090017</v>
      </c>
      <c r="E25" s="18">
        <f t="shared" si="2"/>
        <v>70.824564970788686</v>
      </c>
    </row>
    <row r="26" spans="1:5">
      <c r="A26" s="5"/>
      <c r="B26" s="10">
        <f t="shared" si="3"/>
        <v>6.666666666666667</v>
      </c>
      <c r="C26" s="17">
        <f t="shared" si="4"/>
        <v>70.702237553438167</v>
      </c>
      <c r="D26" s="17">
        <f t="shared" si="1"/>
        <v>71.276894961482796</v>
      </c>
      <c r="E26" s="18">
        <f t="shared" si="2"/>
        <v>71.792840393725157</v>
      </c>
    </row>
    <row r="27" spans="1:5">
      <c r="A27" s="5"/>
      <c r="B27" s="10">
        <f t="shared" si="3"/>
        <v>7.3333333333333339</v>
      </c>
      <c r="C27" s="17">
        <f t="shared" si="4"/>
        <v>71.100294736709756</v>
      </c>
      <c r="D27" s="17">
        <f t="shared" si="1"/>
        <v>71.98575209078831</v>
      </c>
      <c r="E27" s="18">
        <f t="shared" si="2"/>
        <v>72.750090917396179</v>
      </c>
    </row>
    <row r="28" spans="1:5">
      <c r="A28" s="5"/>
      <c r="B28" s="10">
        <f t="shared" si="3"/>
        <v>8</v>
      </c>
      <c r="C28" s="17">
        <f t="shared" si="4"/>
        <v>71.483568629423289</v>
      </c>
      <c r="D28" s="17">
        <f t="shared" si="1"/>
        <v>72.666932906701703</v>
      </c>
      <c r="E28" s="18">
        <f t="shared" si="2"/>
        <v>73.66782050276872</v>
      </c>
    </row>
    <row r="29" spans="1:5">
      <c r="A29" s="5"/>
      <c r="B29" s="10">
        <f t="shared" si="3"/>
        <v>8.6666666666666661</v>
      </c>
      <c r="C29" s="17">
        <f t="shared" si="4"/>
        <v>71.840910626555228</v>
      </c>
      <c r="D29" s="17">
        <f t="shared" si="1"/>
        <v>73.300168804753241</v>
      </c>
      <c r="E29" s="18">
        <f t="shared" si="2"/>
        <v>74.518486330352019</v>
      </c>
    </row>
    <row r="30" spans="1:5">
      <c r="A30" s="5"/>
      <c r="B30" s="10">
        <f t="shared" si="3"/>
        <v>9.3333333333333321</v>
      </c>
      <c r="C30" s="17">
        <f t="shared" si="4"/>
        <v>72.161715979061356</v>
      </c>
      <c r="D30" s="17">
        <f t="shared" si="1"/>
        <v>73.866448841308028</v>
      </c>
      <c r="E30" s="18">
        <f t="shared" si="2"/>
        <v>75.276439668581617</v>
      </c>
    </row>
    <row r="31" spans="1:5">
      <c r="A31" s="5"/>
      <c r="B31" s="10">
        <f t="shared" si="3"/>
        <v>9.9999999999999982</v>
      </c>
      <c r="C31" s="17">
        <f t="shared" si="4"/>
        <v>72.436365880058219</v>
      </c>
      <c r="D31" s="17">
        <f t="shared" si="1"/>
        <v>74.348689852218868</v>
      </c>
      <c r="E31" s="18">
        <f t="shared" si="2"/>
        <v>75.918765513924725</v>
      </c>
    </row>
    <row r="32" spans="1:5">
      <c r="A32" s="5"/>
      <c r="B32" s="10">
        <f t="shared" si="3"/>
        <v>10.666666666666664</v>
      </c>
      <c r="C32" s="17">
        <f t="shared" si="4"/>
        <v>72.656580726004719</v>
      </c>
      <c r="D32" s="17">
        <f t="shared" si="1"/>
        <v>74.732305044704034</v>
      </c>
      <c r="E32" s="18">
        <f t="shared" si="2"/>
        <v>76.426013835164866</v>
      </c>
    </row>
    <row r="33" spans="1:5">
      <c r="A33" s="5"/>
      <c r="B33" s="10">
        <f t="shared" si="3"/>
        <v>11.33333333333333</v>
      </c>
      <c r="C33" s="17">
        <f t="shared" si="4"/>
        <v>72.815702729776746</v>
      </c>
      <c r="D33" s="17">
        <f t="shared" si="1"/>
        <v>75.005673734970728</v>
      </c>
      <c r="E33" s="18">
        <f t="shared" si="2"/>
        <v>76.782810843187008</v>
      </c>
    </row>
    <row r="34" spans="1:5">
      <c r="A34" s="5"/>
      <c r="B34" s="10">
        <f t="shared" si="3"/>
        <v>11.999999999999996</v>
      </c>
      <c r="C34" s="17">
        <f t="shared" si="4"/>
        <v>72.908914010839766</v>
      </c>
      <c r="D34" s="17">
        <f t="shared" si="1"/>
        <v>75.160508642586748</v>
      </c>
      <c r="E34" s="18">
        <f t="shared" si="2"/>
        <v>76.978337884228935</v>
      </c>
    </row>
    <row r="35" spans="1:5">
      <c r="A35" s="5"/>
      <c r="B35" s="10">
        <f t="shared" si="3"/>
        <v>12.666666666666663</v>
      </c>
      <c r="C35" s="17">
        <f t="shared" si="4"/>
        <v>72.933391022865848</v>
      </c>
      <c r="D35" s="17">
        <f t="shared" si="1"/>
        <v>75.192115303284567</v>
      </c>
      <c r="E35" s="18">
        <f t="shared" si="2"/>
        <v>77.006666984901614</v>
      </c>
    </row>
    <row r="36" spans="1:5">
      <c r="A36" s="5"/>
      <c r="B36" s="10">
        <f t="shared" si="3"/>
        <v>13.333333333333329</v>
      </c>
      <c r="C36" s="17">
        <f t="shared" si="4"/>
        <v>72.888394436592989</v>
      </c>
      <c r="D36" s="17">
        <f t="shared" si="1"/>
        <v>75.099538782379469</v>
      </c>
      <c r="E36" s="18">
        <f t="shared" si="2"/>
        <v>76.86694492956704</v>
      </c>
    </row>
    <row r="37" spans="1:5">
      <c r="A37" s="5"/>
      <c r="B37" s="10">
        <f t="shared" si="3"/>
        <v>13.999999999999995</v>
      </c>
      <c r="C37" s="17">
        <f t="shared" si="4"/>
        <v>72.775293685750185</v>
      </c>
      <c r="D37" s="17">
        <f t="shared" si="1"/>
        <v>74.885594872096192</v>
      </c>
      <c r="E37" s="18">
        <f t="shared" si="2"/>
        <v>76.563421481029195</v>
      </c>
    </row>
    <row r="38" spans="1:5">
      <c r="A38" s="5"/>
      <c r="B38" s="10">
        <f t="shared" si="3"/>
        <v>14.666666666666661</v>
      </c>
      <c r="C38" s="17">
        <f t="shared" si="4"/>
        <v>72.597526416900948</v>
      </c>
      <c r="D38" s="17">
        <f t="shared" si="1"/>
        <v>74.556785703793196</v>
      </c>
      <c r="E38" s="18">
        <f t="shared" si="2"/>
        <v>76.105321585417755</v>
      </c>
    </row>
    <row r="39" spans="1:5">
      <c r="A39" s="5"/>
      <c r="B39" s="10">
        <f t="shared" si="3"/>
        <v>15.333333333333327</v>
      </c>
      <c r="C39" s="17">
        <f t="shared" si="4"/>
        <v>72.360494577406058</v>
      </c>
      <c r="D39" s="17">
        <f t="shared" si="1"/>
        <v>74.123102809866523</v>
      </c>
      <c r="E39" s="18">
        <f t="shared" si="2"/>
        <v>75.506565849298099</v>
      </c>
    </row>
    <row r="40" spans="1:5">
      <c r="A40" s="5"/>
      <c r="B40" s="10">
        <f t="shared" si="3"/>
        <v>15.999999999999993</v>
      </c>
      <c r="C40" s="17">
        <f t="shared" si="4"/>
        <v>72.071400554335696</v>
      </c>
      <c r="D40" s="17">
        <f t="shared" si="1"/>
        <v>73.597723871284757</v>
      </c>
      <c r="E40" s="18">
        <f t="shared" si="2"/>
        <v>74.785348017094449</v>
      </c>
    </row>
    <row r="41" spans="1:5">
      <c r="A41" s="5"/>
      <c r="B41" s="10">
        <f t="shared" si="3"/>
        <v>16.666666666666661</v>
      </c>
      <c r="C41" s="17">
        <f t="shared" si="4"/>
        <v>71.739028473196171</v>
      </c>
      <c r="D41" s="17">
        <f t="shared" si="1"/>
        <v>72.996612499934287</v>
      </c>
      <c r="E41" s="18">
        <f t="shared" si="2"/>
        <v>73.96358242321746</v>
      </c>
    </row>
    <row r="42" spans="1:5">
      <c r="A42" s="5"/>
      <c r="B42" s="10">
        <f t="shared" si="3"/>
        <v>17.333333333333329</v>
      </c>
      <c r="C42" s="17">
        <f t="shared" si="4"/>
        <v>71.373477367768956</v>
      </c>
      <c r="D42" s="17">
        <f t="shared" si="1"/>
        <v>72.338033288489484</v>
      </c>
      <c r="E42" s="18">
        <f t="shared" si="2"/>
        <v>73.066238286812776</v>
      </c>
    </row>
    <row r="43" spans="1:5">
      <c r="A43" s="5"/>
      <c r="B43" s="10">
        <f t="shared" si="3"/>
        <v>17.999999999999996</v>
      </c>
      <c r="C43" s="17">
        <f t="shared" si="4"/>
        <v>70.985854362234974</v>
      </c>
      <c r="D43" s="17">
        <f t="shared" si="1"/>
        <v>71.641996901494551</v>
      </c>
      <c r="E43" s="18">
        <f t="shared" si="2"/>
        <v>72.120581122084317</v>
      </c>
    </row>
    <row r="44" spans="1:5">
      <c r="A44" s="5"/>
      <c r="B44" s="10">
        <f t="shared" si="3"/>
        <v>18.666666666666664</v>
      </c>
      <c r="C44" s="17">
        <f t="shared" si="4"/>
        <v>70.587937205225884</v>
      </c>
      <c r="D44" s="17">
        <f t="shared" si="1"/>
        <v>70.929652089021928</v>
      </c>
      <c r="E44" s="18">
        <f t="shared" si="2"/>
        <v>71.155344340141184</v>
      </c>
    </row>
    <row r="45" spans="1:5">
      <c r="A45" s="5"/>
      <c r="B45" s="10">
        <f t="shared" si="3"/>
        <v>19.333333333333332</v>
      </c>
      <c r="C45" s="17">
        <f t="shared" si="4"/>
        <v>70.191816418254845</v>
      </c>
      <c r="D45" s="17">
        <f t="shared" si="1"/>
        <v>70.222643107370899</v>
      </c>
      <c r="E45" s="18">
        <f t="shared" si="2"/>
        <v>70.199856228246304</v>
      </c>
    </row>
    <row r="46" spans="1:5">
      <c r="A46" s="5"/>
      <c r="B46" s="10">
        <f t="shared" si="3"/>
        <v>20</v>
      </c>
      <c r="C46" s="17">
        <f t="shared" si="4"/>
        <v>69.809527936103137</v>
      </c>
      <c r="D46" s="17">
        <f t="shared" si="1"/>
        <v>69.542452077201332</v>
      </c>
      <c r="E46" s="18">
        <f t="shared" si="2"/>
        <v>69.283148841703934</v>
      </c>
    </row>
    <row r="47" spans="1:5">
      <c r="A47" s="5"/>
      <c r="B47" s="10">
        <f t="shared" si="3"/>
        <v>20.666666666666668</v>
      </c>
      <c r="C47" s="17">
        <f t="shared" si="4"/>
        <v>69.452687403457105</v>
      </c>
      <c r="D47" s="17">
        <f t="shared" si="1"/>
        <v>68.909746264403722</v>
      </c>
      <c r="E47" s="18">
        <f t="shared" si="2"/>
        <v>68.433075889442122</v>
      </c>
    </row>
    <row r="48" spans="1:5">
      <c r="A48" s="5"/>
      <c r="B48" s="10">
        <f t="shared" si="3"/>
        <v>21.333333333333336</v>
      </c>
      <c r="C48" s="17">
        <f t="shared" si="4"/>
        <v>69.132137240656036</v>
      </c>
      <c r="D48" s="17">
        <f t="shared" si="1"/>
        <v>68.343750117951586</v>
      </c>
      <c r="E48" s="18">
        <f t="shared" si="2"/>
        <v>67.675466418898978</v>
      </c>
    </row>
    <row r="49" spans="1:5">
      <c r="A49" s="5"/>
      <c r="B49" s="10">
        <f t="shared" si="3"/>
        <v>22.000000000000004</v>
      </c>
      <c r="C49" s="17">
        <f t="shared" si="4"/>
        <v>68.857617202864645</v>
      </c>
      <c r="D49" s="17">
        <f t="shared" si="1"/>
        <v>67.861661145962387</v>
      </c>
      <c r="E49" s="18">
        <f t="shared" si="2"/>
        <v>67.033340016814009</v>
      </c>
    </row>
    <row r="50" spans="1:5">
      <c r="A50" s="5"/>
      <c r="B50" s="10">
        <f t="shared" si="3"/>
        <v>22.666666666666671</v>
      </c>
      <c r="C50" s="17">
        <f t="shared" si="4"/>
        <v>68.637468442860467</v>
      </c>
      <c r="D50" s="17">
        <f t="shared" si="1"/>
        <v>67.478127378766359</v>
      </c>
      <c r="E50" s="18">
        <f t="shared" si="2"/>
        <v>66.526207372663592</v>
      </c>
    </row>
    <row r="51" spans="1:5">
      <c r="A51" s="5"/>
      <c r="B51" s="10">
        <f t="shared" si="3"/>
        <v>23.333333333333339</v>
      </c>
      <c r="C51" s="17">
        <f t="shared" si="4"/>
        <v>68.478380069490214</v>
      </c>
      <c r="D51" s="17">
        <f t="shared" si="1"/>
        <v>67.204802296265626</v>
      </c>
      <c r="E51" s="18">
        <f t="shared" si="2"/>
        <v>66.169477457353508</v>
      </c>
    </row>
    <row r="52" spans="1:5">
      <c r="A52" s="7"/>
      <c r="B52" s="11">
        <f>B51+(2/3)</f>
        <v>24.000000000000007</v>
      </c>
      <c r="C52" s="19">
        <f t="shared" si="4"/>
        <v>68.38518590256497</v>
      </c>
      <c r="D52" s="19">
        <f t="shared" si="1"/>
        <v>67.049990743030946</v>
      </c>
      <c r="E52" s="20">
        <f t="shared" si="2"/>
        <v>65.973989330084564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TJW</dc:creator>
  <cp:lastModifiedBy>TJW</cp:lastModifiedBy>
  <dcterms:created xsi:type="dcterms:W3CDTF">2017-02-02T22:15:03Z</dcterms:created>
  <dcterms:modified xsi:type="dcterms:W3CDTF">2017-02-03T00:02:07Z</dcterms:modified>
</cp:coreProperties>
</file>