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8_{366D875F-77DF-49B2-953E-D9713D2BF0DB}" xr6:coauthVersionLast="47" xr6:coauthVersionMax="47" xr10:uidLastSave="{00000000-0000-0000-0000-000000000000}"/>
  <bookViews>
    <workbookView xWindow="-28920" yWindow="-120" windowWidth="29040" windowHeight="1584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11" l="1"/>
  <c r="H15" i="11"/>
  <c r="E9" i="11"/>
  <c r="H7" i="11"/>
  <c r="F9" i="11" l="1"/>
  <c r="E10" i="11" s="1"/>
  <c r="F10" i="11" s="1"/>
  <c r="E11" i="11" s="1"/>
  <c r="E12" i="11" s="1"/>
  <c r="F12" i="11" s="1"/>
  <c r="E13" i="11" s="1"/>
  <c r="F13" i="11" s="1"/>
  <c r="E14" i="11" s="1"/>
  <c r="F14" i="11" s="1"/>
  <c r="H13" i="11" l="1"/>
  <c r="H23" i="11"/>
  <c r="I5" i="11"/>
  <c r="H34" i="11"/>
  <c r="H33" i="11"/>
  <c r="H32" i="11"/>
  <c r="H31" i="11"/>
  <c r="H30" i="11"/>
  <c r="H29" i="11"/>
  <c r="H27" i="11"/>
  <c r="H22" i="11"/>
  <c r="H21" i="11"/>
  <c r="H8" i="11"/>
  <c r="H9" i="11" l="1"/>
  <c r="I6" i="11"/>
  <c r="H28" i="11" l="1"/>
  <c r="H26" i="11"/>
  <c r="H10" i="11"/>
  <c r="H24" i="11"/>
  <c r="H16" i="11"/>
  <c r="H14" i="11"/>
  <c r="J5" i="11"/>
  <c r="K5" i="11" s="1"/>
  <c r="L5" i="11" s="1"/>
  <c r="M5" i="11" s="1"/>
  <c r="N5" i="11" s="1"/>
  <c r="O5" i="11" s="1"/>
  <c r="P5" i="11" s="1"/>
  <c r="I4" i="11"/>
  <c r="H25" i="11" l="1"/>
  <c r="H17" i="11"/>
  <c r="H11" i="11"/>
  <c r="H12" i="11"/>
  <c r="P4" i="11"/>
  <c r="Q5" i="11"/>
  <c r="R5" i="11" s="1"/>
  <c r="S5" i="11" s="1"/>
  <c r="T5" i="11" s="1"/>
  <c r="U5" i="11" s="1"/>
  <c r="V5" i="11" s="1"/>
  <c r="W5" i="11" s="1"/>
  <c r="J6" i="11"/>
  <c r="H20" i="11" l="1"/>
  <c r="H19" i="11"/>
  <c r="H18" i="11"/>
  <c r="W4" i="11"/>
  <c r="X5" i="11"/>
  <c r="Y5" i="11" s="1"/>
  <c r="Z5" i="11" s="1"/>
  <c r="AA5" i="11" s="1"/>
  <c r="AB5" i="11" s="1"/>
  <c r="AC5" i="11" s="1"/>
  <c r="AD5" i="11" s="1"/>
  <c r="AD4" i="11" s="1"/>
  <c r="K6" i="11"/>
  <c r="AE5" i="11" l="1"/>
  <c r="AF5" i="11" s="1"/>
  <c r="AG5" i="11" s="1"/>
  <c r="AH5" i="11" s="1"/>
  <c r="AI5" i="11" s="1"/>
  <c r="AJ5" i="11" s="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<sst xmlns="http://schemas.openxmlformats.org/spreadsheetml/2006/main" count="93" uniqueCount="40">
  <si>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</si>
  <si>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</si>
  <si>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</si>
  <si>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</si>
  <si>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</si>
  <si>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</si>
  <si>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</si>
  <si>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</si>
  <si>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</si>
  <si>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</si>
  <si>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</si>
  <si>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</si>
  <si>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</si>
  <si>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</si>
  <si>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</si>
  <si>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Task 1</t>
  </si>
  <si>
    <t>Task 2</t>
  </si>
  <si>
    <t>Task 3</t>
  </si>
  <si>
    <t>Task 4</t>
  </si>
  <si>
    <t>Task 5</t>
  </si>
  <si>
    <t>Insert new rows ABOVE this one</t>
  </si>
  <si>
    <t>Project Start:</t>
  </si>
  <si>
    <t>Display Week:</t>
  </si>
  <si>
    <t>PROGRESS</t>
  </si>
  <si>
    <t>START</t>
  </si>
  <si>
    <t>date</t>
  </si>
  <si>
    <t>END</t>
  </si>
  <si>
    <t>DAYS</t>
  </si>
  <si>
    <t>Final Project</t>
  </si>
  <si>
    <t>Tyler Young</t>
  </si>
  <si>
    <t>Project introduction</t>
  </si>
  <si>
    <t>Choosing topic/title</t>
  </si>
  <si>
    <t>Background research</t>
  </si>
  <si>
    <t>Methodology</t>
  </si>
  <si>
    <t>Resources</t>
  </si>
  <si>
    <t>Outcomes and deliverables</t>
  </si>
  <si>
    <t>Implementation and analysis</t>
  </si>
  <si>
    <t>?</t>
  </si>
  <si>
    <t>Evaluation &amp; Executive summary</t>
  </si>
  <si>
    <t>Design Specificaiton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</si>
</sst>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8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pplyNumberFormat="1">
      <alignment horizontal="center" vertical="center"/>
    </xf>
    <xf numFmtId="0" fontId="9" fillId="0" borderId="0" xfId="8">
      <alignment horizontal="right" indent="1"/>
    </xf>
    <xf numFmtId="0" fontId="9" fillId="0" borderId="7" xfId="8" applyBorder="1">
      <alignment horizontal="right"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zoomScale="85" zoomScaleNormal="85" zoomScalePageLayoutView="70" workbookViewId="0">
      <pane ySplit="6" topLeftCell="A8" activePane="bottomLeft" state="frozen"/>
      <selection pane="bottomLeft" activeCell="BQ11" sqref="BQ11"/>
    </sheetView>
  </sheetViews>
  <sheetFormatPr defaultRowHeight="30" customHeight="1" x14ac:dyDescent="0.25"/>
  <cols>
    <col min="1" max="1" width="2.7109375" style="3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36" t="s">
        <v>0</v>
      </c>
      <c r="B1" s="39" t="s">
        <v>28</v>
      </c>
      <c r="C1" s="1"/>
      <c r="D1" s="2"/>
      <c r="E1" s="4"/>
      <c r="F1" s="34"/>
      <c r="H1" s="2"/>
      <c r="I1" s="57"/>
    </row>
    <row r="2" spans="1:64" ht="30" customHeight="1" x14ac:dyDescent="0.3">
      <c r="A2" s="35" t="s">
        <v>1</v>
      </c>
      <c r="B2" s="40"/>
      <c r="I2" s="58"/>
    </row>
    <row r="3" spans="1:64" ht="30" customHeight="1" x14ac:dyDescent="0.25">
      <c r="A3" s="35" t="s">
        <v>2</v>
      </c>
      <c r="B3" s="41" t="s">
        <v>29</v>
      </c>
      <c r="C3" s="79" t="s">
        <v>21</v>
      </c>
      <c r="D3" s="80"/>
      <c r="E3" s="78">
        <v>44858</v>
      </c>
      <c r="F3" s="78"/>
    </row>
    <row r="4" spans="1:64" ht="30" customHeight="1" x14ac:dyDescent="0.25">
      <c r="A4" s="36" t="s">
        <v>3</v>
      </c>
      <c r="C4" s="79" t="s">
        <v>22</v>
      </c>
      <c r="D4" s="80"/>
      <c r="E4" s="7">
        <v>1</v>
      </c>
      <c r="I4" s="75">
        <f>I5</f>
        <v>44858</v>
      </c>
      <c r="J4" s="76"/>
      <c r="K4" s="76"/>
      <c r="L4" s="76"/>
      <c r="M4" s="76"/>
      <c r="N4" s="76"/>
      <c r="O4" s="77"/>
      <c r="P4" s="75">
        <f>P5</f>
        <v>44865</v>
      </c>
      <c r="Q4" s="76"/>
      <c r="R4" s="76"/>
      <c r="S4" s="76"/>
      <c r="T4" s="76"/>
      <c r="U4" s="76"/>
      <c r="V4" s="77"/>
      <c r="W4" s="75">
        <f>W5</f>
        <v>44872</v>
      </c>
      <c r="X4" s="76"/>
      <c r="Y4" s="76"/>
      <c r="Z4" s="76"/>
      <c r="AA4" s="76"/>
      <c r="AB4" s="76"/>
      <c r="AC4" s="77"/>
      <c r="AD4" s="75">
        <f>AD5</f>
        <v>44879</v>
      </c>
      <c r="AE4" s="76"/>
      <c r="AF4" s="76"/>
      <c r="AG4" s="76"/>
      <c r="AH4" s="76"/>
      <c r="AI4" s="76"/>
      <c r="AJ4" s="77"/>
      <c r="AK4" s="75">
        <f>AK5</f>
        <v>44886</v>
      </c>
      <c r="AL4" s="76"/>
      <c r="AM4" s="76"/>
      <c r="AN4" s="76"/>
      <c r="AO4" s="76"/>
      <c r="AP4" s="76"/>
      <c r="AQ4" s="77"/>
      <c r="AR4" s="75">
        <f>AR5</f>
        <v>44893</v>
      </c>
      <c r="AS4" s="76"/>
      <c r="AT4" s="76"/>
      <c r="AU4" s="76"/>
      <c r="AV4" s="76"/>
      <c r="AW4" s="76"/>
      <c r="AX4" s="77"/>
      <c r="AY4" s="75">
        <f>AY5</f>
        <v>44900</v>
      </c>
      <c r="AZ4" s="76"/>
      <c r="BA4" s="76"/>
      <c r="BB4" s="76"/>
      <c r="BC4" s="76"/>
      <c r="BD4" s="76"/>
      <c r="BE4" s="77"/>
      <c r="BF4" s="75">
        <f>BF5</f>
        <v>44907</v>
      </c>
      <c r="BG4" s="76"/>
      <c r="BH4" s="76"/>
      <c r="BI4" s="76"/>
      <c r="BJ4" s="76"/>
      <c r="BK4" s="76"/>
      <c r="BL4" s="77"/>
    </row>
    <row r="5" spans="1:64" ht="15" customHeight="1" x14ac:dyDescent="0.25">
      <c r="A5" s="36" t="s">
        <v>4</v>
      </c>
      <c r="B5" s="56"/>
      <c r="C5" s="56"/>
      <c r="D5" s="56"/>
      <c r="E5" s="56"/>
      <c r="F5" s="56"/>
      <c r="G5" s="56"/>
      <c r="I5" s="72">
        <f>Project_Start-WEEKDAY(Project_Start,1)+2+7*(Display_Week-1)</f>
        <v>44858</v>
      </c>
      <c r="J5" s="73">
        <f>I5+1</f>
        <v>44859</v>
      </c>
      <c r="K5" s="73">
        <f t="shared" ref="K5:AX5" si="0">J5+1</f>
        <v>44860</v>
      </c>
      <c r="L5" s="73">
        <f t="shared" si="0"/>
        <v>44861</v>
      </c>
      <c r="M5" s="73">
        <f t="shared" si="0"/>
        <v>44862</v>
      </c>
      <c r="N5" s="73">
        <f t="shared" si="0"/>
        <v>44863</v>
      </c>
      <c r="O5" s="74">
        <f t="shared" si="0"/>
        <v>44864</v>
      </c>
      <c r="P5" s="72">
        <f>O5+1</f>
        <v>44865</v>
      </c>
      <c r="Q5" s="73">
        <f>P5+1</f>
        <v>44866</v>
      </c>
      <c r="R5" s="73">
        <f t="shared" si="0"/>
        <v>44867</v>
      </c>
      <c r="S5" s="73">
        <f t="shared" si="0"/>
        <v>44868</v>
      </c>
      <c r="T5" s="73">
        <f t="shared" si="0"/>
        <v>44869</v>
      </c>
      <c r="U5" s="73">
        <f t="shared" si="0"/>
        <v>44870</v>
      </c>
      <c r="V5" s="74">
        <f t="shared" si="0"/>
        <v>44871</v>
      </c>
      <c r="W5" s="72">
        <f>V5+1</f>
        <v>44872</v>
      </c>
      <c r="X5" s="73">
        <f>W5+1</f>
        <v>44873</v>
      </c>
      <c r="Y5" s="73">
        <f t="shared" si="0"/>
        <v>44874</v>
      </c>
      <c r="Z5" s="73">
        <f t="shared" si="0"/>
        <v>44875</v>
      </c>
      <c r="AA5" s="73">
        <f t="shared" si="0"/>
        <v>44876</v>
      </c>
      <c r="AB5" s="73">
        <f t="shared" si="0"/>
        <v>44877</v>
      </c>
      <c r="AC5" s="74">
        <f t="shared" si="0"/>
        <v>44878</v>
      </c>
      <c r="AD5" s="72">
        <f>AC5+1</f>
        <v>44879</v>
      </c>
      <c r="AE5" s="73">
        <f>AD5+1</f>
        <v>44880</v>
      </c>
      <c r="AF5" s="73">
        <f t="shared" si="0"/>
        <v>44881</v>
      </c>
      <c r="AG5" s="73">
        <f t="shared" si="0"/>
        <v>44882</v>
      </c>
      <c r="AH5" s="73">
        <f t="shared" si="0"/>
        <v>44883</v>
      </c>
      <c r="AI5" s="73">
        <f t="shared" si="0"/>
        <v>44884</v>
      </c>
      <c r="AJ5" s="74">
        <f t="shared" si="0"/>
        <v>44885</v>
      </c>
      <c r="AK5" s="72">
        <f>AJ5+1</f>
        <v>44886</v>
      </c>
      <c r="AL5" s="73">
        <f>AK5+1</f>
        <v>44887</v>
      </c>
      <c r="AM5" s="73">
        <f t="shared" si="0"/>
        <v>44888</v>
      </c>
      <c r="AN5" s="73">
        <f t="shared" si="0"/>
        <v>44889</v>
      </c>
      <c r="AO5" s="73">
        <f t="shared" si="0"/>
        <v>44890</v>
      </c>
      <c r="AP5" s="73">
        <f t="shared" si="0"/>
        <v>44891</v>
      </c>
      <c r="AQ5" s="74">
        <f t="shared" si="0"/>
        <v>44892</v>
      </c>
      <c r="AR5" s="72">
        <f>AQ5+1</f>
        <v>44893</v>
      </c>
      <c r="AS5" s="73">
        <f>AR5+1</f>
        <v>44894</v>
      </c>
      <c r="AT5" s="73">
        <f t="shared" si="0"/>
        <v>44895</v>
      </c>
      <c r="AU5" s="73">
        <f t="shared" si="0"/>
        <v>44896</v>
      </c>
      <c r="AV5" s="73">
        <f t="shared" si="0"/>
        <v>44897</v>
      </c>
      <c r="AW5" s="73">
        <f t="shared" si="0"/>
        <v>44898</v>
      </c>
      <c r="AX5" s="74">
        <f t="shared" si="0"/>
        <v>44899</v>
      </c>
      <c r="AY5" s="72">
        <f>AX5+1</f>
        <v>44900</v>
      </c>
      <c r="AZ5" s="73">
        <f>AY5+1</f>
        <v>44901</v>
      </c>
      <c r="BA5" s="73">
        <f t="shared" ref="BA5:BE5" si="1">AZ5+1</f>
        <v>44902</v>
      </c>
      <c r="BB5" s="73">
        <f t="shared" si="1"/>
        <v>44903</v>
      </c>
      <c r="BC5" s="73">
        <f t="shared" si="1"/>
        <v>44904</v>
      </c>
      <c r="BD5" s="73">
        <f t="shared" si="1"/>
        <v>44905</v>
      </c>
      <c r="BE5" s="74">
        <f t="shared" si="1"/>
        <v>44906</v>
      </c>
      <c r="BF5" s="72">
        <f>BE5+1</f>
        <v>44907</v>
      </c>
      <c r="BG5" s="73">
        <f>BF5+1</f>
        <v>44908</v>
      </c>
      <c r="BH5" s="73">
        <f t="shared" ref="BH5:BL5" si="2">BG5+1</f>
        <v>44909</v>
      </c>
      <c r="BI5" s="73">
        <f t="shared" si="2"/>
        <v>44910</v>
      </c>
      <c r="BJ5" s="73">
        <f t="shared" si="2"/>
        <v>44911</v>
      </c>
      <c r="BK5" s="73">
        <f t="shared" si="2"/>
        <v>44912</v>
      </c>
      <c r="BL5" s="74">
        <f t="shared" si="2"/>
        <v>44913</v>
      </c>
    </row>
    <row r="6" spans="1:64" ht="30" customHeight="1" thickBot="1" x14ac:dyDescent="0.3">
      <c r="A6" s="36" t="s">
        <v>5</v>
      </c>
      <c r="B6" s="8" t="s">
        <v>14</v>
      </c>
      <c r="C6" s="9"/>
      <c r="D6" s="9" t="s">
        <v>23</v>
      </c>
      <c r="E6" s="9" t="s">
        <v>24</v>
      </c>
      <c r="F6" s="9" t="s">
        <v>26</v>
      </c>
      <c r="G6" s="9"/>
      <c r="H6" s="9" t="s">
        <v>27</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3">
      <c r="A7" s="35" t="s">
        <v>6</v>
      </c>
      <c r="C7" s="3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
      <c r="A8" s="36" t="s">
        <v>7</v>
      </c>
      <c r="B8" s="15" t="s">
        <v>30</v>
      </c>
      <c r="C8" s="42"/>
      <c r="D8" s="16"/>
      <c r="E8" s="59"/>
      <c r="F8" s="60"/>
      <c r="G8" s="14"/>
      <c r="H8" s="14" t="str">
        <f t="shared" ref="H8:H34"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
      <c r="A9" s="36" t="s">
        <v>8</v>
      </c>
      <c r="B9" s="51" t="s">
        <v>31</v>
      </c>
      <c r="C9" s="43"/>
      <c r="D9" s="17">
        <v>1</v>
      </c>
      <c r="E9" s="61">
        <f>Project_Start</f>
        <v>44858</v>
      </c>
      <c r="F9" s="61">
        <f>E9+3</f>
        <v>44861</v>
      </c>
      <c r="G9" s="14"/>
      <c r="H9" s="14">
        <f t="shared" si="6"/>
        <v>4</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
      <c r="A10" s="36" t="s">
        <v>9</v>
      </c>
      <c r="B10" s="51" t="s">
        <v>30</v>
      </c>
      <c r="C10" s="43"/>
      <c r="D10" s="17">
        <v>1</v>
      </c>
      <c r="E10" s="61">
        <f>F9+1</f>
        <v>44862</v>
      </c>
      <c r="F10" s="61">
        <f>E10+3</f>
        <v>44865</v>
      </c>
      <c r="G10" s="14"/>
      <c r="H10" s="14">
        <f t="shared" si="6"/>
        <v>4</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
      <c r="A11" s="35"/>
      <c r="B11" s="51" t="s">
        <v>32</v>
      </c>
      <c r="C11" s="43"/>
      <c r="D11" s="17">
        <v>1</v>
      </c>
      <c r="E11" s="61">
        <f>F10+1</f>
        <v>44866</v>
      </c>
      <c r="F11" s="61">
        <f>E11+5</f>
        <v>44871</v>
      </c>
      <c r="G11" s="14"/>
      <c r="H11" s="14">
        <f t="shared" si="6"/>
        <v>6</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
      <c r="A12" s="35"/>
      <c r="B12" s="51" t="s">
        <v>33</v>
      </c>
      <c r="C12" s="43"/>
      <c r="D12" s="17">
        <v>1</v>
      </c>
      <c r="E12" s="61">
        <f>F11+1</f>
        <v>44872</v>
      </c>
      <c r="F12" s="61">
        <f>E12+1</f>
        <v>44873</v>
      </c>
      <c r="G12" s="14"/>
      <c r="H12" s="14">
        <f t="shared" si="6"/>
        <v>2</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
      <c r="A13" s="35"/>
      <c r="B13" s="51" t="s">
        <v>34</v>
      </c>
      <c r="C13" s="43"/>
      <c r="D13" s="17">
        <v>1</v>
      </c>
      <c r="E13" s="61">
        <f>F12+1</f>
        <v>44874</v>
      </c>
      <c r="F13" s="61">
        <f>E13+1</f>
        <v>44875</v>
      </c>
      <c r="G13" s="14"/>
      <c r="H13" s="14">
        <f t="shared" si="6"/>
        <v>2</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
      <c r="A14" s="35"/>
      <c r="B14" s="51" t="s">
        <v>35</v>
      </c>
      <c r="C14" s="43"/>
      <c r="D14" s="17">
        <v>1</v>
      </c>
      <c r="E14" s="61">
        <f>F13</f>
        <v>44875</v>
      </c>
      <c r="F14" s="61">
        <f>E14+1</f>
        <v>44876</v>
      </c>
      <c r="G14" s="14"/>
      <c r="H14" s="14">
        <f t="shared" si="6"/>
        <v>2</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
      <c r="A15" s="36" t="s">
        <v>10</v>
      </c>
      <c r="B15" s="18" t="s">
        <v>39</v>
      </c>
      <c r="C15" s="44"/>
      <c r="D15" s="19"/>
      <c r="E15" s="62"/>
      <c r="F15" s="63"/>
      <c r="G15" s="14"/>
      <c r="H15" s="14" t="str">
        <f t="shared" si="6"/>
        <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customHeight="1" thickBot="1" x14ac:dyDescent="0.3">
      <c r="A16" s="36"/>
      <c r="B16" s="52" t="s">
        <v>15</v>
      </c>
      <c r="C16" s="45"/>
      <c r="D16" s="20" t="s">
        <v>37</v>
      </c>
      <c r="E16" s="68" t="s">
        <v>25</v>
      </c>
      <c r="F16" s="68" t="s">
        <v>25</v>
      </c>
      <c r="G16" s="14"/>
      <c r="H16" s="14" t="e">
        <f t="shared" si="6"/>
        <v>#VALUE!</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customHeight="1" thickBot="1" x14ac:dyDescent="0.3">
      <c r="A17" s="35"/>
      <c r="B17" s="52" t="s">
        <v>16</v>
      </c>
      <c r="C17" s="45"/>
      <c r="D17" s="20" t="s">
        <v>37</v>
      </c>
      <c r="E17" s="68" t="s">
        <v>25</v>
      </c>
      <c r="F17" s="68" t="s">
        <v>25</v>
      </c>
      <c r="G17" s="14"/>
      <c r="H17" s="14" t="e">
        <f t="shared" si="6"/>
        <v>#VALUE!</v>
      </c>
      <c r="I17" s="31"/>
      <c r="J17" s="31"/>
      <c r="K17" s="31"/>
      <c r="L17" s="31"/>
      <c r="M17" s="31"/>
      <c r="N17" s="31"/>
      <c r="O17" s="31"/>
      <c r="P17" s="31"/>
      <c r="Q17" s="31"/>
      <c r="R17" s="31"/>
      <c r="S17" s="31"/>
      <c r="T17" s="31"/>
      <c r="U17" s="32"/>
      <c r="V17" s="32"/>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customHeight="1" thickBot="1" x14ac:dyDescent="0.3">
      <c r="A18" s="35"/>
      <c r="B18" s="52" t="s">
        <v>17</v>
      </c>
      <c r="C18" s="45"/>
      <c r="D18" s="20" t="s">
        <v>37</v>
      </c>
      <c r="E18" s="68" t="s">
        <v>25</v>
      </c>
      <c r="F18" s="68" t="s">
        <v>25</v>
      </c>
      <c r="G18" s="14"/>
      <c r="H18" s="14" t="e">
        <f t="shared" si="6"/>
        <v>#VALUE!</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customHeight="1" thickBot="1" x14ac:dyDescent="0.3">
      <c r="A19" s="35"/>
      <c r="B19" s="52" t="s">
        <v>18</v>
      </c>
      <c r="C19" s="45"/>
      <c r="D19" s="20" t="s">
        <v>37</v>
      </c>
      <c r="E19" s="68" t="s">
        <v>25</v>
      </c>
      <c r="F19" s="68" t="s">
        <v>25</v>
      </c>
      <c r="G19" s="14"/>
      <c r="H19" s="14" t="e">
        <f t="shared" si="6"/>
        <v>#VALUE!</v>
      </c>
      <c r="I19" s="31"/>
      <c r="J19" s="31"/>
      <c r="K19" s="31"/>
      <c r="L19" s="31"/>
      <c r="M19" s="31"/>
      <c r="N19" s="31"/>
      <c r="O19" s="31"/>
      <c r="P19" s="31"/>
      <c r="Q19" s="31"/>
      <c r="R19" s="31"/>
      <c r="S19" s="31"/>
      <c r="T19" s="31"/>
      <c r="U19" s="31"/>
      <c r="V19" s="31"/>
      <c r="W19" s="31"/>
      <c r="X19" s="31"/>
      <c r="Y19" s="32"/>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
      <c r="A20" s="35"/>
      <c r="B20" s="52" t="s">
        <v>19</v>
      </c>
      <c r="C20" s="45"/>
      <c r="D20" s="20" t="s">
        <v>37</v>
      </c>
      <c r="E20" s="68">
        <v>44879</v>
      </c>
      <c r="F20" s="68">
        <v>44911</v>
      </c>
      <c r="G20" s="14"/>
      <c r="H20" s="14">
        <f t="shared" si="6"/>
        <v>33</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
      <c r="A21" s="35" t="s">
        <v>11</v>
      </c>
      <c r="B21" s="21" t="s">
        <v>36</v>
      </c>
      <c r="C21" s="46"/>
      <c r="D21" s="22"/>
      <c r="E21" s="64"/>
      <c r="F21" s="65"/>
      <c r="G21" s="14"/>
      <c r="H21" s="14" t="str">
        <f t="shared" si="6"/>
        <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customHeight="1" thickBot="1" x14ac:dyDescent="0.3">
      <c r="A22" s="35"/>
      <c r="B22" s="53" t="s">
        <v>15</v>
      </c>
      <c r="C22" s="47"/>
      <c r="D22" s="23" t="s">
        <v>37</v>
      </c>
      <c r="E22" s="68" t="s">
        <v>25</v>
      </c>
      <c r="F22" s="68" t="s">
        <v>25</v>
      </c>
      <c r="G22" s="14"/>
      <c r="H22" s="14" t="e">
        <f t="shared" si="6"/>
        <v>#VALUE!</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customHeight="1" thickBot="1" x14ac:dyDescent="0.3">
      <c r="A23" s="35"/>
      <c r="B23" s="53" t="s">
        <v>16</v>
      </c>
      <c r="C23" s="47"/>
      <c r="D23" s="23" t="s">
        <v>37</v>
      </c>
      <c r="E23" s="68" t="s">
        <v>25</v>
      </c>
      <c r="F23" s="68" t="s">
        <v>25</v>
      </c>
      <c r="G23" s="14"/>
      <c r="H23" s="14" t="e">
        <f t="shared" si="6"/>
        <v>#VALUE!</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customHeight="1" thickBot="1" x14ac:dyDescent="0.3">
      <c r="A24" s="35"/>
      <c r="B24" s="53" t="s">
        <v>17</v>
      </c>
      <c r="C24" s="47"/>
      <c r="D24" s="23" t="s">
        <v>37</v>
      </c>
      <c r="E24" s="68" t="s">
        <v>25</v>
      </c>
      <c r="F24" s="68" t="s">
        <v>25</v>
      </c>
      <c r="G24" s="14"/>
      <c r="H24" s="14" t="e">
        <f t="shared" si="6"/>
        <v>#VALUE!</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customHeight="1" thickBot="1" x14ac:dyDescent="0.3">
      <c r="A25" s="35"/>
      <c r="B25" s="53" t="s">
        <v>18</v>
      </c>
      <c r="C25" s="47"/>
      <c r="D25" s="23" t="s">
        <v>37</v>
      </c>
      <c r="E25" s="68" t="s">
        <v>25</v>
      </c>
      <c r="F25" s="68" t="s">
        <v>25</v>
      </c>
      <c r="G25" s="14"/>
      <c r="H25" s="14" t="e">
        <f t="shared" si="6"/>
        <v>#VALUE!</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
      <c r="A26" s="35"/>
      <c r="B26" s="53" t="s">
        <v>19</v>
      </c>
      <c r="C26" s="47"/>
      <c r="D26" s="23" t="s">
        <v>37</v>
      </c>
      <c r="E26" s="68" t="s">
        <v>25</v>
      </c>
      <c r="F26" s="68" t="s">
        <v>25</v>
      </c>
      <c r="G26" s="14"/>
      <c r="H26" s="14" t="e">
        <f t="shared" si="6"/>
        <v>#VALUE!</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
      <c r="A27" s="35" t="s">
        <v>11</v>
      </c>
      <c r="B27" s="24" t="s">
        <v>38</v>
      </c>
      <c r="C27" s="48"/>
      <c r="D27" s="25"/>
      <c r="E27" s="66"/>
      <c r="F27" s="67"/>
      <c r="G27" s="14"/>
      <c r="H27" s="14" t="str">
        <f t="shared" si="6"/>
        <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
      <c r="A28" s="35"/>
      <c r="B28" s="54" t="s">
        <v>15</v>
      </c>
      <c r="C28" s="49"/>
      <c r="D28" s="26" t="s">
        <v>37</v>
      </c>
      <c r="E28" s="68" t="s">
        <v>25</v>
      </c>
      <c r="F28" s="68" t="s">
        <v>25</v>
      </c>
      <c r="G28" s="14"/>
      <c r="H28" s="14" t="e">
        <f t="shared" si="6"/>
        <v>#VALUE!</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
      <c r="A29" s="35"/>
      <c r="B29" s="54" t="s">
        <v>16</v>
      </c>
      <c r="C29" s="49"/>
      <c r="D29" s="26" t="s">
        <v>37</v>
      </c>
      <c r="E29" s="68" t="s">
        <v>25</v>
      </c>
      <c r="F29" s="68" t="s">
        <v>25</v>
      </c>
      <c r="G29" s="14"/>
      <c r="H29" s="14" t="e">
        <f t="shared" si="6"/>
        <v>#VALUE!</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customHeight="1" thickBot="1" x14ac:dyDescent="0.3">
      <c r="A30" s="35"/>
      <c r="B30" s="54" t="s">
        <v>17</v>
      </c>
      <c r="C30" s="49"/>
      <c r="D30" s="26" t="s">
        <v>37</v>
      </c>
      <c r="E30" s="68" t="s">
        <v>25</v>
      </c>
      <c r="F30" s="68" t="s">
        <v>25</v>
      </c>
      <c r="G30" s="14"/>
      <c r="H30" s="14" t="e">
        <f t="shared" si="6"/>
        <v>#VALUE!</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customHeight="1" thickBot="1" x14ac:dyDescent="0.3">
      <c r="A31" s="35"/>
      <c r="B31" s="54" t="s">
        <v>18</v>
      </c>
      <c r="C31" s="49"/>
      <c r="D31" s="26" t="s">
        <v>37</v>
      </c>
      <c r="E31" s="68" t="s">
        <v>25</v>
      </c>
      <c r="F31" s="68" t="s">
        <v>25</v>
      </c>
      <c r="G31" s="14"/>
      <c r="H31" s="14" t="e">
        <f t="shared" si="6"/>
        <v>#VALUE!</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
      <c r="A32" s="35"/>
      <c r="B32" s="54" t="s">
        <v>19</v>
      </c>
      <c r="C32" s="49"/>
      <c r="D32" s="26" t="s">
        <v>37</v>
      </c>
      <c r="E32" s="68" t="s">
        <v>25</v>
      </c>
      <c r="F32" s="68" t="s">
        <v>25</v>
      </c>
      <c r="G32" s="14"/>
      <c r="H32" s="14" t="e">
        <f t="shared" si="6"/>
        <v>#VALUE!</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
      <c r="A33" s="35" t="s">
        <v>12</v>
      </c>
      <c r="B33" s="55"/>
      <c r="C33" s="50"/>
      <c r="D33" s="13"/>
      <c r="E33" s="69"/>
      <c r="F33" s="69"/>
      <c r="G33" s="14"/>
      <c r="H33" s="14" t="str">
        <f t="shared" si="6"/>
        <v/>
      </c>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row>
    <row r="34" spans="1:64" s="3" customFormat="1" ht="30" customHeight="1" thickBot="1" x14ac:dyDescent="0.3">
      <c r="A34" s="36" t="s">
        <v>13</v>
      </c>
      <c r="B34" s="27" t="s">
        <v>20</v>
      </c>
      <c r="C34" s="28"/>
      <c r="D34" s="29"/>
      <c r="E34" s="70"/>
      <c r="F34" s="71"/>
      <c r="G34" s="30"/>
      <c r="H34" s="30" t="str">
        <f t="shared" si="6"/>
        <v/>
      </c>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row>
    <row r="35" spans="1:64" ht="30" customHeight="1" x14ac:dyDescent="0.25">
      <c r="G35" s="6"/>
    </row>
    <row r="36" spans="1:64" ht="30" customHeight="1" x14ac:dyDescent="0.25">
      <c r="C36" s="11"/>
      <c r="F36" s="37"/>
    </row>
    <row r="37" spans="1:64" ht="30" customHeight="1" x14ac:dyDescent="0.25">
      <c r="C37"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 priority="33">
      <formula>AND(TODAY()&gt;=I$5,TODAY()&lt;J$5)</formula>
    </cfRule>
  </conditionalFormatting>
  <conditionalFormatting sqref="I7:BL3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d97a8cfe-e913-4e3c-b8cb-5270d2a7337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CF0B77AEB71CC43A21FC4F0AFD958ED" ma:contentTypeVersion="8" ma:contentTypeDescription="Create a new document." ma:contentTypeScope="" ma:versionID="73481fef76616dc063541934bb4eaca1">
  <xsd:schema xmlns:xsd="http://www.w3.org/2001/XMLSchema" xmlns:xs="http://www.w3.org/2001/XMLSchema" xmlns:p="http://schemas.microsoft.com/office/2006/metadata/properties" xmlns:ns3="d97a8cfe-e913-4e3c-b8cb-5270d2a7337c" xmlns:ns4="08b6faf6-f041-4d5b-ba44-b85f6e4bdf88" targetNamespace="http://schemas.microsoft.com/office/2006/metadata/properties" ma:root="true" ma:fieldsID="8423a0d9b20df1f52a2f3eac6e6bce65" ns3:_="" ns4:_="">
    <xsd:import namespace="d97a8cfe-e913-4e3c-b8cb-5270d2a7337c"/>
    <xsd:import namespace="08b6faf6-f041-4d5b-ba44-b85f6e4bdf8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7a8cfe-e913-4e3c-b8cb-5270d2a7337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8b6faf6-f041-4d5b-ba44-b85f6e4bdf88"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purl.org/dc/elements/1.1/"/>
    <ds:schemaRef ds:uri="08b6faf6-f041-4d5b-ba44-b85f6e4bdf88"/>
    <ds:schemaRef ds:uri="d97a8cfe-e913-4e3c-b8cb-5270d2a7337c"/>
    <ds:schemaRef ds:uri="http://www.w3.org/XML/1998/namespace"/>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78D37B61-67A7-4F0F-9876-E851A75561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7a8cfe-e913-4e3c-b8cb-5270d2a7337c"/>
    <ds:schemaRef ds:uri="08b6faf6-f041-4d5b-ba44-b85f6e4bd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2022-11-14T11:13:17Z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0x010100ACF0B77AEB71CC43A21FC4F0AFD958ED</vt:lpwstr>
  </property>
</Properties>
</file>